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ly\Google Drive\CTU\GroupProject Part 2\"/>
    </mc:Choice>
  </mc:AlternateContent>
  <xr:revisionPtr revIDLastSave="0" documentId="13_ncr:1_{D28D0B89-C576-4DA8-AC9D-ADC56DB55C47}" xr6:coauthVersionLast="47" xr6:coauthVersionMax="47" xr10:uidLastSave="{00000000-0000-0000-0000-000000000000}"/>
  <bookViews>
    <workbookView xWindow="28680" yWindow="-375" windowWidth="29040" windowHeight="17640" activeTab="9" xr2:uid="{00000000-000D-0000-FFFF-FFFF00000000}"/>
  </bookViews>
  <sheets>
    <sheet name="Screens" sheetId="46" r:id="rId1"/>
    <sheet name="Sprint 1" sheetId="39" r:id="rId2"/>
    <sheet name="Sprint 2" sheetId="40" r:id="rId3"/>
    <sheet name="Sprint 3" sheetId="41" r:id="rId4"/>
    <sheet name="Sprint 4" sheetId="37" r:id="rId5"/>
    <sheet name="Sprint 5" sheetId="42" r:id="rId6"/>
    <sheet name="Sprint 6" sheetId="43" r:id="rId7"/>
    <sheet name="Sprint 7" sheetId="45" r:id="rId8"/>
    <sheet name="Sprint 8" sheetId="47" r:id="rId9"/>
    <sheet name="Sprint 9" sheetId="48" r:id="rId10"/>
    <sheet name="Lookup values" sheetId="34" r:id="rId11"/>
    <sheet name="Sheet1" sheetId="44" r:id="rId12"/>
    <sheet name="Sprint template" sheetId="38" r:id="rId13"/>
    <sheet name="Product backlog" sheetId="2" r:id="rId14"/>
  </sheets>
  <definedNames>
    <definedName name="_xlnm._FilterDatabase" localSheetId="13" hidden="1">'Product backlog'!#REF!</definedName>
    <definedName name="_xlnm._FilterDatabase" localSheetId="1" hidden="1">'Sprint 1'!$A$10:$F$10</definedName>
    <definedName name="_xlnm._FilterDatabase" localSheetId="2" hidden="1">'Sprint 2'!$A$10:$F$10</definedName>
    <definedName name="_xlnm._FilterDatabase" localSheetId="3" hidden="1">'Sprint 3'!$A$10:$F$10</definedName>
    <definedName name="_xlnm._FilterDatabase" localSheetId="4" hidden="1">'Sprint 4'!$A$10:$F$10</definedName>
    <definedName name="_xlnm._FilterDatabase" localSheetId="5" hidden="1">'Sprint 5'!$A$10:$F$10</definedName>
    <definedName name="_xlnm._FilterDatabase" localSheetId="6" hidden="1">'Sprint 6'!$A$10:$F$10</definedName>
    <definedName name="_xlnm._FilterDatabase" localSheetId="7" hidden="1">'Sprint 7'!$A$10:$F$10</definedName>
    <definedName name="_xlnm._FilterDatabase" localSheetId="8" hidden="1">'Sprint 8'!$A$10:$F$10</definedName>
    <definedName name="_xlnm._FilterDatabase" localSheetId="9" hidden="1">'Sprint 9'!$A$10:$F$10</definedName>
    <definedName name="_xlnm._FilterDatabase" localSheetId="12" hidden="1">'Sprint template'!$A$10:$F$10</definedName>
    <definedName name="Z_988818D5_2AEF_4A9A_A55E_18240173EC63_.wvu.FilterData" localSheetId="13" hidden="1">'Product backlog'!#REF!</definedName>
    <definedName name="Z_988818D5_2AEF_4A9A_A55E_18240173EC63_.wvu.FilterData" localSheetId="1" hidden="1">'Sprint 1'!$A$10:$F$10</definedName>
    <definedName name="Z_988818D5_2AEF_4A9A_A55E_18240173EC63_.wvu.FilterData" localSheetId="2" hidden="1">'Sprint 2'!$A$10:$F$10</definedName>
    <definedName name="Z_988818D5_2AEF_4A9A_A55E_18240173EC63_.wvu.FilterData" localSheetId="3" hidden="1">'Sprint 3'!$A$10:$F$10</definedName>
    <definedName name="Z_988818D5_2AEF_4A9A_A55E_18240173EC63_.wvu.FilterData" localSheetId="4" hidden="1">'Sprint 4'!$A$10:$F$10</definedName>
    <definedName name="Z_988818D5_2AEF_4A9A_A55E_18240173EC63_.wvu.FilterData" localSheetId="5" hidden="1">'Sprint 5'!$A$10:$F$10</definedName>
    <definedName name="Z_988818D5_2AEF_4A9A_A55E_18240173EC63_.wvu.FilterData" localSheetId="6" hidden="1">'Sprint 6'!$A$10:$F$10</definedName>
    <definedName name="Z_988818D5_2AEF_4A9A_A55E_18240173EC63_.wvu.FilterData" localSheetId="7" hidden="1">'Sprint 7'!$A$10:$F$10</definedName>
    <definedName name="Z_988818D5_2AEF_4A9A_A55E_18240173EC63_.wvu.FilterData" localSheetId="8" hidden="1">'Sprint 8'!$A$10:$F$10</definedName>
    <definedName name="Z_988818D5_2AEF_4A9A_A55E_18240173EC63_.wvu.FilterData" localSheetId="9" hidden="1">'Sprint 9'!$A$10:$F$10</definedName>
    <definedName name="Z_988818D5_2AEF_4A9A_A55E_18240173EC63_.wvu.FilterData" localSheetId="12" hidden="1">'Sprint template'!$A$10:$F$10</definedName>
    <definedName name="Z_AF9CDD9E_3CB3_EE48_8887_F1090B6AE042_.wvu.FilterData" localSheetId="13" hidden="1">'Product backlog'!#REF!</definedName>
    <definedName name="Z_AF9CDD9E_3CB3_EE48_8887_F1090B6AE042_.wvu.FilterData" localSheetId="1" hidden="1">'Sprint 1'!$A$10:$F$10</definedName>
    <definedName name="Z_AF9CDD9E_3CB3_EE48_8887_F1090B6AE042_.wvu.FilterData" localSheetId="2" hidden="1">'Sprint 2'!$A$10:$F$10</definedName>
    <definedName name="Z_AF9CDD9E_3CB3_EE48_8887_F1090B6AE042_.wvu.FilterData" localSheetId="3" hidden="1">'Sprint 3'!$A$10:$F$10</definedName>
    <definedName name="Z_AF9CDD9E_3CB3_EE48_8887_F1090B6AE042_.wvu.FilterData" localSheetId="4" hidden="1">'Sprint 4'!$A$10:$F$10</definedName>
    <definedName name="Z_AF9CDD9E_3CB3_EE48_8887_F1090B6AE042_.wvu.FilterData" localSheetId="5" hidden="1">'Sprint 5'!$A$10:$F$10</definedName>
    <definedName name="Z_AF9CDD9E_3CB3_EE48_8887_F1090B6AE042_.wvu.FilterData" localSheetId="6" hidden="1">'Sprint 6'!$A$10:$F$10</definedName>
    <definedName name="Z_AF9CDD9E_3CB3_EE48_8887_F1090B6AE042_.wvu.FilterData" localSheetId="7" hidden="1">'Sprint 7'!$A$10:$F$10</definedName>
    <definedName name="Z_AF9CDD9E_3CB3_EE48_8887_F1090B6AE042_.wvu.FilterData" localSheetId="8" hidden="1">'Sprint 8'!$A$10:$F$10</definedName>
    <definedName name="Z_AF9CDD9E_3CB3_EE48_8887_F1090B6AE042_.wvu.FilterData" localSheetId="9" hidden="1">'Sprint 9'!$A$10:$F$10</definedName>
    <definedName name="Z_AF9CDD9E_3CB3_EE48_8887_F1090B6AE042_.wvu.FilterData" localSheetId="12" hidden="1">'Sprint template'!$A$10:$F$10</definedName>
    <definedName name="Z_F117AA09_D9DE_4D2E_A2DF_77AB3D7617C3_.wvu.FilterData" localSheetId="13" hidden="1">'Product backlog'!#REF!</definedName>
    <definedName name="Z_F117AA09_D9DE_4D2E_A2DF_77AB3D7617C3_.wvu.FilterData" localSheetId="1" hidden="1">'Sprint 1'!$A$10:$F$10</definedName>
    <definedName name="Z_F117AA09_D9DE_4D2E_A2DF_77AB3D7617C3_.wvu.FilterData" localSheetId="2" hidden="1">'Sprint 2'!$A$10:$F$10</definedName>
    <definedName name="Z_F117AA09_D9DE_4D2E_A2DF_77AB3D7617C3_.wvu.FilterData" localSheetId="3" hidden="1">'Sprint 3'!$A$10:$F$10</definedName>
    <definedName name="Z_F117AA09_D9DE_4D2E_A2DF_77AB3D7617C3_.wvu.FilterData" localSheetId="4" hidden="1">'Sprint 4'!$A$10:$F$10</definedName>
    <definedName name="Z_F117AA09_D9DE_4D2E_A2DF_77AB3D7617C3_.wvu.FilterData" localSheetId="5" hidden="1">'Sprint 5'!$A$10:$F$10</definedName>
    <definedName name="Z_F117AA09_D9DE_4D2E_A2DF_77AB3D7617C3_.wvu.FilterData" localSheetId="6" hidden="1">'Sprint 6'!$A$10:$F$10</definedName>
    <definedName name="Z_F117AA09_D9DE_4D2E_A2DF_77AB3D7617C3_.wvu.FilterData" localSheetId="7" hidden="1">'Sprint 7'!$A$10:$F$10</definedName>
    <definedName name="Z_F117AA09_D9DE_4D2E_A2DF_77AB3D7617C3_.wvu.FilterData" localSheetId="8" hidden="1">'Sprint 8'!$A$10:$F$10</definedName>
    <definedName name="Z_F117AA09_D9DE_4D2E_A2DF_77AB3D7617C3_.wvu.FilterData" localSheetId="9" hidden="1">'Sprint 9'!$A$10:$F$10</definedName>
    <definedName name="Z_F117AA09_D9DE_4D2E_A2DF_77AB3D7617C3_.wvu.FilterData" localSheetId="12" hidden="1">'Sprint template'!$A$10:$F$10</definedName>
  </definedNames>
  <calcPr calcId="191028"/>
  <customWorkbookViews>
    <customWorkbookView name="Anders Pedersen - Personal View" guid="{988818D5-2AEF-4A9A-A55E-18240173EC63}" mergeInterval="0" personalView="1" maximized="1" xWindow="-8" yWindow="-8" windowWidth="1382" windowHeight="744" activeSheetId="2"/>
    <customWorkbookView name="Sam Burke - Personal View" guid="{AF9CDD9E-3CB3-EE48-8887-F1090B6AE042}" mergeInterval="0" personalView="1" yWindow="54" windowWidth="1440" windowHeight="741" activeSheetId="2"/>
    <customWorkbookView name="De La Cruz, Anthony - Personal View" guid="{F117AA09-D9DE-4D2E-A2DF-77AB3D7617C3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48" l="1"/>
  <c r="S24" i="48"/>
  <c r="R24" i="48"/>
  <c r="Q24" i="48"/>
  <c r="P24" i="48"/>
  <c r="O24" i="48"/>
  <c r="N24" i="48"/>
  <c r="M24" i="48"/>
  <c r="L24" i="48"/>
  <c r="K24" i="48"/>
  <c r="J24" i="48"/>
  <c r="I24" i="48"/>
  <c r="H24" i="48"/>
  <c r="T23" i="48"/>
  <c r="S23" i="48"/>
  <c r="R23" i="48"/>
  <c r="Q23" i="48"/>
  <c r="P23" i="48"/>
  <c r="O23" i="48"/>
  <c r="N23" i="48"/>
  <c r="M23" i="48"/>
  <c r="L23" i="48"/>
  <c r="K23" i="48"/>
  <c r="J23" i="48"/>
  <c r="I23" i="48"/>
  <c r="H23" i="48"/>
  <c r="T22" i="48"/>
  <c r="S22" i="48"/>
  <c r="R22" i="48"/>
  <c r="Q22" i="48"/>
  <c r="P22" i="48"/>
  <c r="O22" i="48"/>
  <c r="N22" i="48"/>
  <c r="M22" i="48"/>
  <c r="L22" i="48"/>
  <c r="K22" i="48"/>
  <c r="J22" i="48"/>
  <c r="I22" i="48"/>
  <c r="H22" i="48"/>
  <c r="T21" i="48"/>
  <c r="S21" i="48"/>
  <c r="R21" i="48"/>
  <c r="Q21" i="48"/>
  <c r="P21" i="48"/>
  <c r="O21" i="48"/>
  <c r="N21" i="48"/>
  <c r="M21" i="48"/>
  <c r="L21" i="48"/>
  <c r="K21" i="48"/>
  <c r="J21" i="48"/>
  <c r="I21" i="48"/>
  <c r="H21" i="48"/>
  <c r="T20" i="48"/>
  <c r="S20" i="48"/>
  <c r="R20" i="48"/>
  <c r="Q20" i="48"/>
  <c r="P20" i="48"/>
  <c r="O20" i="48"/>
  <c r="N20" i="48"/>
  <c r="M20" i="48"/>
  <c r="L20" i="48"/>
  <c r="K20" i="48"/>
  <c r="J20" i="48"/>
  <c r="I20" i="48"/>
  <c r="H20" i="48"/>
  <c r="T19" i="48"/>
  <c r="S19" i="48"/>
  <c r="R19" i="48"/>
  <c r="Q19" i="48"/>
  <c r="P19" i="48"/>
  <c r="O19" i="48"/>
  <c r="N19" i="48"/>
  <c r="M19" i="48"/>
  <c r="L19" i="48"/>
  <c r="K19" i="48"/>
  <c r="J19" i="48"/>
  <c r="I19" i="48"/>
  <c r="H19" i="48"/>
  <c r="T18" i="48"/>
  <c r="S18" i="48"/>
  <c r="R18" i="48"/>
  <c r="Q18" i="48"/>
  <c r="P18" i="48"/>
  <c r="O18" i="48"/>
  <c r="N18" i="48"/>
  <c r="M18" i="48"/>
  <c r="L18" i="48"/>
  <c r="K18" i="48"/>
  <c r="J18" i="48"/>
  <c r="I18" i="48"/>
  <c r="H18" i="48"/>
  <c r="T17" i="48"/>
  <c r="S17" i="48"/>
  <c r="R17" i="48"/>
  <c r="Q17" i="48"/>
  <c r="P17" i="48"/>
  <c r="O17" i="48"/>
  <c r="N17" i="48"/>
  <c r="M17" i="48"/>
  <c r="L17" i="48"/>
  <c r="K17" i="48"/>
  <c r="J17" i="48"/>
  <c r="I17" i="48"/>
  <c r="H17" i="48"/>
  <c r="T16" i="48"/>
  <c r="S16" i="48"/>
  <c r="R16" i="48"/>
  <c r="Q16" i="48"/>
  <c r="P16" i="48"/>
  <c r="O16" i="48"/>
  <c r="N16" i="48"/>
  <c r="M16" i="48"/>
  <c r="L16" i="48"/>
  <c r="K16" i="48"/>
  <c r="J16" i="48"/>
  <c r="I16" i="48"/>
  <c r="H16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24" i="48"/>
  <c r="G23" i="48"/>
  <c r="G22" i="48"/>
  <c r="G21" i="48"/>
  <c r="G20" i="48"/>
  <c r="G19" i="48"/>
  <c r="G18" i="48"/>
  <c r="G17" i="48"/>
  <c r="G16" i="48"/>
  <c r="G15" i="48"/>
  <c r="G14" i="48"/>
  <c r="G13" i="48"/>
  <c r="G12" i="48"/>
  <c r="A2" i="48"/>
  <c r="M32" i="48"/>
  <c r="F26" i="48"/>
  <c r="G10" i="48"/>
  <c r="G9" i="48" s="1"/>
  <c r="C6" i="48"/>
  <c r="N26" i="47"/>
  <c r="T28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T27" i="47"/>
  <c r="S27" i="47"/>
  <c r="R27" i="47"/>
  <c r="Q27" i="47"/>
  <c r="P27" i="47"/>
  <c r="O27" i="47"/>
  <c r="N27" i="47"/>
  <c r="M27" i="47"/>
  <c r="L27" i="47"/>
  <c r="K27" i="47"/>
  <c r="J27" i="47"/>
  <c r="I27" i="47"/>
  <c r="H27" i="47"/>
  <c r="G27" i="47"/>
  <c r="T26" i="47"/>
  <c r="S26" i="47"/>
  <c r="R26" i="47"/>
  <c r="Q26" i="47"/>
  <c r="P26" i="47"/>
  <c r="O26" i="47"/>
  <c r="M26" i="47"/>
  <c r="L26" i="47"/>
  <c r="K26" i="47"/>
  <c r="J26" i="47"/>
  <c r="I26" i="47"/>
  <c r="H26" i="47"/>
  <c r="G26" i="47"/>
  <c r="T25" i="47"/>
  <c r="S25" i="47"/>
  <c r="R25" i="47"/>
  <c r="Q25" i="47"/>
  <c r="P25" i="47"/>
  <c r="O25" i="47"/>
  <c r="N25" i="47"/>
  <c r="M25" i="47"/>
  <c r="L25" i="47"/>
  <c r="K25" i="47"/>
  <c r="J25" i="47"/>
  <c r="I25" i="47"/>
  <c r="H25" i="47"/>
  <c r="G25" i="47"/>
  <c r="T24" i="47"/>
  <c r="S24" i="47"/>
  <c r="R24" i="47"/>
  <c r="Q24" i="47"/>
  <c r="P24" i="47"/>
  <c r="O24" i="47"/>
  <c r="N24" i="47"/>
  <c r="M24" i="47"/>
  <c r="L24" i="47"/>
  <c r="K24" i="47"/>
  <c r="J24" i="47"/>
  <c r="I24" i="47"/>
  <c r="H24" i="47"/>
  <c r="G24" i="47"/>
  <c r="T23" i="47"/>
  <c r="S23" i="47"/>
  <c r="R23" i="47"/>
  <c r="Q23" i="47"/>
  <c r="P23" i="47"/>
  <c r="O23" i="47"/>
  <c r="N23" i="47"/>
  <c r="M23" i="47"/>
  <c r="L23" i="47"/>
  <c r="K23" i="47"/>
  <c r="J23" i="47"/>
  <c r="I23" i="47"/>
  <c r="H23" i="47"/>
  <c r="G23" i="47"/>
  <c r="T22" i="47"/>
  <c r="S22" i="47"/>
  <c r="R22" i="47"/>
  <c r="Q22" i="47"/>
  <c r="P22" i="47"/>
  <c r="O22" i="47"/>
  <c r="N22" i="47"/>
  <c r="M22" i="47"/>
  <c r="L22" i="47"/>
  <c r="K22" i="47"/>
  <c r="J22" i="47"/>
  <c r="I22" i="47"/>
  <c r="H22" i="47"/>
  <c r="G22" i="47"/>
  <c r="T21" i="47"/>
  <c r="S21" i="47"/>
  <c r="R21" i="47"/>
  <c r="Q21" i="47"/>
  <c r="P21" i="47"/>
  <c r="O21" i="47"/>
  <c r="N21" i="47"/>
  <c r="M21" i="47"/>
  <c r="L21" i="47"/>
  <c r="K21" i="47"/>
  <c r="J21" i="47"/>
  <c r="I21" i="47"/>
  <c r="H21" i="47"/>
  <c r="G21" i="47"/>
  <c r="T20" i="47"/>
  <c r="S20" i="47"/>
  <c r="R20" i="47"/>
  <c r="Q20" i="47"/>
  <c r="P20" i="47"/>
  <c r="O20" i="47"/>
  <c r="N20" i="47"/>
  <c r="M20" i="47"/>
  <c r="L20" i="47"/>
  <c r="K20" i="47"/>
  <c r="J20" i="47"/>
  <c r="I20" i="47"/>
  <c r="H20" i="47"/>
  <c r="G20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M36" i="47"/>
  <c r="F30" i="47"/>
  <c r="G10" i="47"/>
  <c r="G9" i="47"/>
  <c r="C6" i="47"/>
  <c r="A2" i="47"/>
  <c r="J27" i="45"/>
  <c r="K27" i="45" s="1"/>
  <c r="L27" i="45" s="1"/>
  <c r="M27" i="45" s="1"/>
  <c r="N27" i="45" s="1"/>
  <c r="O27" i="45" s="1"/>
  <c r="P27" i="45" s="1"/>
  <c r="Q27" i="45" s="1"/>
  <c r="R27" i="45" s="1"/>
  <c r="S27" i="45" s="1"/>
  <c r="T27" i="45" s="1"/>
  <c r="U27" i="45" s="1"/>
  <c r="V27" i="45" s="1"/>
  <c r="W27" i="45" s="1"/>
  <c r="X27" i="45" s="1"/>
  <c r="Y27" i="45" s="1"/>
  <c r="Z27" i="45" s="1"/>
  <c r="I27" i="45"/>
  <c r="H27" i="45"/>
  <c r="G27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K22" i="45"/>
  <c r="J22" i="45"/>
  <c r="I22" i="45"/>
  <c r="H22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M18" i="45"/>
  <c r="L18" i="45"/>
  <c r="K18" i="45"/>
  <c r="J18" i="45"/>
  <c r="I18" i="45"/>
  <c r="H18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J16" i="45"/>
  <c r="I16" i="45"/>
  <c r="H16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Z10" i="45"/>
  <c r="Y10" i="45"/>
  <c r="X10" i="45"/>
  <c r="W10" i="45"/>
  <c r="V10" i="45"/>
  <c r="U10" i="45"/>
  <c r="T10" i="45"/>
  <c r="S10" i="45"/>
  <c r="U9" i="45"/>
  <c r="S9" i="45"/>
  <c r="R9" i="45"/>
  <c r="Q9" i="45"/>
  <c r="R10" i="45"/>
  <c r="Q10" i="45"/>
  <c r="P10" i="45"/>
  <c r="P9" i="45"/>
  <c r="O10" i="45"/>
  <c r="O9" i="45"/>
  <c r="N10" i="45"/>
  <c r="N9" i="45"/>
  <c r="T9" i="45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U23" i="43" s="1"/>
  <c r="M32" i="45"/>
  <c r="F26" i="45"/>
  <c r="G10" i="45"/>
  <c r="G9" i="45"/>
  <c r="C6" i="45"/>
  <c r="A2" i="45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U24" i="43" s="1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U22" i="43" s="1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U21" i="43" s="1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U20" i="43" s="1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U19" i="43" s="1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U18" i="43" s="1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U17" i="43" s="1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U16" i="43" s="1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U15" i="43" s="1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U14" i="43" s="1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U13" i="43" s="1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U12" i="43" s="1"/>
  <c r="T16" i="42"/>
  <c r="S16" i="42"/>
  <c r="Q16" i="42"/>
  <c r="P16" i="42"/>
  <c r="O16" i="42"/>
  <c r="N16" i="42"/>
  <c r="M16" i="42"/>
  <c r="L16" i="42"/>
  <c r="K16" i="42"/>
  <c r="J16" i="42"/>
  <c r="I16" i="42"/>
  <c r="H16" i="42"/>
  <c r="G16" i="42"/>
  <c r="M33" i="43"/>
  <c r="F27" i="43"/>
  <c r="G10" i="43"/>
  <c r="G9" i="43"/>
  <c r="C6" i="43"/>
  <c r="A2" i="43"/>
  <c r="A2" i="42"/>
  <c r="M28" i="42"/>
  <c r="F22" i="42"/>
  <c r="G10" i="42"/>
  <c r="G9" i="42"/>
  <c r="C6" i="42"/>
  <c r="M16" i="37"/>
  <c r="G22" i="41"/>
  <c r="I22" i="40"/>
  <c r="J22" i="40" s="1"/>
  <c r="K22" i="40" s="1"/>
  <c r="L22" i="40" s="1"/>
  <c r="M22" i="40" s="1"/>
  <c r="N22" i="40" s="1"/>
  <c r="O22" i="40" s="1"/>
  <c r="P22" i="40" s="1"/>
  <c r="Q22" i="40" s="1"/>
  <c r="R22" i="40" s="1"/>
  <c r="S22" i="40" s="1"/>
  <c r="T22" i="40" s="1"/>
  <c r="U22" i="40" s="1"/>
  <c r="V22" i="40" s="1"/>
  <c r="W22" i="40" s="1"/>
  <c r="X22" i="40" s="1"/>
  <c r="H22" i="40"/>
  <c r="X19" i="40"/>
  <c r="X18" i="40"/>
  <c r="X17" i="40"/>
  <c r="X16" i="40"/>
  <c r="X15" i="40"/>
  <c r="X14" i="40"/>
  <c r="X13" i="40"/>
  <c r="X12" i="40"/>
  <c r="X11" i="40"/>
  <c r="W19" i="40"/>
  <c r="W18" i="40"/>
  <c r="W17" i="40"/>
  <c r="W16" i="40"/>
  <c r="W15" i="40"/>
  <c r="W14" i="40"/>
  <c r="W13" i="40"/>
  <c r="W12" i="40"/>
  <c r="W11" i="40"/>
  <c r="V19" i="40"/>
  <c r="V18" i="40"/>
  <c r="V17" i="40"/>
  <c r="V16" i="40"/>
  <c r="V15" i="40"/>
  <c r="V14" i="40"/>
  <c r="V13" i="40"/>
  <c r="V12" i="40"/>
  <c r="V11" i="40"/>
  <c r="U19" i="40"/>
  <c r="U18" i="40"/>
  <c r="U17" i="40"/>
  <c r="U16" i="40"/>
  <c r="U15" i="40"/>
  <c r="U14" i="40"/>
  <c r="U13" i="40"/>
  <c r="U12" i="40"/>
  <c r="U11" i="40"/>
  <c r="T19" i="40"/>
  <c r="T18" i="40"/>
  <c r="T17" i="40"/>
  <c r="T16" i="40"/>
  <c r="T15" i="40"/>
  <c r="T14" i="40"/>
  <c r="T13" i="40"/>
  <c r="T12" i="40"/>
  <c r="T11" i="40"/>
  <c r="S19" i="40"/>
  <c r="S18" i="40"/>
  <c r="S17" i="40"/>
  <c r="S16" i="40"/>
  <c r="S15" i="40"/>
  <c r="S14" i="40"/>
  <c r="S13" i="40"/>
  <c r="S12" i="40"/>
  <c r="S11" i="40"/>
  <c r="R19" i="40"/>
  <c r="R18" i="40"/>
  <c r="R17" i="40"/>
  <c r="R16" i="40"/>
  <c r="R15" i="40"/>
  <c r="R14" i="40"/>
  <c r="R13" i="40"/>
  <c r="R12" i="40"/>
  <c r="R11" i="40"/>
  <c r="Q19" i="40"/>
  <c r="Q18" i="40"/>
  <c r="Q17" i="40"/>
  <c r="Q16" i="40"/>
  <c r="Q15" i="40"/>
  <c r="Q14" i="40"/>
  <c r="Q13" i="40"/>
  <c r="Q12" i="40"/>
  <c r="Q11" i="40"/>
  <c r="P19" i="40"/>
  <c r="P18" i="40"/>
  <c r="P17" i="40"/>
  <c r="P16" i="40"/>
  <c r="P15" i="40"/>
  <c r="P14" i="40"/>
  <c r="P13" i="40"/>
  <c r="P12" i="40"/>
  <c r="P11" i="40"/>
  <c r="O19" i="40"/>
  <c r="O18" i="40"/>
  <c r="O17" i="40"/>
  <c r="O16" i="40"/>
  <c r="O15" i="40"/>
  <c r="O14" i="40"/>
  <c r="O13" i="40"/>
  <c r="O12" i="40"/>
  <c r="O11" i="40"/>
  <c r="N19" i="40"/>
  <c r="N18" i="40"/>
  <c r="N17" i="40"/>
  <c r="N16" i="40"/>
  <c r="N15" i="40"/>
  <c r="N14" i="40"/>
  <c r="N13" i="40"/>
  <c r="N12" i="40"/>
  <c r="N11" i="40"/>
  <c r="M19" i="40"/>
  <c r="M18" i="40"/>
  <c r="M17" i="40"/>
  <c r="M16" i="40"/>
  <c r="M15" i="40"/>
  <c r="M14" i="40"/>
  <c r="M13" i="40"/>
  <c r="M12" i="40"/>
  <c r="M11" i="40"/>
  <c r="L19" i="40"/>
  <c r="L18" i="40"/>
  <c r="L17" i="40"/>
  <c r="L16" i="40"/>
  <c r="L15" i="40"/>
  <c r="L14" i="40"/>
  <c r="L13" i="40"/>
  <c r="L12" i="40"/>
  <c r="L11" i="40"/>
  <c r="K19" i="40"/>
  <c r="K18" i="40"/>
  <c r="K17" i="40"/>
  <c r="K16" i="40"/>
  <c r="K15" i="40"/>
  <c r="K14" i="40"/>
  <c r="K13" i="40"/>
  <c r="K12" i="40"/>
  <c r="K11" i="40"/>
  <c r="J19" i="40"/>
  <c r="J18" i="40"/>
  <c r="J17" i="40"/>
  <c r="J16" i="40"/>
  <c r="J15" i="40"/>
  <c r="J14" i="40"/>
  <c r="J13" i="40"/>
  <c r="J12" i="40"/>
  <c r="J11" i="40"/>
  <c r="I19" i="40"/>
  <c r="I18" i="40"/>
  <c r="I17" i="40"/>
  <c r="I16" i="40"/>
  <c r="I15" i="40"/>
  <c r="I14" i="40"/>
  <c r="I13" i="40"/>
  <c r="I12" i="40"/>
  <c r="I11" i="40"/>
  <c r="H19" i="40"/>
  <c r="H18" i="40"/>
  <c r="H17" i="40"/>
  <c r="H16" i="40"/>
  <c r="H15" i="40"/>
  <c r="H14" i="40"/>
  <c r="H13" i="40"/>
  <c r="H12" i="40"/>
  <c r="H11" i="40"/>
  <c r="G22" i="40"/>
  <c r="M27" i="41"/>
  <c r="F21" i="41"/>
  <c r="H22" i="41" s="1"/>
  <c r="I22" i="41" s="1"/>
  <c r="J22" i="41" s="1"/>
  <c r="K22" i="41" s="1"/>
  <c r="L22" i="41" s="1"/>
  <c r="M22" i="41" s="1"/>
  <c r="N22" i="41" s="1"/>
  <c r="O22" i="41" s="1"/>
  <c r="P22" i="41" s="1"/>
  <c r="Q22" i="41" s="1"/>
  <c r="R22" i="41" s="1"/>
  <c r="S22" i="41" s="1"/>
  <c r="T22" i="41" s="1"/>
  <c r="G19" i="41"/>
  <c r="G16" i="41"/>
  <c r="G15" i="41"/>
  <c r="G14" i="41"/>
  <c r="G11" i="41"/>
  <c r="H10" i="41"/>
  <c r="H16" i="41" s="1"/>
  <c r="G10" i="41"/>
  <c r="G17" i="41" s="1"/>
  <c r="G9" i="41"/>
  <c r="C6" i="41"/>
  <c r="A2" i="41"/>
  <c r="U10" i="40"/>
  <c r="T10" i="40"/>
  <c r="S10" i="40"/>
  <c r="S9" i="40"/>
  <c r="R10" i="40"/>
  <c r="R9" i="40"/>
  <c r="Q10" i="40"/>
  <c r="M27" i="40"/>
  <c r="F21" i="40"/>
  <c r="G10" i="40"/>
  <c r="G15" i="40" s="1"/>
  <c r="G9" i="40"/>
  <c r="C6" i="40"/>
  <c r="A2" i="40"/>
  <c r="M27" i="39"/>
  <c r="F21" i="39"/>
  <c r="G14" i="39"/>
  <c r="G10" i="39"/>
  <c r="G16" i="39" s="1"/>
  <c r="G9" i="39"/>
  <c r="C6" i="39"/>
  <c r="A2" i="39"/>
  <c r="M27" i="38"/>
  <c r="G22" i="38"/>
  <c r="H22" i="38" s="1"/>
  <c r="I22" i="38" s="1"/>
  <c r="J22" i="38" s="1"/>
  <c r="K22" i="38" s="1"/>
  <c r="L22" i="38" s="1"/>
  <c r="M22" i="38" s="1"/>
  <c r="N22" i="38" s="1"/>
  <c r="O22" i="38" s="1"/>
  <c r="P22" i="38" s="1"/>
  <c r="Q22" i="38" s="1"/>
  <c r="R22" i="38" s="1"/>
  <c r="S22" i="38" s="1"/>
  <c r="T22" i="38" s="1"/>
  <c r="F21" i="38"/>
  <c r="G19" i="38"/>
  <c r="G18" i="38"/>
  <c r="G15" i="38"/>
  <c r="G14" i="38"/>
  <c r="G13" i="38"/>
  <c r="G12" i="38"/>
  <c r="G11" i="38"/>
  <c r="G10" i="38"/>
  <c r="G16" i="38" s="1"/>
  <c r="G9" i="38"/>
  <c r="C6" i="38"/>
  <c r="A2" i="38"/>
  <c r="A2" i="37"/>
  <c r="G9" i="37"/>
  <c r="M28" i="37"/>
  <c r="F22" i="37"/>
  <c r="G10" i="37"/>
  <c r="C6" i="37"/>
  <c r="G11" i="48" l="1"/>
  <c r="H10" i="48"/>
  <c r="G27" i="48"/>
  <c r="H27" i="48" s="1"/>
  <c r="I27" i="48" s="1"/>
  <c r="J27" i="48" s="1"/>
  <c r="K27" i="48" s="1"/>
  <c r="L27" i="48" s="1"/>
  <c r="M27" i="48" s="1"/>
  <c r="N27" i="48" s="1"/>
  <c r="O27" i="48" s="1"/>
  <c r="P27" i="48" s="1"/>
  <c r="Q27" i="48" s="1"/>
  <c r="R27" i="48" s="1"/>
  <c r="S27" i="48" s="1"/>
  <c r="T27" i="48" s="1"/>
  <c r="U12" i="47"/>
  <c r="U28" i="47"/>
  <c r="U16" i="47"/>
  <c r="U13" i="47"/>
  <c r="U21" i="47"/>
  <c r="U25" i="47"/>
  <c r="U17" i="47"/>
  <c r="U20" i="47"/>
  <c r="U24" i="47"/>
  <c r="U27" i="47"/>
  <c r="U23" i="47"/>
  <c r="U15" i="47"/>
  <c r="U14" i="47"/>
  <c r="U26" i="47"/>
  <c r="U19" i="47"/>
  <c r="U18" i="47"/>
  <c r="U22" i="47"/>
  <c r="G11" i="47"/>
  <c r="G30" i="47" s="1"/>
  <c r="H10" i="47"/>
  <c r="G31" i="47"/>
  <c r="H31" i="47" s="1"/>
  <c r="I31" i="47" s="1"/>
  <c r="J31" i="47" s="1"/>
  <c r="K31" i="47" s="1"/>
  <c r="L31" i="47" s="1"/>
  <c r="M31" i="47" s="1"/>
  <c r="N31" i="47" s="1"/>
  <c r="O31" i="47" s="1"/>
  <c r="P31" i="47" s="1"/>
  <c r="Q31" i="47" s="1"/>
  <c r="R31" i="47" s="1"/>
  <c r="S31" i="47" s="1"/>
  <c r="T31" i="47" s="1"/>
  <c r="G11" i="45"/>
  <c r="G26" i="45" s="1"/>
  <c r="H26" i="45" s="1"/>
  <c r="I26" i="45" s="1"/>
  <c r="J26" i="45" s="1"/>
  <c r="K26" i="45" s="1"/>
  <c r="L26" i="45" s="1"/>
  <c r="M26" i="45" s="1"/>
  <c r="N26" i="45" s="1"/>
  <c r="O26" i="45" s="1"/>
  <c r="P26" i="45" s="1"/>
  <c r="Q26" i="45" s="1"/>
  <c r="R26" i="45" s="1"/>
  <c r="S26" i="45" s="1"/>
  <c r="T26" i="45" s="1"/>
  <c r="U26" i="45" s="1"/>
  <c r="V26" i="45" s="1"/>
  <c r="W26" i="45" s="1"/>
  <c r="X26" i="45" s="1"/>
  <c r="Y26" i="45" s="1"/>
  <c r="Z26" i="45" s="1"/>
  <c r="H10" i="45"/>
  <c r="U16" i="42"/>
  <c r="G25" i="43"/>
  <c r="G11" i="43"/>
  <c r="G27" i="43" s="1"/>
  <c r="H10" i="43"/>
  <c r="G28" i="43"/>
  <c r="H28" i="43" s="1"/>
  <c r="I28" i="43" s="1"/>
  <c r="J28" i="43" s="1"/>
  <c r="K28" i="43" s="1"/>
  <c r="L28" i="43" s="1"/>
  <c r="M28" i="43" s="1"/>
  <c r="N28" i="43" s="1"/>
  <c r="O28" i="43" s="1"/>
  <c r="P28" i="43" s="1"/>
  <c r="Q28" i="43" s="1"/>
  <c r="R28" i="43" s="1"/>
  <c r="S28" i="43" s="1"/>
  <c r="T28" i="43" s="1"/>
  <c r="G20" i="42"/>
  <c r="G18" i="42"/>
  <c r="G17" i="42"/>
  <c r="G15" i="42"/>
  <c r="G14" i="42"/>
  <c r="G13" i="42"/>
  <c r="G12" i="42"/>
  <c r="G11" i="42"/>
  <c r="H10" i="42"/>
  <c r="G23" i="42"/>
  <c r="H23" i="42" s="1"/>
  <c r="I23" i="42" s="1"/>
  <c r="J23" i="42" s="1"/>
  <c r="K23" i="42" s="1"/>
  <c r="L23" i="42" s="1"/>
  <c r="M23" i="42" s="1"/>
  <c r="N23" i="42" s="1"/>
  <c r="O23" i="42" s="1"/>
  <c r="P23" i="42" s="1"/>
  <c r="Q23" i="42" s="1"/>
  <c r="R23" i="42" s="1"/>
  <c r="S23" i="42" s="1"/>
  <c r="T23" i="42" s="1"/>
  <c r="I10" i="41"/>
  <c r="H9" i="41"/>
  <c r="G13" i="41"/>
  <c r="H14" i="41"/>
  <c r="H15" i="41"/>
  <c r="G12" i="41"/>
  <c r="H13" i="41"/>
  <c r="H12" i="41"/>
  <c r="H11" i="41"/>
  <c r="G18" i="41"/>
  <c r="H19" i="41"/>
  <c r="H17" i="41"/>
  <c r="H18" i="41"/>
  <c r="U9" i="40"/>
  <c r="T9" i="40"/>
  <c r="Q9" i="40"/>
  <c r="G14" i="40"/>
  <c r="G18" i="40"/>
  <c r="G13" i="40"/>
  <c r="G12" i="40"/>
  <c r="G11" i="40"/>
  <c r="G19" i="40"/>
  <c r="G17" i="40"/>
  <c r="H10" i="40"/>
  <c r="G16" i="40"/>
  <c r="G15" i="39"/>
  <c r="G12" i="39"/>
  <c r="G13" i="39"/>
  <c r="G22" i="39"/>
  <c r="H22" i="39" s="1"/>
  <c r="I22" i="39" s="1"/>
  <c r="J22" i="39" s="1"/>
  <c r="K22" i="39" s="1"/>
  <c r="L22" i="39" s="1"/>
  <c r="M22" i="39" s="1"/>
  <c r="N22" i="39" s="1"/>
  <c r="O22" i="39" s="1"/>
  <c r="P22" i="39" s="1"/>
  <c r="Q22" i="39" s="1"/>
  <c r="R22" i="39" s="1"/>
  <c r="S22" i="39" s="1"/>
  <c r="T22" i="39" s="1"/>
  <c r="G11" i="39"/>
  <c r="G19" i="39"/>
  <c r="G18" i="39"/>
  <c r="G17" i="39"/>
  <c r="H10" i="39"/>
  <c r="G17" i="38"/>
  <c r="H10" i="38"/>
  <c r="G20" i="37"/>
  <c r="G18" i="37"/>
  <c r="G17" i="37"/>
  <c r="G16" i="37"/>
  <c r="G15" i="37"/>
  <c r="G14" i="37"/>
  <c r="G13" i="37"/>
  <c r="G12" i="37"/>
  <c r="G11" i="37"/>
  <c r="H10" i="37"/>
  <c r="H9" i="37" s="1"/>
  <c r="G23" i="37"/>
  <c r="H23" i="37" s="1"/>
  <c r="I23" i="37" s="1"/>
  <c r="J23" i="37" s="1"/>
  <c r="K23" i="37" s="1"/>
  <c r="L23" i="37" s="1"/>
  <c r="M23" i="37" s="1"/>
  <c r="N23" i="37" s="1"/>
  <c r="O23" i="37" s="1"/>
  <c r="P23" i="37" s="1"/>
  <c r="Q23" i="37" s="1"/>
  <c r="R23" i="37" s="1"/>
  <c r="S23" i="37" s="1"/>
  <c r="T23" i="37" s="1"/>
  <c r="G26" i="48" l="1"/>
  <c r="I10" i="48"/>
  <c r="H9" i="48"/>
  <c r="H11" i="47"/>
  <c r="H30" i="47" s="1"/>
  <c r="I10" i="47"/>
  <c r="H9" i="47"/>
  <c r="I10" i="45"/>
  <c r="H9" i="45"/>
  <c r="G22" i="42"/>
  <c r="H25" i="43"/>
  <c r="H27" i="43"/>
  <c r="I10" i="43"/>
  <c r="H9" i="43"/>
  <c r="H20" i="42"/>
  <c r="H18" i="42"/>
  <c r="H17" i="42"/>
  <c r="H15" i="42"/>
  <c r="H14" i="42"/>
  <c r="H13" i="42"/>
  <c r="H12" i="42"/>
  <c r="H11" i="42"/>
  <c r="I10" i="42"/>
  <c r="H9" i="42"/>
  <c r="G21" i="41"/>
  <c r="H21" i="41" s="1"/>
  <c r="G22" i="37"/>
  <c r="I17" i="41"/>
  <c r="I19" i="41"/>
  <c r="I11" i="41"/>
  <c r="I18" i="41"/>
  <c r="I12" i="41"/>
  <c r="I13" i="41"/>
  <c r="I14" i="41"/>
  <c r="I16" i="41"/>
  <c r="I15" i="41"/>
  <c r="I9" i="41"/>
  <c r="J10" i="41"/>
  <c r="G21" i="40"/>
  <c r="I10" i="40"/>
  <c r="H9" i="40"/>
  <c r="G21" i="39"/>
  <c r="H17" i="39"/>
  <c r="H9" i="39"/>
  <c r="H18" i="39"/>
  <c r="H19" i="39"/>
  <c r="H11" i="39"/>
  <c r="H13" i="39"/>
  <c r="H12" i="39"/>
  <c r="H16" i="39"/>
  <c r="I10" i="39"/>
  <c r="H14" i="39"/>
  <c r="H15" i="39"/>
  <c r="H17" i="38"/>
  <c r="H18" i="38"/>
  <c r="H19" i="38"/>
  <c r="H11" i="38"/>
  <c r="H9" i="38"/>
  <c r="I10" i="38"/>
  <c r="H12" i="38"/>
  <c r="H16" i="38"/>
  <c r="H13" i="38"/>
  <c r="H14" i="38"/>
  <c r="H15" i="38"/>
  <c r="G21" i="38"/>
  <c r="H20" i="37"/>
  <c r="H18" i="37"/>
  <c r="H17" i="37"/>
  <c r="H16" i="37"/>
  <c r="H15" i="37"/>
  <c r="H14" i="37"/>
  <c r="H13" i="37"/>
  <c r="H12" i="37"/>
  <c r="H11" i="37"/>
  <c r="I10" i="37"/>
  <c r="I9" i="37" s="1"/>
  <c r="H26" i="48" l="1"/>
  <c r="J10" i="48"/>
  <c r="I9" i="48"/>
  <c r="I11" i="47"/>
  <c r="I30" i="47" s="1"/>
  <c r="J10" i="47"/>
  <c r="I9" i="47"/>
  <c r="J10" i="45"/>
  <c r="I9" i="45"/>
  <c r="H22" i="42"/>
  <c r="I25" i="43"/>
  <c r="I27" i="43"/>
  <c r="J10" i="43"/>
  <c r="I9" i="43"/>
  <c r="I20" i="42"/>
  <c r="I18" i="42"/>
  <c r="I17" i="42"/>
  <c r="I15" i="42"/>
  <c r="I14" i="42"/>
  <c r="I13" i="42"/>
  <c r="I12" i="42"/>
  <c r="I11" i="42"/>
  <c r="J10" i="42"/>
  <c r="I9" i="42"/>
  <c r="I21" i="41"/>
  <c r="J18" i="41"/>
  <c r="J12" i="41"/>
  <c r="J19" i="41"/>
  <c r="J13" i="41"/>
  <c r="J14" i="41"/>
  <c r="J11" i="41"/>
  <c r="J15" i="41"/>
  <c r="J9" i="41"/>
  <c r="J17" i="41"/>
  <c r="J16" i="41"/>
  <c r="K10" i="41"/>
  <c r="H22" i="37"/>
  <c r="I9" i="40"/>
  <c r="J10" i="40"/>
  <c r="H21" i="40"/>
  <c r="H21" i="39"/>
  <c r="I18" i="39"/>
  <c r="J10" i="39"/>
  <c r="I19" i="39"/>
  <c r="I11" i="39"/>
  <c r="I12" i="39"/>
  <c r="I14" i="39"/>
  <c r="I13" i="39"/>
  <c r="I17" i="39"/>
  <c r="I15" i="39"/>
  <c r="I9" i="39"/>
  <c r="I16" i="39"/>
  <c r="I17" i="38"/>
  <c r="I18" i="38"/>
  <c r="I19" i="38"/>
  <c r="I11" i="38"/>
  <c r="I12" i="38"/>
  <c r="I9" i="38"/>
  <c r="J10" i="38"/>
  <c r="I13" i="38"/>
  <c r="I14" i="38"/>
  <c r="I15" i="38"/>
  <c r="I16" i="38"/>
  <c r="H21" i="38"/>
  <c r="I20" i="37"/>
  <c r="I18" i="37"/>
  <c r="I17" i="37"/>
  <c r="I16" i="37"/>
  <c r="I15" i="37"/>
  <c r="I14" i="37"/>
  <c r="I13" i="37"/>
  <c r="I12" i="37"/>
  <c r="I11" i="37"/>
  <c r="J10" i="37"/>
  <c r="J9" i="37" s="1"/>
  <c r="I26" i="48" l="1"/>
  <c r="K10" i="48"/>
  <c r="J9" i="48"/>
  <c r="J11" i="47"/>
  <c r="J30" i="47" s="1"/>
  <c r="K10" i="47"/>
  <c r="J9" i="47"/>
  <c r="K10" i="45"/>
  <c r="J9" i="45"/>
  <c r="I22" i="42"/>
  <c r="J25" i="43"/>
  <c r="J27" i="43"/>
  <c r="K10" i="43"/>
  <c r="J9" i="43"/>
  <c r="J20" i="42"/>
  <c r="J18" i="42"/>
  <c r="J17" i="42"/>
  <c r="J15" i="42"/>
  <c r="J14" i="42"/>
  <c r="J13" i="42"/>
  <c r="J12" i="42"/>
  <c r="J11" i="42"/>
  <c r="K10" i="42"/>
  <c r="J9" i="42"/>
  <c r="I22" i="37"/>
  <c r="J21" i="41"/>
  <c r="K19" i="41"/>
  <c r="K12" i="41"/>
  <c r="K13" i="41"/>
  <c r="K9" i="41"/>
  <c r="K14" i="41"/>
  <c r="K15" i="41"/>
  <c r="K16" i="41"/>
  <c r="L10" i="41"/>
  <c r="K17" i="41"/>
  <c r="K18" i="41"/>
  <c r="K11" i="41"/>
  <c r="I21" i="40"/>
  <c r="J9" i="40"/>
  <c r="K10" i="40"/>
  <c r="I21" i="39"/>
  <c r="J19" i="39"/>
  <c r="J11" i="39"/>
  <c r="J9" i="39"/>
  <c r="J18" i="39"/>
  <c r="J12" i="39"/>
  <c r="J13" i="39"/>
  <c r="J15" i="39"/>
  <c r="J14" i="39"/>
  <c r="J16" i="39"/>
  <c r="K10" i="39"/>
  <c r="J17" i="39"/>
  <c r="J19" i="38"/>
  <c r="J11" i="38"/>
  <c r="J12" i="38"/>
  <c r="J13" i="38"/>
  <c r="J9" i="38"/>
  <c r="K10" i="38"/>
  <c r="J18" i="38"/>
  <c r="J14" i="38"/>
  <c r="J15" i="38"/>
  <c r="J16" i="38"/>
  <c r="J17" i="38"/>
  <c r="I21" i="38"/>
  <c r="J20" i="37"/>
  <c r="J18" i="37"/>
  <c r="J17" i="37"/>
  <c r="J16" i="37"/>
  <c r="J15" i="37"/>
  <c r="J14" i="37"/>
  <c r="J13" i="37"/>
  <c r="J12" i="37"/>
  <c r="J11" i="37"/>
  <c r="K10" i="37"/>
  <c r="K9" i="37" s="1"/>
  <c r="J26" i="48" l="1"/>
  <c r="L10" i="48"/>
  <c r="K9" i="48"/>
  <c r="K11" i="47"/>
  <c r="K30" i="47" s="1"/>
  <c r="L10" i="47"/>
  <c r="K9" i="47"/>
  <c r="L10" i="45"/>
  <c r="K9" i="45"/>
  <c r="J22" i="42"/>
  <c r="K25" i="43"/>
  <c r="K27" i="43"/>
  <c r="L10" i="43"/>
  <c r="K9" i="43"/>
  <c r="K20" i="42"/>
  <c r="K18" i="42"/>
  <c r="K17" i="42"/>
  <c r="K15" i="42"/>
  <c r="K14" i="42"/>
  <c r="K13" i="42"/>
  <c r="K12" i="42"/>
  <c r="K11" i="42"/>
  <c r="L10" i="42"/>
  <c r="K9" i="42"/>
  <c r="K21" i="41"/>
  <c r="L14" i="41"/>
  <c r="M10" i="41"/>
  <c r="L15" i="41"/>
  <c r="L9" i="41"/>
  <c r="L16" i="41"/>
  <c r="L13" i="41"/>
  <c r="L17" i="41"/>
  <c r="L18" i="41"/>
  <c r="L19" i="41"/>
  <c r="L11" i="41"/>
  <c r="L12" i="41"/>
  <c r="J22" i="37"/>
  <c r="J21" i="40"/>
  <c r="K9" i="40"/>
  <c r="L10" i="40"/>
  <c r="K12" i="39"/>
  <c r="L10" i="39"/>
  <c r="K13" i="39"/>
  <c r="K14" i="39"/>
  <c r="K16" i="39"/>
  <c r="K15" i="39"/>
  <c r="K9" i="39"/>
  <c r="K19" i="39"/>
  <c r="K11" i="39"/>
  <c r="K17" i="39"/>
  <c r="K18" i="39"/>
  <c r="J21" i="39"/>
  <c r="K12" i="38"/>
  <c r="K13" i="38"/>
  <c r="K14" i="38"/>
  <c r="K9" i="38"/>
  <c r="L10" i="38"/>
  <c r="K19" i="38"/>
  <c r="K11" i="38"/>
  <c r="K15" i="38"/>
  <c r="K16" i="38"/>
  <c r="K17" i="38"/>
  <c r="K18" i="38"/>
  <c r="J21" i="38"/>
  <c r="K20" i="37"/>
  <c r="K18" i="37"/>
  <c r="K17" i="37"/>
  <c r="K16" i="37"/>
  <c r="K15" i="37"/>
  <c r="K14" i="37"/>
  <c r="K13" i="37"/>
  <c r="K12" i="37"/>
  <c r="K11" i="37"/>
  <c r="L10" i="37"/>
  <c r="L9" i="37" s="1"/>
  <c r="K26" i="48" l="1"/>
  <c r="M10" i="48"/>
  <c r="L9" i="48"/>
  <c r="L11" i="47"/>
  <c r="L30" i="47" s="1"/>
  <c r="M10" i="47"/>
  <c r="L9" i="47"/>
  <c r="M10" i="45"/>
  <c r="L9" i="45"/>
  <c r="K22" i="42"/>
  <c r="L25" i="43"/>
  <c r="L27" i="43"/>
  <c r="M10" i="43"/>
  <c r="L9" i="43"/>
  <c r="L20" i="42"/>
  <c r="L18" i="42"/>
  <c r="L17" i="42"/>
  <c r="L15" i="42"/>
  <c r="L14" i="42"/>
  <c r="L13" i="42"/>
  <c r="L12" i="42"/>
  <c r="L11" i="42"/>
  <c r="M10" i="42"/>
  <c r="L9" i="42"/>
  <c r="L21" i="41"/>
  <c r="K21" i="40"/>
  <c r="K22" i="37"/>
  <c r="M14" i="41"/>
  <c r="M15" i="41"/>
  <c r="M9" i="41"/>
  <c r="M16" i="41"/>
  <c r="N10" i="41"/>
  <c r="M17" i="41"/>
  <c r="M18" i="41"/>
  <c r="M19" i="41"/>
  <c r="M11" i="41"/>
  <c r="M12" i="41"/>
  <c r="M13" i="41"/>
  <c r="M10" i="40"/>
  <c r="L9" i="40"/>
  <c r="K21" i="39"/>
  <c r="L13" i="39"/>
  <c r="L17" i="39"/>
  <c r="L14" i="39"/>
  <c r="L15" i="39"/>
  <c r="L9" i="39"/>
  <c r="L16" i="39"/>
  <c r="M10" i="39"/>
  <c r="L11" i="39"/>
  <c r="L12" i="39"/>
  <c r="L18" i="39"/>
  <c r="L19" i="39"/>
  <c r="K21" i="38"/>
  <c r="L13" i="38"/>
  <c r="L14" i="38"/>
  <c r="L15" i="38"/>
  <c r="L9" i="38"/>
  <c r="M10" i="38"/>
  <c r="L11" i="38"/>
  <c r="L12" i="38"/>
  <c r="L16" i="38"/>
  <c r="L17" i="38"/>
  <c r="L18" i="38"/>
  <c r="L19" i="38"/>
  <c r="L20" i="37"/>
  <c r="L18" i="37"/>
  <c r="L17" i="37"/>
  <c r="L16" i="37"/>
  <c r="L15" i="37"/>
  <c r="L14" i="37"/>
  <c r="L13" i="37"/>
  <c r="L12" i="37"/>
  <c r="L11" i="37"/>
  <c r="M10" i="37"/>
  <c r="M9" i="37" s="1"/>
  <c r="L26" i="48" l="1"/>
  <c r="N10" i="48"/>
  <c r="M9" i="48"/>
  <c r="M11" i="47"/>
  <c r="M30" i="47" s="1"/>
  <c r="N10" i="47"/>
  <c r="M9" i="47"/>
  <c r="M9" i="45"/>
  <c r="L22" i="42"/>
  <c r="M25" i="43"/>
  <c r="M27" i="43"/>
  <c r="N10" i="43"/>
  <c r="M9" i="43"/>
  <c r="M20" i="42"/>
  <c r="M18" i="42"/>
  <c r="M17" i="42"/>
  <c r="M15" i="42"/>
  <c r="M14" i="42"/>
  <c r="M13" i="42"/>
  <c r="M12" i="42"/>
  <c r="M11" i="42"/>
  <c r="N10" i="42"/>
  <c r="M9" i="42"/>
  <c r="M21" i="41"/>
  <c r="L21" i="40"/>
  <c r="N16" i="41"/>
  <c r="O10" i="41"/>
  <c r="N17" i="41"/>
  <c r="N18" i="41"/>
  <c r="N9" i="41"/>
  <c r="N19" i="41"/>
  <c r="N11" i="41"/>
  <c r="N15" i="41"/>
  <c r="N12" i="41"/>
  <c r="N13" i="41"/>
  <c r="N14" i="41"/>
  <c r="L22" i="37"/>
  <c r="M9" i="40"/>
  <c r="N10" i="40"/>
  <c r="M14" i="39"/>
  <c r="M18" i="39"/>
  <c r="M12" i="39"/>
  <c r="M13" i="39"/>
  <c r="M15" i="39"/>
  <c r="M9" i="39"/>
  <c r="M16" i="39"/>
  <c r="N10" i="39"/>
  <c r="M17" i="39"/>
  <c r="M19" i="39"/>
  <c r="M11" i="39"/>
  <c r="L21" i="39"/>
  <c r="M14" i="38"/>
  <c r="M15" i="38"/>
  <c r="M9" i="38"/>
  <c r="M16" i="38"/>
  <c r="N10" i="38"/>
  <c r="M11" i="38"/>
  <c r="M12" i="38"/>
  <c r="M13" i="38"/>
  <c r="M17" i="38"/>
  <c r="M18" i="38"/>
  <c r="M19" i="38"/>
  <c r="L21" i="38"/>
  <c r="M20" i="37"/>
  <c r="M18" i="37"/>
  <c r="M17" i="37"/>
  <c r="M15" i="37"/>
  <c r="M14" i="37"/>
  <c r="M13" i="37"/>
  <c r="M12" i="37"/>
  <c r="M11" i="37"/>
  <c r="N10" i="37"/>
  <c r="N9" i="37" s="1"/>
  <c r="M26" i="48" l="1"/>
  <c r="O10" i="48"/>
  <c r="N9" i="48"/>
  <c r="N11" i="47"/>
  <c r="N30" i="47" s="1"/>
  <c r="O10" i="47"/>
  <c r="N9" i="47"/>
  <c r="M22" i="42"/>
  <c r="N25" i="43"/>
  <c r="N27" i="43"/>
  <c r="O10" i="43"/>
  <c r="N9" i="43"/>
  <c r="N20" i="42"/>
  <c r="N18" i="42"/>
  <c r="N17" i="42"/>
  <c r="N15" i="42"/>
  <c r="N14" i="42"/>
  <c r="N13" i="42"/>
  <c r="N12" i="42"/>
  <c r="N11" i="42"/>
  <c r="O10" i="42"/>
  <c r="N9" i="42"/>
  <c r="N21" i="41"/>
  <c r="M21" i="40"/>
  <c r="M22" i="37"/>
  <c r="O15" i="41"/>
  <c r="O17" i="41"/>
  <c r="O16" i="41"/>
  <c r="O18" i="41"/>
  <c r="O11" i="41"/>
  <c r="O19" i="41"/>
  <c r="O12" i="41"/>
  <c r="P10" i="41"/>
  <c r="O13" i="41"/>
  <c r="O14" i="41"/>
  <c r="O9" i="41"/>
  <c r="N9" i="40"/>
  <c r="O10" i="40"/>
  <c r="M21" i="39"/>
  <c r="N15" i="39"/>
  <c r="N9" i="39"/>
  <c r="N19" i="39"/>
  <c r="N11" i="39"/>
  <c r="N13" i="39"/>
  <c r="N14" i="39"/>
  <c r="N16" i="39"/>
  <c r="O10" i="39"/>
  <c r="N17" i="39"/>
  <c r="N18" i="39"/>
  <c r="N12" i="39"/>
  <c r="N15" i="38"/>
  <c r="N9" i="38"/>
  <c r="N16" i="38"/>
  <c r="O10" i="38"/>
  <c r="N17" i="38"/>
  <c r="N11" i="38"/>
  <c r="N12" i="38"/>
  <c r="N13" i="38"/>
  <c r="N14" i="38"/>
  <c r="N18" i="38"/>
  <c r="N19" i="38"/>
  <c r="M21" i="38"/>
  <c r="N20" i="37"/>
  <c r="N18" i="37"/>
  <c r="N17" i="37"/>
  <c r="N16" i="37"/>
  <c r="N15" i="37"/>
  <c r="N14" i="37"/>
  <c r="N13" i="37"/>
  <c r="N12" i="37"/>
  <c r="N11" i="37"/>
  <c r="O10" i="37"/>
  <c r="O9" i="37" s="1"/>
  <c r="N26" i="48" l="1"/>
  <c r="P10" i="48"/>
  <c r="O9" i="48"/>
  <c r="O11" i="47"/>
  <c r="O30" i="47" s="1"/>
  <c r="P10" i="47"/>
  <c r="O9" i="47"/>
  <c r="V9" i="45"/>
  <c r="N22" i="42"/>
  <c r="O25" i="43"/>
  <c r="O27" i="43"/>
  <c r="P10" i="43"/>
  <c r="O9" i="43"/>
  <c r="O20" i="42"/>
  <c r="O18" i="42"/>
  <c r="O17" i="42"/>
  <c r="O15" i="42"/>
  <c r="O14" i="42"/>
  <c r="O13" i="42"/>
  <c r="O12" i="42"/>
  <c r="O11" i="42"/>
  <c r="P10" i="42"/>
  <c r="O9" i="42"/>
  <c r="O21" i="41"/>
  <c r="N21" i="40"/>
  <c r="P16" i="41"/>
  <c r="P18" i="41"/>
  <c r="P17" i="41"/>
  <c r="P19" i="41"/>
  <c r="P11" i="41"/>
  <c r="P12" i="41"/>
  <c r="P13" i="41"/>
  <c r="P14" i="41"/>
  <c r="P15" i="41"/>
  <c r="P9" i="41"/>
  <c r="Q10" i="41"/>
  <c r="N22" i="37"/>
  <c r="O9" i="40"/>
  <c r="P10" i="40"/>
  <c r="O16" i="39"/>
  <c r="P10" i="39"/>
  <c r="O12" i="39"/>
  <c r="O15" i="39"/>
  <c r="O9" i="39"/>
  <c r="O17" i="39"/>
  <c r="O18" i="39"/>
  <c r="O19" i="39"/>
  <c r="O11" i="39"/>
  <c r="O13" i="39"/>
  <c r="O14" i="39"/>
  <c r="N21" i="39"/>
  <c r="N21" i="38"/>
  <c r="O15" i="38"/>
  <c r="O16" i="38"/>
  <c r="P10" i="38"/>
  <c r="O17" i="38"/>
  <c r="O18" i="38"/>
  <c r="O19" i="38"/>
  <c r="O11" i="38"/>
  <c r="O9" i="38"/>
  <c r="O12" i="38"/>
  <c r="O13" i="38"/>
  <c r="O14" i="38"/>
  <c r="O20" i="37"/>
  <c r="O18" i="37"/>
  <c r="O17" i="37"/>
  <c r="O16" i="37"/>
  <c r="O15" i="37"/>
  <c r="O14" i="37"/>
  <c r="O13" i="37"/>
  <c r="O12" i="37"/>
  <c r="O11" i="37"/>
  <c r="P10" i="37"/>
  <c r="P9" i="37" s="1"/>
  <c r="O26" i="48" l="1"/>
  <c r="Q10" i="48"/>
  <c r="P9" i="48"/>
  <c r="P11" i="47"/>
  <c r="P30" i="47" s="1"/>
  <c r="Q10" i="47"/>
  <c r="P9" i="47"/>
  <c r="W9" i="45"/>
  <c r="O22" i="42"/>
  <c r="P25" i="43"/>
  <c r="P27" i="43"/>
  <c r="Q10" i="43"/>
  <c r="P9" i="43"/>
  <c r="P20" i="42"/>
  <c r="P18" i="42"/>
  <c r="P17" i="42"/>
  <c r="P15" i="42"/>
  <c r="P14" i="42"/>
  <c r="P13" i="42"/>
  <c r="P12" i="42"/>
  <c r="P11" i="42"/>
  <c r="Q10" i="42"/>
  <c r="P9" i="42"/>
  <c r="P21" i="41"/>
  <c r="O21" i="40"/>
  <c r="O22" i="37"/>
  <c r="Q17" i="41"/>
  <c r="Q19" i="41"/>
  <c r="Q11" i="41"/>
  <c r="Q18" i="41"/>
  <c r="Q12" i="41"/>
  <c r="Q13" i="41"/>
  <c r="Q14" i="41"/>
  <c r="Q15" i="41"/>
  <c r="Q9" i="41"/>
  <c r="Q16" i="41"/>
  <c r="R10" i="41"/>
  <c r="P9" i="40"/>
  <c r="O21" i="39"/>
  <c r="P17" i="39"/>
  <c r="P13" i="39"/>
  <c r="P16" i="39"/>
  <c r="Q10" i="39"/>
  <c r="P18" i="39"/>
  <c r="P19" i="39"/>
  <c r="P11" i="39"/>
  <c r="P12" i="39"/>
  <c r="P9" i="39"/>
  <c r="P14" i="39"/>
  <c r="P15" i="39"/>
  <c r="P17" i="38"/>
  <c r="P18" i="38"/>
  <c r="P19" i="38"/>
  <c r="P11" i="38"/>
  <c r="P9" i="38"/>
  <c r="P16" i="38"/>
  <c r="Q10" i="38"/>
  <c r="P12" i="38"/>
  <c r="P13" i="38"/>
  <c r="P14" i="38"/>
  <c r="P15" i="38"/>
  <c r="O21" i="38"/>
  <c r="P20" i="37"/>
  <c r="P18" i="37"/>
  <c r="P17" i="37"/>
  <c r="P16" i="37"/>
  <c r="P15" i="37"/>
  <c r="P14" i="37"/>
  <c r="P13" i="37"/>
  <c r="P12" i="37"/>
  <c r="P11" i="37"/>
  <c r="Q10" i="37"/>
  <c r="Q9" i="37" s="1"/>
  <c r="P26" i="48" l="1"/>
  <c r="R10" i="48"/>
  <c r="Q9" i="48"/>
  <c r="Q11" i="47"/>
  <c r="Q30" i="47" s="1"/>
  <c r="R10" i="47"/>
  <c r="Q9" i="47"/>
  <c r="X9" i="45"/>
  <c r="P22" i="42"/>
  <c r="Q25" i="43"/>
  <c r="Q27" i="43"/>
  <c r="R10" i="43"/>
  <c r="Q9" i="43"/>
  <c r="Q20" i="42"/>
  <c r="Q18" i="42"/>
  <c r="Q17" i="42"/>
  <c r="Q15" i="42"/>
  <c r="Q14" i="42"/>
  <c r="Q13" i="42"/>
  <c r="Q12" i="42"/>
  <c r="Q11" i="42"/>
  <c r="R10" i="42"/>
  <c r="Q9" i="42"/>
  <c r="Q21" i="41"/>
  <c r="P21" i="40"/>
  <c r="P22" i="37"/>
  <c r="R18" i="41"/>
  <c r="R12" i="41"/>
  <c r="R19" i="41"/>
  <c r="R13" i="41"/>
  <c r="R14" i="41"/>
  <c r="R11" i="41"/>
  <c r="R15" i="41"/>
  <c r="R9" i="41"/>
  <c r="R17" i="41"/>
  <c r="R16" i="41"/>
  <c r="S10" i="41"/>
  <c r="V10" i="40"/>
  <c r="P21" i="39"/>
  <c r="Q18" i="39"/>
  <c r="Q14" i="39"/>
  <c r="R10" i="39"/>
  <c r="Q19" i="39"/>
  <c r="Q11" i="39"/>
  <c r="Q17" i="39"/>
  <c r="Q12" i="39"/>
  <c r="Q13" i="39"/>
  <c r="Q15" i="39"/>
  <c r="Q9" i="39"/>
  <c r="Q16" i="39"/>
  <c r="Q17" i="38"/>
  <c r="Q18" i="38"/>
  <c r="Q19" i="38"/>
  <c r="Q11" i="38"/>
  <c r="Q12" i="38"/>
  <c r="Q9" i="38"/>
  <c r="R10" i="38"/>
  <c r="Q13" i="38"/>
  <c r="Q14" i="38"/>
  <c r="Q15" i="38"/>
  <c r="Q16" i="38"/>
  <c r="P21" i="38"/>
  <c r="Q20" i="37"/>
  <c r="Q18" i="37"/>
  <c r="Q17" i="37"/>
  <c r="Q16" i="37"/>
  <c r="Q15" i="37"/>
  <c r="Q14" i="37"/>
  <c r="Q13" i="37"/>
  <c r="Q12" i="37"/>
  <c r="Q11" i="37"/>
  <c r="R10" i="37"/>
  <c r="R9" i="37" s="1"/>
  <c r="Q26" i="48" l="1"/>
  <c r="S10" i="48"/>
  <c r="R9" i="48"/>
  <c r="R11" i="47"/>
  <c r="R30" i="47" s="1"/>
  <c r="S10" i="47"/>
  <c r="R9" i="47"/>
  <c r="Y9" i="45"/>
  <c r="Q22" i="42"/>
  <c r="R25" i="43"/>
  <c r="R27" i="43"/>
  <c r="S10" i="43"/>
  <c r="R9" i="43"/>
  <c r="R20" i="42"/>
  <c r="R18" i="42"/>
  <c r="R17" i="42"/>
  <c r="R14" i="42"/>
  <c r="R13" i="42"/>
  <c r="R12" i="42"/>
  <c r="R11" i="42"/>
  <c r="S10" i="42"/>
  <c r="R9" i="42"/>
  <c r="R21" i="41"/>
  <c r="Q21" i="40"/>
  <c r="Q22" i="37"/>
  <c r="S19" i="41"/>
  <c r="S13" i="41"/>
  <c r="S9" i="41"/>
  <c r="S14" i="41"/>
  <c r="S15" i="41"/>
  <c r="S16" i="41"/>
  <c r="T10" i="41"/>
  <c r="S18" i="41"/>
  <c r="S12" i="41"/>
  <c r="S17" i="41"/>
  <c r="S11" i="41"/>
  <c r="V9" i="40"/>
  <c r="W10" i="40"/>
  <c r="R19" i="39"/>
  <c r="R11" i="39"/>
  <c r="R15" i="39"/>
  <c r="R9" i="39"/>
  <c r="R12" i="39"/>
  <c r="R18" i="39"/>
  <c r="R13" i="39"/>
  <c r="R14" i="39"/>
  <c r="R16" i="39"/>
  <c r="S10" i="39"/>
  <c r="R17" i="39"/>
  <c r="Q21" i="39"/>
  <c r="R18" i="38"/>
  <c r="R19" i="38"/>
  <c r="R11" i="38"/>
  <c r="R12" i="38"/>
  <c r="R13" i="38"/>
  <c r="R9" i="38"/>
  <c r="S10" i="38"/>
  <c r="R14" i="38"/>
  <c r="R15" i="38"/>
  <c r="R16" i="38"/>
  <c r="R17" i="38"/>
  <c r="Q21" i="38"/>
  <c r="R20" i="37"/>
  <c r="R18" i="37"/>
  <c r="R17" i="37"/>
  <c r="R16" i="37"/>
  <c r="R15" i="37"/>
  <c r="R14" i="37"/>
  <c r="R13" i="37"/>
  <c r="R12" i="37"/>
  <c r="R11" i="37"/>
  <c r="S10" i="37"/>
  <c r="S9" i="37" s="1"/>
  <c r="R26" i="48" l="1"/>
  <c r="T10" i="48"/>
  <c r="S9" i="48"/>
  <c r="S11" i="47"/>
  <c r="S30" i="47" s="1"/>
  <c r="T10" i="47"/>
  <c r="S9" i="47"/>
  <c r="Z9" i="45"/>
  <c r="R22" i="42"/>
  <c r="S25" i="43"/>
  <c r="S27" i="43"/>
  <c r="T10" i="43"/>
  <c r="S9" i="43"/>
  <c r="S20" i="42"/>
  <c r="S18" i="42"/>
  <c r="S17" i="42"/>
  <c r="S15" i="42"/>
  <c r="S14" i="42"/>
  <c r="S13" i="42"/>
  <c r="S12" i="42"/>
  <c r="S11" i="42"/>
  <c r="T10" i="42"/>
  <c r="S9" i="42"/>
  <c r="S21" i="41"/>
  <c r="R21" i="40"/>
  <c r="R22" i="37"/>
  <c r="T14" i="41"/>
  <c r="U14" i="41" s="1"/>
  <c r="T15" i="41"/>
  <c r="U15" i="41" s="1"/>
  <c r="T9" i="41"/>
  <c r="T16" i="41"/>
  <c r="U16" i="41" s="1"/>
  <c r="T17" i="41"/>
  <c r="U17" i="41" s="1"/>
  <c r="T19" i="41"/>
  <c r="U19" i="41" s="1"/>
  <c r="T13" i="41"/>
  <c r="U13" i="41" s="1"/>
  <c r="T18" i="41"/>
  <c r="U18" i="41" s="1"/>
  <c r="T11" i="41"/>
  <c r="U11" i="41" s="1"/>
  <c r="T12" i="41"/>
  <c r="U12" i="41" s="1"/>
  <c r="W9" i="40"/>
  <c r="X10" i="40"/>
  <c r="R21" i="39"/>
  <c r="S12" i="39"/>
  <c r="S16" i="39"/>
  <c r="S19" i="39"/>
  <c r="S11" i="39"/>
  <c r="S13" i="39"/>
  <c r="S14" i="39"/>
  <c r="S15" i="39"/>
  <c r="S9" i="39"/>
  <c r="T10" i="39"/>
  <c r="S17" i="39"/>
  <c r="S18" i="39"/>
  <c r="S19" i="38"/>
  <c r="S12" i="38"/>
  <c r="S13" i="38"/>
  <c r="S14" i="38"/>
  <c r="S9" i="38"/>
  <c r="T10" i="38"/>
  <c r="S15" i="38"/>
  <c r="S11" i="38"/>
  <c r="S16" i="38"/>
  <c r="S17" i="38"/>
  <c r="S18" i="38"/>
  <c r="R21" i="38"/>
  <c r="S20" i="37"/>
  <c r="S18" i="37"/>
  <c r="S17" i="37"/>
  <c r="S16" i="37"/>
  <c r="S15" i="37"/>
  <c r="S14" i="37"/>
  <c r="S13" i="37"/>
  <c r="S12" i="37"/>
  <c r="S11" i="37"/>
  <c r="T10" i="37"/>
  <c r="T9" i="37" s="1"/>
  <c r="S26" i="48" l="1"/>
  <c r="U24" i="48"/>
  <c r="U23" i="48"/>
  <c r="U22" i="48"/>
  <c r="U21" i="48"/>
  <c r="U20" i="48"/>
  <c r="U19" i="48"/>
  <c r="U18" i="48"/>
  <c r="U17" i="48"/>
  <c r="U16" i="48"/>
  <c r="U15" i="48"/>
  <c r="U14" i="48"/>
  <c r="U13" i="48"/>
  <c r="U12" i="48"/>
  <c r="T9" i="48"/>
  <c r="T11" i="47"/>
  <c r="T30" i="47" s="1"/>
  <c r="T9" i="47"/>
  <c r="AA11" i="45"/>
  <c r="AA12" i="45"/>
  <c r="AA13" i="45"/>
  <c r="AA14" i="45"/>
  <c r="AA15" i="45"/>
  <c r="AA16" i="45"/>
  <c r="AA17" i="45"/>
  <c r="AA18" i="45"/>
  <c r="AA19" i="45"/>
  <c r="AA20" i="45"/>
  <c r="AA21" i="45"/>
  <c r="AA22" i="45"/>
  <c r="AA23" i="45"/>
  <c r="AA24" i="45"/>
  <c r="S22" i="42"/>
  <c r="T25" i="43"/>
  <c r="U25" i="43" s="1"/>
  <c r="T27" i="43"/>
  <c r="T9" i="43"/>
  <c r="T20" i="42"/>
  <c r="U20" i="42" s="1"/>
  <c r="T18" i="42"/>
  <c r="U18" i="42" s="1"/>
  <c r="T17" i="42"/>
  <c r="U17" i="42" s="1"/>
  <c r="T15" i="42"/>
  <c r="U15" i="42" s="1"/>
  <c r="T14" i="42"/>
  <c r="U14" i="42" s="1"/>
  <c r="T13" i="42"/>
  <c r="U13" i="42" s="1"/>
  <c r="T12" i="42"/>
  <c r="U12" i="42" s="1"/>
  <c r="T11" i="42"/>
  <c r="U11" i="42" s="1"/>
  <c r="T9" i="42"/>
  <c r="S21" i="40"/>
  <c r="S22" i="37"/>
  <c r="T21" i="41"/>
  <c r="Y12" i="40"/>
  <c r="Y13" i="40"/>
  <c r="Y14" i="40"/>
  <c r="X9" i="40"/>
  <c r="Y16" i="40"/>
  <c r="Y17" i="40"/>
  <c r="Y19" i="40"/>
  <c r="Y11" i="40"/>
  <c r="Y18" i="40"/>
  <c r="Y15" i="40"/>
  <c r="T13" i="39"/>
  <c r="U13" i="39" s="1"/>
  <c r="T11" i="39"/>
  <c r="U11" i="39" s="1"/>
  <c r="T12" i="39"/>
  <c r="U12" i="39" s="1"/>
  <c r="T14" i="39"/>
  <c r="U14" i="39" s="1"/>
  <c r="T15" i="39"/>
  <c r="U15" i="39" s="1"/>
  <c r="T9" i="39"/>
  <c r="T17" i="39"/>
  <c r="U17" i="39" s="1"/>
  <c r="T16" i="39"/>
  <c r="U16" i="39" s="1"/>
  <c r="T18" i="39"/>
  <c r="U18" i="39" s="1"/>
  <c r="T19" i="39"/>
  <c r="U19" i="39" s="1"/>
  <c r="S21" i="39"/>
  <c r="T13" i="38"/>
  <c r="U13" i="38" s="1"/>
  <c r="T14" i="38"/>
  <c r="U14" i="38" s="1"/>
  <c r="T15" i="38"/>
  <c r="U15" i="38" s="1"/>
  <c r="T9" i="38"/>
  <c r="T11" i="38"/>
  <c r="U11" i="38" s="1"/>
  <c r="T12" i="38"/>
  <c r="U12" i="38" s="1"/>
  <c r="T16" i="38"/>
  <c r="U16" i="38" s="1"/>
  <c r="T17" i="38"/>
  <c r="U17" i="38" s="1"/>
  <c r="T18" i="38"/>
  <c r="U18" i="38" s="1"/>
  <c r="T19" i="38"/>
  <c r="U19" i="38" s="1"/>
  <c r="S21" i="38"/>
  <c r="T20" i="37"/>
  <c r="U20" i="37" s="1"/>
  <c r="T18" i="37"/>
  <c r="U18" i="37" s="1"/>
  <c r="T17" i="37"/>
  <c r="U17" i="37" s="1"/>
  <c r="T16" i="37"/>
  <c r="U16" i="37" s="1"/>
  <c r="T15" i="37"/>
  <c r="U15" i="37" s="1"/>
  <c r="T14" i="37"/>
  <c r="U14" i="37" s="1"/>
  <c r="T13" i="37"/>
  <c r="U13" i="37" s="1"/>
  <c r="T12" i="37"/>
  <c r="U12" i="37" s="1"/>
  <c r="T11" i="37"/>
  <c r="U11" i="37" s="1"/>
  <c r="T26" i="48" l="1"/>
  <c r="U11" i="48"/>
  <c r="U11" i="47"/>
  <c r="U11" i="43"/>
  <c r="T22" i="42"/>
  <c r="T21" i="40"/>
  <c r="T22" i="37"/>
  <c r="T21" i="39"/>
  <c r="T21" i="38"/>
  <c r="U21" i="40" l="1"/>
  <c r="V21" i="40" l="1"/>
  <c r="W21" i="40" l="1"/>
  <c r="X21" i="40" l="1"/>
</calcChain>
</file>

<file path=xl/sharedStrings.xml><?xml version="1.0" encoding="utf-8"?>
<sst xmlns="http://schemas.openxmlformats.org/spreadsheetml/2006/main" count="1240" uniqueCount="336">
  <si>
    <t>Screen name</t>
  </si>
  <si>
    <t>Screen type</t>
  </si>
  <si>
    <t>Main table</t>
  </si>
  <si>
    <t>Description</t>
  </si>
  <si>
    <t>Hours</t>
  </si>
  <si>
    <t>Student course assignments</t>
  </si>
  <si>
    <t>list</t>
  </si>
  <si>
    <t>courseassignment</t>
  </si>
  <si>
    <t>List all assignments for a scheduled course and user</t>
  </si>
  <si>
    <t>Admin courses - completed</t>
  </si>
  <si>
    <t>courseschedule</t>
  </si>
  <si>
    <t>List all completed scheduled courses</t>
  </si>
  <si>
    <t>Admin courses - current</t>
  </si>
  <si>
    <t>List all current scheduled courses</t>
  </si>
  <si>
    <t>Admin courses - future</t>
  </si>
  <si>
    <t>List all future scheduled courses</t>
  </si>
  <si>
    <t>My  courses - current</t>
  </si>
  <si>
    <t>List all current scheduled courses for user</t>
  </si>
  <si>
    <t>My courses  - completed</t>
  </si>
  <si>
    <t>List all completed scheduled courses for user</t>
  </si>
  <si>
    <t>My courses - future</t>
  </si>
  <si>
    <t>List all future scheduled courses for user</t>
  </si>
  <si>
    <t>Teaching - completed</t>
  </si>
  <si>
    <t>List all completed teaching assignments for user</t>
  </si>
  <si>
    <t>Teaching - current</t>
  </si>
  <si>
    <t>List all current teaching assignments for user</t>
  </si>
  <si>
    <t>Teaching - future</t>
  </si>
  <si>
    <t>List all future teaching assignments for user</t>
  </si>
  <si>
    <t>Roster</t>
  </si>
  <si>
    <t>coursestudent</t>
  </si>
  <si>
    <t>List all students for a scheduled course</t>
  </si>
  <si>
    <t>Terms create</t>
  </si>
  <si>
    <t>detail</t>
  </si>
  <si>
    <t>lookupterm</t>
  </si>
  <si>
    <t>Create a term</t>
  </si>
  <si>
    <t>Terms delete</t>
  </si>
  <si>
    <t>Delete a term</t>
  </si>
  <si>
    <t>Terms update</t>
  </si>
  <si>
    <t>Update a term</t>
  </si>
  <si>
    <t>Terms list</t>
  </si>
  <si>
    <t>List all terms</t>
  </si>
  <si>
    <t>User create</t>
  </si>
  <si>
    <t>User</t>
  </si>
  <si>
    <t>Create a user</t>
  </si>
  <si>
    <t>User Update</t>
  </si>
  <si>
    <t>Update a user</t>
  </si>
  <si>
    <t>Course assignment create</t>
  </si>
  <si>
    <t>Create a  course assignment</t>
  </si>
  <si>
    <t>course assignment delete</t>
  </si>
  <si>
    <t>Delete a course assignment</t>
  </si>
  <si>
    <t>Course assignment update</t>
  </si>
  <si>
    <t>Update a course assignment</t>
  </si>
  <si>
    <t>Course assignments</t>
  </si>
  <si>
    <t>List all assignments for a scheduled course</t>
  </si>
  <si>
    <t>Course schedule create</t>
  </si>
  <si>
    <t>Schedule a course</t>
  </si>
  <si>
    <t>Course schedule delete</t>
  </si>
  <si>
    <t>Delete a scheduled course</t>
  </si>
  <si>
    <t>Course schedule update</t>
  </si>
  <si>
    <t>Update a scheduled course</t>
  </si>
  <si>
    <t>Course student grade</t>
  </si>
  <si>
    <t>Update/View a student's scheduled course grade</t>
  </si>
  <si>
    <t>Courses create</t>
  </si>
  <si>
    <t>lookupcourse</t>
  </si>
  <si>
    <t>Create a course</t>
  </si>
  <si>
    <t>Courses delete</t>
  </si>
  <si>
    <t>Delete a course</t>
  </si>
  <si>
    <t>Courses update</t>
  </si>
  <si>
    <t>Update a course</t>
  </si>
  <si>
    <t>Courses list</t>
  </si>
  <si>
    <t>List all courses</t>
  </si>
  <si>
    <t>Student assignment + submission + grade</t>
  </si>
  <si>
    <t>studentsubmission</t>
  </si>
  <si>
    <t>Grade a student's submission for a course assignment</t>
  </si>
  <si>
    <t>Student submission</t>
  </si>
  <si>
    <t>Upload a file for a given scheduled course/assignment/user</t>
  </si>
  <si>
    <t>Admin dashboard</t>
  </si>
  <si>
    <t>Menu</t>
  </si>
  <si>
    <t> </t>
  </si>
  <si>
    <t>Menu for admin functions</t>
  </si>
  <si>
    <t>Teacher's Pet</t>
  </si>
  <si>
    <t>Sprint #:</t>
  </si>
  <si>
    <t>Start date:</t>
  </si>
  <si>
    <t>Total Team Members:</t>
  </si>
  <si>
    <t>Units allocated:</t>
  </si>
  <si>
    <t>week 1</t>
  </si>
  <si>
    <t>week 2</t>
  </si>
  <si>
    <t>Task ID</t>
  </si>
  <si>
    <t>Story</t>
  </si>
  <si>
    <t>Type of task</t>
  </si>
  <si>
    <t>Responsibility</t>
  </si>
  <si>
    <t>Initial estimate</t>
  </si>
  <si>
    <t>Actual</t>
  </si>
  <si>
    <t>Design</t>
  </si>
  <si>
    <t>Screen mockups for account management module</t>
  </si>
  <si>
    <t>Sally</t>
  </si>
  <si>
    <t>Logical Data Model for the system</t>
  </si>
  <si>
    <t>Activity Diagram for account management module</t>
  </si>
  <si>
    <t>Requirements</t>
  </si>
  <si>
    <t>Michael</t>
  </si>
  <si>
    <t>Design application logo</t>
  </si>
  <si>
    <t>Steve</t>
  </si>
  <si>
    <t>Learn</t>
  </si>
  <si>
    <t>Sign into Github</t>
  </si>
  <si>
    <t>Team</t>
  </si>
  <si>
    <t>Learn LucidChart</t>
  </si>
  <si>
    <t>Michael, Steve, Joe</t>
  </si>
  <si>
    <t>Learn Django - first two tutorial modules</t>
  </si>
  <si>
    <t>Learn Trello</t>
  </si>
  <si>
    <t>Remaining units (actual)</t>
  </si>
  <si>
    <t>Remaining units (ideal)</t>
  </si>
  <si>
    <t>Time Entry (hours)</t>
  </si>
  <si>
    <t>Team member</t>
  </si>
  <si>
    <t>Task</t>
  </si>
  <si>
    <t>Date</t>
  </si>
  <si>
    <t>Joe</t>
  </si>
  <si>
    <t>Requirements for academic perf mgt</t>
  </si>
  <si>
    <t>Wireframes for academic perf mgt</t>
  </si>
  <si>
    <t>Activity diagrams for academic perf mgt</t>
  </si>
  <si>
    <t>Use cases for academic perf mgt (removed 2/17/21)</t>
  </si>
  <si>
    <t>Visual Asset creation</t>
  </si>
  <si>
    <t>Learn Gitlab</t>
  </si>
  <si>
    <t>Research software assurance and data protection</t>
  </si>
  <si>
    <t>Learn Django - tutorial modules 3 through 7</t>
  </si>
  <si>
    <t>Requirements for all modules (added 2/17/21)</t>
  </si>
  <si>
    <t>joe</t>
  </si>
  <si>
    <t>Use cases for academic perf mgt</t>
  </si>
  <si>
    <t>sally</t>
  </si>
  <si>
    <t>Build</t>
  </si>
  <si>
    <t>Build the main portal user interface - this will serve as the template for all user interfaces</t>
  </si>
  <si>
    <t>Build the login system/user interface</t>
  </si>
  <si>
    <t>Build the database</t>
  </si>
  <si>
    <t>Research connecting to the database in Django</t>
  </si>
  <si>
    <t>Wireframes for remaining user interfaces</t>
  </si>
  <si>
    <t>Set up Git Branch for user interfaces</t>
  </si>
  <si>
    <t>Visual assets - buttons, background colors, foreground colors, images</t>
  </si>
  <si>
    <t>208-223</t>
  </si>
  <si>
    <t>Classes user interfaces - maybe week 2</t>
  </si>
  <si>
    <t>not assigned</t>
  </si>
  <si>
    <t>computer was down for majority of the first part of sprint</t>
  </si>
  <si>
    <t>Build the main portal user interface</t>
  </si>
  <si>
    <t>Visual assets for main portal</t>
  </si>
  <si>
    <t>200-202</t>
  </si>
  <si>
    <t>Classes UI 1.1 - Admin</t>
  </si>
  <si>
    <t>build</t>
  </si>
  <si>
    <t>Classes UI 1.1 - Teacher</t>
  </si>
  <si>
    <t>TBD</t>
  </si>
  <si>
    <t>Classes UI 1.1 - Student</t>
  </si>
  <si>
    <t>Integrate database and login system</t>
  </si>
  <si>
    <t>Research how to restore previous commits in Git</t>
  </si>
  <si>
    <t>design</t>
  </si>
  <si>
    <t>Design wireframes for academics</t>
  </si>
  <si>
    <t>Back to basics with Django</t>
  </si>
  <si>
    <t>Design wireframes for user info</t>
  </si>
  <si>
    <t>Classes UI 1.4 Future Classes</t>
  </si>
  <si>
    <t>Classes UI 1.1 Current Classes</t>
  </si>
  <si>
    <t>Classes UI 1.3 Completed Classes</t>
  </si>
  <si>
    <t>Classes UI 1.2 Class Details</t>
  </si>
  <si>
    <t>Integrate database and UIs</t>
  </si>
  <si>
    <t>Classes UI 1.2. Roster Details</t>
  </si>
  <si>
    <t>Teacher course complete/current/future screens</t>
  </si>
  <si>
    <t>Student course detail screens</t>
  </si>
  <si>
    <t>Dynamic data in templates</t>
  </si>
  <si>
    <t>Stephen</t>
  </si>
  <si>
    <t>Teacher course detail screens</t>
  </si>
  <si>
    <t>Integrate database with Admin Course screens</t>
  </si>
  <si>
    <t>Integrate teacher/courses screen w/ database</t>
  </si>
  <si>
    <t>Integrate students screen w/ database</t>
  </si>
  <si>
    <t>Roster screen - complete and integrate with database</t>
  </si>
  <si>
    <t>Make students1_1,1_2,1_3 into a single template</t>
  </si>
  <si>
    <t>make teachers1_1,1_2,1_3 into a single template</t>
  </si>
  <si>
    <t>make admin1_1,1_2,1_3 into a single template</t>
  </si>
  <si>
    <t>Simplify terms current/future/compl  - filter by daterange instead of current/future/compl field</t>
  </si>
  <si>
    <t>Move sqlite3 database to MySQL db on CPanel</t>
  </si>
  <si>
    <t>Terms lookup screen</t>
  </si>
  <si>
    <t>Integrate database and UIs as they are created</t>
  </si>
  <si>
    <t>4/272021</t>
  </si>
  <si>
    <t>week 3</t>
  </si>
  <si>
    <t>Screen - student/course detail</t>
  </si>
  <si>
    <t>Screen -grades</t>
  </si>
  <si>
    <t>Screen - course assignments</t>
  </si>
  <si>
    <t>Design a test plan</t>
  </si>
  <si>
    <t>Course roster template - do not show grades unless user is the class teacher or in the admin group</t>
  </si>
  <si>
    <t>Term lookup screens - Fix delete function, update function templates - error messages, make them prettier</t>
  </si>
  <si>
    <t>Function for all screens - search bar and filter</t>
  </si>
  <si>
    <t>Permissions - use groups to control access to screens (only admins see admin stuff, only teachers see teacher stuff, etc)</t>
  </si>
  <si>
    <t>Permissions - Limit menu items based on permissions group</t>
  </si>
  <si>
    <t>Screen - grades - fix query to point to a particular student's assignments/grades for a scheduled course</t>
  </si>
  <si>
    <t>User maintenance screens</t>
  </si>
  <si>
    <t>course assignments list</t>
  </si>
  <si>
    <t>Research automated testing in Django</t>
  </si>
  <si>
    <t>Fill database with sample data</t>
  </si>
  <si>
    <t>Add date graded to StudentSubmissions table and screens</t>
  </si>
  <si>
    <t>Team members</t>
  </si>
  <si>
    <t>Project Name</t>
  </si>
  <si>
    <t>Organizations</t>
  </si>
  <si>
    <t>Orange Team</t>
  </si>
  <si>
    <t>Project</t>
  </si>
  <si>
    <t>Teacher's Pet Application</t>
  </si>
  <si>
    <t>Product Owner</t>
  </si>
  <si>
    <t>Scrum Master</t>
  </si>
  <si>
    <t>Development Team</t>
  </si>
  <si>
    <t>Sally and Steve</t>
  </si>
  <si>
    <t>Story ID</t>
  </si>
  <si>
    <t>Title</t>
  </si>
  <si>
    <t>Acceptance Criteria</t>
  </si>
  <si>
    <t>Priority #</t>
  </si>
  <si>
    <t>Sprint #</t>
  </si>
  <si>
    <t>User Interface</t>
  </si>
  <si>
    <t>As a user of the Teacher's Pet app, I will find the UI intuitive and pleasing to use.</t>
  </si>
  <si>
    <t>Minimal training and documentation required to use the application, users enjoy using the application</t>
  </si>
  <si>
    <t>Must have</t>
  </si>
  <si>
    <t>Data Storage</t>
  </si>
  <si>
    <t>As a user of the Teacher's pet app, I will be able to store and retrieve data.</t>
  </si>
  <si>
    <t>All data elements are represented in the database</t>
  </si>
  <si>
    <t>Security</t>
  </si>
  <si>
    <t>As a user of the Teacher's Pet app, I will be confident that data is secure and protected from breaches.</t>
  </si>
  <si>
    <t>The application will use passwords for when the teacher  uses the application and the student will be using passwords as well.</t>
  </si>
  <si>
    <t>Student Personal Info</t>
  </si>
  <si>
    <t>As a student, I am able to manage my personal information</t>
  </si>
  <si>
    <t>Student can see grades and class schedules, add/update personal information: address, phone number, emergency contact, allergies, medications</t>
  </si>
  <si>
    <t>Academic Performance Tracker</t>
  </si>
  <si>
    <t>As a teacher, I am able to manage students’ academic performance</t>
  </si>
  <si>
    <t>Teacher can input and track individual student grades for homework assignments and tests and calculate GPA for classes and overall. Teacher can comment on assignments for students to get feedback.</t>
  </si>
  <si>
    <t>Teacher Stats</t>
  </si>
  <si>
    <t>As a school administrator, I am able to keep track of teacher qualifications</t>
  </si>
  <si>
    <t>Input and track teachers' degrees and certifications</t>
  </si>
  <si>
    <t>Schedule Maintenance</t>
  </si>
  <si>
    <t>As a school administrator, I am able to set and monitor both student and teacher schedules.</t>
  </si>
  <si>
    <t>Input and track teacher' schedules, input and track students' schedules, calculate classroom allocations</t>
  </si>
  <si>
    <t>Account creation</t>
  </si>
  <si>
    <t>As a school administrator, I am able to create accounts and assign account permissions</t>
  </si>
  <si>
    <t>Only admin account can create other accounts. Accounts created have proper permissions and access</t>
  </si>
  <si>
    <t>Admin account add</t>
  </si>
  <si>
    <t>Administrators can add accounts</t>
  </si>
  <si>
    <t>must have</t>
  </si>
  <si>
    <t>Admin account delete</t>
  </si>
  <si>
    <t>Administrators can delete accounts</t>
  </si>
  <si>
    <t>Admin account update</t>
  </si>
  <si>
    <t>Administrators can update accounts</t>
  </si>
  <si>
    <t>Admin account view</t>
  </si>
  <si>
    <t>Administrators can view accounts</t>
  </si>
  <si>
    <t>Admin password reset</t>
  </si>
  <si>
    <t>Administrators can request password resets for all users</t>
  </si>
  <si>
    <t>Student info modify</t>
  </si>
  <si>
    <t>Students can modify their personal information</t>
  </si>
  <si>
    <t>Student info view</t>
  </si>
  <si>
    <t>Students can view their personal information</t>
  </si>
  <si>
    <t>Teacher info modify</t>
  </si>
  <si>
    <t>Teachers can modify their personal information</t>
  </si>
  <si>
    <t>Teacher info view</t>
  </si>
  <si>
    <t>Teachers can view their personal information</t>
  </si>
  <si>
    <t>Teacher qualifications add</t>
  </si>
  <si>
    <t>Teachers can add their qualifications</t>
  </si>
  <si>
    <t>Teacher qualifications delete</t>
  </si>
  <si>
    <t>Teachers can delete their qualifications</t>
  </si>
  <si>
    <t>Teacher qualifications modify</t>
  </si>
  <si>
    <t>Teachers can modify their qualifications</t>
  </si>
  <si>
    <t>Teacher qualifications view</t>
  </si>
  <si>
    <t>Teachers can view their qualifications</t>
  </si>
  <si>
    <t>Admin qualifications add</t>
  </si>
  <si>
    <t>Administrators can add teacher qualifications</t>
  </si>
  <si>
    <t>should have</t>
  </si>
  <si>
    <t>Admin qualifications modify</t>
  </si>
  <si>
    <t>Administrators can modify teacher qualifications</t>
  </si>
  <si>
    <t>Admin qualificiations delete</t>
  </si>
  <si>
    <t>Administrators can delete teacher qualifications</t>
  </si>
  <si>
    <t>Admin qualifications view</t>
  </si>
  <si>
    <t>Administrators can view teacher qualifications</t>
  </si>
  <si>
    <t>Admin class add</t>
  </si>
  <si>
    <t>Administrators can add classes</t>
  </si>
  <si>
    <t>Admin class update</t>
  </si>
  <si>
    <t>Administrators can update classes</t>
  </si>
  <si>
    <t>Admin class view</t>
  </si>
  <si>
    <t>Administrators can view classes</t>
  </si>
  <si>
    <t>Teacher class view</t>
  </si>
  <si>
    <t>Teachers can view classes</t>
  </si>
  <si>
    <t>Admin term add</t>
  </si>
  <si>
    <t>Administrators can add terms</t>
  </si>
  <si>
    <t>Admin term modify</t>
  </si>
  <si>
    <t>Administrators can modify terms</t>
  </si>
  <si>
    <t>Admin term view</t>
  </si>
  <si>
    <t>Administrators can view terms</t>
  </si>
  <si>
    <t>Teacher term view</t>
  </si>
  <si>
    <t>Teachers can view terms</t>
  </si>
  <si>
    <t>Admin schedule classes</t>
  </si>
  <si>
    <t>Administrators can schedule classes</t>
  </si>
  <si>
    <t>Admin view scheduled classes</t>
  </si>
  <si>
    <t>Administrators can view scheduled classes</t>
  </si>
  <si>
    <t>Admin Assign Teacher</t>
  </si>
  <si>
    <t>Administrators can assign teachers to scheduled classes</t>
  </si>
  <si>
    <t>Admin enroll students</t>
  </si>
  <si>
    <t>Administrators can enroll students in scheduled classes</t>
  </si>
  <si>
    <t>Admin view scheduled class enrollments</t>
  </si>
  <si>
    <t>Administrators can see the students enrolled in a scheduled class</t>
  </si>
  <si>
    <t>Admin withdraw students</t>
  </si>
  <si>
    <t>Administrators can withdraw students from scheduled classes</t>
  </si>
  <si>
    <t>Students view scheduled classes</t>
  </si>
  <si>
    <t>Students can view their scheduled classes</t>
  </si>
  <si>
    <t>Teacher view scheduled class enrollments</t>
  </si>
  <si>
    <t>Teachers can view scheduled class enrollments</t>
  </si>
  <si>
    <t>Teacher add/modify class assignments</t>
  </si>
  <si>
    <t>Teachers cann add and modify assignments for scheduled classes</t>
  </si>
  <si>
    <t>nice to have</t>
  </si>
  <si>
    <t>Student upload submissions</t>
  </si>
  <si>
    <t>Students can upload submissions for assignments</t>
  </si>
  <si>
    <t>Teacher view scheduled classes</t>
  </si>
  <si>
    <t>Teacher can upload learning materials for a scheduled class</t>
  </si>
  <si>
    <t>Student grades view</t>
  </si>
  <si>
    <t>Students can view their grades for scheduled classes</t>
  </si>
  <si>
    <t>Teacher grades modify</t>
  </si>
  <si>
    <t>Teachers can modify students' grades in scheduled classes</t>
  </si>
  <si>
    <t>Teacher grades view</t>
  </si>
  <si>
    <t>Teachers can view their students' grades for scheduled classes</t>
  </si>
  <si>
    <t>Login system</t>
  </si>
  <si>
    <t>all users can log into the system using their username and password. System routes the user to the portal after successful login.</t>
  </si>
  <si>
    <t>Main Portal</t>
  </si>
  <si>
    <t>A portal page is displayed after successful login.  Feature availability is based on user type.</t>
  </si>
  <si>
    <t>Design User Acceptance Test plan</t>
  </si>
  <si>
    <t>Test all screens and functions based on  UAT plan</t>
  </si>
  <si>
    <t>Add the fun graphics back to screens</t>
  </si>
  <si>
    <t>Teaching and My Courses need headers to indicate whether it's teacher or student view</t>
  </si>
  <si>
    <t>Function - course grade calculated based on assignments</t>
  </si>
  <si>
    <t>Add student count to the student/teachers screen</t>
  </si>
  <si>
    <t>Course assignment create/update/delete</t>
  </si>
  <si>
    <t>Course schedule update/create/delete</t>
  </si>
  <si>
    <t>Make all the screens' appearance consistent</t>
  </si>
  <si>
    <t>Student submission create/update/delete</t>
  </si>
  <si>
    <t>Student assignment screen - get rid of delete/edit/create buttons</t>
  </si>
  <si>
    <t>Testing</t>
  </si>
  <si>
    <t>Student assignment/submission</t>
  </si>
  <si>
    <t>Appearance</t>
  </si>
  <si>
    <t>Course assignment</t>
  </si>
  <si>
    <t>Course schedule</t>
  </si>
  <si>
    <t>Course grades</t>
  </si>
  <si>
    <t>Student assignments screen - grade/submit buttons based on teacher vs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</si>
</sst>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2"/>
      <name val="Times New Roman"/>
      <family val="1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Calibri"/>
      <family val="2"/>
    </font>
    <font>
      <b/>
      <sz val="12"/>
      <name val="Calibri"/>
      <family val="2"/>
    </font>
    <font>
      <sz val="24"/>
      <color rgb="FF000000"/>
      <name val="Calibri"/>
      <family val="2"/>
    </font>
    <font>
      <sz val="26"/>
      <name val="Arial"/>
      <family val="2"/>
    </font>
    <font>
      <sz val="10"/>
      <color rgb="FF000000"/>
      <name val="Calibri"/>
      <charset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rgb="FFD0CECE"/>
      </left>
      <right style="dotted">
        <color rgb="FFD0CECE"/>
      </right>
      <top style="dotted">
        <color rgb="FFD0CECE"/>
      </top>
      <bottom style="dotted">
        <color rgb="FFD0CECE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dotted">
        <color rgb="FFD0CECE"/>
      </left>
      <right style="dotted">
        <color rgb="FFD0CECE"/>
      </right>
      <top/>
      <bottom style="dotted">
        <color rgb="FFD0CECE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 style="dotted">
        <color rgb="FFD0CECE"/>
      </left>
      <right style="thin">
        <color rgb="FFAEAAAA"/>
      </right>
      <top/>
      <bottom style="dotted">
        <color rgb="FFD0CECE"/>
      </bottom>
      <diagonal/>
    </border>
    <border>
      <left style="dotted">
        <color rgb="FFD0CECE"/>
      </left>
      <right style="thin">
        <color rgb="FFAEAAAA"/>
      </right>
      <top style="dotted">
        <color rgb="FFD0CECE"/>
      </top>
      <bottom style="dotted">
        <color rgb="FFD0CECE"/>
      </bottom>
      <diagonal/>
    </border>
    <border>
      <left/>
      <right style="dotted">
        <color rgb="FFD0CECE"/>
      </right>
      <top/>
      <bottom style="dotted">
        <color rgb="FFD0CECE"/>
      </bottom>
      <diagonal/>
    </border>
    <border>
      <left/>
      <right style="dotted">
        <color rgb="FFD0CECE"/>
      </right>
      <top style="dotted">
        <color rgb="FFD0CECE"/>
      </top>
      <bottom style="dotted">
        <color rgb="FFD0CECE"/>
      </bottom>
      <diagonal/>
    </border>
    <border>
      <left style="dotted">
        <color rgb="FFD0CECE"/>
      </left>
      <right style="dotted">
        <color rgb="FFD0CECE"/>
      </right>
      <top style="dotted">
        <color rgb="FFD0CECE"/>
      </top>
      <bottom style="thin">
        <color rgb="FFAEAAAA"/>
      </bottom>
      <diagonal/>
    </border>
    <border>
      <left style="dotted">
        <color rgb="FFD0CECE"/>
      </left>
      <right style="thin">
        <color rgb="FFAEAAAA"/>
      </right>
      <top style="dotted">
        <color rgb="FFD0CECE"/>
      </top>
      <bottom style="thin">
        <color rgb="FFAEAAAA"/>
      </bottom>
      <diagonal/>
    </border>
    <border>
      <left/>
      <right style="dotted">
        <color rgb="FFD0CECE"/>
      </right>
      <top style="dotted">
        <color rgb="FFD0CECE"/>
      </top>
      <bottom style="thin">
        <color rgb="FFAEAAAA"/>
      </bottom>
      <diagonal/>
    </border>
    <border>
      <left/>
      <right style="thin">
        <color rgb="FFAEAAAA"/>
      </right>
      <top/>
      <bottom style="dotted">
        <color rgb="FFD0CECE"/>
      </bottom>
      <diagonal/>
    </border>
    <border>
      <left/>
      <right style="thin">
        <color rgb="FFAEAAAA"/>
      </right>
      <top style="dotted">
        <color rgb="FFD0CECE"/>
      </top>
      <bottom style="dotted">
        <color rgb="FFD0CECE"/>
      </bottom>
      <diagonal/>
    </border>
    <border>
      <left/>
      <right style="thin">
        <color rgb="FFAEAAAA"/>
      </right>
      <top style="dotted">
        <color rgb="FFD0CECE"/>
      </top>
      <bottom style="thin">
        <color rgb="FFAEAAAA"/>
      </bottom>
      <diagonal/>
    </border>
    <border>
      <left style="thin">
        <color rgb="FFAEAAAA"/>
      </left>
      <right/>
      <top style="thin">
        <color rgb="FFAEAAAA"/>
      </top>
      <bottom style="thin">
        <color rgb="FFAEAAAA"/>
      </bottom>
      <diagonal/>
    </border>
    <border>
      <left style="dotted">
        <color rgb="FFD0CECE"/>
      </left>
      <right style="dotted">
        <color rgb="FFD0CECE"/>
      </right>
      <top style="dotted">
        <color rgb="FFD0CECE"/>
      </top>
      <bottom/>
      <diagonal/>
    </border>
    <border>
      <left style="dotted">
        <color rgb="FFD0CECE"/>
      </left>
      <right style="thin">
        <color rgb="FFAEAAAA"/>
      </right>
      <top style="dotted">
        <color rgb="FFD0CECE"/>
      </top>
      <bottom/>
      <diagonal/>
    </border>
    <border>
      <left/>
      <right style="dotted">
        <color rgb="FFD0CECE"/>
      </right>
      <top style="dotted">
        <color rgb="FFD0CECE"/>
      </top>
      <bottom/>
      <diagonal/>
    </border>
    <border>
      <left/>
      <right style="thin">
        <color rgb="FFAEAAAA"/>
      </right>
      <top style="dotted">
        <color rgb="FFD0CECE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/>
    <xf numFmtId="14" fontId="0" fillId="0" borderId="0" xfId="0" applyNumberFormat="1" applyAlignment="1">
      <alignment horizontal="center" vertical="top"/>
    </xf>
    <xf numFmtId="0" fontId="10" fillId="6" borderId="0" xfId="0" applyFont="1" applyFill="1" applyBorder="1" applyAlignment="1" applyProtection="1">
      <alignment horizontal="left" vertical="top"/>
      <protection locked="0"/>
    </xf>
    <xf numFmtId="0" fontId="0" fillId="0" borderId="0" xfId="0" applyBorder="1" applyAlignment="1">
      <alignment horizontal="center" vertical="top"/>
    </xf>
    <xf numFmtId="14" fontId="10" fillId="6" borderId="0" xfId="0" applyNumberFormat="1" applyFont="1" applyFill="1" applyBorder="1" applyAlignment="1" applyProtection="1">
      <alignment horizontal="left" vertical="top"/>
      <protection locked="0"/>
    </xf>
    <xf numFmtId="0" fontId="9" fillId="6" borderId="4" xfId="0" applyFont="1" applyFill="1" applyBorder="1" applyAlignment="1">
      <alignment horizontal="center" vertical="top"/>
    </xf>
    <xf numFmtId="14" fontId="9" fillId="6" borderId="4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top" wrapText="1"/>
    </xf>
    <xf numFmtId="14" fontId="9" fillId="6" borderId="6" xfId="0" applyNumberFormat="1" applyFont="1" applyFill="1" applyBorder="1" applyAlignment="1">
      <alignment horizontal="center" vertical="center" wrapText="1"/>
    </xf>
    <xf numFmtId="0" fontId="9" fillId="6" borderId="7" xfId="0" applyFont="1" applyFill="1" applyBorder="1" applyAlignment="1" applyProtection="1">
      <alignment horizontal="center" vertical="top"/>
      <protection locked="0"/>
    </xf>
    <xf numFmtId="0" fontId="9" fillId="7" borderId="8" xfId="0" applyFont="1" applyFill="1" applyBorder="1" applyAlignment="1" applyProtection="1">
      <alignment horizontal="center" vertical="top"/>
      <protection locked="0"/>
    </xf>
    <xf numFmtId="0" fontId="9" fillId="6" borderId="8" xfId="0" applyFont="1" applyFill="1" applyBorder="1" applyAlignment="1" applyProtection="1">
      <alignment horizontal="center" vertical="top"/>
      <protection locked="0"/>
    </xf>
    <xf numFmtId="0" fontId="9" fillId="6" borderId="12" xfId="0" applyFont="1" applyFill="1" applyBorder="1" applyAlignment="1" applyProtection="1">
      <alignment horizontal="center" vertical="top"/>
      <protection locked="0"/>
    </xf>
    <xf numFmtId="165" fontId="3" fillId="6" borderId="14" xfId="0" applyNumberFormat="1" applyFont="1" applyFill="1" applyBorder="1" applyAlignment="1" applyProtection="1">
      <alignment horizontal="center" vertical="top"/>
      <protection locked="0"/>
    </xf>
    <xf numFmtId="165" fontId="3" fillId="7" borderId="15" xfId="0" applyNumberFormat="1" applyFont="1" applyFill="1" applyBorder="1" applyAlignment="1" applyProtection="1">
      <alignment horizontal="center" vertical="top"/>
      <protection locked="0"/>
    </xf>
    <xf numFmtId="165" fontId="3" fillId="6" borderId="15" xfId="0" applyNumberFormat="1" applyFont="1" applyFill="1" applyBorder="1" applyAlignment="1" applyProtection="1">
      <alignment horizontal="center" vertical="top"/>
      <protection locked="0"/>
    </xf>
    <xf numFmtId="165" fontId="3" fillId="6" borderId="16" xfId="0" applyNumberFormat="1" applyFont="1" applyFill="1" applyBorder="1" applyAlignment="1" applyProtection="1">
      <alignment horizontal="center" vertical="top"/>
      <protection locked="0"/>
    </xf>
    <xf numFmtId="0" fontId="9" fillId="6" borderId="0" xfId="0" applyFont="1" applyFill="1" applyBorder="1" applyAlignment="1">
      <alignment vertical="top" wrapText="1"/>
    </xf>
    <xf numFmtId="0" fontId="9" fillId="6" borderId="4" xfId="0" applyFont="1" applyFill="1" applyBorder="1" applyAlignment="1">
      <alignment vertical="top" wrapText="1"/>
    </xf>
    <xf numFmtId="165" fontId="9" fillId="0" borderId="4" xfId="0" applyNumberFormat="1" applyFont="1" applyBorder="1" applyAlignment="1">
      <alignment horizontal="center" vertical="top"/>
    </xf>
    <xf numFmtId="164" fontId="9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/>
    </xf>
    <xf numFmtId="0" fontId="4" fillId="6" borderId="5" xfId="0" applyFont="1" applyFill="1" applyBorder="1" applyAlignment="1" applyProtection="1">
      <alignment horizontal="center" vertical="top"/>
      <protection locked="0"/>
    </xf>
    <xf numFmtId="0" fontId="4" fillId="6" borderId="5" xfId="0" applyFont="1" applyFill="1" applyBorder="1" applyAlignment="1" applyProtection="1">
      <alignment vertical="top" wrapText="1"/>
      <protection locked="0"/>
    </xf>
    <xf numFmtId="165" fontId="4" fillId="6" borderId="9" xfId="0" applyNumberFormat="1" applyFont="1" applyFill="1" applyBorder="1" applyAlignment="1" applyProtection="1">
      <alignment horizontal="center" vertical="top"/>
      <protection locked="0"/>
    </xf>
    <xf numFmtId="165" fontId="4" fillId="6" borderId="5" xfId="0" applyNumberFormat="1" applyFont="1" applyFill="1" applyBorder="1" applyAlignment="1" applyProtection="1">
      <alignment horizontal="center" vertical="top"/>
      <protection locked="0"/>
    </xf>
    <xf numFmtId="165" fontId="4" fillId="6" borderId="7" xfId="0" applyNumberFormat="1" applyFont="1" applyFill="1" applyBorder="1" applyAlignment="1" applyProtection="1">
      <alignment horizontal="center" vertical="top"/>
      <protection locked="0"/>
    </xf>
    <xf numFmtId="0" fontId="4" fillId="7" borderId="3" xfId="0" applyFont="1" applyFill="1" applyBorder="1" applyAlignment="1" applyProtection="1">
      <alignment horizontal="center" vertical="top"/>
      <protection locked="0"/>
    </xf>
    <xf numFmtId="0" fontId="4" fillId="7" borderId="3" xfId="0" applyFont="1" applyFill="1" applyBorder="1" applyAlignment="1" applyProtection="1">
      <alignment vertical="top" wrapText="1"/>
      <protection locked="0"/>
    </xf>
    <xf numFmtId="165" fontId="4" fillId="7" borderId="10" xfId="0" applyNumberFormat="1" applyFont="1" applyFill="1" applyBorder="1" applyAlignment="1" applyProtection="1">
      <alignment horizontal="center" vertical="top"/>
      <protection locked="0"/>
    </xf>
    <xf numFmtId="165" fontId="4" fillId="7" borderId="3" xfId="0" applyNumberFormat="1" applyFont="1" applyFill="1" applyBorder="1" applyAlignment="1" applyProtection="1">
      <alignment horizontal="center" vertical="top"/>
      <protection locked="0"/>
    </xf>
    <xf numFmtId="165" fontId="4" fillId="7" borderId="8" xfId="0" applyNumberFormat="1" applyFont="1" applyFill="1" applyBorder="1" applyAlignment="1" applyProtection="1">
      <alignment horizontal="center" vertical="top"/>
      <protection locked="0"/>
    </xf>
    <xf numFmtId="0" fontId="4" fillId="6" borderId="3" xfId="0" applyFont="1" applyFill="1" applyBorder="1" applyAlignment="1" applyProtection="1">
      <alignment horizontal="center" vertical="top"/>
      <protection locked="0"/>
    </xf>
    <xf numFmtId="0" fontId="4" fillId="6" borderId="3" xfId="0" applyFont="1" applyFill="1" applyBorder="1" applyAlignment="1" applyProtection="1">
      <alignment vertical="top" wrapText="1"/>
      <protection locked="0"/>
    </xf>
    <xf numFmtId="165" fontId="4" fillId="6" borderId="10" xfId="0" applyNumberFormat="1" applyFont="1" applyFill="1" applyBorder="1" applyAlignment="1" applyProtection="1">
      <alignment horizontal="center" vertical="top"/>
      <protection locked="0"/>
    </xf>
    <xf numFmtId="165" fontId="4" fillId="6" borderId="3" xfId="0" applyNumberFormat="1" applyFont="1" applyFill="1" applyBorder="1" applyAlignment="1" applyProtection="1">
      <alignment horizontal="center" vertical="top"/>
      <protection locked="0"/>
    </xf>
    <xf numFmtId="165" fontId="4" fillId="6" borderId="8" xfId="0" applyNumberFormat="1" applyFont="1" applyFill="1" applyBorder="1" applyAlignment="1" applyProtection="1">
      <alignment horizontal="center" vertical="top"/>
      <protection locked="0"/>
    </xf>
    <xf numFmtId="0" fontId="4" fillId="6" borderId="11" xfId="0" applyFont="1" applyFill="1" applyBorder="1" applyAlignment="1" applyProtection="1">
      <alignment horizontal="center" vertical="top"/>
      <protection locked="0"/>
    </xf>
    <xf numFmtId="0" fontId="4" fillId="6" borderId="11" xfId="0" applyFont="1" applyFill="1" applyBorder="1" applyAlignment="1" applyProtection="1">
      <alignment vertical="top" wrapText="1"/>
      <protection locked="0"/>
    </xf>
    <xf numFmtId="165" fontId="4" fillId="6" borderId="13" xfId="0" applyNumberFormat="1" applyFont="1" applyFill="1" applyBorder="1" applyAlignment="1" applyProtection="1">
      <alignment horizontal="center" vertical="top"/>
      <protection locked="0"/>
    </xf>
    <xf numFmtId="165" fontId="4" fillId="6" borderId="11" xfId="0" applyNumberFormat="1" applyFont="1" applyFill="1" applyBorder="1" applyAlignment="1" applyProtection="1">
      <alignment horizontal="center" vertical="top"/>
      <protection locked="0"/>
    </xf>
    <xf numFmtId="165" fontId="4" fillId="6" borderId="12" xfId="0" applyNumberFormat="1" applyFont="1" applyFill="1" applyBorder="1" applyAlignment="1" applyProtection="1">
      <alignment horizontal="center" vertical="top"/>
      <protection locked="0"/>
    </xf>
    <xf numFmtId="0" fontId="4" fillId="6" borderId="0" xfId="0" applyFont="1" applyFill="1" applyBorder="1" applyAlignment="1">
      <alignment vertical="top" wrapText="1"/>
    </xf>
    <xf numFmtId="0" fontId="4" fillId="0" borderId="0" xfId="0" applyFont="1" applyAlignment="1" applyProtection="1">
      <alignment horizontal="center" vertical="top"/>
      <protection hidden="1"/>
    </xf>
    <xf numFmtId="0" fontId="4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top"/>
    </xf>
    <xf numFmtId="14" fontId="4" fillId="5" borderId="1" xfId="0" applyNumberFormat="1" applyFont="1" applyFill="1" applyBorder="1" applyAlignment="1">
      <alignment horizontal="center" vertical="top"/>
    </xf>
    <xf numFmtId="0" fontId="4" fillId="5" borderId="1" xfId="0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vertical="top" wrapText="1"/>
    </xf>
    <xf numFmtId="14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4" fillId="7" borderId="18" xfId="0" applyFont="1" applyFill="1" applyBorder="1" applyAlignment="1" applyProtection="1">
      <alignment horizontal="center" vertical="top"/>
      <protection locked="0"/>
    </xf>
    <xf numFmtId="0" fontId="4" fillId="7" borderId="18" xfId="0" applyFont="1" applyFill="1" applyBorder="1" applyAlignment="1" applyProtection="1">
      <alignment vertical="top" wrapText="1"/>
      <protection locked="0"/>
    </xf>
    <xf numFmtId="0" fontId="9" fillId="7" borderId="19" xfId="0" applyFont="1" applyFill="1" applyBorder="1" applyAlignment="1" applyProtection="1">
      <alignment horizontal="center" vertical="top"/>
      <protection locked="0"/>
    </xf>
    <xf numFmtId="165" fontId="4" fillId="7" borderId="20" xfId="0" applyNumberFormat="1" applyFont="1" applyFill="1" applyBorder="1" applyAlignment="1" applyProtection="1">
      <alignment horizontal="center" vertical="top"/>
      <protection locked="0"/>
    </xf>
    <xf numFmtId="165" fontId="4" fillId="7" borderId="18" xfId="0" applyNumberFormat="1" applyFont="1" applyFill="1" applyBorder="1" applyAlignment="1" applyProtection="1">
      <alignment horizontal="center" vertical="top"/>
      <protection locked="0"/>
    </xf>
    <xf numFmtId="165" fontId="4" fillId="7" borderId="19" xfId="0" applyNumberFormat="1" applyFont="1" applyFill="1" applyBorder="1" applyAlignment="1" applyProtection="1">
      <alignment horizontal="center" vertical="top"/>
      <protection locked="0"/>
    </xf>
    <xf numFmtId="165" fontId="3" fillId="7" borderId="21" xfId="0" applyNumberFormat="1" applyFont="1" applyFill="1" applyBorder="1" applyAlignment="1" applyProtection="1">
      <alignment horizontal="center" vertical="top"/>
      <protection locked="0"/>
    </xf>
    <xf numFmtId="0" fontId="9" fillId="0" borderId="1" xfId="0" applyFont="1" applyBorder="1" applyAlignment="1">
      <alignment vertical="top" wrapText="1"/>
    </xf>
    <xf numFmtId="0" fontId="9" fillId="6" borderId="3" xfId="0" applyFont="1" applyFill="1" applyBorder="1" applyAlignment="1" applyProtection="1">
      <alignment horizontal="center" vertical="top"/>
      <protection locked="0"/>
    </xf>
    <xf numFmtId="0" fontId="13" fillId="0" borderId="0" xfId="0" applyFont="1" applyAlignment="1">
      <alignment wrapText="1"/>
    </xf>
    <xf numFmtId="0" fontId="4" fillId="6" borderId="0" xfId="0" applyFont="1" applyFill="1" applyAlignment="1">
      <alignment vertical="top"/>
    </xf>
    <xf numFmtId="0" fontId="4" fillId="6" borderId="1" xfId="0" applyFont="1" applyFill="1" applyBorder="1" applyAlignment="1">
      <alignment horizontal="center" vertical="top"/>
    </xf>
    <xf numFmtId="0" fontId="4" fillId="5" borderId="22" xfId="0" applyFont="1" applyFill="1" applyBorder="1" applyAlignment="1">
      <alignment vertical="top" wrapText="1"/>
    </xf>
    <xf numFmtId="14" fontId="4" fillId="5" borderId="22" xfId="0" applyNumberFormat="1" applyFont="1" applyFill="1" applyBorder="1" applyAlignment="1">
      <alignment horizontal="center" vertical="top"/>
    </xf>
    <xf numFmtId="0" fontId="4" fillId="5" borderId="22" xfId="0" applyFont="1" applyFill="1" applyBorder="1" applyAlignment="1">
      <alignment horizontal="center" vertical="top"/>
    </xf>
    <xf numFmtId="0" fontId="4" fillId="6" borderId="22" xfId="0" applyFont="1" applyFill="1" applyBorder="1" applyAlignment="1">
      <alignment vertical="top" wrapText="1"/>
    </xf>
    <xf numFmtId="14" fontId="4" fillId="6" borderId="22" xfId="0" applyNumberFormat="1" applyFont="1" applyFill="1" applyBorder="1" applyAlignment="1">
      <alignment horizontal="center" vertical="top"/>
    </xf>
    <xf numFmtId="0" fontId="4" fillId="6" borderId="22" xfId="0" applyFont="1" applyFill="1" applyBorder="1" applyAlignment="1">
      <alignment horizontal="center" vertical="top"/>
    </xf>
    <xf numFmtId="0" fontId="4" fillId="6" borderId="22" xfId="0" applyFont="1" applyFill="1" applyBorder="1" applyAlignment="1" applyProtection="1">
      <alignment vertical="top" wrapText="1"/>
      <protection locked="0"/>
    </xf>
    <xf numFmtId="0" fontId="9" fillId="6" borderId="22" xfId="0" applyFont="1" applyFill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14" fontId="4" fillId="0" borderId="22" xfId="0" applyNumberFormat="1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5" borderId="23" xfId="0" applyFont="1" applyFill="1" applyBorder="1" applyAlignment="1">
      <alignment horizontal="center" vertical="top"/>
    </xf>
    <xf numFmtId="0" fontId="4" fillId="6" borderId="23" xfId="0" applyFont="1" applyFill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5" borderId="24" xfId="0" applyFont="1" applyFill="1" applyBorder="1" applyAlignment="1">
      <alignment vertical="top" wrapText="1"/>
    </xf>
    <xf numFmtId="14" fontId="4" fillId="5" borderId="24" xfId="0" applyNumberFormat="1" applyFont="1" applyFill="1" applyBorder="1" applyAlignment="1">
      <alignment horizontal="center" vertical="top"/>
    </xf>
    <xf numFmtId="0" fontId="4" fillId="5" borderId="24" xfId="0" applyFont="1" applyFill="1" applyBorder="1" applyAlignment="1">
      <alignment horizontal="center" vertical="top"/>
    </xf>
    <xf numFmtId="0" fontId="4" fillId="0" borderId="25" xfId="0" applyFont="1" applyBorder="1" applyAlignment="1">
      <alignment vertical="top" wrapText="1"/>
    </xf>
    <xf numFmtId="14" fontId="4" fillId="0" borderId="25" xfId="0" applyNumberFormat="1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0" fontId="4" fillId="6" borderId="18" xfId="0" applyFont="1" applyFill="1" applyBorder="1" applyAlignment="1" applyProtection="1">
      <alignment horizontal="center" vertical="top"/>
      <protection locked="0"/>
    </xf>
    <xf numFmtId="0" fontId="4" fillId="6" borderId="18" xfId="0" applyFont="1" applyFill="1" applyBorder="1" applyAlignment="1" applyProtection="1">
      <alignment vertical="top" wrapText="1"/>
      <protection locked="0"/>
    </xf>
    <xf numFmtId="0" fontId="9" fillId="6" borderId="19" xfId="0" applyFont="1" applyFill="1" applyBorder="1" applyAlignment="1" applyProtection="1">
      <alignment horizontal="center" vertical="top"/>
      <protection locked="0"/>
    </xf>
    <xf numFmtId="0" fontId="14" fillId="0" borderId="0" xfId="0" applyFont="1" applyFill="1" applyBorder="1" applyAlignment="1"/>
    <xf numFmtId="0" fontId="0" fillId="0" borderId="0" xfId="0" applyAlignment="1"/>
    <xf numFmtId="0" fontId="14" fillId="0" borderId="22" xfId="0" applyFont="1" applyFill="1" applyBorder="1" applyAlignment="1"/>
    <xf numFmtId="0" fontId="14" fillId="8" borderId="22" xfId="0" applyFont="1" applyFill="1" applyBorder="1" applyAlignment="1"/>
    <xf numFmtId="0" fontId="14" fillId="9" borderId="22" xfId="0" applyFont="1" applyFill="1" applyBorder="1" applyAlignment="1"/>
    <xf numFmtId="165" fontId="1" fillId="6" borderId="14" xfId="0" applyNumberFormat="1" applyFont="1" applyFill="1" applyBorder="1" applyAlignment="1" applyProtection="1">
      <alignment horizontal="center" vertical="top"/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9" fillId="0" borderId="7" xfId="0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 applyProtection="1">
      <alignment vertical="top" wrapText="1"/>
      <protection locked="0"/>
    </xf>
    <xf numFmtId="0" fontId="9" fillId="0" borderId="8" xfId="0" applyFont="1" applyFill="1" applyBorder="1" applyAlignment="1" applyProtection="1">
      <alignment horizontal="center" vertical="top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4" fillId="0" borderId="18" xfId="0" applyFont="1" applyFill="1" applyBorder="1" applyAlignment="1" applyProtection="1">
      <alignment horizontal="center" vertical="top"/>
      <protection locked="0"/>
    </xf>
    <xf numFmtId="0" fontId="9" fillId="0" borderId="19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left" vertical="top"/>
    </xf>
    <xf numFmtId="0" fontId="4" fillId="0" borderId="3" xfId="0" applyFont="1" applyFill="1" applyBorder="1" applyAlignment="1" applyProtection="1">
      <alignment horizontal="left" vertical="top" wrapText="1"/>
      <protection locked="0"/>
    </xf>
    <xf numFmtId="0" fontId="4" fillId="0" borderId="18" xfId="0" applyFont="1" applyFill="1" applyBorder="1" applyAlignment="1" applyProtection="1">
      <alignment horizontal="left" vertical="top" wrapText="1"/>
      <protection locked="0"/>
    </xf>
    <xf numFmtId="0" fontId="4" fillId="0" borderId="14" xfId="0" applyFont="1" applyFill="1" applyBorder="1" applyAlignment="1" applyProtection="1">
      <alignment horizontal="center" vertical="top" wrapText="1"/>
      <protection locked="0"/>
    </xf>
    <xf numFmtId="0" fontId="4" fillId="0" borderId="3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18" xfId="0" applyFont="1" applyFill="1" applyBorder="1" applyAlignment="1" applyProtection="1">
      <alignment horizontal="center" vertical="top" wrapText="1"/>
      <protection locked="0"/>
    </xf>
    <xf numFmtId="0" fontId="4" fillId="0" borderId="5" xfId="0" applyFont="1" applyFill="1" applyBorder="1" applyAlignment="1" applyProtection="1">
      <alignment horizontal="left" vertical="top" wrapText="1"/>
      <protection locked="0"/>
    </xf>
    <xf numFmtId="0" fontId="4" fillId="0" borderId="5" xfId="0" applyFont="1" applyFill="1" applyBorder="1" applyAlignment="1" applyProtection="1">
      <alignment horizontal="center" vertical="top" wrapText="1"/>
      <protection locked="0"/>
    </xf>
    <xf numFmtId="0" fontId="3" fillId="0" borderId="18" xfId="0" applyFont="1" applyFill="1" applyBorder="1" applyAlignment="1" applyProtection="1">
      <alignment horizontal="center" vertical="top" wrapText="1"/>
      <protection locked="0"/>
    </xf>
    <xf numFmtId="165" fontId="3" fillId="0" borderId="18" xfId="0" applyNumberFormat="1" applyFont="1" applyFill="1" applyBorder="1" applyAlignment="1" applyProtection="1">
      <alignment horizontal="center" vertical="top" wrapText="1"/>
      <protection locked="0"/>
    </xf>
    <xf numFmtId="0" fontId="10" fillId="6" borderId="4" xfId="0" applyFont="1" applyFill="1" applyBorder="1" applyAlignment="1">
      <alignment horizontal="center" vertical="top"/>
    </xf>
    <xf numFmtId="0" fontId="9" fillId="0" borderId="17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11" fillId="6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right" vertical="top" wrapText="1"/>
    </xf>
    <xf numFmtId="0" fontId="10" fillId="6" borderId="17" xfId="0" applyFont="1" applyFill="1" applyBorder="1" applyAlignment="1">
      <alignment horizontal="center" vertical="top"/>
    </xf>
    <xf numFmtId="0" fontId="10" fillId="6" borderId="26" xfId="0" applyFont="1" applyFill="1" applyBorder="1" applyAlignment="1">
      <alignment horizontal="center" vertical="top"/>
    </xf>
    <xf numFmtId="0" fontId="10" fillId="6" borderId="2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/>
  </cellXfs>
  <cellStyles count="1">
    <cellStyle name="Normal" xfId="0" builtinId="0"/>
  </cellStyles>
  <dxfs count="53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#4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1'!$G$21:$T$21</c:f>
              <c:numCache>
                <c:formatCode>#</c:formatCode>
                <c:ptCount val="1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55</c:v>
                </c:pt>
                <c:pt idx="11">
                  <c:v>50</c:v>
                </c:pt>
                <c:pt idx="12">
                  <c:v>44</c:v>
                </c:pt>
                <c:pt idx="13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7D-4097-B581-7030CB8F363F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1'!$G$22:$T$22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7D-4097-B581-7030CB8F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#4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template'!$G$21:$T$21</c:f>
              <c:numCache>
                <c:formatCode>#</c:formatCode>
                <c:ptCount val="1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EE-4857-8DDE-D08FE36AFDAE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template'!$G$22:$T$22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EE-4857-8DDE-D08FE36A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#2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2'!$G$21:$X$21</c:f>
              <c:numCache>
                <c:formatCode>#</c:formatCode>
                <c:ptCount val="18"/>
                <c:pt idx="0">
                  <c:v>61.5</c:v>
                </c:pt>
                <c:pt idx="1">
                  <c:v>60.5</c:v>
                </c:pt>
                <c:pt idx="2">
                  <c:v>55</c:v>
                </c:pt>
                <c:pt idx="3">
                  <c:v>51.5</c:v>
                </c:pt>
                <c:pt idx="4">
                  <c:v>44.5</c:v>
                </c:pt>
                <c:pt idx="5">
                  <c:v>43.5</c:v>
                </c:pt>
                <c:pt idx="6">
                  <c:v>40.5</c:v>
                </c:pt>
                <c:pt idx="7">
                  <c:v>30.5</c:v>
                </c:pt>
                <c:pt idx="8">
                  <c:v>29</c:v>
                </c:pt>
                <c:pt idx="9">
                  <c:v>27.5</c:v>
                </c:pt>
                <c:pt idx="10">
                  <c:v>26.5</c:v>
                </c:pt>
                <c:pt idx="11">
                  <c:v>23.5</c:v>
                </c:pt>
                <c:pt idx="12">
                  <c:v>21.5</c:v>
                </c:pt>
                <c:pt idx="13">
                  <c:v>19</c:v>
                </c:pt>
                <c:pt idx="14">
                  <c:v>18</c:v>
                </c:pt>
                <c:pt idx="15">
                  <c:v>12</c:v>
                </c:pt>
                <c:pt idx="16">
                  <c:v>11.5</c:v>
                </c:pt>
                <c:pt idx="1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2C-492C-BE58-619674B2CF8F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2'!$G$22:$X$22</c:f>
              <c:numCache>
                <c:formatCode>0.0</c:formatCode>
                <c:ptCount val="18"/>
                <c:pt idx="0">
                  <c:v>60.444444444444443</c:v>
                </c:pt>
                <c:pt idx="1">
                  <c:v>56.888888888888886</c:v>
                </c:pt>
                <c:pt idx="2">
                  <c:v>53.333333333333329</c:v>
                </c:pt>
                <c:pt idx="3">
                  <c:v>49.777777777777771</c:v>
                </c:pt>
                <c:pt idx="4">
                  <c:v>46.222222222222214</c:v>
                </c:pt>
                <c:pt idx="5">
                  <c:v>42.666666666666657</c:v>
                </c:pt>
                <c:pt idx="6">
                  <c:v>39.1111111111111</c:v>
                </c:pt>
                <c:pt idx="7">
                  <c:v>35.555555555555543</c:v>
                </c:pt>
                <c:pt idx="8">
                  <c:v>31.999999999999986</c:v>
                </c:pt>
                <c:pt idx="9">
                  <c:v>28.444444444444429</c:v>
                </c:pt>
                <c:pt idx="10">
                  <c:v>24.888888888888872</c:v>
                </c:pt>
                <c:pt idx="11">
                  <c:v>21.333333333333314</c:v>
                </c:pt>
                <c:pt idx="12">
                  <c:v>17.777777777777757</c:v>
                </c:pt>
                <c:pt idx="13">
                  <c:v>14.222222222222202</c:v>
                </c:pt>
                <c:pt idx="14">
                  <c:v>10.666666666666647</c:v>
                </c:pt>
                <c:pt idx="15">
                  <c:v>7.1111111111110912</c:v>
                </c:pt>
                <c:pt idx="16">
                  <c:v>3.5555555555555358</c:v>
                </c:pt>
                <c:pt idx="17">
                  <c:v>-1.9539925233402755E-14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2C-492C-BE58-619674B2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#3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3'!$G$21:$T$21</c:f>
              <c:numCache>
                <c:formatCode>#</c:formatCode>
                <c:ptCount val="14"/>
                <c:pt idx="0">
                  <c:v>64</c:v>
                </c:pt>
                <c:pt idx="1">
                  <c:v>61</c:v>
                </c:pt>
                <c:pt idx="2">
                  <c:v>60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42.5</c:v>
                </c:pt>
                <c:pt idx="10">
                  <c:v>41.5</c:v>
                </c:pt>
                <c:pt idx="11">
                  <c:v>38.5</c:v>
                </c:pt>
                <c:pt idx="12">
                  <c:v>38.5</c:v>
                </c:pt>
                <c:pt idx="13">
                  <c:v>30.5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4A-48FF-B723-90EF619B635A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3'!$G$22:$T$22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F4A-48FF-B723-90EF619B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#4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4'!$G$22:$T$22</c:f>
              <c:numCache>
                <c:formatCode>#</c:formatCode>
                <c:ptCount val="14"/>
                <c:pt idx="0">
                  <c:v>63.5</c:v>
                </c:pt>
                <c:pt idx="1">
                  <c:v>62</c:v>
                </c:pt>
                <c:pt idx="2">
                  <c:v>60</c:v>
                </c:pt>
                <c:pt idx="3">
                  <c:v>60</c:v>
                </c:pt>
                <c:pt idx="4">
                  <c:v>49.5</c:v>
                </c:pt>
                <c:pt idx="5">
                  <c:v>48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19-4553-A2BE-14A67A52090F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4'!$G$23:$T$23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19-4553-A2BE-14A67A5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#5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5'!$G$22:$T$22</c:f>
              <c:numCache>
                <c:formatCode>#</c:formatCode>
                <c:ptCount val="14"/>
                <c:pt idx="0">
                  <c:v>64</c:v>
                </c:pt>
                <c:pt idx="1">
                  <c:v>63.5</c:v>
                </c:pt>
                <c:pt idx="2">
                  <c:v>57</c:v>
                </c:pt>
                <c:pt idx="3">
                  <c:v>54</c:v>
                </c:pt>
                <c:pt idx="4">
                  <c:v>47.5</c:v>
                </c:pt>
                <c:pt idx="5">
                  <c:v>43.5</c:v>
                </c:pt>
                <c:pt idx="6">
                  <c:v>41.5</c:v>
                </c:pt>
                <c:pt idx="7">
                  <c:v>40.5</c:v>
                </c:pt>
                <c:pt idx="8">
                  <c:v>39.5</c:v>
                </c:pt>
                <c:pt idx="9">
                  <c:v>34.5</c:v>
                </c:pt>
                <c:pt idx="10">
                  <c:v>31.5</c:v>
                </c:pt>
                <c:pt idx="11">
                  <c:v>28.5</c:v>
                </c:pt>
                <c:pt idx="12">
                  <c:v>27</c:v>
                </c:pt>
                <c:pt idx="13">
                  <c:v>22.5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95-4449-8F00-E199D09AFE01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5'!$G$23:$T$23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E95-4449-8F00-E199D09AF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#6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6'!$G$27:$T$27</c:f>
              <c:numCache>
                <c:formatCode>#</c:formatCode>
                <c:ptCount val="14"/>
                <c:pt idx="0">
                  <c:v>64</c:v>
                </c:pt>
                <c:pt idx="1">
                  <c:v>58</c:v>
                </c:pt>
                <c:pt idx="2">
                  <c:v>57.5</c:v>
                </c:pt>
                <c:pt idx="3">
                  <c:v>56.5</c:v>
                </c:pt>
                <c:pt idx="4">
                  <c:v>56.5</c:v>
                </c:pt>
                <c:pt idx="5">
                  <c:v>56</c:v>
                </c:pt>
                <c:pt idx="6">
                  <c:v>54</c:v>
                </c:pt>
                <c:pt idx="7">
                  <c:v>53</c:v>
                </c:pt>
                <c:pt idx="8">
                  <c:v>52.5</c:v>
                </c:pt>
                <c:pt idx="9">
                  <c:v>52.5</c:v>
                </c:pt>
                <c:pt idx="10">
                  <c:v>52.5</c:v>
                </c:pt>
                <c:pt idx="11">
                  <c:v>41</c:v>
                </c:pt>
                <c:pt idx="12">
                  <c:v>35</c:v>
                </c:pt>
                <c:pt idx="13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3C-4036-9CE3-C4564CBA4530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6'!$G$28:$T$28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3C-4036-9CE3-C4564CBA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#7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7'!$G$26:$Z$26</c:f>
              <c:numCache>
                <c:formatCode>#</c:formatCode>
                <c:ptCount val="2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59</c:v>
                </c:pt>
                <c:pt idx="5">
                  <c:v>58.5</c:v>
                </c:pt>
                <c:pt idx="6">
                  <c:v>52.5</c:v>
                </c:pt>
                <c:pt idx="7">
                  <c:v>52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44</c:v>
                </c:pt>
                <c:pt idx="12">
                  <c:v>37</c:v>
                </c:pt>
                <c:pt idx="13">
                  <c:v>30</c:v>
                </c:pt>
                <c:pt idx="14">
                  <c:v>29.5</c:v>
                </c:pt>
                <c:pt idx="15">
                  <c:v>28</c:v>
                </c:pt>
                <c:pt idx="16">
                  <c:v>23.5</c:v>
                </c:pt>
                <c:pt idx="17">
                  <c:v>23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59-4B1F-A8A3-90F1AE65740C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7'!$G$27:$Z$27</c:f>
              <c:numCache>
                <c:formatCode>0.0</c:formatCode>
                <c:ptCount val="20"/>
                <c:pt idx="0">
                  <c:v>60.8</c:v>
                </c:pt>
                <c:pt idx="1">
                  <c:v>57.599999999999994</c:v>
                </c:pt>
                <c:pt idx="2">
                  <c:v>54.399999999999991</c:v>
                </c:pt>
                <c:pt idx="3">
                  <c:v>51.199999999999989</c:v>
                </c:pt>
                <c:pt idx="4">
                  <c:v>47.999999999999986</c:v>
                </c:pt>
                <c:pt idx="5">
                  <c:v>44.799999999999983</c:v>
                </c:pt>
                <c:pt idx="6">
                  <c:v>41.59999999999998</c:v>
                </c:pt>
                <c:pt idx="7">
                  <c:v>38.399999999999977</c:v>
                </c:pt>
                <c:pt idx="8">
                  <c:v>35.199999999999974</c:v>
                </c:pt>
                <c:pt idx="9">
                  <c:v>31.999999999999975</c:v>
                </c:pt>
                <c:pt idx="10">
                  <c:v>28.799999999999976</c:v>
                </c:pt>
                <c:pt idx="11">
                  <c:v>25.599999999999977</c:v>
                </c:pt>
                <c:pt idx="12">
                  <c:v>22.399999999999977</c:v>
                </c:pt>
                <c:pt idx="13">
                  <c:v>19.199999999999978</c:v>
                </c:pt>
                <c:pt idx="14">
                  <c:v>15.999999999999979</c:v>
                </c:pt>
                <c:pt idx="15">
                  <c:v>12.799999999999979</c:v>
                </c:pt>
                <c:pt idx="16">
                  <c:v>9.5999999999999801</c:v>
                </c:pt>
                <c:pt idx="17">
                  <c:v>6.3999999999999799</c:v>
                </c:pt>
                <c:pt idx="18">
                  <c:v>3.1999999999999797</c:v>
                </c:pt>
                <c:pt idx="19">
                  <c:v>-2.042810365310288E-14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59-4B1F-A8A3-90F1AE657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#8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8'!$G$30:$T$30</c:f>
              <c:numCache>
                <c:formatCode>#</c:formatCode>
                <c:ptCount val="1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63</c:v>
                </c:pt>
                <c:pt idx="4">
                  <c:v>61</c:v>
                </c:pt>
                <c:pt idx="5">
                  <c:v>55</c:v>
                </c:pt>
                <c:pt idx="6">
                  <c:v>43</c:v>
                </c:pt>
                <c:pt idx="7">
                  <c:v>40</c:v>
                </c:pt>
                <c:pt idx="8">
                  <c:v>36.5</c:v>
                </c:pt>
                <c:pt idx="9">
                  <c:v>35</c:v>
                </c:pt>
                <c:pt idx="10">
                  <c:v>32.5</c:v>
                </c:pt>
                <c:pt idx="11">
                  <c:v>30.5</c:v>
                </c:pt>
                <c:pt idx="12">
                  <c:v>25.5</c:v>
                </c:pt>
                <c:pt idx="13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E0-4610-BDF0-A46415507742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8'!$G$31:$T$31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E0-4610-BDF0-A46415507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#9 Burndown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dLbls>
            <c:numFmt formatCode="#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9'!$G$26:$T$26</c:f>
              <c:numCache>
                <c:formatCode>#</c:formatCode>
                <c:ptCount val="1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44-41BC-8EDB-54A0D9242D4D}"/>
            </c:ext>
          </c:extLst>
        </c:ser>
        <c:ser>
          <c:idx val="1"/>
          <c:order val="1"/>
          <c:tx>
            <c:v>Ideal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'Sprint 9'!$G$27:$T$27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44-41BC-8EDB-54A0D924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solidFill>
                <a:srgbClr val="FFFFFF"/>
              </a:solidFill>
              <a:prstDash val="solid"/>
            </a:ln>
          </c:spPr>
        </c:title>
        <c:numFmt formatCode="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23</xdr:row>
      <xdr:rowOff>0</xdr:rowOff>
    </xdr:from>
    <xdr:to>
      <xdr:col>19</xdr:col>
      <xdr:colOff>761999</xdr:colOff>
      <xdr:row>45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B85F042F-F05B-4679-A1DE-7C9970303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23</xdr:row>
      <xdr:rowOff>0</xdr:rowOff>
    </xdr:from>
    <xdr:to>
      <xdr:col>19</xdr:col>
      <xdr:colOff>761999</xdr:colOff>
      <xdr:row>45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666BA1E-2A72-486D-96F4-FA0F38A7E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23</xdr:row>
      <xdr:rowOff>0</xdr:rowOff>
    </xdr:from>
    <xdr:to>
      <xdr:col>23</xdr:col>
      <xdr:colOff>761999</xdr:colOff>
      <xdr:row>45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118D23BB-8D2C-47A0-A764-B1694586C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23</xdr:row>
      <xdr:rowOff>0</xdr:rowOff>
    </xdr:from>
    <xdr:to>
      <xdr:col>19</xdr:col>
      <xdr:colOff>761999</xdr:colOff>
      <xdr:row>45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FEB9D552-30C4-400E-8459-30E6CF5DE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24</xdr:row>
      <xdr:rowOff>0</xdr:rowOff>
    </xdr:from>
    <xdr:to>
      <xdr:col>19</xdr:col>
      <xdr:colOff>761999</xdr:colOff>
      <xdr:row>46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433CFEF5-33CD-439B-9369-AC8AE4FDB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24</xdr:row>
      <xdr:rowOff>0</xdr:rowOff>
    </xdr:from>
    <xdr:to>
      <xdr:col>19</xdr:col>
      <xdr:colOff>761999</xdr:colOff>
      <xdr:row>46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48717C7C-CA87-47D2-8856-E84814588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29</xdr:row>
      <xdr:rowOff>0</xdr:rowOff>
    </xdr:from>
    <xdr:to>
      <xdr:col>19</xdr:col>
      <xdr:colOff>761999</xdr:colOff>
      <xdr:row>51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863DB733-5BA6-4F9F-AC8C-D746B69F2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28</xdr:row>
      <xdr:rowOff>0</xdr:rowOff>
    </xdr:from>
    <xdr:to>
      <xdr:col>25</xdr:col>
      <xdr:colOff>761999</xdr:colOff>
      <xdr:row>50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F10C682F-4E30-4623-BA48-4EACDBD4C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32</xdr:row>
      <xdr:rowOff>0</xdr:rowOff>
    </xdr:from>
    <xdr:to>
      <xdr:col>19</xdr:col>
      <xdr:colOff>761999</xdr:colOff>
      <xdr:row>54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A7CFFEA-C694-4795-8549-6E5FB5CCE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28</xdr:row>
      <xdr:rowOff>0</xdr:rowOff>
    </xdr:from>
    <xdr:to>
      <xdr:col>19</xdr:col>
      <xdr:colOff>761999</xdr:colOff>
      <xdr:row>50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FB072F2D-FB9B-4105-AB19-A2EFBD340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7E5317-DB0C-4599-9024-73768916F733}" name="Table3" displayName="Table3" ref="A10:G59" totalsRowShown="0" headerRowDxfId="52" dataDxfId="51">
  <autoFilter ref="A10:G59" xr:uid="{50EDEE83-43C2-41BA-95B6-0AA07059226D}"/>
  <tableColumns count="7">
    <tableColumn id="1" xr3:uid="{6DC5730B-B4B0-4D90-868B-0604979EF1C9}" name="Story ID" dataDxfId="50"/>
    <tableColumn id="2" xr3:uid="{C7C6E0A4-1987-4105-B9BF-3513606CD811}" name="Title" dataDxfId="49"/>
    <tableColumn id="3" xr3:uid="{A121FC1A-9FA2-4C2B-8391-DDB446B6F094}" name="Description" dataDxfId="48"/>
    <tableColumn id="4" xr3:uid="{7B5EBE3D-7D33-43C0-8E22-3DE02B78608A}" name="Acceptance Criteria" dataDxfId="47"/>
    <tableColumn id="5" xr3:uid="{603FF506-B128-4093-A433-EB6D51B60662}" name="Priority #" dataDxfId="46"/>
    <tableColumn id="6" xr3:uid="{66A49E0D-2E28-4055-BA17-35C497C856F5}" name="Sprint #" dataDxfId="45"/>
    <tableColumn id="7" xr3:uid="{F5175821-EFC1-40F4-9B30-D40BC9F5B869}" name="Responsibility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5690-41AC-4DAB-ACE4-7C2451B0F6D8}">
  <dimension ref="A1:E34"/>
  <sheetViews>
    <sheetView topLeftCell="A16" workbookViewId="0">
      <selection activeCell="D54" sqref="D54"/>
    </sheetView>
  </sheetViews>
  <sheetFormatPr defaultColWidth="8.85546875" defaultRowHeight="12.75" x14ac:dyDescent="0.2"/>
  <cols>
    <col min="1" max="1" width="38.42578125" bestFit="1" customWidth="1"/>
    <col min="3" max="3" width="18.28515625" bestFit="1" customWidth="1"/>
    <col min="4" max="4" width="55.140625" bestFit="1" customWidth="1"/>
  </cols>
  <sheetData>
    <row r="1" spans="1:5" ht="15" x14ac:dyDescent="0.25">
      <c r="A1" s="107" t="s">
        <v>0</v>
      </c>
      <c r="B1" s="107" t="s">
        <v>1</v>
      </c>
      <c r="C1" s="107" t="s">
        <v>2</v>
      </c>
      <c r="D1" s="107" t="s">
        <v>3</v>
      </c>
      <c r="E1" s="105" t="s">
        <v>4</v>
      </c>
    </row>
    <row r="2" spans="1:5" ht="15" x14ac:dyDescent="0.25">
      <c r="A2" s="108" t="s">
        <v>5</v>
      </c>
      <c r="B2" s="108" t="s">
        <v>6</v>
      </c>
      <c r="C2" s="108" t="s">
        <v>7</v>
      </c>
      <c r="D2" s="108" t="s">
        <v>8</v>
      </c>
      <c r="E2" s="105"/>
    </row>
    <row r="3" spans="1:5" ht="15" x14ac:dyDescent="0.25">
      <c r="A3" s="108" t="s">
        <v>9</v>
      </c>
      <c r="B3" s="108" t="s">
        <v>6</v>
      </c>
      <c r="C3" s="108" t="s">
        <v>10</v>
      </c>
      <c r="D3" s="108" t="s">
        <v>11</v>
      </c>
      <c r="E3" s="105"/>
    </row>
    <row r="4" spans="1:5" ht="15" x14ac:dyDescent="0.25">
      <c r="A4" s="108" t="s">
        <v>12</v>
      </c>
      <c r="B4" s="108" t="s">
        <v>6</v>
      </c>
      <c r="C4" s="108" t="s">
        <v>10</v>
      </c>
      <c r="D4" s="108" t="s">
        <v>13</v>
      </c>
      <c r="E4" s="105"/>
    </row>
    <row r="5" spans="1:5" ht="15" x14ac:dyDescent="0.25">
      <c r="A5" s="108" t="s">
        <v>14</v>
      </c>
      <c r="B5" s="108" t="s">
        <v>6</v>
      </c>
      <c r="C5" s="108" t="s">
        <v>10</v>
      </c>
      <c r="D5" s="108" t="s">
        <v>15</v>
      </c>
      <c r="E5" s="105"/>
    </row>
    <row r="6" spans="1:5" ht="15" x14ac:dyDescent="0.25">
      <c r="A6" s="108" t="s">
        <v>16</v>
      </c>
      <c r="B6" s="108" t="s">
        <v>6</v>
      </c>
      <c r="C6" s="108" t="s">
        <v>10</v>
      </c>
      <c r="D6" s="108" t="s">
        <v>17</v>
      </c>
      <c r="E6" s="105"/>
    </row>
    <row r="7" spans="1:5" ht="15" x14ac:dyDescent="0.25">
      <c r="A7" s="108" t="s">
        <v>18</v>
      </c>
      <c r="B7" s="108" t="s">
        <v>6</v>
      </c>
      <c r="C7" s="108" t="s">
        <v>10</v>
      </c>
      <c r="D7" s="108" t="s">
        <v>19</v>
      </c>
      <c r="E7" s="105"/>
    </row>
    <row r="8" spans="1:5" ht="15" x14ac:dyDescent="0.25">
      <c r="A8" s="108" t="s">
        <v>20</v>
      </c>
      <c r="B8" s="108" t="s">
        <v>6</v>
      </c>
      <c r="C8" s="108" t="s">
        <v>10</v>
      </c>
      <c r="D8" s="108" t="s">
        <v>21</v>
      </c>
      <c r="E8" s="105"/>
    </row>
    <row r="9" spans="1:5" ht="15" x14ac:dyDescent="0.25">
      <c r="A9" s="108" t="s">
        <v>22</v>
      </c>
      <c r="B9" s="108" t="s">
        <v>6</v>
      </c>
      <c r="C9" s="108" t="s">
        <v>10</v>
      </c>
      <c r="D9" s="108" t="s">
        <v>23</v>
      </c>
      <c r="E9" s="105"/>
    </row>
    <row r="10" spans="1:5" ht="15" x14ac:dyDescent="0.25">
      <c r="A10" s="108" t="s">
        <v>24</v>
      </c>
      <c r="B10" s="108" t="s">
        <v>6</v>
      </c>
      <c r="C10" s="108" t="s">
        <v>10</v>
      </c>
      <c r="D10" s="108" t="s">
        <v>25</v>
      </c>
      <c r="E10" s="105"/>
    </row>
    <row r="11" spans="1:5" ht="15" x14ac:dyDescent="0.25">
      <c r="A11" s="108" t="s">
        <v>26</v>
      </c>
      <c r="B11" s="108" t="s">
        <v>6</v>
      </c>
      <c r="C11" s="108" t="s">
        <v>10</v>
      </c>
      <c r="D11" s="108" t="s">
        <v>27</v>
      </c>
      <c r="E11" s="105"/>
    </row>
    <row r="12" spans="1:5" ht="15" x14ac:dyDescent="0.25">
      <c r="A12" s="108" t="s">
        <v>28</v>
      </c>
      <c r="B12" s="108" t="s">
        <v>6</v>
      </c>
      <c r="C12" s="108" t="s">
        <v>29</v>
      </c>
      <c r="D12" s="108" t="s">
        <v>30</v>
      </c>
      <c r="E12" s="105"/>
    </row>
    <row r="13" spans="1:5" ht="15" x14ac:dyDescent="0.25">
      <c r="A13" s="108" t="s">
        <v>31</v>
      </c>
      <c r="B13" s="108" t="s">
        <v>32</v>
      </c>
      <c r="C13" s="108" t="s">
        <v>33</v>
      </c>
      <c r="D13" s="108" t="s">
        <v>34</v>
      </c>
      <c r="E13" s="105"/>
    </row>
    <row r="14" spans="1:5" ht="15" x14ac:dyDescent="0.25">
      <c r="A14" s="108" t="s">
        <v>35</v>
      </c>
      <c r="B14" s="108" t="s">
        <v>32</v>
      </c>
      <c r="C14" s="108" t="s">
        <v>33</v>
      </c>
      <c r="D14" s="108" t="s">
        <v>36</v>
      </c>
      <c r="E14" s="105"/>
    </row>
    <row r="15" spans="1:5" ht="15" x14ac:dyDescent="0.25">
      <c r="A15" s="108" t="s">
        <v>37</v>
      </c>
      <c r="B15" s="108" t="s">
        <v>32</v>
      </c>
      <c r="C15" s="108" t="s">
        <v>33</v>
      </c>
      <c r="D15" s="108" t="s">
        <v>38</v>
      </c>
      <c r="E15" s="105"/>
    </row>
    <row r="16" spans="1:5" ht="15" x14ac:dyDescent="0.25">
      <c r="A16" s="108" t="s">
        <v>39</v>
      </c>
      <c r="B16" s="108" t="s">
        <v>6</v>
      </c>
      <c r="C16" s="108" t="s">
        <v>33</v>
      </c>
      <c r="D16" s="108" t="s">
        <v>40</v>
      </c>
      <c r="E16" s="105"/>
    </row>
    <row r="17" spans="1:5" ht="15" x14ac:dyDescent="0.25">
      <c r="A17" s="108" t="s">
        <v>41</v>
      </c>
      <c r="B17" s="108" t="s">
        <v>32</v>
      </c>
      <c r="C17" s="108" t="s">
        <v>42</v>
      </c>
      <c r="D17" s="108" t="s">
        <v>43</v>
      </c>
      <c r="E17" s="105"/>
    </row>
    <row r="18" spans="1:5" ht="15" x14ac:dyDescent="0.25">
      <c r="A18" s="108" t="s">
        <v>44</v>
      </c>
      <c r="B18" s="108" t="s">
        <v>32</v>
      </c>
      <c r="C18" s="108" t="s">
        <v>42</v>
      </c>
      <c r="D18" s="108" t="s">
        <v>45</v>
      </c>
      <c r="E18" s="105"/>
    </row>
    <row r="19" spans="1:5" ht="15" x14ac:dyDescent="0.25">
      <c r="A19" s="107" t="s">
        <v>46</v>
      </c>
      <c r="B19" s="107" t="s">
        <v>32</v>
      </c>
      <c r="C19" s="107" t="s">
        <v>7</v>
      </c>
      <c r="D19" s="107" t="s">
        <v>47</v>
      </c>
      <c r="E19" s="105"/>
    </row>
    <row r="20" spans="1:5" ht="15" x14ac:dyDescent="0.25">
      <c r="A20" s="107" t="s">
        <v>48</v>
      </c>
      <c r="B20" s="107" t="s">
        <v>32</v>
      </c>
      <c r="C20" s="107" t="s">
        <v>7</v>
      </c>
      <c r="D20" s="107" t="s">
        <v>49</v>
      </c>
      <c r="E20" s="105"/>
    </row>
    <row r="21" spans="1:5" ht="15" x14ac:dyDescent="0.25">
      <c r="A21" s="107" t="s">
        <v>50</v>
      </c>
      <c r="B21" s="107" t="s">
        <v>32</v>
      </c>
      <c r="C21" s="107" t="s">
        <v>7</v>
      </c>
      <c r="D21" s="107" t="s">
        <v>51</v>
      </c>
      <c r="E21" s="105"/>
    </row>
    <row r="22" spans="1:5" ht="15" x14ac:dyDescent="0.25">
      <c r="A22" s="107" t="s">
        <v>52</v>
      </c>
      <c r="B22" s="107" t="s">
        <v>6</v>
      </c>
      <c r="C22" s="107" t="s">
        <v>7</v>
      </c>
      <c r="D22" s="107" t="s">
        <v>53</v>
      </c>
      <c r="E22" s="105"/>
    </row>
    <row r="23" spans="1:5" ht="15" x14ac:dyDescent="0.25">
      <c r="A23" s="107" t="s">
        <v>54</v>
      </c>
      <c r="B23" s="107" t="s">
        <v>32</v>
      </c>
      <c r="C23" s="107" t="s">
        <v>10</v>
      </c>
      <c r="D23" s="107" t="s">
        <v>55</v>
      </c>
      <c r="E23" s="105"/>
    </row>
    <row r="24" spans="1:5" ht="15" x14ac:dyDescent="0.25">
      <c r="A24" s="107" t="s">
        <v>56</v>
      </c>
      <c r="B24" s="107" t="s">
        <v>32</v>
      </c>
      <c r="C24" s="107" t="s">
        <v>10</v>
      </c>
      <c r="D24" s="107" t="s">
        <v>57</v>
      </c>
      <c r="E24" s="105"/>
    </row>
    <row r="25" spans="1:5" ht="15" x14ac:dyDescent="0.25">
      <c r="A25" s="107" t="s">
        <v>58</v>
      </c>
      <c r="B25" s="107" t="s">
        <v>32</v>
      </c>
      <c r="C25" s="107" t="s">
        <v>10</v>
      </c>
      <c r="D25" s="107" t="s">
        <v>59</v>
      </c>
      <c r="E25" s="105"/>
    </row>
    <row r="26" spans="1:5" ht="15" x14ac:dyDescent="0.25">
      <c r="A26" s="107" t="s">
        <v>60</v>
      </c>
      <c r="B26" s="107" t="s">
        <v>32</v>
      </c>
      <c r="C26" s="107" t="s">
        <v>29</v>
      </c>
      <c r="D26" s="107" t="s">
        <v>61</v>
      </c>
      <c r="E26" s="105"/>
    </row>
    <row r="27" spans="1:5" ht="15" x14ac:dyDescent="0.25">
      <c r="A27" s="107" t="s">
        <v>62</v>
      </c>
      <c r="B27" s="107" t="s">
        <v>32</v>
      </c>
      <c r="C27" s="107" t="s">
        <v>63</v>
      </c>
      <c r="D27" s="107" t="s">
        <v>64</v>
      </c>
      <c r="E27" s="105"/>
    </row>
    <row r="28" spans="1:5" ht="15" x14ac:dyDescent="0.25">
      <c r="A28" s="107" t="s">
        <v>65</v>
      </c>
      <c r="B28" s="107" t="s">
        <v>32</v>
      </c>
      <c r="C28" s="107" t="s">
        <v>63</v>
      </c>
      <c r="D28" s="107" t="s">
        <v>66</v>
      </c>
      <c r="E28" s="105"/>
    </row>
    <row r="29" spans="1:5" ht="15" x14ac:dyDescent="0.25">
      <c r="A29" s="107" t="s">
        <v>67</v>
      </c>
      <c r="B29" s="107" t="s">
        <v>32</v>
      </c>
      <c r="C29" s="107" t="s">
        <v>63</v>
      </c>
      <c r="D29" s="107" t="s">
        <v>68</v>
      </c>
      <c r="E29" s="105"/>
    </row>
    <row r="30" spans="1:5" ht="15" x14ac:dyDescent="0.25">
      <c r="A30" s="107" t="s">
        <v>69</v>
      </c>
      <c r="B30" s="107" t="s">
        <v>6</v>
      </c>
      <c r="C30" s="107" t="s">
        <v>63</v>
      </c>
      <c r="D30" s="107" t="s">
        <v>70</v>
      </c>
      <c r="E30" s="105"/>
    </row>
    <row r="31" spans="1:5" ht="15" x14ac:dyDescent="0.25">
      <c r="A31" s="107" t="s">
        <v>71</v>
      </c>
      <c r="B31" s="107" t="s">
        <v>32</v>
      </c>
      <c r="C31" s="107" t="s">
        <v>72</v>
      </c>
      <c r="D31" s="107" t="s">
        <v>73</v>
      </c>
      <c r="E31" s="105"/>
    </row>
    <row r="32" spans="1:5" ht="15" x14ac:dyDescent="0.25">
      <c r="A32" s="107" t="s">
        <v>74</v>
      </c>
      <c r="B32" s="107" t="s">
        <v>32</v>
      </c>
      <c r="C32" s="107" t="s">
        <v>72</v>
      </c>
      <c r="D32" s="107" t="s">
        <v>75</v>
      </c>
      <c r="E32" s="106"/>
    </row>
    <row r="33" spans="1:5" ht="15" x14ac:dyDescent="0.25">
      <c r="A33" s="109" t="s">
        <v>76</v>
      </c>
      <c r="B33" s="109" t="s">
        <v>77</v>
      </c>
      <c r="C33" s="109" t="s">
        <v>78</v>
      </c>
      <c r="D33" s="109" t="s">
        <v>79</v>
      </c>
      <c r="E33" s="105"/>
    </row>
    <row r="34" spans="1:5" ht="15" x14ac:dyDescent="0.25">
      <c r="A34" s="105"/>
      <c r="B34" s="105"/>
      <c r="C34" s="105"/>
      <c r="D34" s="105"/>
      <c r="E34" s="10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3F72-C3FD-4533-88BF-9509C4CE7B30}">
  <dimension ref="A1:U987"/>
  <sheetViews>
    <sheetView showGridLines="0" tabSelected="1" topLeftCell="D1" workbookViewId="0">
      <pane ySplit="10" topLeftCell="A11" activePane="bottomLeft" state="frozen"/>
      <selection activeCell="E5" sqref="E5"/>
      <selection pane="bottomLeft" activeCell="D12" sqref="D12"/>
    </sheetView>
  </sheetViews>
  <sheetFormatPr defaultColWidth="11.42578125" defaultRowHeight="12.75" x14ac:dyDescent="0.2"/>
  <cols>
    <col min="1" max="1" width="6.85546875" style="3" customWidth="1"/>
    <col min="2" max="2" width="22" style="3" customWidth="1"/>
    <col min="3" max="3" width="16.85546875" style="3" customWidth="1"/>
    <col min="4" max="4" width="33.85546875" style="4" customWidth="1"/>
    <col min="5" max="5" width="38.42578125" style="4" customWidth="1"/>
    <col min="6" max="6" width="10.42578125" style="2" customWidth="1"/>
    <col min="7" max="16" width="11.42578125" style="2" customWidth="1"/>
    <col min="17" max="16384" width="11.42578125" style="3"/>
  </cols>
  <sheetData>
    <row r="1" spans="1:21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 ht="36" customHeight="1" x14ac:dyDescent="0.2">
      <c r="A2" s="135" t="str">
        <f>CONCATENATE("Sprint #",C3, " Tracking")</f>
        <v>Sprint #9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1" ht="15.75" x14ac:dyDescent="0.2">
      <c r="A3" s="136" t="s">
        <v>81</v>
      </c>
      <c r="B3" s="136"/>
      <c r="C3" s="16">
        <v>9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6"/>
      <c r="R3" s="36"/>
      <c r="S3" s="36"/>
      <c r="T3" s="36"/>
      <c r="U3" s="13"/>
    </row>
    <row r="4" spans="1:21" ht="15.75" x14ac:dyDescent="0.2">
      <c r="A4" s="136" t="s">
        <v>82</v>
      </c>
      <c r="B4" s="136"/>
      <c r="C4" s="18">
        <v>44346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6"/>
      <c r="R4" s="36"/>
      <c r="S4" s="36"/>
      <c r="T4" s="36"/>
      <c r="U4" s="13"/>
    </row>
    <row r="5" spans="1:21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6"/>
      <c r="R5" s="36"/>
      <c r="S5" s="36"/>
      <c r="T5" s="36"/>
      <c r="U5" s="13"/>
    </row>
    <row r="6" spans="1:21" ht="15.75" x14ac:dyDescent="0.2">
      <c r="A6" s="136" t="s">
        <v>84</v>
      </c>
      <c r="B6" s="136"/>
      <c r="C6" s="16">
        <f>SUM(F11:F24)</f>
        <v>97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6"/>
      <c r="R6" s="36"/>
      <c r="S6" s="36"/>
      <c r="T6" s="36"/>
      <c r="U6" s="13"/>
    </row>
    <row r="7" spans="1:21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1" t="s">
        <v>86</v>
      </c>
      <c r="O7" s="131"/>
      <c r="P7" s="131"/>
      <c r="Q7" s="131"/>
      <c r="R7" s="131"/>
      <c r="S7" s="131"/>
      <c r="T7" s="131"/>
    </row>
    <row r="8" spans="1:21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</row>
    <row r="9" spans="1:21" ht="30.75" customHeight="1" x14ac:dyDescent="0.2">
      <c r="A9" s="37"/>
      <c r="B9" s="120"/>
      <c r="C9" s="37"/>
      <c r="D9" s="38"/>
      <c r="E9" s="38"/>
      <c r="F9" s="39"/>
      <c r="G9" s="21" t="str">
        <f>G8 &amp; CHAR(13) &amp; CHAR(10) &amp; TEXT(G10,"dddd")</f>
        <v>1_x000D_
Sunday</v>
      </c>
      <c r="H9" s="21" t="str">
        <f t="shared" ref="H9:T9" si="0">H8 &amp; CHAR(13) &amp; CHAR(10) &amp; TEXT(H10,"dddd")</f>
        <v>2_x000D_
Monday</v>
      </c>
      <c r="I9" s="21" t="str">
        <f t="shared" si="0"/>
        <v>3_x000D_
Tuesday</v>
      </c>
      <c r="J9" s="21" t="str">
        <f t="shared" si="0"/>
        <v>4_x000D_
Wednesday</v>
      </c>
      <c r="K9" s="21" t="str">
        <f t="shared" si="0"/>
        <v>5_x000D_
Thursday</v>
      </c>
      <c r="L9" s="21" t="str">
        <f t="shared" si="0"/>
        <v>6_x000D_
Friday</v>
      </c>
      <c r="M9" s="21" t="str">
        <f t="shared" si="0"/>
        <v>7_x000D_
Saturday</v>
      </c>
      <c r="N9" s="21" t="str">
        <f t="shared" si="0"/>
        <v>8_x000D_
Sunday</v>
      </c>
      <c r="O9" s="21" t="str">
        <f t="shared" si="0"/>
        <v>9_x000D_
Monday</v>
      </c>
      <c r="P9" s="21" t="str">
        <f t="shared" si="0"/>
        <v>10_x000D_
Tuesday</v>
      </c>
      <c r="Q9" s="21" t="str">
        <f t="shared" si="0"/>
        <v>11_x000D_
Wednesday</v>
      </c>
      <c r="R9" s="21" t="str">
        <f t="shared" si="0"/>
        <v>12_x000D_
Thursday</v>
      </c>
      <c r="S9" s="21" t="str">
        <f t="shared" si="0"/>
        <v>13_x000D_
Friday</v>
      </c>
      <c r="T9" s="21" t="str">
        <f t="shared" si="0"/>
        <v>14_x000D_
Saturday</v>
      </c>
    </row>
    <row r="10" spans="1:21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44346</v>
      </c>
      <c r="H10" s="22">
        <f>G10+1</f>
        <v>44347</v>
      </c>
      <c r="I10" s="22">
        <f t="shared" ref="I10:T10" si="1">H10+1</f>
        <v>44348</v>
      </c>
      <c r="J10" s="22">
        <f t="shared" si="1"/>
        <v>44349</v>
      </c>
      <c r="K10" s="22">
        <f t="shared" si="1"/>
        <v>44350</v>
      </c>
      <c r="L10" s="22">
        <f t="shared" si="1"/>
        <v>44351</v>
      </c>
      <c r="M10" s="22">
        <f t="shared" si="1"/>
        <v>44352</v>
      </c>
      <c r="N10" s="22">
        <f t="shared" si="1"/>
        <v>44353</v>
      </c>
      <c r="O10" s="22">
        <f t="shared" si="1"/>
        <v>44354</v>
      </c>
      <c r="P10" s="22">
        <f t="shared" si="1"/>
        <v>44355</v>
      </c>
      <c r="Q10" s="22">
        <f t="shared" si="1"/>
        <v>44356</v>
      </c>
      <c r="R10" s="22">
        <f t="shared" si="1"/>
        <v>44357</v>
      </c>
      <c r="S10" s="22">
        <f t="shared" si="1"/>
        <v>44358</v>
      </c>
      <c r="T10" s="22">
        <f t="shared" si="1"/>
        <v>44359</v>
      </c>
      <c r="U10" s="20" t="s">
        <v>92</v>
      </c>
    </row>
    <row r="11" spans="1:21" s="6" customFormat="1" ht="38.25" x14ac:dyDescent="0.2">
      <c r="A11" s="111"/>
      <c r="B11" s="127" t="s">
        <v>331</v>
      </c>
      <c r="C11" s="128" t="s">
        <v>128</v>
      </c>
      <c r="D11" s="112" t="s">
        <v>321</v>
      </c>
      <c r="E11" s="123" t="s">
        <v>101</v>
      </c>
      <c r="F11" s="113">
        <v>2</v>
      </c>
      <c r="G11" s="42">
        <f t="shared" ref="G11:T24" si="2">SUMIFS($G$57:$G$159,$E$57:$E$159,$D11,$F$57:$F$159,G$10)</f>
        <v>0</v>
      </c>
      <c r="H11" s="42">
        <f t="shared" si="2"/>
        <v>0</v>
      </c>
      <c r="I11" s="42">
        <f t="shared" si="2"/>
        <v>0</v>
      </c>
      <c r="J11" s="42">
        <f t="shared" si="2"/>
        <v>0</v>
      </c>
      <c r="K11" s="42">
        <f t="shared" si="2"/>
        <v>0</v>
      </c>
      <c r="L11" s="42">
        <f t="shared" si="2"/>
        <v>0</v>
      </c>
      <c r="M11" s="42">
        <f t="shared" si="2"/>
        <v>0</v>
      </c>
      <c r="N11" s="42">
        <f t="shared" si="2"/>
        <v>0</v>
      </c>
      <c r="O11" s="42">
        <f t="shared" si="2"/>
        <v>0</v>
      </c>
      <c r="P11" s="42">
        <f t="shared" si="2"/>
        <v>0</v>
      </c>
      <c r="Q11" s="42">
        <f t="shared" si="2"/>
        <v>0</v>
      </c>
      <c r="R11" s="42">
        <f t="shared" si="2"/>
        <v>0</v>
      </c>
      <c r="S11" s="42">
        <f t="shared" si="2"/>
        <v>0</v>
      </c>
      <c r="T11" s="42">
        <f t="shared" si="2"/>
        <v>0</v>
      </c>
      <c r="U11" s="27">
        <f>SUM(G11:T11)</f>
        <v>0</v>
      </c>
    </row>
    <row r="12" spans="1:21" s="6" customFormat="1" ht="14.25" customHeight="1" x14ac:dyDescent="0.2">
      <c r="A12" s="114"/>
      <c r="B12" s="121" t="s">
        <v>331</v>
      </c>
      <c r="C12" s="128" t="s">
        <v>128</v>
      </c>
      <c r="D12" s="115" t="s">
        <v>320</v>
      </c>
      <c r="E12" s="124" t="s">
        <v>101</v>
      </c>
      <c r="F12" s="116">
        <v>8</v>
      </c>
      <c r="G12" s="42">
        <f t="shared" si="2"/>
        <v>0</v>
      </c>
      <c r="H12" s="42">
        <f t="shared" si="2"/>
        <v>0</v>
      </c>
      <c r="I12" s="42">
        <f t="shared" si="2"/>
        <v>0</v>
      </c>
      <c r="J12" s="42">
        <f t="shared" si="2"/>
        <v>0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0</v>
      </c>
      <c r="P12" s="42">
        <f t="shared" si="2"/>
        <v>0</v>
      </c>
      <c r="Q12" s="42">
        <f t="shared" si="2"/>
        <v>0</v>
      </c>
      <c r="R12" s="42">
        <f t="shared" si="2"/>
        <v>0</v>
      </c>
      <c r="S12" s="42">
        <f t="shared" si="2"/>
        <v>0</v>
      </c>
      <c r="T12" s="42">
        <f t="shared" si="2"/>
        <v>0</v>
      </c>
      <c r="U12" s="27">
        <f t="shared" ref="U12:U24" si="3">SUM(G12:T12)</f>
        <v>0</v>
      </c>
    </row>
    <row r="13" spans="1:21" s="6" customFormat="1" ht="25.5" x14ac:dyDescent="0.2">
      <c r="A13" s="114"/>
      <c r="B13" s="121" t="s">
        <v>331</v>
      </c>
      <c r="C13" s="128" t="s">
        <v>128</v>
      </c>
      <c r="D13" s="115" t="s">
        <v>326</v>
      </c>
      <c r="E13" s="124" t="s">
        <v>101</v>
      </c>
      <c r="F13" s="116">
        <v>8</v>
      </c>
      <c r="G13" s="42">
        <f t="shared" si="2"/>
        <v>0</v>
      </c>
      <c r="H13" s="42">
        <f t="shared" si="2"/>
        <v>0</v>
      </c>
      <c r="I13" s="42">
        <f t="shared" si="2"/>
        <v>0</v>
      </c>
      <c r="J13" s="42">
        <f t="shared" si="2"/>
        <v>0</v>
      </c>
      <c r="K13" s="42">
        <f t="shared" si="2"/>
        <v>0</v>
      </c>
      <c r="L13" s="42">
        <f t="shared" si="2"/>
        <v>0</v>
      </c>
      <c r="M13" s="42">
        <f t="shared" si="2"/>
        <v>0</v>
      </c>
      <c r="N13" s="42">
        <f t="shared" si="2"/>
        <v>0</v>
      </c>
      <c r="O13" s="42">
        <f t="shared" si="2"/>
        <v>0</v>
      </c>
      <c r="P13" s="42">
        <f t="shared" si="2"/>
        <v>0</v>
      </c>
      <c r="Q13" s="42">
        <f t="shared" si="2"/>
        <v>0</v>
      </c>
      <c r="R13" s="42">
        <f t="shared" si="2"/>
        <v>0</v>
      </c>
      <c r="S13" s="42">
        <f t="shared" si="2"/>
        <v>0</v>
      </c>
      <c r="T13" s="42">
        <f t="shared" si="2"/>
        <v>0</v>
      </c>
      <c r="U13" s="27">
        <f t="shared" si="3"/>
        <v>0</v>
      </c>
    </row>
    <row r="14" spans="1:21" s="6" customFormat="1" ht="25.5" x14ac:dyDescent="0.2">
      <c r="A14" s="114"/>
      <c r="B14" s="121" t="s">
        <v>331</v>
      </c>
      <c r="C14" s="128" t="s">
        <v>128</v>
      </c>
      <c r="D14" s="115" t="s">
        <v>323</v>
      </c>
      <c r="E14" s="124" t="s">
        <v>95</v>
      </c>
      <c r="F14" s="116">
        <v>2</v>
      </c>
      <c r="G14" s="42">
        <f t="shared" si="2"/>
        <v>0</v>
      </c>
      <c r="H14" s="42">
        <f t="shared" si="2"/>
        <v>0</v>
      </c>
      <c r="I14" s="42">
        <f t="shared" si="2"/>
        <v>0</v>
      </c>
      <c r="J14" s="42">
        <f t="shared" si="2"/>
        <v>3</v>
      </c>
      <c r="K14" s="42">
        <f t="shared" si="2"/>
        <v>0</v>
      </c>
      <c r="L14" s="42">
        <f t="shared" si="2"/>
        <v>0</v>
      </c>
      <c r="M14" s="42">
        <f t="shared" si="2"/>
        <v>0</v>
      </c>
      <c r="N14" s="42">
        <f t="shared" si="2"/>
        <v>0</v>
      </c>
      <c r="O14" s="42">
        <f t="shared" si="2"/>
        <v>0</v>
      </c>
      <c r="P14" s="42">
        <f t="shared" si="2"/>
        <v>0</v>
      </c>
      <c r="Q14" s="42">
        <f t="shared" si="2"/>
        <v>0</v>
      </c>
      <c r="R14" s="42">
        <f t="shared" si="2"/>
        <v>0</v>
      </c>
      <c r="S14" s="42">
        <f t="shared" si="2"/>
        <v>0</v>
      </c>
      <c r="T14" s="42">
        <f t="shared" si="2"/>
        <v>0</v>
      </c>
      <c r="U14" s="27">
        <f t="shared" si="3"/>
        <v>3</v>
      </c>
    </row>
    <row r="15" spans="1:21" s="6" customFormat="1" x14ac:dyDescent="0.2">
      <c r="A15" s="114"/>
      <c r="B15" s="121" t="s">
        <v>332</v>
      </c>
      <c r="C15" s="125" t="s">
        <v>128</v>
      </c>
      <c r="D15" s="117" t="s">
        <v>324</v>
      </c>
      <c r="E15" s="125" t="s">
        <v>99</v>
      </c>
      <c r="F15" s="116">
        <v>16</v>
      </c>
      <c r="G15" s="42">
        <f t="shared" si="2"/>
        <v>0</v>
      </c>
      <c r="H15" s="42">
        <f t="shared" si="2"/>
        <v>0</v>
      </c>
      <c r="I15" s="42">
        <f t="shared" si="2"/>
        <v>0</v>
      </c>
      <c r="J15" s="42">
        <f t="shared" si="2"/>
        <v>0</v>
      </c>
      <c r="K15" s="42">
        <f t="shared" si="2"/>
        <v>0</v>
      </c>
      <c r="L15" s="42">
        <f t="shared" si="2"/>
        <v>0</v>
      </c>
      <c r="M15" s="42">
        <f t="shared" si="2"/>
        <v>0</v>
      </c>
      <c r="N15" s="42">
        <f t="shared" si="2"/>
        <v>0</v>
      </c>
      <c r="O15" s="42">
        <f t="shared" si="2"/>
        <v>0</v>
      </c>
      <c r="P15" s="42">
        <f t="shared" si="2"/>
        <v>0</v>
      </c>
      <c r="Q15" s="42">
        <f t="shared" si="2"/>
        <v>0</v>
      </c>
      <c r="R15" s="42">
        <f t="shared" si="2"/>
        <v>0</v>
      </c>
      <c r="S15" s="42">
        <f t="shared" si="2"/>
        <v>0</v>
      </c>
      <c r="T15" s="42">
        <f t="shared" si="2"/>
        <v>0</v>
      </c>
      <c r="U15" s="27">
        <f t="shared" si="3"/>
        <v>0</v>
      </c>
    </row>
    <row r="16" spans="1:21" s="6" customFormat="1" x14ac:dyDescent="0.2">
      <c r="A16" s="114"/>
      <c r="B16" s="121" t="s">
        <v>334</v>
      </c>
      <c r="C16" s="128" t="s">
        <v>128</v>
      </c>
      <c r="D16" s="115" t="s">
        <v>60</v>
      </c>
      <c r="E16" s="124"/>
      <c r="F16" s="116">
        <v>8</v>
      </c>
      <c r="G16" s="42">
        <f t="shared" si="2"/>
        <v>0</v>
      </c>
      <c r="H16" s="42">
        <f t="shared" si="2"/>
        <v>0</v>
      </c>
      <c r="I16" s="42">
        <f t="shared" si="2"/>
        <v>0</v>
      </c>
      <c r="J16" s="42">
        <f t="shared" si="2"/>
        <v>0</v>
      </c>
      <c r="K16" s="42">
        <f t="shared" si="2"/>
        <v>0</v>
      </c>
      <c r="L16" s="42">
        <f t="shared" si="2"/>
        <v>0</v>
      </c>
      <c r="M16" s="42">
        <f t="shared" si="2"/>
        <v>0</v>
      </c>
      <c r="N16" s="42">
        <f t="shared" si="2"/>
        <v>0</v>
      </c>
      <c r="O16" s="42">
        <f t="shared" si="2"/>
        <v>0</v>
      </c>
      <c r="P16" s="42">
        <f t="shared" si="2"/>
        <v>0</v>
      </c>
      <c r="Q16" s="42">
        <f t="shared" si="2"/>
        <v>0</v>
      </c>
      <c r="R16" s="42">
        <f t="shared" si="2"/>
        <v>0</v>
      </c>
      <c r="S16" s="42">
        <f t="shared" si="2"/>
        <v>0</v>
      </c>
      <c r="T16" s="42">
        <f t="shared" si="2"/>
        <v>0</v>
      </c>
      <c r="U16" s="27">
        <f t="shared" si="3"/>
        <v>0</v>
      </c>
    </row>
    <row r="17" spans="1:21" s="6" customFormat="1" ht="25.5" x14ac:dyDescent="0.2">
      <c r="A17" s="114"/>
      <c r="B17" s="121" t="s">
        <v>334</v>
      </c>
      <c r="C17" s="128" t="s">
        <v>128</v>
      </c>
      <c r="D17" s="115" t="s">
        <v>322</v>
      </c>
      <c r="E17" s="125"/>
      <c r="F17" s="116">
        <v>8</v>
      </c>
      <c r="G17" s="42">
        <f t="shared" si="2"/>
        <v>0</v>
      </c>
      <c r="H17" s="42">
        <f t="shared" si="2"/>
        <v>0</v>
      </c>
      <c r="I17" s="42">
        <f t="shared" si="2"/>
        <v>0</v>
      </c>
      <c r="J17" s="42">
        <f t="shared" si="2"/>
        <v>0</v>
      </c>
      <c r="K17" s="42">
        <f t="shared" si="2"/>
        <v>0</v>
      </c>
      <c r="L17" s="42">
        <f t="shared" si="2"/>
        <v>0</v>
      </c>
      <c r="M17" s="42">
        <f t="shared" si="2"/>
        <v>0</v>
      </c>
      <c r="N17" s="42">
        <f t="shared" si="2"/>
        <v>0</v>
      </c>
      <c r="O17" s="42">
        <f t="shared" si="2"/>
        <v>0</v>
      </c>
      <c r="P17" s="42">
        <f t="shared" si="2"/>
        <v>0</v>
      </c>
      <c r="Q17" s="42">
        <f t="shared" si="2"/>
        <v>0</v>
      </c>
      <c r="R17" s="42">
        <f t="shared" si="2"/>
        <v>0</v>
      </c>
      <c r="S17" s="42">
        <f t="shared" si="2"/>
        <v>0</v>
      </c>
      <c r="T17" s="42">
        <f t="shared" si="2"/>
        <v>0</v>
      </c>
      <c r="U17" s="27">
        <f t="shared" si="3"/>
        <v>0</v>
      </c>
    </row>
    <row r="18" spans="1:21" s="5" customFormat="1" x14ac:dyDescent="0.2">
      <c r="A18" s="114"/>
      <c r="B18" s="121" t="s">
        <v>333</v>
      </c>
      <c r="C18" s="128" t="s">
        <v>128</v>
      </c>
      <c r="D18" s="115" t="s">
        <v>325</v>
      </c>
      <c r="E18" s="124" t="s">
        <v>95</v>
      </c>
      <c r="F18" s="116">
        <v>4</v>
      </c>
      <c r="G18" s="42">
        <f t="shared" si="2"/>
        <v>0</v>
      </c>
      <c r="H18" s="42">
        <f t="shared" si="2"/>
        <v>0</v>
      </c>
      <c r="I18" s="42">
        <f t="shared" si="2"/>
        <v>0</v>
      </c>
      <c r="J18" s="42">
        <f t="shared" si="2"/>
        <v>0</v>
      </c>
      <c r="K18" s="42">
        <f t="shared" si="2"/>
        <v>2</v>
      </c>
      <c r="L18" s="42">
        <f t="shared" si="2"/>
        <v>0</v>
      </c>
      <c r="M18" s="42">
        <f t="shared" si="2"/>
        <v>0</v>
      </c>
      <c r="N18" s="42">
        <f t="shared" si="2"/>
        <v>0</v>
      </c>
      <c r="O18" s="42">
        <f t="shared" si="2"/>
        <v>0</v>
      </c>
      <c r="P18" s="42">
        <f t="shared" si="2"/>
        <v>0</v>
      </c>
      <c r="Q18" s="42">
        <f t="shared" si="2"/>
        <v>0</v>
      </c>
      <c r="R18" s="42">
        <f t="shared" si="2"/>
        <v>0</v>
      </c>
      <c r="S18" s="42">
        <f t="shared" si="2"/>
        <v>0</v>
      </c>
      <c r="T18" s="42">
        <f t="shared" si="2"/>
        <v>0</v>
      </c>
      <c r="U18" s="27">
        <f t="shared" si="3"/>
        <v>2</v>
      </c>
    </row>
    <row r="19" spans="1:21" s="5" customFormat="1" ht="25.5" x14ac:dyDescent="0.2">
      <c r="A19" s="118"/>
      <c r="B19" s="122" t="s">
        <v>330</v>
      </c>
      <c r="C19" s="128" t="s">
        <v>144</v>
      </c>
      <c r="D19" s="115" t="s">
        <v>71</v>
      </c>
      <c r="E19" s="126" t="s">
        <v>99</v>
      </c>
      <c r="F19" s="119">
        <v>8</v>
      </c>
      <c r="G19" s="42">
        <f t="shared" si="2"/>
        <v>0</v>
      </c>
      <c r="H19" s="42">
        <f t="shared" si="2"/>
        <v>0</v>
      </c>
      <c r="I19" s="42">
        <f t="shared" si="2"/>
        <v>0</v>
      </c>
      <c r="J19" s="42">
        <f t="shared" si="2"/>
        <v>0</v>
      </c>
      <c r="K19" s="42">
        <f t="shared" si="2"/>
        <v>0</v>
      </c>
      <c r="L19" s="42">
        <f t="shared" si="2"/>
        <v>0</v>
      </c>
      <c r="M19" s="42">
        <f t="shared" si="2"/>
        <v>0</v>
      </c>
      <c r="N19" s="42">
        <f t="shared" si="2"/>
        <v>0</v>
      </c>
      <c r="O19" s="42">
        <f t="shared" si="2"/>
        <v>0</v>
      </c>
      <c r="P19" s="42">
        <f t="shared" si="2"/>
        <v>0</v>
      </c>
      <c r="Q19" s="42">
        <f t="shared" si="2"/>
        <v>0</v>
      </c>
      <c r="R19" s="42">
        <f t="shared" si="2"/>
        <v>0</v>
      </c>
      <c r="S19" s="42">
        <f t="shared" si="2"/>
        <v>0</v>
      </c>
      <c r="T19" s="42">
        <f t="shared" si="2"/>
        <v>0</v>
      </c>
      <c r="U19" s="27">
        <f t="shared" si="3"/>
        <v>0</v>
      </c>
    </row>
    <row r="20" spans="1:21" s="5" customFormat="1" ht="25.5" x14ac:dyDescent="0.2">
      <c r="A20" s="118"/>
      <c r="B20" s="122" t="s">
        <v>330</v>
      </c>
      <c r="C20" s="128" t="s">
        <v>128</v>
      </c>
      <c r="D20" s="115" t="s">
        <v>327</v>
      </c>
      <c r="E20" s="126" t="s">
        <v>99</v>
      </c>
      <c r="F20" s="119">
        <v>8</v>
      </c>
      <c r="G20" s="42">
        <f t="shared" si="2"/>
        <v>1</v>
      </c>
      <c r="H20" s="42">
        <f t="shared" si="2"/>
        <v>0</v>
      </c>
      <c r="I20" s="42">
        <f t="shared" si="2"/>
        <v>0</v>
      </c>
      <c r="J20" s="42">
        <f t="shared" si="2"/>
        <v>0</v>
      </c>
      <c r="K20" s="42">
        <f t="shared" si="2"/>
        <v>0</v>
      </c>
      <c r="L20" s="42">
        <f t="shared" si="2"/>
        <v>0</v>
      </c>
      <c r="M20" s="42">
        <f t="shared" si="2"/>
        <v>0</v>
      </c>
      <c r="N20" s="42">
        <f t="shared" si="2"/>
        <v>0</v>
      </c>
      <c r="O20" s="42">
        <f t="shared" si="2"/>
        <v>0</v>
      </c>
      <c r="P20" s="42">
        <f t="shared" si="2"/>
        <v>0</v>
      </c>
      <c r="Q20" s="42">
        <f t="shared" si="2"/>
        <v>0</v>
      </c>
      <c r="R20" s="42">
        <f t="shared" si="2"/>
        <v>0</v>
      </c>
      <c r="S20" s="42">
        <f t="shared" si="2"/>
        <v>0</v>
      </c>
      <c r="T20" s="42">
        <f t="shared" si="2"/>
        <v>0</v>
      </c>
      <c r="U20" s="27">
        <f t="shared" si="3"/>
        <v>1</v>
      </c>
    </row>
    <row r="21" spans="1:21" s="5" customFormat="1" ht="38.25" x14ac:dyDescent="0.2">
      <c r="A21" s="118"/>
      <c r="B21" s="122" t="s">
        <v>330</v>
      </c>
      <c r="C21" s="128" t="s">
        <v>128</v>
      </c>
      <c r="D21" s="115" t="s">
        <v>335</v>
      </c>
      <c r="E21" s="126"/>
      <c r="F21" s="119">
        <v>4</v>
      </c>
      <c r="G21" s="42">
        <f t="shared" si="2"/>
        <v>0</v>
      </c>
      <c r="H21" s="42">
        <f t="shared" si="2"/>
        <v>0</v>
      </c>
      <c r="I21" s="42">
        <f t="shared" si="2"/>
        <v>0</v>
      </c>
      <c r="J21" s="42">
        <f t="shared" si="2"/>
        <v>0</v>
      </c>
      <c r="K21" s="42">
        <f t="shared" si="2"/>
        <v>0</v>
      </c>
      <c r="L21" s="42">
        <f t="shared" si="2"/>
        <v>0</v>
      </c>
      <c r="M21" s="42">
        <f t="shared" si="2"/>
        <v>0</v>
      </c>
      <c r="N21" s="42">
        <f t="shared" si="2"/>
        <v>0</v>
      </c>
      <c r="O21" s="42">
        <f t="shared" si="2"/>
        <v>0</v>
      </c>
      <c r="P21" s="42">
        <f t="shared" si="2"/>
        <v>0</v>
      </c>
      <c r="Q21" s="42">
        <f t="shared" si="2"/>
        <v>0</v>
      </c>
      <c r="R21" s="42">
        <f t="shared" si="2"/>
        <v>0</v>
      </c>
      <c r="S21" s="42">
        <f t="shared" si="2"/>
        <v>0</v>
      </c>
      <c r="T21" s="42">
        <f t="shared" si="2"/>
        <v>0</v>
      </c>
      <c r="U21" s="27">
        <f t="shared" si="3"/>
        <v>0</v>
      </c>
    </row>
    <row r="22" spans="1:21" s="5" customFormat="1" ht="25.5" x14ac:dyDescent="0.2">
      <c r="A22" s="118"/>
      <c r="B22" s="122" t="s">
        <v>330</v>
      </c>
      <c r="C22" s="128" t="s">
        <v>128</v>
      </c>
      <c r="D22" s="115" t="s">
        <v>328</v>
      </c>
      <c r="E22" s="129"/>
      <c r="F22" s="119">
        <v>1</v>
      </c>
      <c r="G22" s="42">
        <f t="shared" si="2"/>
        <v>0</v>
      </c>
      <c r="H22" s="42">
        <f t="shared" si="2"/>
        <v>0</v>
      </c>
      <c r="I22" s="42">
        <f t="shared" si="2"/>
        <v>0</v>
      </c>
      <c r="J22" s="42">
        <f t="shared" si="2"/>
        <v>0</v>
      </c>
      <c r="K22" s="42">
        <f t="shared" si="2"/>
        <v>0</v>
      </c>
      <c r="L22" s="42">
        <f t="shared" si="2"/>
        <v>0</v>
      </c>
      <c r="M22" s="42">
        <f t="shared" si="2"/>
        <v>0</v>
      </c>
      <c r="N22" s="42">
        <f t="shared" si="2"/>
        <v>0</v>
      </c>
      <c r="O22" s="42">
        <f t="shared" si="2"/>
        <v>0</v>
      </c>
      <c r="P22" s="42">
        <f t="shared" si="2"/>
        <v>0</v>
      </c>
      <c r="Q22" s="42">
        <f t="shared" si="2"/>
        <v>0</v>
      </c>
      <c r="R22" s="42">
        <f t="shared" si="2"/>
        <v>0</v>
      </c>
      <c r="S22" s="42">
        <f t="shared" si="2"/>
        <v>0</v>
      </c>
      <c r="T22" s="42">
        <f t="shared" si="2"/>
        <v>0</v>
      </c>
      <c r="U22" s="27">
        <f t="shared" si="3"/>
        <v>0</v>
      </c>
    </row>
    <row r="23" spans="1:21" s="5" customFormat="1" x14ac:dyDescent="0.2">
      <c r="A23" s="118"/>
      <c r="B23" s="122" t="s">
        <v>329</v>
      </c>
      <c r="C23" s="128" t="s">
        <v>93</v>
      </c>
      <c r="D23" s="115" t="s">
        <v>318</v>
      </c>
      <c r="E23" s="130" t="s">
        <v>115</v>
      </c>
      <c r="F23" s="119">
        <v>4</v>
      </c>
      <c r="G23" s="42">
        <f t="shared" si="2"/>
        <v>0</v>
      </c>
      <c r="H23" s="42">
        <f t="shared" si="2"/>
        <v>0</v>
      </c>
      <c r="I23" s="42">
        <f t="shared" si="2"/>
        <v>0</v>
      </c>
      <c r="J23" s="42">
        <f t="shared" si="2"/>
        <v>0</v>
      </c>
      <c r="K23" s="42">
        <f t="shared" si="2"/>
        <v>0</v>
      </c>
      <c r="L23" s="42">
        <f t="shared" si="2"/>
        <v>0</v>
      </c>
      <c r="M23" s="42">
        <f t="shared" si="2"/>
        <v>0</v>
      </c>
      <c r="N23" s="42">
        <f t="shared" si="2"/>
        <v>0</v>
      </c>
      <c r="O23" s="42">
        <f t="shared" si="2"/>
        <v>0</v>
      </c>
      <c r="P23" s="42">
        <f t="shared" si="2"/>
        <v>0</v>
      </c>
      <c r="Q23" s="42">
        <f t="shared" si="2"/>
        <v>0</v>
      </c>
      <c r="R23" s="42">
        <f t="shared" si="2"/>
        <v>0</v>
      </c>
      <c r="S23" s="42">
        <f t="shared" si="2"/>
        <v>0</v>
      </c>
      <c r="T23" s="42">
        <f t="shared" si="2"/>
        <v>0</v>
      </c>
      <c r="U23" s="27">
        <f t="shared" si="3"/>
        <v>0</v>
      </c>
    </row>
    <row r="24" spans="1:21" s="5" customFormat="1" ht="25.5" x14ac:dyDescent="0.2">
      <c r="A24" s="118"/>
      <c r="B24" s="122" t="s">
        <v>329</v>
      </c>
      <c r="C24" s="125" t="s">
        <v>128</v>
      </c>
      <c r="D24" s="117" t="s">
        <v>319</v>
      </c>
      <c r="E24" s="126" t="s">
        <v>115</v>
      </c>
      <c r="F24" s="119">
        <v>16</v>
      </c>
      <c r="G24" s="42">
        <f t="shared" si="2"/>
        <v>0</v>
      </c>
      <c r="H24" s="42">
        <f t="shared" si="2"/>
        <v>0</v>
      </c>
      <c r="I24" s="42">
        <f t="shared" si="2"/>
        <v>0</v>
      </c>
      <c r="J24" s="42">
        <f t="shared" si="2"/>
        <v>0</v>
      </c>
      <c r="K24" s="42">
        <f t="shared" si="2"/>
        <v>0</v>
      </c>
      <c r="L24" s="42">
        <f t="shared" si="2"/>
        <v>0</v>
      </c>
      <c r="M24" s="42">
        <f t="shared" si="2"/>
        <v>0</v>
      </c>
      <c r="N24" s="42">
        <f t="shared" si="2"/>
        <v>0</v>
      </c>
      <c r="O24" s="42">
        <f t="shared" si="2"/>
        <v>0</v>
      </c>
      <c r="P24" s="42">
        <f t="shared" si="2"/>
        <v>0</v>
      </c>
      <c r="Q24" s="42">
        <f t="shared" si="2"/>
        <v>0</v>
      </c>
      <c r="R24" s="42">
        <f t="shared" si="2"/>
        <v>0</v>
      </c>
      <c r="S24" s="42">
        <f t="shared" si="2"/>
        <v>0</v>
      </c>
      <c r="T24" s="42">
        <f t="shared" si="2"/>
        <v>0</v>
      </c>
      <c r="U24" s="27">
        <f t="shared" si="3"/>
        <v>0</v>
      </c>
    </row>
    <row r="25" spans="1:21" ht="14.25" customHeight="1" x14ac:dyDescent="0.2">
      <c r="A25" s="37"/>
      <c r="B25" s="37"/>
      <c r="C25" s="37"/>
      <c r="D25" s="38"/>
      <c r="E25" s="38"/>
      <c r="F25" s="39"/>
      <c r="G25" s="39"/>
      <c r="H25" s="39"/>
      <c r="I25" s="39"/>
      <c r="J25" s="39"/>
      <c r="K25" s="39"/>
      <c r="L25" s="39"/>
      <c r="M25" s="39"/>
      <c r="N25" s="37"/>
      <c r="O25" s="37"/>
      <c r="P25" s="37"/>
      <c r="Q25" s="37"/>
      <c r="R25" s="37"/>
      <c r="S25" s="37"/>
      <c r="T25" s="37"/>
    </row>
    <row r="26" spans="1:21" ht="14.25" customHeight="1" x14ac:dyDescent="0.2">
      <c r="A26" s="37"/>
      <c r="B26" s="37"/>
      <c r="C26" s="37"/>
      <c r="D26" s="31"/>
      <c r="E26" s="32" t="s">
        <v>109</v>
      </c>
      <c r="F26" s="132">
        <f>8*2*C5</f>
        <v>64</v>
      </c>
      <c r="G26" s="33">
        <f>$F26-SUM(G11:G24)</f>
        <v>63</v>
      </c>
      <c r="H26" s="33">
        <f t="shared" ref="H26:T26" si="4">G26-SUM(H11:H24)</f>
        <v>63</v>
      </c>
      <c r="I26" s="33">
        <f t="shared" si="4"/>
        <v>63</v>
      </c>
      <c r="J26" s="33">
        <f t="shared" si="4"/>
        <v>60</v>
      </c>
      <c r="K26" s="33">
        <f t="shared" si="4"/>
        <v>58</v>
      </c>
      <c r="L26" s="33">
        <f t="shared" si="4"/>
        <v>58</v>
      </c>
      <c r="M26" s="33">
        <f t="shared" si="4"/>
        <v>58</v>
      </c>
      <c r="N26" s="33">
        <f t="shared" si="4"/>
        <v>58</v>
      </c>
      <c r="O26" s="33">
        <f t="shared" si="4"/>
        <v>58</v>
      </c>
      <c r="P26" s="33">
        <f t="shared" si="4"/>
        <v>58</v>
      </c>
      <c r="Q26" s="33">
        <f t="shared" si="4"/>
        <v>58</v>
      </c>
      <c r="R26" s="33">
        <f t="shared" si="4"/>
        <v>58</v>
      </c>
      <c r="S26" s="33">
        <f t="shared" si="4"/>
        <v>58</v>
      </c>
      <c r="T26" s="33">
        <f t="shared" si="4"/>
        <v>58</v>
      </c>
      <c r="U26" s="11"/>
    </row>
    <row r="27" spans="1:21" ht="14.25" customHeight="1" x14ac:dyDescent="0.2">
      <c r="A27" s="37"/>
      <c r="B27" s="37"/>
      <c r="C27" s="37"/>
      <c r="D27" s="31"/>
      <c r="E27" s="32" t="s">
        <v>110</v>
      </c>
      <c r="F27" s="132"/>
      <c r="G27" s="34">
        <f>F26-(F26/14)</f>
        <v>59.428571428571431</v>
      </c>
      <c r="H27" s="34">
        <f>G27-(F26/14)</f>
        <v>54.857142857142861</v>
      </c>
      <c r="I27" s="34">
        <f>H27-(F26/14)</f>
        <v>50.285714285714292</v>
      </c>
      <c r="J27" s="34">
        <f>I27-(F26/14)</f>
        <v>45.714285714285722</v>
      </c>
      <c r="K27" s="34">
        <f>J27-(F26/14)</f>
        <v>41.142857142857153</v>
      </c>
      <c r="L27" s="34">
        <f>K27-(F26/14)</f>
        <v>36.571428571428584</v>
      </c>
      <c r="M27" s="34">
        <f>L27-(F26/14)</f>
        <v>32.000000000000014</v>
      </c>
      <c r="N27" s="34">
        <f>M27-(F26/14)</f>
        <v>27.428571428571445</v>
      </c>
      <c r="O27" s="34">
        <f>N27-(F26/14)</f>
        <v>22.857142857142875</v>
      </c>
      <c r="P27" s="34">
        <f>O27-(F26/14)</f>
        <v>18.285714285714306</v>
      </c>
      <c r="Q27" s="34">
        <f>P27-(F26/14)</f>
        <v>13.714285714285735</v>
      </c>
      <c r="R27" s="34">
        <f>Q27-(F26/14)</f>
        <v>9.1428571428571637</v>
      </c>
      <c r="S27" s="34">
        <f>R27-(F26/14)</f>
        <v>4.5714285714285925</v>
      </c>
      <c r="T27" s="34">
        <f>S27-(F26/14)</f>
        <v>2.1316282072803006E-14</v>
      </c>
      <c r="U27" s="12"/>
    </row>
    <row r="28" spans="1:21" ht="14.25" customHeight="1" x14ac:dyDescent="0.2">
      <c r="A28" s="37"/>
      <c r="B28" s="37"/>
      <c r="C28" s="37"/>
      <c r="D28" s="60"/>
      <c r="E28" s="38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7"/>
      <c r="R28" s="37"/>
      <c r="S28" s="37"/>
      <c r="T28" s="37"/>
      <c r="U28" s="13"/>
    </row>
    <row r="29" spans="1:21" ht="14.25" customHeight="1" x14ac:dyDescent="0.2">
      <c r="A29" s="37"/>
      <c r="B29" s="37"/>
      <c r="C29" s="37"/>
      <c r="D29" s="38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7"/>
      <c r="R29" s="37"/>
      <c r="S29" s="37"/>
      <c r="T29" s="37"/>
      <c r="U29" s="13"/>
    </row>
    <row r="30" spans="1:21" ht="14.25" customHeight="1" x14ac:dyDescent="0.2">
      <c r="A30" s="37"/>
      <c r="B30" s="37"/>
      <c r="C30" s="37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7"/>
      <c r="R30" s="37"/>
      <c r="S30" s="37"/>
      <c r="T30" s="37"/>
      <c r="U30" s="13"/>
    </row>
    <row r="31" spans="1:21" ht="14.25" customHeight="1" x14ac:dyDescent="0.2">
      <c r="A31" s="37"/>
      <c r="B31" s="37"/>
      <c r="C31" s="37"/>
      <c r="D31" s="38"/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7"/>
      <c r="R31" s="37"/>
      <c r="S31" s="37"/>
      <c r="T31" s="37"/>
    </row>
    <row r="32" spans="1:21" ht="14.25" customHeight="1" x14ac:dyDescent="0.2">
      <c r="A32" s="37"/>
      <c r="B32" s="37"/>
      <c r="C32" s="37"/>
      <c r="D32" s="38"/>
      <c r="E32" s="38"/>
      <c r="F32" s="39"/>
      <c r="G32" s="39"/>
      <c r="H32" s="39"/>
      <c r="I32" s="39"/>
      <c r="J32" s="39"/>
      <c r="K32" s="39"/>
      <c r="L32" s="61">
        <v>0</v>
      </c>
      <c r="M32" s="39">
        <f>SUM(F11:F25)</f>
        <v>97</v>
      </c>
      <c r="N32" s="37"/>
      <c r="O32" s="37"/>
      <c r="P32" s="37"/>
      <c r="Q32" s="37"/>
      <c r="R32" s="37"/>
      <c r="S32" s="37"/>
      <c r="T32" s="37"/>
    </row>
    <row r="33" spans="1:20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61">
        <v>10</v>
      </c>
      <c r="M33" s="61">
        <v>0</v>
      </c>
      <c r="N33" s="37"/>
      <c r="O33" s="37"/>
      <c r="P33" s="37"/>
      <c r="Q33" s="37"/>
      <c r="R33" s="37"/>
      <c r="S33" s="37"/>
      <c r="T33" s="37"/>
    </row>
    <row r="34" spans="1:20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7"/>
      <c r="R34" s="37"/>
      <c r="S34" s="37"/>
      <c r="T34" s="37"/>
    </row>
    <row r="35" spans="1:20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</row>
    <row r="36" spans="1:20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7"/>
      <c r="R36" s="37"/>
      <c r="S36" s="37"/>
      <c r="T36" s="37"/>
    </row>
    <row r="37" spans="1:20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7"/>
      <c r="R37" s="37"/>
      <c r="S37" s="37"/>
      <c r="T37" s="37"/>
    </row>
    <row r="38" spans="1:20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37"/>
      <c r="S38" s="37"/>
      <c r="T38" s="37"/>
    </row>
    <row r="39" spans="1:20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7"/>
      <c r="R39" s="37"/>
      <c r="S39" s="37"/>
      <c r="T39" s="37"/>
    </row>
    <row r="40" spans="1:20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7"/>
      <c r="R40" s="37"/>
      <c r="S40" s="37"/>
      <c r="T40" s="37"/>
    </row>
    <row r="41" spans="1:20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7"/>
      <c r="R41" s="37"/>
      <c r="S41" s="37"/>
      <c r="T41" s="37"/>
    </row>
    <row r="42" spans="1:20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7"/>
      <c r="R42" s="37"/>
      <c r="S42" s="37"/>
      <c r="T42" s="37"/>
    </row>
    <row r="43" spans="1:20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7"/>
      <c r="R43" s="37"/>
      <c r="S43" s="37"/>
      <c r="T43" s="37"/>
    </row>
    <row r="44" spans="1:20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7"/>
      <c r="R44" s="37"/>
      <c r="S44" s="37"/>
      <c r="T44" s="37"/>
    </row>
    <row r="45" spans="1:20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7"/>
      <c r="R45" s="37"/>
      <c r="S45" s="37"/>
      <c r="T45" s="37"/>
    </row>
    <row r="46" spans="1:20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7"/>
      <c r="R46" s="37"/>
      <c r="S46" s="37"/>
      <c r="T46" s="37"/>
    </row>
    <row r="47" spans="1:20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7"/>
      <c r="R47" s="37"/>
      <c r="S47" s="37"/>
      <c r="T47" s="37"/>
    </row>
    <row r="48" spans="1:20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7"/>
      <c r="R48" s="37"/>
      <c r="S48" s="37"/>
      <c r="T48" s="37"/>
    </row>
    <row r="49" spans="1:20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7"/>
      <c r="R49" s="37"/>
      <c r="S49" s="37"/>
      <c r="T49" s="37"/>
    </row>
    <row r="50" spans="1:20" ht="14.25" customHeight="1" x14ac:dyDescent="0.2">
      <c r="A50" s="37"/>
      <c r="B50" s="37"/>
      <c r="C50" s="37"/>
      <c r="D50" s="38"/>
      <c r="E50" s="3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7"/>
      <c r="R50" s="37"/>
      <c r="S50" s="37"/>
      <c r="T50" s="37"/>
    </row>
    <row r="51" spans="1:20" ht="14.25" customHeight="1" x14ac:dyDescent="0.2">
      <c r="A51" s="37"/>
      <c r="B51" s="37"/>
      <c r="C51" s="37"/>
      <c r="D51" s="38"/>
      <c r="E51" s="3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7"/>
      <c r="R51" s="37"/>
      <c r="S51" s="37"/>
      <c r="T51" s="37"/>
    </row>
    <row r="52" spans="1:20" ht="14.25" customHeight="1" x14ac:dyDescent="0.2">
      <c r="A52" s="37"/>
      <c r="B52" s="37"/>
      <c r="C52" s="37"/>
      <c r="D52" s="38"/>
      <c r="E52" s="3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7"/>
      <c r="R52" s="37"/>
      <c r="S52" s="37"/>
      <c r="T52" s="37"/>
    </row>
    <row r="53" spans="1:20" ht="14.25" customHeight="1" x14ac:dyDescent="0.2">
      <c r="A53" s="37"/>
      <c r="B53" s="37"/>
      <c r="C53" s="37"/>
      <c r="D53" s="38"/>
      <c r="E53" s="38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7"/>
      <c r="R53" s="37"/>
      <c r="S53" s="37"/>
      <c r="T53" s="37"/>
    </row>
    <row r="54" spans="1:20" ht="14.25" customHeight="1" x14ac:dyDescent="0.2">
      <c r="A54" s="37"/>
      <c r="B54" s="37"/>
      <c r="C54" s="37"/>
      <c r="D54" s="38"/>
      <c r="E54" s="38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7"/>
      <c r="R54" s="37"/>
      <c r="S54" s="37"/>
      <c r="T54" s="37"/>
    </row>
    <row r="55" spans="1:20" ht="14.25" customHeight="1" x14ac:dyDescent="0.2">
      <c r="A55" s="37"/>
      <c r="B55" s="37"/>
      <c r="C55" s="37"/>
      <c r="D55" s="133" t="s">
        <v>111</v>
      </c>
      <c r="E55" s="133"/>
      <c r="F55" s="133"/>
      <c r="G55" s="133"/>
      <c r="H55" s="133"/>
      <c r="I55" s="133"/>
      <c r="J55" s="39"/>
      <c r="K55" s="39"/>
      <c r="L55" s="39"/>
      <c r="M55" s="39"/>
      <c r="N55" s="39"/>
      <c r="O55" s="39"/>
      <c r="P55" s="39"/>
      <c r="Q55" s="37"/>
      <c r="R55" s="37"/>
      <c r="S55" s="37"/>
      <c r="T55" s="37"/>
    </row>
    <row r="56" spans="1:20" ht="14.25" customHeight="1" x14ac:dyDescent="0.2">
      <c r="A56" s="37"/>
      <c r="B56" s="37"/>
      <c r="C56" s="37"/>
      <c r="D56" s="62" t="s">
        <v>112</v>
      </c>
      <c r="E56" s="62" t="s">
        <v>113</v>
      </c>
      <c r="F56" s="63" t="s">
        <v>114</v>
      </c>
      <c r="G56" s="63" t="s">
        <v>4</v>
      </c>
      <c r="H56" s="63"/>
      <c r="I56" s="63"/>
      <c r="J56" s="39"/>
      <c r="K56" s="39"/>
      <c r="L56" s="39"/>
      <c r="M56" s="39"/>
      <c r="N56" s="39"/>
      <c r="O56" s="39"/>
      <c r="P56" s="39"/>
      <c r="Q56" s="37"/>
      <c r="R56" s="37"/>
      <c r="S56" s="37"/>
      <c r="T56" s="37"/>
    </row>
    <row r="57" spans="1:20" ht="14.25" customHeight="1" x14ac:dyDescent="0.2">
      <c r="A57" s="37"/>
      <c r="B57" s="37"/>
      <c r="C57" s="37"/>
      <c r="D57" s="62" t="s">
        <v>95</v>
      </c>
      <c r="E57" s="62" t="s">
        <v>323</v>
      </c>
      <c r="F57" s="64">
        <v>44349</v>
      </c>
      <c r="G57" s="63">
        <v>3</v>
      </c>
      <c r="H57" s="63"/>
      <c r="I57" s="63"/>
      <c r="J57" s="39"/>
      <c r="K57" s="39"/>
      <c r="L57" s="39"/>
      <c r="M57" s="39"/>
      <c r="N57" s="39"/>
      <c r="O57" s="39"/>
      <c r="P57" s="39"/>
      <c r="Q57" s="37"/>
      <c r="R57" s="37"/>
      <c r="S57" s="37"/>
      <c r="T57" s="37"/>
    </row>
    <row r="58" spans="1:20" ht="14.25" customHeight="1" x14ac:dyDescent="0.2">
      <c r="A58" s="37"/>
      <c r="B58" s="37"/>
      <c r="C58" s="37"/>
      <c r="D58" s="62" t="s">
        <v>95</v>
      </c>
      <c r="E58" s="62" t="s">
        <v>325</v>
      </c>
      <c r="F58" s="64">
        <v>44350</v>
      </c>
      <c r="G58" s="63">
        <v>2</v>
      </c>
      <c r="H58" s="63"/>
      <c r="I58" s="63"/>
      <c r="J58" s="39"/>
      <c r="K58" s="39"/>
      <c r="L58" s="39"/>
      <c r="M58" s="39"/>
      <c r="N58" s="39"/>
      <c r="O58" s="39"/>
      <c r="P58" s="39"/>
      <c r="Q58" s="37"/>
      <c r="R58" s="37"/>
      <c r="S58" s="37"/>
      <c r="T58" s="37"/>
    </row>
    <row r="59" spans="1:20" ht="14.25" customHeight="1" x14ac:dyDescent="0.2">
      <c r="A59" s="37"/>
      <c r="B59" s="37"/>
      <c r="C59" s="37"/>
      <c r="D59" s="62" t="s">
        <v>95</v>
      </c>
      <c r="E59" s="66" t="s">
        <v>327</v>
      </c>
      <c r="F59" s="64">
        <v>44346</v>
      </c>
      <c r="G59" s="63">
        <v>1</v>
      </c>
      <c r="H59" s="63"/>
      <c r="I59" s="63"/>
      <c r="J59" s="39"/>
      <c r="K59" s="39"/>
      <c r="L59" s="39"/>
      <c r="M59" s="39"/>
      <c r="N59" s="39"/>
      <c r="O59" s="39"/>
      <c r="P59" s="39"/>
      <c r="Q59" s="37"/>
      <c r="R59" s="37"/>
      <c r="S59" s="37"/>
      <c r="T59" s="37"/>
    </row>
    <row r="60" spans="1:20" ht="14.25" customHeight="1" x14ac:dyDescent="0.2">
      <c r="A60" s="37"/>
      <c r="B60" s="37"/>
      <c r="C60" s="37"/>
      <c r="D60" s="62" t="s">
        <v>95</v>
      </c>
      <c r="E60" s="115" t="s">
        <v>71</v>
      </c>
      <c r="F60" s="64">
        <v>44319</v>
      </c>
      <c r="G60" s="63">
        <v>2</v>
      </c>
      <c r="H60" s="63"/>
      <c r="I60" s="63"/>
      <c r="J60" s="39"/>
      <c r="K60" s="39"/>
      <c r="L60" s="39"/>
      <c r="M60" s="39"/>
      <c r="N60" s="39"/>
      <c r="O60" s="39"/>
      <c r="P60" s="39"/>
      <c r="Q60" s="37"/>
      <c r="R60" s="37"/>
      <c r="S60" s="37"/>
      <c r="T60" s="37"/>
    </row>
    <row r="61" spans="1:20" ht="14.25" customHeight="1" x14ac:dyDescent="0.2">
      <c r="A61" s="37"/>
      <c r="B61" s="37"/>
      <c r="C61" s="37"/>
      <c r="D61" s="62"/>
      <c r="E61" s="62"/>
      <c r="F61" s="64"/>
      <c r="G61" s="63"/>
      <c r="H61" s="63"/>
      <c r="I61" s="63"/>
      <c r="J61" s="39"/>
      <c r="K61" s="39"/>
      <c r="L61" s="39"/>
      <c r="M61" s="39"/>
      <c r="N61" s="39"/>
      <c r="O61" s="39"/>
      <c r="P61" s="39"/>
      <c r="Q61" s="37"/>
      <c r="R61" s="37"/>
      <c r="S61" s="37"/>
      <c r="T61" s="37"/>
    </row>
    <row r="62" spans="1:20" ht="14.25" customHeight="1" x14ac:dyDescent="0.2">
      <c r="A62" s="37"/>
      <c r="B62" s="37"/>
      <c r="C62" s="37"/>
      <c r="D62" s="62"/>
      <c r="E62" s="65"/>
      <c r="F62" s="64"/>
      <c r="G62" s="63"/>
      <c r="H62" s="63"/>
      <c r="I62" s="63"/>
      <c r="J62" s="39"/>
      <c r="K62" s="39"/>
      <c r="L62" s="39"/>
      <c r="M62" s="39"/>
      <c r="N62" s="39"/>
      <c r="O62" s="39"/>
      <c r="P62" s="39"/>
      <c r="Q62" s="37"/>
      <c r="R62" s="37"/>
      <c r="S62" s="37"/>
      <c r="T62" s="37"/>
    </row>
    <row r="63" spans="1:20" ht="14.25" customHeight="1" x14ac:dyDescent="0.2">
      <c r="A63" s="37"/>
      <c r="B63" s="37"/>
      <c r="C63" s="37"/>
      <c r="D63" s="62"/>
      <c r="E63" s="62"/>
      <c r="F63" s="64"/>
      <c r="G63" s="63"/>
      <c r="H63" s="63"/>
      <c r="I63" s="63"/>
      <c r="J63" s="39"/>
      <c r="K63" s="39"/>
      <c r="L63" s="39"/>
      <c r="M63" s="39"/>
      <c r="N63" s="39"/>
      <c r="O63" s="39"/>
      <c r="P63" s="39"/>
      <c r="Q63" s="37"/>
      <c r="R63" s="37"/>
      <c r="S63" s="37"/>
      <c r="T63" s="37"/>
    </row>
    <row r="64" spans="1:20" ht="14.25" customHeight="1" x14ac:dyDescent="0.2">
      <c r="A64" s="37"/>
      <c r="B64" s="37"/>
      <c r="C64" s="37"/>
      <c r="D64" s="62"/>
      <c r="E64" s="62"/>
      <c r="F64" s="64"/>
      <c r="G64" s="63"/>
      <c r="H64" s="63"/>
      <c r="I64" s="63"/>
      <c r="J64" s="39"/>
      <c r="K64" s="39"/>
      <c r="L64" s="39"/>
      <c r="M64" s="39"/>
      <c r="N64" s="39"/>
      <c r="O64" s="39"/>
      <c r="P64" s="39"/>
      <c r="Q64" s="37"/>
      <c r="R64" s="37"/>
      <c r="S64" s="37"/>
      <c r="T64" s="37"/>
    </row>
    <row r="65" spans="1:20" ht="14.25" customHeight="1" x14ac:dyDescent="0.2">
      <c r="A65" s="37"/>
      <c r="B65" s="37"/>
      <c r="C65" s="37"/>
      <c r="D65" s="66"/>
      <c r="E65" s="66"/>
      <c r="F65" s="67"/>
      <c r="G65" s="68"/>
      <c r="H65" s="68"/>
      <c r="I65" s="68"/>
      <c r="J65" s="39"/>
      <c r="K65" s="39"/>
      <c r="L65" s="39"/>
      <c r="M65" s="39"/>
      <c r="N65" s="39"/>
      <c r="O65" s="39"/>
      <c r="P65" s="39"/>
      <c r="Q65" s="37"/>
      <c r="R65" s="37"/>
      <c r="S65" s="37"/>
      <c r="T65" s="37"/>
    </row>
    <row r="66" spans="1:20" ht="14.25" customHeight="1" x14ac:dyDescent="0.2">
      <c r="A66" s="37"/>
      <c r="B66" s="37"/>
      <c r="C66" s="37"/>
      <c r="D66" s="66"/>
      <c r="E66" s="66"/>
      <c r="F66" s="67"/>
      <c r="G66" s="68"/>
      <c r="H66" s="68"/>
      <c r="I66" s="68"/>
      <c r="J66" s="39"/>
      <c r="K66" s="39"/>
      <c r="L66" s="39"/>
      <c r="M66" s="39"/>
      <c r="N66" s="39"/>
      <c r="O66" s="39"/>
      <c r="P66" s="39"/>
      <c r="Q66" s="37"/>
      <c r="R66" s="37"/>
      <c r="S66" s="37"/>
      <c r="T66" s="37"/>
    </row>
    <row r="67" spans="1:20" ht="14.25" customHeight="1" x14ac:dyDescent="0.2">
      <c r="A67" s="37"/>
      <c r="B67" s="37"/>
      <c r="C67" s="37"/>
      <c r="D67" s="66"/>
      <c r="E67" s="66"/>
      <c r="F67" s="67"/>
      <c r="G67" s="68"/>
      <c r="H67" s="68"/>
      <c r="I67" s="68"/>
      <c r="J67" s="39"/>
      <c r="K67" s="39"/>
      <c r="L67" s="39"/>
      <c r="M67" s="39"/>
      <c r="N67" s="39"/>
      <c r="O67" s="39"/>
      <c r="P67" s="39"/>
      <c r="Q67" s="37"/>
      <c r="R67" s="37"/>
      <c r="S67" s="37"/>
      <c r="T67" s="37"/>
    </row>
    <row r="68" spans="1:20" ht="14.25" customHeight="1" x14ac:dyDescent="0.2">
      <c r="A68" s="37"/>
      <c r="B68" s="37"/>
      <c r="C68" s="37"/>
      <c r="D68" s="66"/>
      <c r="E68" s="66"/>
      <c r="F68" s="67"/>
      <c r="G68" s="68"/>
      <c r="H68" s="68"/>
      <c r="I68" s="68"/>
      <c r="J68" s="39"/>
      <c r="K68" s="39"/>
      <c r="L68" s="39"/>
      <c r="M68" s="39"/>
      <c r="N68" s="39"/>
      <c r="O68" s="39"/>
      <c r="P68" s="39"/>
      <c r="Q68" s="37"/>
      <c r="R68" s="37"/>
      <c r="S68" s="37"/>
      <c r="T68" s="37"/>
    </row>
    <row r="69" spans="1:20" ht="14.25" customHeight="1" x14ac:dyDescent="0.2">
      <c r="A69" s="37"/>
      <c r="B69" s="37"/>
      <c r="C69" s="37"/>
      <c r="D69" s="66"/>
      <c r="E69" s="66"/>
      <c r="F69" s="67"/>
      <c r="G69" s="68"/>
      <c r="H69" s="68"/>
      <c r="I69" s="68"/>
      <c r="J69" s="39"/>
      <c r="K69" s="39"/>
      <c r="L69" s="39"/>
      <c r="M69" s="39"/>
      <c r="N69" s="39"/>
      <c r="O69" s="39"/>
      <c r="P69" s="39"/>
      <c r="Q69" s="37"/>
      <c r="R69" s="37"/>
      <c r="S69" s="37"/>
      <c r="T69" s="37"/>
    </row>
    <row r="70" spans="1:20" ht="14.25" customHeight="1" x14ac:dyDescent="0.2">
      <c r="A70" s="37"/>
      <c r="B70" s="37"/>
      <c r="C70" s="37"/>
      <c r="D70" s="66"/>
      <c r="E70" s="66"/>
      <c r="F70" s="67"/>
      <c r="G70" s="68"/>
      <c r="H70" s="68"/>
      <c r="I70" s="68"/>
      <c r="J70" s="39"/>
      <c r="K70" s="39"/>
      <c r="L70" s="39"/>
      <c r="M70" s="39"/>
      <c r="N70" s="39"/>
      <c r="O70" s="39"/>
      <c r="P70" s="39"/>
      <c r="Q70" s="37"/>
      <c r="R70" s="37"/>
      <c r="S70" s="37"/>
      <c r="T70" s="37"/>
    </row>
    <row r="71" spans="1:20" ht="14.25" customHeight="1" x14ac:dyDescent="0.2">
      <c r="A71" s="37"/>
      <c r="B71" s="37"/>
      <c r="C71" s="37"/>
      <c r="D71" s="66"/>
      <c r="E71" s="66"/>
      <c r="F71" s="67"/>
      <c r="G71" s="68"/>
      <c r="H71" s="68"/>
      <c r="I71" s="68"/>
      <c r="J71" s="39"/>
      <c r="K71" s="39"/>
      <c r="L71" s="39"/>
      <c r="M71" s="39"/>
      <c r="N71" s="39"/>
      <c r="O71" s="39"/>
      <c r="P71" s="39"/>
      <c r="Q71" s="37"/>
      <c r="R71" s="37"/>
      <c r="S71" s="37"/>
      <c r="T71" s="37"/>
    </row>
    <row r="72" spans="1:20" ht="14.25" customHeight="1" x14ac:dyDescent="0.2">
      <c r="A72" s="37"/>
      <c r="B72" s="37"/>
      <c r="C72" s="37"/>
      <c r="D72" s="66"/>
      <c r="E72" s="66"/>
      <c r="F72" s="67"/>
      <c r="G72" s="68"/>
      <c r="H72" s="68"/>
      <c r="I72" s="68"/>
      <c r="J72" s="39"/>
      <c r="K72" s="39"/>
      <c r="L72" s="39"/>
      <c r="M72" s="39"/>
      <c r="N72" s="39"/>
      <c r="O72" s="39"/>
      <c r="P72" s="39"/>
      <c r="Q72" s="37"/>
      <c r="R72" s="37"/>
      <c r="S72" s="37"/>
      <c r="T72" s="37"/>
    </row>
    <row r="73" spans="1:20" ht="14.25" customHeight="1" x14ac:dyDescent="0.2">
      <c r="A73" s="37"/>
      <c r="B73" s="37"/>
      <c r="C73" s="37"/>
      <c r="D73" s="66"/>
      <c r="E73" s="77"/>
      <c r="F73" s="67"/>
      <c r="G73" s="68"/>
      <c r="H73" s="68"/>
      <c r="I73" s="68"/>
      <c r="J73" s="39"/>
      <c r="K73" s="39"/>
      <c r="L73" s="39"/>
      <c r="M73" s="39"/>
      <c r="N73" s="39"/>
      <c r="O73" s="39"/>
      <c r="P73" s="39"/>
      <c r="Q73" s="37"/>
      <c r="R73" s="37"/>
      <c r="S73" s="37"/>
      <c r="T73" s="37"/>
    </row>
    <row r="74" spans="1:20" ht="14.25" customHeight="1" x14ac:dyDescent="0.2">
      <c r="A74" s="37"/>
      <c r="B74" s="37"/>
      <c r="C74" s="37"/>
      <c r="D74" s="66"/>
      <c r="E74" s="66"/>
      <c r="F74" s="67"/>
      <c r="G74" s="68"/>
      <c r="H74" s="68"/>
      <c r="I74" s="68"/>
      <c r="J74" s="39"/>
      <c r="K74" s="39"/>
      <c r="L74" s="39"/>
      <c r="M74" s="39"/>
      <c r="N74" s="39"/>
      <c r="O74" s="39"/>
      <c r="P74" s="39"/>
      <c r="Q74" s="37"/>
      <c r="R74" s="37"/>
      <c r="S74" s="37"/>
      <c r="T74" s="37"/>
    </row>
    <row r="75" spans="1:20" ht="14.25" customHeight="1" x14ac:dyDescent="0.2">
      <c r="A75" s="37"/>
      <c r="B75" s="37"/>
      <c r="C75" s="37"/>
      <c r="D75" s="66"/>
      <c r="E75" s="79"/>
      <c r="F75" s="67"/>
      <c r="G75" s="68"/>
      <c r="H75" s="68"/>
      <c r="I75" s="68"/>
      <c r="J75" s="39"/>
      <c r="K75" s="39"/>
      <c r="L75" s="39"/>
      <c r="M75" s="39"/>
      <c r="N75" s="39"/>
      <c r="O75" s="39"/>
      <c r="P75" s="39"/>
      <c r="Q75" s="37"/>
      <c r="R75" s="37"/>
      <c r="S75" s="37"/>
      <c r="T75" s="37"/>
    </row>
    <row r="76" spans="1:20" ht="14.25" customHeight="1" x14ac:dyDescent="0.2">
      <c r="A76" s="37"/>
      <c r="B76" s="37"/>
      <c r="C76" s="37"/>
      <c r="D76" s="66"/>
      <c r="E76" s="66"/>
      <c r="F76" s="67"/>
      <c r="G76" s="68"/>
      <c r="H76" s="68"/>
      <c r="I76" s="68"/>
      <c r="J76" s="39"/>
      <c r="K76" s="39"/>
      <c r="L76" s="39"/>
      <c r="M76" s="39"/>
      <c r="N76" s="39"/>
      <c r="O76" s="39"/>
      <c r="P76" s="39"/>
      <c r="Q76" s="37"/>
      <c r="R76" s="37"/>
      <c r="S76" s="37"/>
      <c r="T76" s="37"/>
    </row>
    <row r="77" spans="1:20" ht="14.25" customHeight="1" x14ac:dyDescent="0.2">
      <c r="A77" s="37"/>
      <c r="B77" s="37"/>
      <c r="C77" s="37"/>
      <c r="D77" s="66"/>
      <c r="E77" s="66"/>
      <c r="F77" s="67"/>
      <c r="G77" s="68"/>
      <c r="H77" s="68"/>
      <c r="I77" s="68"/>
      <c r="J77" s="39"/>
      <c r="K77" s="39"/>
      <c r="L77" s="39"/>
      <c r="M77" s="39"/>
      <c r="N77" s="39"/>
      <c r="O77" s="39"/>
      <c r="P77" s="39"/>
      <c r="Q77" s="37"/>
      <c r="R77" s="37"/>
      <c r="S77" s="37"/>
      <c r="T77" s="37"/>
    </row>
    <row r="78" spans="1:20" ht="14.25" customHeight="1" x14ac:dyDescent="0.2">
      <c r="A78" s="37"/>
      <c r="B78" s="37"/>
      <c r="C78" s="37"/>
      <c r="D78" s="66"/>
      <c r="E78" s="66"/>
      <c r="F78" s="67"/>
      <c r="G78" s="68"/>
      <c r="H78" s="68"/>
      <c r="I78" s="68"/>
      <c r="J78" s="39"/>
      <c r="K78" s="39"/>
      <c r="L78" s="39"/>
      <c r="M78" s="39"/>
      <c r="N78" s="39"/>
      <c r="O78" s="39"/>
      <c r="P78" s="39"/>
      <c r="Q78" s="37"/>
      <c r="R78" s="37"/>
      <c r="S78" s="37"/>
      <c r="T78" s="37"/>
    </row>
    <row r="79" spans="1:20" ht="14.25" customHeight="1" x14ac:dyDescent="0.2">
      <c r="A79" s="37"/>
      <c r="B79" s="37"/>
      <c r="C79" s="37"/>
      <c r="D79" s="66"/>
      <c r="E79" s="66"/>
      <c r="F79" s="67"/>
      <c r="G79" s="68"/>
      <c r="H79" s="68"/>
      <c r="I79" s="68"/>
      <c r="J79" s="39"/>
      <c r="K79" s="39"/>
      <c r="L79" s="39"/>
      <c r="M79" s="39"/>
      <c r="N79" s="39"/>
      <c r="O79" s="39"/>
      <c r="P79" s="39"/>
      <c r="Q79" s="37"/>
      <c r="R79" s="37"/>
      <c r="S79" s="37"/>
      <c r="T79" s="37"/>
    </row>
    <row r="80" spans="1:20" ht="14.25" customHeight="1" x14ac:dyDescent="0.2">
      <c r="A80" s="37"/>
      <c r="B80" s="37"/>
      <c r="C80" s="37"/>
      <c r="D80" s="66"/>
      <c r="E80" s="66"/>
      <c r="F80" s="67"/>
      <c r="G80" s="68"/>
      <c r="H80" s="68"/>
      <c r="I80" s="68"/>
      <c r="J80" s="39"/>
      <c r="K80" s="39"/>
      <c r="L80" s="39"/>
      <c r="M80" s="39"/>
      <c r="N80" s="39"/>
      <c r="O80" s="39"/>
      <c r="P80" s="39"/>
      <c r="Q80" s="37"/>
      <c r="R80" s="37"/>
      <c r="S80" s="37"/>
      <c r="T80" s="37"/>
    </row>
    <row r="81" spans="1:20" ht="14.25" customHeight="1" x14ac:dyDescent="0.2">
      <c r="A81" s="37"/>
      <c r="B81" s="37"/>
      <c r="C81" s="37"/>
      <c r="D81" s="66"/>
      <c r="E81" s="66"/>
      <c r="F81" s="67"/>
      <c r="G81" s="68"/>
      <c r="H81" s="68"/>
      <c r="I81" s="68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</row>
    <row r="82" spans="1:20" ht="14.25" customHeight="1" x14ac:dyDescent="0.2">
      <c r="A82" s="37"/>
      <c r="B82" s="37"/>
      <c r="C82" s="37"/>
      <c r="D82" s="66"/>
      <c r="E82" s="66"/>
      <c r="F82" s="67"/>
      <c r="G82" s="68"/>
      <c r="H82" s="68"/>
      <c r="I82" s="68"/>
      <c r="J82" s="39"/>
      <c r="K82" s="39"/>
      <c r="L82" s="39"/>
      <c r="M82" s="39"/>
      <c r="N82" s="39"/>
      <c r="O82" s="39"/>
      <c r="P82" s="39"/>
      <c r="Q82" s="37"/>
      <c r="R82" s="37"/>
      <c r="S82" s="37"/>
      <c r="T82" s="37"/>
    </row>
    <row r="83" spans="1:20" ht="14.25" customHeight="1" x14ac:dyDescent="0.2">
      <c r="A83" s="37"/>
      <c r="B83" s="37"/>
      <c r="C83" s="37"/>
      <c r="D83" s="66"/>
      <c r="E83" s="66"/>
      <c r="F83" s="67"/>
      <c r="G83" s="68"/>
      <c r="H83" s="68"/>
      <c r="I83" s="68"/>
      <c r="J83" s="39"/>
      <c r="K83" s="39"/>
      <c r="L83" s="39"/>
      <c r="M83" s="39"/>
      <c r="N83" s="39"/>
      <c r="O83" s="39"/>
      <c r="P83" s="39"/>
      <c r="Q83" s="37"/>
      <c r="R83" s="37"/>
      <c r="S83" s="37"/>
      <c r="T83" s="37"/>
    </row>
    <row r="84" spans="1:20" ht="14.25" customHeight="1" x14ac:dyDescent="0.2">
      <c r="A84" s="37"/>
      <c r="B84" s="37"/>
      <c r="C84" s="37"/>
      <c r="D84" s="66"/>
      <c r="E84" s="66"/>
      <c r="F84" s="67"/>
      <c r="G84" s="68"/>
      <c r="H84" s="68"/>
      <c r="I84" s="68"/>
      <c r="J84" s="39"/>
      <c r="K84" s="39"/>
      <c r="L84" s="39"/>
      <c r="M84" s="39"/>
      <c r="N84" s="39"/>
      <c r="O84" s="39"/>
      <c r="P84" s="39"/>
      <c r="Q84" s="37"/>
      <c r="R84" s="37"/>
      <c r="S84" s="37"/>
      <c r="T84" s="37"/>
    </row>
    <row r="85" spans="1:20" ht="14.25" customHeight="1" x14ac:dyDescent="0.2">
      <c r="A85" s="37"/>
      <c r="B85" s="37"/>
      <c r="C85" s="37"/>
      <c r="D85" s="66"/>
      <c r="E85" s="66"/>
      <c r="F85" s="67"/>
      <c r="G85" s="68"/>
      <c r="H85" s="68"/>
      <c r="I85" s="68"/>
      <c r="J85" s="39"/>
      <c r="K85" s="39"/>
      <c r="L85" s="39"/>
      <c r="M85" s="39"/>
      <c r="N85" s="39"/>
      <c r="O85" s="39"/>
      <c r="P85" s="39"/>
      <c r="Q85" s="37"/>
      <c r="R85" s="37"/>
      <c r="S85" s="37"/>
      <c r="T85" s="37"/>
    </row>
    <row r="86" spans="1:20" ht="14.25" customHeight="1" x14ac:dyDescent="0.2">
      <c r="A86" s="37"/>
      <c r="B86" s="37"/>
      <c r="C86" s="37"/>
      <c r="D86" s="66"/>
      <c r="E86" s="66"/>
      <c r="F86" s="67"/>
      <c r="G86" s="68"/>
      <c r="H86" s="68"/>
      <c r="I86" s="68"/>
      <c r="J86" s="39"/>
      <c r="K86" s="39"/>
      <c r="L86" s="39"/>
      <c r="M86" s="39"/>
      <c r="N86" s="39"/>
      <c r="O86" s="39"/>
      <c r="P86" s="39"/>
      <c r="Q86" s="37"/>
      <c r="R86" s="37"/>
      <c r="S86" s="37"/>
      <c r="T86" s="37"/>
    </row>
    <row r="87" spans="1:20" ht="14.25" customHeight="1" x14ac:dyDescent="0.2">
      <c r="A87" s="37"/>
      <c r="B87" s="37"/>
      <c r="C87" s="37"/>
      <c r="D87" s="66"/>
      <c r="E87" s="66"/>
      <c r="F87" s="67"/>
      <c r="G87" s="68"/>
      <c r="H87" s="68"/>
      <c r="I87" s="68"/>
      <c r="J87" s="39"/>
      <c r="K87" s="39"/>
      <c r="L87" s="39"/>
      <c r="M87" s="39"/>
      <c r="N87" s="39"/>
      <c r="O87" s="39"/>
      <c r="P87" s="39"/>
      <c r="Q87" s="37"/>
      <c r="R87" s="37"/>
      <c r="S87" s="37"/>
      <c r="T87" s="37"/>
    </row>
    <row r="88" spans="1:20" ht="14.25" customHeight="1" x14ac:dyDescent="0.2">
      <c r="A88" s="37"/>
      <c r="B88" s="37"/>
      <c r="C88" s="37"/>
      <c r="D88" s="66"/>
      <c r="E88" s="66"/>
      <c r="F88" s="67"/>
      <c r="G88" s="68"/>
      <c r="H88" s="68"/>
      <c r="I88" s="68"/>
      <c r="J88" s="39"/>
      <c r="K88" s="39"/>
      <c r="L88" s="39"/>
      <c r="M88" s="39"/>
      <c r="N88" s="39"/>
      <c r="O88" s="39"/>
      <c r="P88" s="39"/>
      <c r="Q88" s="37"/>
      <c r="R88" s="37"/>
      <c r="S88" s="37"/>
      <c r="T88" s="37"/>
    </row>
    <row r="89" spans="1:20" ht="14.25" customHeight="1" x14ac:dyDescent="0.2">
      <c r="A89" s="37"/>
      <c r="B89" s="37"/>
      <c r="C89" s="37"/>
      <c r="D89" s="66"/>
      <c r="E89" s="66"/>
      <c r="F89" s="67"/>
      <c r="G89" s="68"/>
      <c r="H89" s="68"/>
      <c r="I89" s="68"/>
      <c r="J89" s="39"/>
      <c r="K89" s="39"/>
      <c r="L89" s="39"/>
      <c r="M89" s="39"/>
      <c r="N89" s="39"/>
      <c r="O89" s="39"/>
      <c r="P89" s="39"/>
      <c r="Q89" s="37"/>
      <c r="R89" s="37"/>
      <c r="S89" s="37"/>
      <c r="T89" s="37"/>
    </row>
    <row r="90" spans="1:20" ht="14.25" customHeight="1" x14ac:dyDescent="0.2">
      <c r="A90" s="37"/>
      <c r="B90" s="37"/>
      <c r="C90" s="37"/>
      <c r="D90" s="66"/>
      <c r="E90" s="66"/>
      <c r="F90" s="67"/>
      <c r="G90" s="68"/>
      <c r="H90" s="68"/>
      <c r="I90" s="68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</row>
    <row r="91" spans="1:20" ht="14.25" customHeight="1" x14ac:dyDescent="0.2">
      <c r="A91" s="37"/>
      <c r="B91" s="37"/>
      <c r="C91" s="37"/>
      <c r="D91" s="66"/>
      <c r="E91" s="66"/>
      <c r="F91" s="67"/>
      <c r="G91" s="68"/>
      <c r="H91" s="68"/>
      <c r="I91" s="68"/>
      <c r="J91" s="39"/>
      <c r="K91" s="39"/>
      <c r="L91" s="39"/>
      <c r="M91" s="39"/>
      <c r="N91" s="39"/>
      <c r="O91" s="39"/>
      <c r="P91" s="39"/>
      <c r="Q91" s="37"/>
      <c r="R91" s="37"/>
      <c r="S91" s="37"/>
      <c r="T91" s="37"/>
    </row>
    <row r="92" spans="1:20" ht="14.25" customHeight="1" x14ac:dyDescent="0.2">
      <c r="A92" s="37"/>
      <c r="B92" s="37"/>
      <c r="C92" s="37"/>
      <c r="D92" s="66"/>
      <c r="E92" s="66"/>
      <c r="F92" s="67"/>
      <c r="G92" s="68"/>
      <c r="H92" s="68"/>
      <c r="I92" s="68"/>
      <c r="J92" s="39"/>
      <c r="K92" s="39"/>
      <c r="L92" s="39"/>
      <c r="M92" s="39"/>
      <c r="N92" s="39"/>
      <c r="O92" s="39"/>
      <c r="P92" s="39"/>
      <c r="Q92" s="37"/>
      <c r="R92" s="37"/>
      <c r="S92" s="37"/>
      <c r="T92" s="37"/>
    </row>
    <row r="93" spans="1:20" ht="14.25" customHeight="1" x14ac:dyDescent="0.2">
      <c r="A93" s="37"/>
      <c r="B93" s="37"/>
      <c r="C93" s="37"/>
      <c r="D93" s="66"/>
      <c r="E93" s="66"/>
      <c r="F93" s="67"/>
      <c r="G93" s="68"/>
      <c r="H93" s="68"/>
      <c r="I93" s="68"/>
      <c r="J93" s="39"/>
      <c r="K93" s="39"/>
      <c r="L93" s="39"/>
      <c r="M93" s="39"/>
      <c r="N93" s="39"/>
      <c r="O93" s="39"/>
      <c r="P93" s="39"/>
      <c r="Q93" s="37"/>
      <c r="R93" s="37"/>
      <c r="S93" s="37"/>
      <c r="T93" s="37"/>
    </row>
    <row r="94" spans="1:20" ht="14.25" customHeight="1" x14ac:dyDescent="0.2">
      <c r="A94" s="37"/>
      <c r="B94" s="37"/>
      <c r="C94" s="37"/>
      <c r="D94" s="66"/>
      <c r="E94" s="66"/>
      <c r="F94" s="67"/>
      <c r="G94" s="68"/>
      <c r="H94" s="68"/>
      <c r="I94" s="68"/>
      <c r="J94" s="39"/>
      <c r="K94" s="39"/>
      <c r="L94" s="39"/>
      <c r="M94" s="39"/>
      <c r="N94" s="39"/>
      <c r="O94" s="39"/>
      <c r="P94" s="39"/>
      <c r="Q94" s="37"/>
      <c r="R94" s="37"/>
      <c r="S94" s="37"/>
      <c r="T94" s="37"/>
    </row>
    <row r="95" spans="1:20" ht="14.25" customHeight="1" x14ac:dyDescent="0.2">
      <c r="A95" s="37"/>
      <c r="B95" s="37"/>
      <c r="C95" s="37"/>
      <c r="D95" s="66"/>
      <c r="E95" s="66"/>
      <c r="F95" s="67"/>
      <c r="G95" s="68"/>
      <c r="H95" s="68"/>
      <c r="I95" s="68"/>
      <c r="J95" s="39"/>
      <c r="K95" s="39"/>
      <c r="L95" s="39"/>
      <c r="M95" s="39"/>
      <c r="N95" s="39"/>
      <c r="O95" s="39"/>
      <c r="P95" s="39"/>
      <c r="Q95" s="37"/>
      <c r="R95" s="37"/>
      <c r="S95" s="37"/>
      <c r="T95" s="37"/>
    </row>
    <row r="96" spans="1:20" ht="14.25" customHeight="1" x14ac:dyDescent="0.2">
      <c r="A96" s="37"/>
      <c r="B96" s="37"/>
      <c r="C96" s="37"/>
      <c r="D96" s="66"/>
      <c r="E96" s="66"/>
      <c r="F96" s="67"/>
      <c r="G96" s="68"/>
      <c r="H96" s="68"/>
      <c r="I96" s="68"/>
      <c r="J96" s="39"/>
      <c r="K96" s="39"/>
      <c r="L96" s="39"/>
      <c r="M96" s="39"/>
      <c r="N96" s="39"/>
      <c r="O96" s="39"/>
      <c r="P96" s="39"/>
      <c r="Q96" s="37"/>
      <c r="R96" s="37"/>
      <c r="S96" s="37"/>
      <c r="T96" s="37"/>
    </row>
    <row r="97" spans="1:20" ht="14.25" customHeight="1" x14ac:dyDescent="0.2">
      <c r="A97" s="37"/>
      <c r="B97" s="37"/>
      <c r="C97" s="37"/>
      <c r="D97" s="66"/>
      <c r="E97" s="66"/>
      <c r="F97" s="67"/>
      <c r="G97" s="68"/>
      <c r="H97" s="68"/>
      <c r="I97" s="68"/>
      <c r="J97" s="39"/>
      <c r="K97" s="39"/>
      <c r="L97" s="39"/>
      <c r="M97" s="39"/>
      <c r="N97" s="39"/>
      <c r="O97" s="39"/>
      <c r="P97" s="39"/>
      <c r="Q97" s="37"/>
      <c r="R97" s="37"/>
      <c r="S97" s="37"/>
      <c r="T97" s="37"/>
    </row>
    <row r="98" spans="1:20" ht="14.25" customHeight="1" x14ac:dyDescent="0.2">
      <c r="A98" s="37"/>
      <c r="B98" s="37"/>
      <c r="C98" s="37"/>
      <c r="D98" s="66"/>
      <c r="E98" s="66"/>
      <c r="F98" s="67"/>
      <c r="G98" s="68"/>
      <c r="H98" s="68"/>
      <c r="I98" s="68"/>
      <c r="J98" s="39"/>
      <c r="K98" s="39"/>
      <c r="L98" s="39"/>
      <c r="M98" s="39"/>
      <c r="N98" s="39"/>
      <c r="O98" s="39"/>
      <c r="P98" s="39"/>
      <c r="Q98" s="37"/>
      <c r="R98" s="37"/>
      <c r="S98" s="37"/>
      <c r="T98" s="37"/>
    </row>
    <row r="99" spans="1:20" ht="14.25" customHeight="1" x14ac:dyDescent="0.2">
      <c r="A99" s="37"/>
      <c r="B99" s="37"/>
      <c r="C99" s="37"/>
      <c r="D99" s="66"/>
      <c r="E99" s="66"/>
      <c r="F99" s="67"/>
      <c r="G99" s="68"/>
      <c r="H99" s="68"/>
      <c r="I99" s="68"/>
      <c r="J99" s="39"/>
      <c r="K99" s="39"/>
      <c r="L99" s="39"/>
      <c r="M99" s="39"/>
      <c r="N99" s="39"/>
      <c r="O99" s="39"/>
      <c r="P99" s="39"/>
      <c r="Q99" s="37"/>
      <c r="R99" s="37"/>
      <c r="S99" s="37"/>
      <c r="T99" s="37"/>
    </row>
    <row r="100" spans="1:20" ht="14.25" customHeight="1" x14ac:dyDescent="0.2">
      <c r="A100" s="37"/>
      <c r="B100" s="37"/>
      <c r="C100" s="37"/>
      <c r="D100" s="66"/>
      <c r="E100" s="66"/>
      <c r="F100" s="67"/>
      <c r="G100" s="68"/>
      <c r="H100" s="68"/>
      <c r="I100" s="68"/>
      <c r="J100" s="39"/>
      <c r="K100" s="39"/>
      <c r="L100" s="39"/>
      <c r="M100" s="39"/>
      <c r="N100" s="39"/>
      <c r="O100" s="39"/>
      <c r="P100" s="39"/>
      <c r="Q100" s="37"/>
      <c r="R100" s="37"/>
      <c r="S100" s="37"/>
      <c r="T100" s="37"/>
    </row>
    <row r="101" spans="1:20" ht="14.25" customHeight="1" x14ac:dyDescent="0.2">
      <c r="A101" s="37"/>
      <c r="B101" s="37"/>
      <c r="C101" s="37"/>
      <c r="D101" s="66"/>
      <c r="E101" s="66"/>
      <c r="F101" s="67"/>
      <c r="G101" s="68"/>
      <c r="H101" s="68"/>
      <c r="I101" s="68"/>
      <c r="J101" s="39"/>
      <c r="K101" s="39"/>
      <c r="L101" s="39"/>
      <c r="M101" s="39"/>
      <c r="N101" s="39"/>
      <c r="O101" s="39"/>
      <c r="P101" s="39"/>
      <c r="Q101" s="37"/>
      <c r="R101" s="37"/>
      <c r="S101" s="37"/>
      <c r="T101" s="37"/>
    </row>
    <row r="102" spans="1:20" ht="14.25" customHeight="1" x14ac:dyDescent="0.2">
      <c r="A102" s="37"/>
      <c r="B102" s="37"/>
      <c r="C102" s="37"/>
      <c r="D102" s="66"/>
      <c r="E102" s="66"/>
      <c r="F102" s="67"/>
      <c r="G102" s="68"/>
      <c r="H102" s="68"/>
      <c r="I102" s="68"/>
      <c r="J102" s="39"/>
      <c r="K102" s="39"/>
      <c r="L102" s="39"/>
      <c r="M102" s="39"/>
      <c r="N102" s="39"/>
      <c r="O102" s="39"/>
      <c r="P102" s="39"/>
      <c r="Q102" s="37"/>
      <c r="R102" s="37"/>
      <c r="S102" s="37"/>
      <c r="T102" s="37"/>
    </row>
    <row r="103" spans="1:20" ht="14.25" customHeight="1" x14ac:dyDescent="0.2">
      <c r="A103" s="37"/>
      <c r="B103" s="37"/>
      <c r="C103" s="37"/>
      <c r="D103" s="66"/>
      <c r="E103" s="66"/>
      <c r="F103" s="67"/>
      <c r="G103" s="68"/>
      <c r="H103" s="68"/>
      <c r="I103" s="68"/>
      <c r="J103" s="39"/>
      <c r="K103" s="39"/>
      <c r="L103" s="39"/>
      <c r="M103" s="39"/>
      <c r="N103" s="39"/>
      <c r="O103" s="39"/>
      <c r="P103" s="39"/>
      <c r="Q103" s="37"/>
      <c r="R103" s="37"/>
      <c r="S103" s="37"/>
      <c r="T103" s="37"/>
    </row>
    <row r="104" spans="1:20" ht="14.25" customHeight="1" x14ac:dyDescent="0.2">
      <c r="A104" s="37"/>
      <c r="B104" s="37"/>
      <c r="C104" s="37"/>
      <c r="D104" s="66"/>
      <c r="E104" s="66"/>
      <c r="F104" s="67"/>
      <c r="G104" s="68"/>
      <c r="H104" s="68"/>
      <c r="I104" s="68"/>
      <c r="J104" s="39"/>
      <c r="K104" s="39"/>
      <c r="L104" s="39"/>
      <c r="M104" s="39"/>
      <c r="N104" s="39"/>
      <c r="O104" s="39"/>
      <c r="P104" s="39"/>
      <c r="Q104" s="37"/>
      <c r="R104" s="37"/>
      <c r="S104" s="37"/>
      <c r="T104" s="37"/>
    </row>
    <row r="105" spans="1:20" ht="14.25" customHeight="1" x14ac:dyDescent="0.2">
      <c r="A105" s="37"/>
      <c r="B105" s="37"/>
      <c r="C105" s="37"/>
      <c r="D105" s="66"/>
      <c r="E105" s="66"/>
      <c r="F105" s="67"/>
      <c r="G105" s="68"/>
      <c r="H105" s="68"/>
      <c r="I105" s="68"/>
      <c r="J105" s="39"/>
      <c r="K105" s="39"/>
      <c r="L105" s="39"/>
      <c r="M105" s="39"/>
      <c r="N105" s="39"/>
      <c r="O105" s="39"/>
      <c r="P105" s="39"/>
      <c r="Q105" s="37"/>
      <c r="R105" s="37"/>
      <c r="S105" s="37"/>
      <c r="T105" s="37"/>
    </row>
    <row r="106" spans="1:20" ht="14.25" customHeight="1" x14ac:dyDescent="0.2">
      <c r="A106" s="37"/>
      <c r="B106" s="37"/>
      <c r="C106" s="37"/>
      <c r="D106" s="66"/>
      <c r="E106" s="66"/>
      <c r="F106" s="67"/>
      <c r="G106" s="68"/>
      <c r="H106" s="68"/>
      <c r="I106" s="68"/>
      <c r="J106" s="39"/>
      <c r="K106" s="39"/>
      <c r="L106" s="39"/>
      <c r="M106" s="39"/>
      <c r="N106" s="39"/>
      <c r="O106" s="39"/>
      <c r="P106" s="39"/>
      <c r="Q106" s="37"/>
      <c r="R106" s="37"/>
      <c r="S106" s="37"/>
      <c r="T106" s="37"/>
    </row>
    <row r="107" spans="1:20" ht="14.25" customHeight="1" x14ac:dyDescent="0.2">
      <c r="A107" s="37"/>
      <c r="B107" s="37"/>
      <c r="C107" s="37"/>
      <c r="D107" s="66"/>
      <c r="E107" s="66"/>
      <c r="F107" s="67"/>
      <c r="G107" s="68"/>
      <c r="H107" s="68"/>
      <c r="I107" s="68"/>
      <c r="J107" s="39"/>
      <c r="K107" s="39"/>
      <c r="L107" s="39"/>
      <c r="M107" s="39"/>
      <c r="N107" s="39"/>
      <c r="O107" s="39"/>
      <c r="P107" s="39"/>
      <c r="Q107" s="37"/>
      <c r="R107" s="37"/>
      <c r="S107" s="37"/>
      <c r="T107" s="37"/>
    </row>
    <row r="108" spans="1:20" ht="14.25" customHeight="1" x14ac:dyDescent="0.2">
      <c r="A108" s="37"/>
      <c r="B108" s="37"/>
      <c r="C108" s="37"/>
      <c r="D108" s="66"/>
      <c r="E108" s="66"/>
      <c r="F108" s="67"/>
      <c r="G108" s="68"/>
      <c r="H108" s="68"/>
      <c r="I108" s="68"/>
      <c r="J108" s="39"/>
      <c r="K108" s="39"/>
      <c r="L108" s="39"/>
      <c r="M108" s="39"/>
      <c r="N108" s="39"/>
      <c r="O108" s="39"/>
      <c r="P108" s="39"/>
      <c r="Q108" s="37"/>
      <c r="R108" s="37"/>
      <c r="S108" s="37"/>
      <c r="T108" s="37"/>
    </row>
    <row r="109" spans="1:20" ht="14.25" customHeight="1" x14ac:dyDescent="0.2">
      <c r="A109" s="37"/>
      <c r="B109" s="37"/>
      <c r="C109" s="37"/>
      <c r="D109" s="66"/>
      <c r="E109" s="66"/>
      <c r="F109" s="67"/>
      <c r="G109" s="68"/>
      <c r="H109" s="68"/>
      <c r="I109" s="68"/>
      <c r="J109" s="39"/>
      <c r="K109" s="39"/>
      <c r="L109" s="39"/>
      <c r="M109" s="39"/>
      <c r="N109" s="39"/>
      <c r="O109" s="39"/>
      <c r="P109" s="39"/>
      <c r="Q109" s="37"/>
      <c r="R109" s="37"/>
      <c r="S109" s="37"/>
      <c r="T109" s="37"/>
    </row>
    <row r="110" spans="1:20" ht="14.25" customHeight="1" x14ac:dyDescent="0.2">
      <c r="A110" s="37"/>
      <c r="B110" s="37"/>
      <c r="C110" s="37"/>
      <c r="D110" s="66"/>
      <c r="E110" s="66"/>
      <c r="F110" s="67"/>
      <c r="G110" s="68"/>
      <c r="H110" s="68"/>
      <c r="I110" s="68"/>
      <c r="J110" s="39"/>
      <c r="K110" s="39"/>
      <c r="L110" s="39"/>
      <c r="M110" s="39"/>
      <c r="N110" s="39"/>
      <c r="O110" s="39"/>
      <c r="P110" s="39"/>
      <c r="Q110" s="37"/>
      <c r="R110" s="37"/>
      <c r="S110" s="37"/>
      <c r="T110" s="37"/>
    </row>
    <row r="111" spans="1:20" ht="14.25" customHeight="1" x14ac:dyDescent="0.2">
      <c r="A111" s="37"/>
      <c r="B111" s="37"/>
      <c r="C111" s="37"/>
      <c r="D111" s="66"/>
      <c r="E111" s="66"/>
      <c r="F111" s="67"/>
      <c r="G111" s="68"/>
      <c r="H111" s="68"/>
      <c r="I111" s="68"/>
      <c r="J111" s="39"/>
      <c r="K111" s="39"/>
      <c r="L111" s="39"/>
      <c r="M111" s="39"/>
      <c r="N111" s="39"/>
      <c r="O111" s="39"/>
      <c r="P111" s="39"/>
      <c r="Q111" s="37"/>
      <c r="R111" s="37"/>
      <c r="S111" s="37"/>
      <c r="T111" s="37"/>
    </row>
    <row r="112" spans="1:20" ht="14.25" customHeight="1" x14ac:dyDescent="0.2">
      <c r="A112" s="37"/>
      <c r="B112" s="37"/>
      <c r="C112" s="37"/>
      <c r="D112" s="66"/>
      <c r="E112" s="66"/>
      <c r="F112" s="67"/>
      <c r="G112" s="68"/>
      <c r="H112" s="68"/>
      <c r="I112" s="68"/>
      <c r="J112" s="39"/>
      <c r="K112" s="39"/>
      <c r="L112" s="39"/>
      <c r="M112" s="39"/>
      <c r="N112" s="39"/>
      <c r="O112" s="39"/>
      <c r="P112" s="39"/>
      <c r="Q112" s="37"/>
      <c r="R112" s="37"/>
      <c r="S112" s="37"/>
      <c r="T112" s="37"/>
    </row>
    <row r="113" spans="1:20" ht="14.25" customHeight="1" x14ac:dyDescent="0.2">
      <c r="A113" s="37"/>
      <c r="B113" s="37"/>
      <c r="C113" s="37"/>
      <c r="D113" s="66"/>
      <c r="E113" s="66"/>
      <c r="F113" s="67"/>
      <c r="G113" s="68"/>
      <c r="H113" s="68"/>
      <c r="I113" s="68"/>
      <c r="J113" s="39"/>
      <c r="K113" s="39"/>
      <c r="L113" s="39"/>
      <c r="M113" s="39"/>
      <c r="N113" s="39"/>
      <c r="O113" s="39"/>
      <c r="P113" s="39"/>
      <c r="Q113" s="37"/>
      <c r="R113" s="37"/>
      <c r="S113" s="37"/>
      <c r="T113" s="37"/>
    </row>
    <row r="114" spans="1:20" ht="14.25" customHeight="1" x14ac:dyDescent="0.2">
      <c r="A114" s="37"/>
      <c r="B114" s="37"/>
      <c r="C114" s="37"/>
      <c r="D114" s="66"/>
      <c r="E114" s="66"/>
      <c r="F114" s="67"/>
      <c r="G114" s="68"/>
      <c r="H114" s="68"/>
      <c r="I114" s="68"/>
      <c r="J114" s="39"/>
      <c r="K114" s="39"/>
      <c r="L114" s="39"/>
      <c r="M114" s="39"/>
      <c r="N114" s="39"/>
      <c r="O114" s="39"/>
      <c r="P114" s="39"/>
      <c r="Q114" s="37"/>
      <c r="R114" s="37"/>
      <c r="S114" s="37"/>
      <c r="T114" s="37"/>
    </row>
    <row r="115" spans="1:20" ht="14.25" customHeight="1" x14ac:dyDescent="0.2">
      <c r="A115" s="37"/>
      <c r="B115" s="37"/>
      <c r="C115" s="37"/>
      <c r="D115" s="66"/>
      <c r="E115" s="66"/>
      <c r="F115" s="67"/>
      <c r="G115" s="68"/>
      <c r="H115" s="68"/>
      <c r="I115" s="68"/>
      <c r="J115" s="39"/>
      <c r="K115" s="39"/>
      <c r="L115" s="39"/>
      <c r="M115" s="39"/>
      <c r="N115" s="39"/>
      <c r="O115" s="39"/>
      <c r="P115" s="39"/>
      <c r="Q115" s="37"/>
      <c r="R115" s="37"/>
      <c r="S115" s="37"/>
      <c r="T115" s="37"/>
    </row>
    <row r="116" spans="1:20" ht="14.25" customHeight="1" x14ac:dyDescent="0.2">
      <c r="A116" s="37"/>
      <c r="B116" s="37"/>
      <c r="C116" s="37"/>
      <c r="D116" s="66"/>
      <c r="E116" s="66"/>
      <c r="F116" s="67"/>
      <c r="G116" s="68"/>
      <c r="H116" s="68"/>
      <c r="I116" s="68"/>
      <c r="J116" s="39"/>
      <c r="K116" s="39"/>
      <c r="L116" s="39"/>
      <c r="M116" s="39"/>
      <c r="N116" s="39"/>
      <c r="O116" s="39"/>
      <c r="P116" s="39"/>
      <c r="Q116" s="37"/>
      <c r="R116" s="37"/>
      <c r="S116" s="37"/>
      <c r="T116" s="37"/>
    </row>
    <row r="117" spans="1:20" ht="14.25" customHeight="1" x14ac:dyDescent="0.2">
      <c r="A117" s="37"/>
      <c r="B117" s="37"/>
      <c r="C117" s="37"/>
      <c r="D117" s="66"/>
      <c r="E117" s="66"/>
      <c r="F117" s="67"/>
      <c r="G117" s="68"/>
      <c r="H117" s="68"/>
      <c r="I117" s="68"/>
      <c r="J117" s="39"/>
      <c r="K117" s="39"/>
      <c r="L117" s="39"/>
      <c r="M117" s="39"/>
      <c r="N117" s="39"/>
      <c r="O117" s="39"/>
      <c r="P117" s="39"/>
      <c r="Q117" s="37"/>
      <c r="R117" s="37"/>
      <c r="S117" s="37"/>
      <c r="T117" s="37"/>
    </row>
    <row r="118" spans="1:20" ht="14.25" customHeight="1" x14ac:dyDescent="0.2">
      <c r="A118" s="37"/>
      <c r="B118" s="37"/>
      <c r="C118" s="37"/>
      <c r="D118" s="66"/>
      <c r="E118" s="66"/>
      <c r="F118" s="67"/>
      <c r="G118" s="68"/>
      <c r="H118" s="68"/>
      <c r="I118" s="68"/>
      <c r="J118" s="39"/>
      <c r="K118" s="39"/>
      <c r="L118" s="39"/>
      <c r="M118" s="39"/>
      <c r="N118" s="39"/>
      <c r="O118" s="39"/>
      <c r="P118" s="39"/>
      <c r="Q118" s="37"/>
      <c r="R118" s="37"/>
      <c r="S118" s="37"/>
      <c r="T118" s="37"/>
    </row>
    <row r="119" spans="1:20" ht="14.25" customHeight="1" x14ac:dyDescent="0.2">
      <c r="A119" s="37"/>
      <c r="B119" s="37"/>
      <c r="C119" s="37"/>
      <c r="D119" s="66"/>
      <c r="E119" s="66"/>
      <c r="F119" s="67"/>
      <c r="G119" s="68"/>
      <c r="H119" s="68"/>
      <c r="I119" s="68"/>
      <c r="J119" s="39"/>
      <c r="K119" s="39"/>
      <c r="L119" s="39"/>
      <c r="M119" s="39"/>
      <c r="N119" s="39"/>
      <c r="O119" s="39"/>
      <c r="P119" s="39"/>
      <c r="Q119" s="37"/>
      <c r="R119" s="37"/>
      <c r="S119" s="37"/>
      <c r="T119" s="37"/>
    </row>
    <row r="120" spans="1:20" ht="14.25" customHeight="1" x14ac:dyDescent="0.2">
      <c r="A120" s="37"/>
      <c r="B120" s="37"/>
      <c r="C120" s="37"/>
      <c r="D120" s="66"/>
      <c r="E120" s="66"/>
      <c r="F120" s="67"/>
      <c r="G120" s="68"/>
      <c r="H120" s="68"/>
      <c r="I120" s="68"/>
      <c r="J120" s="39"/>
      <c r="K120" s="39"/>
      <c r="L120" s="39"/>
      <c r="M120" s="39"/>
      <c r="N120" s="39"/>
      <c r="O120" s="39"/>
      <c r="P120" s="39"/>
      <c r="Q120" s="37"/>
      <c r="R120" s="37"/>
      <c r="S120" s="37"/>
      <c r="T120" s="37"/>
    </row>
    <row r="121" spans="1:20" ht="14.25" customHeight="1" x14ac:dyDescent="0.2">
      <c r="A121" s="37"/>
      <c r="B121" s="37"/>
      <c r="C121" s="37"/>
      <c r="D121" s="66"/>
      <c r="E121" s="66"/>
      <c r="F121" s="67"/>
      <c r="G121" s="68"/>
      <c r="H121" s="68"/>
      <c r="I121" s="68"/>
      <c r="J121" s="39"/>
      <c r="K121" s="39"/>
      <c r="L121" s="39"/>
      <c r="M121" s="39"/>
      <c r="N121" s="39"/>
      <c r="O121" s="39"/>
      <c r="P121" s="39"/>
      <c r="Q121" s="37"/>
      <c r="R121" s="37"/>
      <c r="S121" s="37"/>
      <c r="T121" s="37"/>
    </row>
    <row r="122" spans="1:20" ht="14.25" customHeight="1" x14ac:dyDescent="0.2">
      <c r="A122" s="37"/>
      <c r="B122" s="37"/>
      <c r="C122" s="37"/>
      <c r="D122" s="66"/>
      <c r="E122" s="66"/>
      <c r="F122" s="67"/>
      <c r="G122" s="68"/>
      <c r="H122" s="68"/>
      <c r="I122" s="68"/>
      <c r="J122" s="39"/>
      <c r="K122" s="39"/>
      <c r="L122" s="39"/>
      <c r="M122" s="39"/>
      <c r="N122" s="39"/>
      <c r="O122" s="39"/>
      <c r="P122" s="39"/>
      <c r="Q122" s="37"/>
      <c r="R122" s="37"/>
      <c r="S122" s="37"/>
      <c r="T122" s="37"/>
    </row>
    <row r="123" spans="1:20" ht="14.25" customHeight="1" x14ac:dyDescent="0.2">
      <c r="A123" s="37"/>
      <c r="B123" s="37"/>
      <c r="C123" s="37"/>
      <c r="D123" s="66"/>
      <c r="E123" s="66"/>
      <c r="F123" s="67"/>
      <c r="G123" s="68"/>
      <c r="H123" s="68"/>
      <c r="I123" s="68"/>
      <c r="J123" s="39"/>
      <c r="K123" s="39"/>
      <c r="L123" s="39"/>
      <c r="M123" s="39"/>
      <c r="N123" s="39"/>
      <c r="O123" s="39"/>
      <c r="P123" s="39"/>
      <c r="Q123" s="37"/>
      <c r="R123" s="37"/>
      <c r="S123" s="37"/>
      <c r="T123" s="37"/>
    </row>
    <row r="124" spans="1:20" ht="14.25" customHeight="1" x14ac:dyDescent="0.2">
      <c r="A124" s="37"/>
      <c r="B124" s="37"/>
      <c r="C124" s="37"/>
      <c r="D124" s="66"/>
      <c r="E124" s="66"/>
      <c r="F124" s="67"/>
      <c r="G124" s="68"/>
      <c r="H124" s="68"/>
      <c r="I124" s="68"/>
      <c r="J124" s="39"/>
      <c r="K124" s="39"/>
      <c r="L124" s="39"/>
      <c r="M124" s="39"/>
      <c r="N124" s="39"/>
      <c r="O124" s="39"/>
      <c r="P124" s="39"/>
      <c r="Q124" s="37"/>
      <c r="R124" s="37"/>
      <c r="S124" s="37"/>
      <c r="T124" s="37"/>
    </row>
    <row r="125" spans="1:20" ht="14.25" customHeight="1" x14ac:dyDescent="0.2">
      <c r="A125" s="37"/>
      <c r="B125" s="37"/>
      <c r="C125" s="37"/>
      <c r="D125" s="66"/>
      <c r="E125" s="66"/>
      <c r="F125" s="67"/>
      <c r="G125" s="68"/>
      <c r="H125" s="68"/>
      <c r="I125" s="68"/>
      <c r="J125" s="39"/>
      <c r="K125" s="39"/>
      <c r="L125" s="39"/>
      <c r="M125" s="39"/>
      <c r="N125" s="39"/>
      <c r="O125" s="39"/>
      <c r="P125" s="39"/>
      <c r="Q125" s="37"/>
      <c r="R125" s="37"/>
      <c r="S125" s="37"/>
      <c r="T125" s="37"/>
    </row>
    <row r="126" spans="1:20" ht="14.25" customHeight="1" x14ac:dyDescent="0.2">
      <c r="A126" s="37"/>
      <c r="B126" s="37"/>
      <c r="C126" s="37"/>
      <c r="D126" s="66"/>
      <c r="E126" s="66"/>
      <c r="F126" s="67"/>
      <c r="G126" s="68"/>
      <c r="H126" s="68"/>
      <c r="I126" s="68"/>
      <c r="J126" s="39"/>
      <c r="K126" s="39"/>
      <c r="L126" s="39"/>
      <c r="M126" s="39"/>
      <c r="N126" s="39"/>
      <c r="O126" s="39"/>
      <c r="P126" s="39"/>
      <c r="Q126" s="37"/>
      <c r="R126" s="37"/>
      <c r="S126" s="37"/>
      <c r="T126" s="37"/>
    </row>
    <row r="127" spans="1:20" ht="14.25" customHeight="1" x14ac:dyDescent="0.2">
      <c r="A127" s="37"/>
      <c r="B127" s="37"/>
      <c r="C127" s="37"/>
      <c r="D127" s="66"/>
      <c r="E127" s="66"/>
      <c r="F127" s="67"/>
      <c r="G127" s="68"/>
      <c r="H127" s="68"/>
      <c r="I127" s="68"/>
      <c r="J127" s="39"/>
      <c r="K127" s="39"/>
      <c r="L127" s="39"/>
      <c r="M127" s="39"/>
      <c r="N127" s="39"/>
      <c r="O127" s="39"/>
      <c r="P127" s="39"/>
      <c r="Q127" s="37"/>
      <c r="R127" s="37"/>
      <c r="S127" s="37"/>
      <c r="T127" s="37"/>
    </row>
    <row r="128" spans="1:20" ht="14.25" customHeight="1" x14ac:dyDescent="0.2">
      <c r="A128" s="37"/>
      <c r="B128" s="37"/>
      <c r="C128" s="37"/>
      <c r="D128" s="66"/>
      <c r="E128" s="66"/>
      <c r="F128" s="67"/>
      <c r="G128" s="68"/>
      <c r="H128" s="68"/>
      <c r="I128" s="68"/>
      <c r="J128" s="39"/>
      <c r="K128" s="39"/>
      <c r="L128" s="39"/>
      <c r="M128" s="39"/>
      <c r="N128" s="39"/>
      <c r="O128" s="39"/>
      <c r="P128" s="39"/>
      <c r="Q128" s="37"/>
      <c r="R128" s="37"/>
      <c r="S128" s="37"/>
      <c r="T128" s="37"/>
    </row>
    <row r="129" spans="1:20" ht="14.25" customHeight="1" x14ac:dyDescent="0.2">
      <c r="A129" s="37"/>
      <c r="B129" s="37"/>
      <c r="C129" s="37"/>
      <c r="D129" s="66"/>
      <c r="E129" s="66"/>
      <c r="F129" s="67"/>
      <c r="G129" s="68"/>
      <c r="H129" s="68"/>
      <c r="I129" s="68"/>
      <c r="J129" s="39"/>
      <c r="K129" s="39"/>
      <c r="L129" s="39"/>
      <c r="M129" s="39"/>
      <c r="N129" s="39"/>
      <c r="O129" s="39"/>
      <c r="P129" s="39"/>
      <c r="Q129" s="37"/>
      <c r="R129" s="37"/>
      <c r="S129" s="37"/>
      <c r="T129" s="37"/>
    </row>
    <row r="130" spans="1:20" ht="14.25" customHeight="1" x14ac:dyDescent="0.2">
      <c r="A130" s="37"/>
      <c r="B130" s="37"/>
      <c r="C130" s="37"/>
      <c r="D130" s="66"/>
      <c r="E130" s="66"/>
      <c r="F130" s="67"/>
      <c r="G130" s="68"/>
      <c r="H130" s="68"/>
      <c r="I130" s="68"/>
      <c r="J130" s="39"/>
      <c r="K130" s="39"/>
      <c r="L130" s="39"/>
      <c r="M130" s="39"/>
      <c r="N130" s="39"/>
      <c r="O130" s="39"/>
      <c r="P130" s="39"/>
      <c r="Q130" s="37"/>
      <c r="R130" s="37"/>
      <c r="S130" s="37"/>
      <c r="T130" s="37"/>
    </row>
    <row r="131" spans="1:20" ht="14.25" customHeight="1" x14ac:dyDescent="0.2">
      <c r="A131" s="37"/>
      <c r="B131" s="37"/>
      <c r="C131" s="37"/>
      <c r="D131" s="66"/>
      <c r="E131" s="66"/>
      <c r="F131" s="67"/>
      <c r="G131" s="68"/>
      <c r="H131" s="68"/>
      <c r="I131" s="68"/>
      <c r="J131" s="39"/>
      <c r="K131" s="39"/>
      <c r="L131" s="39"/>
      <c r="M131" s="39"/>
      <c r="N131" s="39"/>
      <c r="O131" s="39"/>
      <c r="P131" s="39"/>
      <c r="Q131" s="37"/>
      <c r="R131" s="37"/>
      <c r="S131" s="37"/>
      <c r="T131" s="37"/>
    </row>
    <row r="132" spans="1:20" ht="14.25" customHeight="1" x14ac:dyDescent="0.2">
      <c r="A132" s="37"/>
      <c r="B132" s="37"/>
      <c r="C132" s="37"/>
      <c r="D132" s="66"/>
      <c r="E132" s="66"/>
      <c r="F132" s="67"/>
      <c r="G132" s="68"/>
      <c r="H132" s="68"/>
      <c r="I132" s="68"/>
      <c r="J132" s="39"/>
      <c r="K132" s="39"/>
      <c r="L132" s="39"/>
      <c r="M132" s="39"/>
      <c r="N132" s="39"/>
      <c r="O132" s="39"/>
      <c r="P132" s="39"/>
      <c r="Q132" s="37"/>
      <c r="R132" s="37"/>
      <c r="S132" s="37"/>
      <c r="T132" s="37"/>
    </row>
    <row r="133" spans="1:20" ht="14.25" customHeight="1" x14ac:dyDescent="0.2">
      <c r="A133" s="37"/>
      <c r="B133" s="37"/>
      <c r="C133" s="37"/>
      <c r="D133" s="66"/>
      <c r="E133" s="66"/>
      <c r="F133" s="67"/>
      <c r="G133" s="68"/>
      <c r="H133" s="68"/>
      <c r="I133" s="68"/>
      <c r="J133" s="39"/>
      <c r="K133" s="39"/>
      <c r="L133" s="39"/>
      <c r="M133" s="39"/>
      <c r="N133" s="39"/>
      <c r="O133" s="39"/>
      <c r="P133" s="39"/>
      <c r="Q133" s="37"/>
      <c r="R133" s="37"/>
      <c r="S133" s="37"/>
      <c r="T133" s="37"/>
    </row>
    <row r="134" spans="1:20" ht="14.25" customHeight="1" x14ac:dyDescent="0.2">
      <c r="A134" s="37"/>
      <c r="B134" s="37"/>
      <c r="C134" s="37"/>
      <c r="D134" s="66"/>
      <c r="E134" s="66"/>
      <c r="F134" s="67"/>
      <c r="G134" s="68"/>
      <c r="H134" s="68"/>
      <c r="I134" s="68"/>
      <c r="J134" s="39"/>
      <c r="K134" s="39"/>
      <c r="L134" s="39"/>
      <c r="M134" s="39"/>
      <c r="N134" s="39"/>
      <c r="O134" s="39"/>
      <c r="P134" s="39"/>
      <c r="Q134" s="37"/>
      <c r="R134" s="37"/>
      <c r="S134" s="37"/>
      <c r="T134" s="37"/>
    </row>
    <row r="135" spans="1:20" ht="14.25" customHeight="1" x14ac:dyDescent="0.2">
      <c r="A135" s="37"/>
      <c r="B135" s="37"/>
      <c r="C135" s="37"/>
      <c r="D135" s="66"/>
      <c r="E135" s="66"/>
      <c r="F135" s="67"/>
      <c r="G135" s="68"/>
      <c r="H135" s="68"/>
      <c r="I135" s="68"/>
      <c r="J135" s="39"/>
      <c r="K135" s="39"/>
      <c r="L135" s="39"/>
      <c r="M135" s="39"/>
      <c r="N135" s="39"/>
      <c r="O135" s="39"/>
      <c r="P135" s="39"/>
      <c r="Q135" s="37"/>
      <c r="R135" s="37"/>
      <c r="S135" s="37"/>
      <c r="T135" s="37"/>
    </row>
    <row r="136" spans="1:20" ht="14.25" customHeight="1" x14ac:dyDescent="0.2">
      <c r="A136" s="37"/>
      <c r="B136" s="37"/>
      <c r="C136" s="37"/>
      <c r="D136" s="66"/>
      <c r="E136" s="66"/>
      <c r="F136" s="67"/>
      <c r="G136" s="68"/>
      <c r="H136" s="68"/>
      <c r="I136" s="68"/>
      <c r="J136" s="39"/>
      <c r="K136" s="39"/>
      <c r="L136" s="39"/>
      <c r="M136" s="39"/>
      <c r="N136" s="39"/>
      <c r="O136" s="39"/>
      <c r="P136" s="39"/>
      <c r="Q136" s="37"/>
      <c r="R136" s="37"/>
      <c r="S136" s="37"/>
      <c r="T136" s="37"/>
    </row>
    <row r="137" spans="1:20" ht="14.25" customHeight="1" x14ac:dyDescent="0.2">
      <c r="A137" s="37"/>
      <c r="B137" s="37"/>
      <c r="C137" s="37"/>
      <c r="D137" s="66"/>
      <c r="E137" s="66"/>
      <c r="F137" s="67"/>
      <c r="G137" s="68"/>
      <c r="H137" s="68"/>
      <c r="I137" s="68"/>
      <c r="J137" s="39"/>
      <c r="K137" s="39"/>
      <c r="L137" s="39"/>
      <c r="M137" s="39"/>
      <c r="N137" s="39"/>
      <c r="O137" s="39"/>
      <c r="P137" s="39"/>
      <c r="Q137" s="37"/>
      <c r="R137" s="37"/>
      <c r="S137" s="37"/>
      <c r="T137" s="37"/>
    </row>
    <row r="138" spans="1:20" ht="14.25" customHeight="1" x14ac:dyDescent="0.2">
      <c r="A138" s="37"/>
      <c r="B138" s="37"/>
      <c r="C138" s="37"/>
      <c r="D138" s="66"/>
      <c r="E138" s="66"/>
      <c r="F138" s="67"/>
      <c r="G138" s="68"/>
      <c r="H138" s="68"/>
      <c r="I138" s="68"/>
      <c r="J138" s="39"/>
      <c r="K138" s="39"/>
      <c r="L138" s="39"/>
      <c r="M138" s="39"/>
      <c r="N138" s="39"/>
      <c r="O138" s="39"/>
      <c r="P138" s="39"/>
      <c r="Q138" s="37"/>
      <c r="R138" s="37"/>
      <c r="S138" s="37"/>
      <c r="T138" s="37"/>
    </row>
    <row r="139" spans="1:20" ht="14.25" customHeight="1" x14ac:dyDescent="0.2">
      <c r="A139" s="37"/>
      <c r="B139" s="37"/>
      <c r="C139" s="37"/>
      <c r="D139" s="66"/>
      <c r="E139" s="66"/>
      <c r="F139" s="67"/>
      <c r="G139" s="68"/>
      <c r="H139" s="68"/>
      <c r="I139" s="68"/>
      <c r="J139" s="39"/>
      <c r="K139" s="39"/>
      <c r="L139" s="39"/>
      <c r="M139" s="39"/>
      <c r="N139" s="39"/>
      <c r="O139" s="39"/>
      <c r="P139" s="39"/>
      <c r="Q139" s="37"/>
      <c r="R139" s="37"/>
      <c r="S139" s="37"/>
      <c r="T139" s="37"/>
    </row>
    <row r="140" spans="1:20" ht="14.25" customHeight="1" x14ac:dyDescent="0.2">
      <c r="A140" s="37"/>
      <c r="B140" s="37"/>
      <c r="C140" s="37"/>
      <c r="D140" s="66"/>
      <c r="E140" s="66"/>
      <c r="F140" s="67"/>
      <c r="G140" s="68"/>
      <c r="H140" s="68"/>
      <c r="I140" s="68"/>
      <c r="J140" s="39"/>
      <c r="K140" s="39"/>
      <c r="L140" s="39"/>
      <c r="M140" s="39"/>
      <c r="N140" s="39"/>
      <c r="O140" s="39"/>
      <c r="P140" s="39"/>
      <c r="Q140" s="37"/>
      <c r="R140" s="37"/>
      <c r="S140" s="37"/>
      <c r="T140" s="37"/>
    </row>
    <row r="141" spans="1:20" ht="14.25" customHeight="1" x14ac:dyDescent="0.2">
      <c r="A141" s="37"/>
      <c r="B141" s="37"/>
      <c r="C141" s="37"/>
      <c r="D141" s="66"/>
      <c r="E141" s="66"/>
      <c r="F141" s="67"/>
      <c r="G141" s="68"/>
      <c r="H141" s="68"/>
      <c r="I141" s="68"/>
      <c r="J141" s="39"/>
      <c r="K141" s="39"/>
      <c r="L141" s="39"/>
      <c r="M141" s="39"/>
      <c r="N141" s="39"/>
      <c r="O141" s="39"/>
      <c r="P141" s="39"/>
      <c r="Q141" s="37"/>
      <c r="R141" s="37"/>
      <c r="S141" s="37"/>
      <c r="T141" s="37"/>
    </row>
    <row r="142" spans="1:20" ht="14.25" customHeight="1" x14ac:dyDescent="0.2">
      <c r="A142" s="37"/>
      <c r="B142" s="37"/>
      <c r="C142" s="37"/>
      <c r="D142" s="66"/>
      <c r="E142" s="66"/>
      <c r="F142" s="67"/>
      <c r="G142" s="68"/>
      <c r="H142" s="68"/>
      <c r="I142" s="68"/>
      <c r="J142" s="39"/>
      <c r="K142" s="39"/>
      <c r="L142" s="39"/>
      <c r="M142" s="39"/>
      <c r="N142" s="39"/>
      <c r="O142" s="39"/>
      <c r="P142" s="39"/>
      <c r="Q142" s="37"/>
      <c r="R142" s="37"/>
      <c r="S142" s="37"/>
      <c r="T142" s="37"/>
    </row>
    <row r="143" spans="1:20" ht="14.25" customHeight="1" x14ac:dyDescent="0.2">
      <c r="A143" s="37"/>
      <c r="B143" s="37"/>
      <c r="C143" s="37"/>
      <c r="D143" s="66"/>
      <c r="E143" s="66"/>
      <c r="F143" s="67"/>
      <c r="G143" s="68"/>
      <c r="H143" s="68"/>
      <c r="I143" s="68"/>
      <c r="J143" s="39"/>
      <c r="K143" s="39"/>
      <c r="L143" s="39"/>
      <c r="M143" s="39"/>
      <c r="N143" s="39"/>
      <c r="O143" s="39"/>
      <c r="P143" s="39"/>
      <c r="Q143" s="37"/>
      <c r="R143" s="37"/>
      <c r="S143" s="37"/>
      <c r="T143" s="37"/>
    </row>
    <row r="144" spans="1:20" ht="14.25" customHeight="1" x14ac:dyDescent="0.2">
      <c r="A144" s="37"/>
      <c r="B144" s="37"/>
      <c r="C144" s="37"/>
      <c r="D144" s="66"/>
      <c r="E144" s="66"/>
      <c r="F144" s="67"/>
      <c r="G144" s="68"/>
      <c r="H144" s="68"/>
      <c r="I144" s="68"/>
      <c r="J144" s="39"/>
      <c r="K144" s="39"/>
      <c r="L144" s="39"/>
      <c r="M144" s="39"/>
      <c r="N144" s="39"/>
      <c r="O144" s="39"/>
      <c r="P144" s="39"/>
      <c r="Q144" s="37"/>
      <c r="R144" s="37"/>
      <c r="S144" s="37"/>
      <c r="T144" s="37"/>
    </row>
    <row r="145" spans="1:20" ht="14.25" customHeight="1" x14ac:dyDescent="0.2">
      <c r="A145" s="37"/>
      <c r="B145" s="37"/>
      <c r="C145" s="37"/>
      <c r="D145" s="66"/>
      <c r="E145" s="66"/>
      <c r="F145" s="67"/>
      <c r="G145" s="68"/>
      <c r="H145" s="68"/>
      <c r="I145" s="68"/>
      <c r="J145" s="39"/>
      <c r="K145" s="39"/>
      <c r="L145" s="39"/>
      <c r="M145" s="39"/>
      <c r="N145" s="39"/>
      <c r="O145" s="39"/>
      <c r="P145" s="39"/>
      <c r="Q145" s="37"/>
      <c r="R145" s="37"/>
      <c r="S145" s="37"/>
      <c r="T145" s="37"/>
    </row>
    <row r="146" spans="1:20" ht="14.25" customHeight="1" x14ac:dyDescent="0.2">
      <c r="A146" s="37"/>
      <c r="B146" s="37"/>
      <c r="C146" s="37"/>
      <c r="D146" s="66"/>
      <c r="E146" s="66"/>
      <c r="F146" s="67"/>
      <c r="G146" s="68"/>
      <c r="H146" s="68"/>
      <c r="I146" s="68"/>
      <c r="J146" s="39"/>
      <c r="K146" s="39"/>
      <c r="L146" s="39"/>
      <c r="M146" s="39"/>
      <c r="N146" s="39"/>
      <c r="O146" s="39"/>
      <c r="P146" s="39"/>
      <c r="Q146" s="37"/>
      <c r="R146" s="37"/>
      <c r="S146" s="37"/>
      <c r="T146" s="37"/>
    </row>
    <row r="147" spans="1:20" ht="14.25" customHeight="1" x14ac:dyDescent="0.2">
      <c r="A147" s="37"/>
      <c r="B147" s="37"/>
      <c r="C147" s="37"/>
      <c r="D147" s="66"/>
      <c r="E147" s="66"/>
      <c r="F147" s="67"/>
      <c r="G147" s="68"/>
      <c r="H147" s="68"/>
      <c r="I147" s="68"/>
      <c r="J147" s="39"/>
      <c r="K147" s="39"/>
      <c r="L147" s="39"/>
      <c r="M147" s="39"/>
      <c r="N147" s="39"/>
      <c r="O147" s="39"/>
      <c r="P147" s="39"/>
      <c r="Q147" s="37"/>
      <c r="R147" s="37"/>
      <c r="S147" s="37"/>
      <c r="T147" s="37"/>
    </row>
    <row r="148" spans="1:20" ht="14.25" customHeight="1" x14ac:dyDescent="0.2">
      <c r="A148" s="37"/>
      <c r="B148" s="37"/>
      <c r="C148" s="37"/>
      <c r="D148" s="66"/>
      <c r="E148" s="66"/>
      <c r="F148" s="67"/>
      <c r="G148" s="68"/>
      <c r="H148" s="68"/>
      <c r="I148" s="68"/>
      <c r="J148" s="39"/>
      <c r="K148" s="39"/>
      <c r="L148" s="39"/>
      <c r="M148" s="39"/>
      <c r="N148" s="39"/>
      <c r="O148" s="39"/>
      <c r="P148" s="39"/>
      <c r="Q148" s="37"/>
      <c r="R148" s="37"/>
      <c r="S148" s="37"/>
      <c r="T148" s="37"/>
    </row>
    <row r="149" spans="1:20" ht="14.25" customHeight="1" x14ac:dyDescent="0.2">
      <c r="A149" s="37"/>
      <c r="B149" s="37"/>
      <c r="C149" s="37"/>
      <c r="D149" s="66"/>
      <c r="E149" s="66"/>
      <c r="F149" s="67"/>
      <c r="G149" s="68"/>
      <c r="H149" s="68"/>
      <c r="I149" s="68"/>
      <c r="J149" s="39"/>
      <c r="K149" s="39"/>
      <c r="L149" s="39"/>
      <c r="M149" s="39"/>
      <c r="N149" s="39"/>
      <c r="O149" s="39"/>
      <c r="P149" s="39"/>
      <c r="Q149" s="37"/>
      <c r="R149" s="37"/>
      <c r="S149" s="37"/>
      <c r="T149" s="37"/>
    </row>
    <row r="150" spans="1:20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7"/>
      <c r="R150" s="37"/>
      <c r="S150" s="37"/>
      <c r="T150" s="37"/>
    </row>
    <row r="151" spans="1:20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7"/>
      <c r="R151" s="37"/>
      <c r="S151" s="37"/>
      <c r="T151" s="37"/>
    </row>
    <row r="152" spans="1:20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7"/>
      <c r="R152" s="37"/>
      <c r="S152" s="37"/>
      <c r="T152" s="37"/>
    </row>
    <row r="153" spans="1:20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7"/>
      <c r="R153" s="37"/>
      <c r="S153" s="37"/>
      <c r="T153" s="37"/>
    </row>
    <row r="154" spans="1:20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7"/>
      <c r="R154" s="37"/>
      <c r="S154" s="37"/>
      <c r="T154" s="37"/>
    </row>
    <row r="155" spans="1:20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7"/>
      <c r="R155" s="37"/>
      <c r="S155" s="37"/>
      <c r="T155" s="37"/>
    </row>
    <row r="156" spans="1:20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7"/>
      <c r="R156" s="37"/>
      <c r="S156" s="37"/>
      <c r="T156" s="37"/>
    </row>
    <row r="157" spans="1:20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7"/>
      <c r="R157" s="37"/>
      <c r="S157" s="37"/>
      <c r="T157" s="37"/>
    </row>
    <row r="158" spans="1:20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7"/>
      <c r="R158" s="37"/>
      <c r="S158" s="37"/>
      <c r="T158" s="37"/>
    </row>
    <row r="159" spans="1:20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7"/>
      <c r="R159" s="37"/>
      <c r="S159" s="37"/>
      <c r="T159" s="37"/>
    </row>
    <row r="160" spans="1:20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7"/>
      <c r="R160" s="37"/>
      <c r="S160" s="37"/>
      <c r="T160" s="37"/>
    </row>
    <row r="161" spans="1:20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7"/>
      <c r="R161" s="37"/>
      <c r="S161" s="37"/>
      <c r="T161" s="37"/>
    </row>
    <row r="162" spans="1:20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7"/>
      <c r="R162" s="37"/>
      <c r="S162" s="37"/>
      <c r="T162" s="37"/>
    </row>
    <row r="163" spans="1:20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7"/>
      <c r="R163" s="37"/>
      <c r="S163" s="37"/>
      <c r="T163" s="37"/>
    </row>
    <row r="164" spans="1:20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7"/>
      <c r="R164" s="37"/>
      <c r="S164" s="37"/>
      <c r="T164" s="37"/>
    </row>
    <row r="165" spans="1:20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7"/>
      <c r="R165" s="37"/>
      <c r="S165" s="37"/>
      <c r="T165" s="37"/>
    </row>
    <row r="166" spans="1:20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7"/>
      <c r="R166" s="37"/>
      <c r="S166" s="37"/>
      <c r="T166" s="37"/>
    </row>
    <row r="167" spans="1:20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7"/>
      <c r="R167" s="37"/>
      <c r="S167" s="37"/>
      <c r="T167" s="37"/>
    </row>
    <row r="168" spans="1:20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7"/>
      <c r="R168" s="37"/>
      <c r="S168" s="37"/>
      <c r="T168" s="37"/>
    </row>
    <row r="169" spans="1:20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7"/>
      <c r="R169" s="37"/>
      <c r="S169" s="37"/>
      <c r="T169" s="37"/>
    </row>
    <row r="170" spans="1:20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7"/>
      <c r="R170" s="37"/>
      <c r="S170" s="37"/>
      <c r="T170" s="37"/>
    </row>
    <row r="171" spans="1:20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7"/>
      <c r="R171" s="37"/>
      <c r="S171" s="37"/>
      <c r="T171" s="37"/>
    </row>
    <row r="172" spans="1:20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7"/>
      <c r="R172" s="37"/>
      <c r="S172" s="37"/>
      <c r="T172" s="37"/>
    </row>
    <row r="173" spans="1:20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7"/>
      <c r="R173" s="37"/>
      <c r="S173" s="37"/>
      <c r="T173" s="37"/>
    </row>
    <row r="174" spans="1:20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7"/>
      <c r="R174" s="37"/>
      <c r="S174" s="37"/>
      <c r="T174" s="37"/>
    </row>
    <row r="175" spans="1:20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7"/>
      <c r="R175" s="37"/>
      <c r="S175" s="37"/>
      <c r="T175" s="37"/>
    </row>
    <row r="176" spans="1:20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7"/>
      <c r="R176" s="37"/>
      <c r="S176" s="37"/>
      <c r="T176" s="37"/>
    </row>
    <row r="177" spans="1:20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7"/>
      <c r="R177" s="37"/>
      <c r="S177" s="37"/>
      <c r="T177" s="37"/>
    </row>
    <row r="178" spans="1:20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7"/>
      <c r="R178" s="37"/>
      <c r="S178" s="37"/>
      <c r="T178" s="37"/>
    </row>
    <row r="179" spans="1:20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7"/>
      <c r="R179" s="37"/>
      <c r="S179" s="37"/>
      <c r="T179" s="37"/>
    </row>
    <row r="180" spans="1:20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7"/>
      <c r="R180" s="37"/>
      <c r="S180" s="37"/>
      <c r="T180" s="37"/>
    </row>
    <row r="181" spans="1:20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7"/>
      <c r="R181" s="37"/>
      <c r="S181" s="37"/>
      <c r="T181" s="37"/>
    </row>
    <row r="182" spans="1:20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7"/>
      <c r="R182" s="37"/>
      <c r="S182" s="37"/>
      <c r="T182" s="37"/>
    </row>
    <row r="183" spans="1:20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7"/>
      <c r="R183" s="37"/>
      <c r="S183" s="37"/>
      <c r="T183" s="37"/>
    </row>
    <row r="184" spans="1:20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7"/>
      <c r="R184" s="37"/>
      <c r="S184" s="37"/>
      <c r="T184" s="37"/>
    </row>
    <row r="185" spans="1:20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7"/>
      <c r="R185" s="37"/>
      <c r="S185" s="37"/>
      <c r="T185" s="37"/>
    </row>
    <row r="186" spans="1:20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7"/>
      <c r="R186" s="37"/>
      <c r="S186" s="37"/>
      <c r="T186" s="37"/>
    </row>
    <row r="187" spans="1:20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7"/>
      <c r="R187" s="37"/>
      <c r="S187" s="37"/>
      <c r="T187" s="37"/>
    </row>
    <row r="188" spans="1:20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7"/>
      <c r="R188" s="37"/>
      <c r="S188" s="37"/>
      <c r="T188" s="37"/>
    </row>
    <row r="189" spans="1:20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7"/>
      <c r="R189" s="37"/>
      <c r="S189" s="37"/>
      <c r="T189" s="37"/>
    </row>
    <row r="190" spans="1:20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7"/>
      <c r="R190" s="37"/>
      <c r="S190" s="37"/>
      <c r="T190" s="37"/>
    </row>
    <row r="191" spans="1:20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7"/>
      <c r="R191" s="37"/>
      <c r="S191" s="37"/>
      <c r="T191" s="37"/>
    </row>
    <row r="192" spans="1:20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7"/>
      <c r="R192" s="37"/>
      <c r="S192" s="37"/>
      <c r="T192" s="37"/>
    </row>
    <row r="193" spans="1:20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7"/>
      <c r="R193" s="37"/>
      <c r="S193" s="37"/>
      <c r="T193" s="37"/>
    </row>
    <row r="194" spans="1:20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7"/>
      <c r="R194" s="37"/>
      <c r="S194" s="37"/>
      <c r="T194" s="37"/>
    </row>
    <row r="195" spans="1:20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7"/>
      <c r="R195" s="37"/>
      <c r="S195" s="37"/>
      <c r="T195" s="37"/>
    </row>
    <row r="196" spans="1:20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7"/>
      <c r="R196" s="37"/>
      <c r="S196" s="37"/>
      <c r="T196" s="37"/>
    </row>
    <row r="197" spans="1:20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7"/>
      <c r="R197" s="37"/>
      <c r="S197" s="37"/>
      <c r="T197" s="37"/>
    </row>
    <row r="198" spans="1:20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7"/>
      <c r="R198" s="37"/>
      <c r="S198" s="37"/>
      <c r="T198" s="37"/>
    </row>
    <row r="199" spans="1:20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7"/>
      <c r="R199" s="37"/>
      <c r="S199" s="37"/>
      <c r="T199" s="37"/>
    </row>
    <row r="200" spans="1:20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7"/>
      <c r="R200" s="37"/>
      <c r="S200" s="37"/>
      <c r="T200" s="37"/>
    </row>
    <row r="201" spans="1:20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7"/>
      <c r="R201" s="37"/>
      <c r="S201" s="37"/>
      <c r="T201" s="37"/>
    </row>
    <row r="202" spans="1:20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7"/>
      <c r="R202" s="37"/>
      <c r="S202" s="37"/>
      <c r="T202" s="37"/>
    </row>
    <row r="203" spans="1:20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7"/>
      <c r="R203" s="37"/>
      <c r="S203" s="37"/>
      <c r="T203" s="37"/>
    </row>
    <row r="204" spans="1:20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7"/>
      <c r="R204" s="37"/>
      <c r="S204" s="37"/>
      <c r="T204" s="37"/>
    </row>
    <row r="205" spans="1:20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7"/>
      <c r="R205" s="37"/>
      <c r="S205" s="37"/>
      <c r="T205" s="37"/>
    </row>
    <row r="206" spans="1:20" ht="14.25" customHeight="1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7"/>
      <c r="R206" s="37"/>
      <c r="S206" s="37"/>
      <c r="T206" s="37"/>
    </row>
    <row r="207" spans="1:20" ht="14.25" customHeight="1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7"/>
      <c r="R207" s="37"/>
      <c r="S207" s="37"/>
      <c r="T207" s="37"/>
    </row>
    <row r="208" spans="1:20" ht="14.25" customHeight="1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7"/>
      <c r="R208" s="37"/>
      <c r="S208" s="37"/>
      <c r="T208" s="37"/>
    </row>
    <row r="209" spans="1:20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7"/>
      <c r="R209" s="37"/>
      <c r="S209" s="37"/>
      <c r="T209" s="37"/>
    </row>
    <row r="210" spans="1:20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7"/>
      <c r="R210" s="37"/>
      <c r="S210" s="37"/>
      <c r="T210" s="37"/>
    </row>
    <row r="211" spans="1:20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7"/>
      <c r="R211" s="37"/>
      <c r="S211" s="37"/>
      <c r="T211" s="37"/>
    </row>
    <row r="212" spans="1:20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7"/>
      <c r="R212" s="37"/>
      <c r="S212" s="37"/>
      <c r="T212" s="37"/>
    </row>
    <row r="213" spans="1:20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7"/>
      <c r="R213" s="37"/>
      <c r="S213" s="37"/>
      <c r="T213" s="37"/>
    </row>
    <row r="214" spans="1:20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7"/>
      <c r="R214" s="37"/>
      <c r="S214" s="37"/>
      <c r="T214" s="37"/>
    </row>
    <row r="215" spans="1:20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7"/>
      <c r="R215" s="37"/>
      <c r="S215" s="37"/>
      <c r="T215" s="37"/>
    </row>
    <row r="216" spans="1:20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7"/>
      <c r="R216" s="37"/>
      <c r="S216" s="37"/>
      <c r="T216" s="37"/>
    </row>
    <row r="217" spans="1:20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7"/>
      <c r="R217" s="37"/>
      <c r="S217" s="37"/>
      <c r="T217" s="37"/>
    </row>
    <row r="218" spans="1:20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7"/>
      <c r="R218" s="37"/>
      <c r="S218" s="37"/>
      <c r="T218" s="37"/>
    </row>
    <row r="219" spans="1:20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7"/>
      <c r="R219" s="37"/>
      <c r="S219" s="37"/>
      <c r="T219" s="37"/>
    </row>
    <row r="220" spans="1:20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7"/>
      <c r="R220" s="37"/>
      <c r="S220" s="37"/>
      <c r="T220" s="37"/>
    </row>
    <row r="221" spans="1:20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7"/>
      <c r="R221" s="37"/>
      <c r="S221" s="37"/>
      <c r="T221" s="37"/>
    </row>
    <row r="222" spans="1:20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7"/>
      <c r="R222" s="37"/>
      <c r="S222" s="37"/>
      <c r="T222" s="37"/>
    </row>
    <row r="223" spans="1:20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7"/>
      <c r="R223" s="37"/>
      <c r="S223" s="37"/>
      <c r="T223" s="37"/>
    </row>
    <row r="224" spans="1:20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7"/>
      <c r="R224" s="37"/>
      <c r="S224" s="37"/>
      <c r="T224" s="37"/>
    </row>
    <row r="225" spans="1:20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7"/>
      <c r="R225" s="37"/>
      <c r="S225" s="37"/>
      <c r="T225" s="37"/>
    </row>
    <row r="226" spans="1:20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7"/>
      <c r="R226" s="37"/>
      <c r="S226" s="37"/>
      <c r="T226" s="37"/>
    </row>
    <row r="227" spans="1:20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7"/>
      <c r="R227" s="37"/>
      <c r="S227" s="37"/>
      <c r="T227" s="37"/>
    </row>
    <row r="228" spans="1:20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7"/>
      <c r="R228" s="37"/>
      <c r="S228" s="37"/>
      <c r="T228" s="37"/>
    </row>
    <row r="229" spans="1:20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7"/>
      <c r="R229" s="37"/>
      <c r="S229" s="37"/>
      <c r="T229" s="37"/>
    </row>
    <row r="230" spans="1:20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7"/>
      <c r="R230" s="37"/>
      <c r="S230" s="37"/>
      <c r="T230" s="37"/>
    </row>
    <row r="231" spans="1:20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7"/>
      <c r="R231" s="37"/>
      <c r="S231" s="37"/>
      <c r="T231" s="37"/>
    </row>
    <row r="232" spans="1:20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7"/>
      <c r="R232" s="37"/>
      <c r="S232" s="37"/>
      <c r="T232" s="37"/>
    </row>
    <row r="233" spans="1:20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7"/>
      <c r="R233" s="37"/>
      <c r="S233" s="37"/>
      <c r="T233" s="37"/>
    </row>
    <row r="234" spans="1:20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7"/>
      <c r="R234" s="37"/>
      <c r="S234" s="37"/>
      <c r="T234" s="37"/>
    </row>
    <row r="235" spans="1:20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7"/>
      <c r="R235" s="37"/>
      <c r="S235" s="37"/>
      <c r="T235" s="37"/>
    </row>
    <row r="236" spans="1:20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7"/>
      <c r="R236" s="37"/>
      <c r="S236" s="37"/>
      <c r="T236" s="37"/>
    </row>
    <row r="237" spans="1:20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7"/>
      <c r="R237" s="37"/>
      <c r="S237" s="37"/>
      <c r="T237" s="37"/>
    </row>
    <row r="238" spans="1:20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7"/>
      <c r="R238" s="37"/>
      <c r="S238" s="37"/>
      <c r="T238" s="37"/>
    </row>
    <row r="239" spans="1:20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7"/>
      <c r="R239" s="37"/>
      <c r="S239" s="37"/>
      <c r="T239" s="37"/>
    </row>
    <row r="240" spans="1:20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7"/>
      <c r="R240" s="37"/>
      <c r="S240" s="37"/>
      <c r="T240" s="37"/>
    </row>
    <row r="241" spans="1:20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7"/>
      <c r="R241" s="37"/>
      <c r="S241" s="37"/>
      <c r="T241" s="37"/>
    </row>
    <row r="242" spans="1:20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7"/>
      <c r="R242" s="37"/>
      <c r="S242" s="37"/>
      <c r="T242" s="37"/>
    </row>
    <row r="243" spans="1:20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7"/>
      <c r="R243" s="37"/>
      <c r="S243" s="37"/>
      <c r="T243" s="37"/>
    </row>
    <row r="244" spans="1:20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7"/>
      <c r="R244" s="37"/>
      <c r="S244" s="37"/>
      <c r="T244" s="37"/>
    </row>
    <row r="245" spans="1:20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7"/>
      <c r="R245" s="37"/>
      <c r="S245" s="37"/>
      <c r="T245" s="37"/>
    </row>
    <row r="246" spans="1:20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7"/>
      <c r="R246" s="37"/>
      <c r="S246" s="37"/>
      <c r="T246" s="37"/>
    </row>
    <row r="247" spans="1:20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7"/>
      <c r="R247" s="37"/>
      <c r="S247" s="37"/>
      <c r="T247" s="37"/>
    </row>
    <row r="248" spans="1:20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7"/>
      <c r="R248" s="37"/>
      <c r="S248" s="37"/>
      <c r="T248" s="37"/>
    </row>
    <row r="249" spans="1:20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7"/>
      <c r="R249" s="37"/>
      <c r="S249" s="37"/>
      <c r="T249" s="37"/>
    </row>
    <row r="250" spans="1:20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7"/>
      <c r="R250" s="37"/>
      <c r="S250" s="37"/>
      <c r="T250" s="37"/>
    </row>
    <row r="251" spans="1:20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7"/>
      <c r="R251" s="37"/>
      <c r="S251" s="37"/>
      <c r="T251" s="37"/>
    </row>
    <row r="252" spans="1:20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7"/>
      <c r="R252" s="37"/>
      <c r="S252" s="37"/>
      <c r="T252" s="37"/>
    </row>
    <row r="253" spans="1:20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7"/>
      <c r="R253" s="37"/>
      <c r="S253" s="37"/>
      <c r="T253" s="37"/>
    </row>
    <row r="254" spans="1:20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7"/>
      <c r="R254" s="37"/>
      <c r="S254" s="37"/>
      <c r="T254" s="37"/>
    </row>
    <row r="255" spans="1:20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7"/>
      <c r="R255" s="37"/>
      <c r="S255" s="37"/>
      <c r="T255" s="37"/>
    </row>
    <row r="256" spans="1:20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7"/>
      <c r="R256" s="37"/>
      <c r="S256" s="37"/>
      <c r="T256" s="37"/>
    </row>
    <row r="257" spans="1:20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7"/>
      <c r="R257" s="37"/>
      <c r="S257" s="37"/>
      <c r="T257" s="37"/>
    </row>
    <row r="258" spans="1:20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7"/>
      <c r="R258" s="37"/>
      <c r="S258" s="37"/>
      <c r="T258" s="37"/>
    </row>
    <row r="259" spans="1:20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7"/>
      <c r="R259" s="37"/>
      <c r="S259" s="37"/>
      <c r="T259" s="37"/>
    </row>
    <row r="260" spans="1:20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7"/>
      <c r="R260" s="37"/>
      <c r="S260" s="37"/>
      <c r="T260" s="37"/>
    </row>
    <row r="261" spans="1:20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7"/>
      <c r="R261" s="37"/>
      <c r="S261" s="37"/>
      <c r="T261" s="37"/>
    </row>
    <row r="262" spans="1:20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7"/>
      <c r="R262" s="37"/>
      <c r="S262" s="37"/>
      <c r="T262" s="37"/>
    </row>
    <row r="263" spans="1:20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7"/>
      <c r="R263" s="37"/>
      <c r="S263" s="37"/>
      <c r="T263" s="37"/>
    </row>
    <row r="264" spans="1:20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7"/>
      <c r="R264" s="37"/>
      <c r="S264" s="37"/>
      <c r="T264" s="37"/>
    </row>
    <row r="265" spans="1:20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7"/>
      <c r="R265" s="37"/>
      <c r="S265" s="37"/>
      <c r="T265" s="37"/>
    </row>
    <row r="266" spans="1:20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7"/>
      <c r="R266" s="37"/>
      <c r="S266" s="37"/>
      <c r="T266" s="37"/>
    </row>
    <row r="267" spans="1:20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7"/>
      <c r="R267" s="37"/>
      <c r="S267" s="37"/>
      <c r="T267" s="37"/>
    </row>
    <row r="268" spans="1:20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7"/>
      <c r="R268" s="37"/>
      <c r="S268" s="37"/>
      <c r="T268" s="37"/>
    </row>
    <row r="269" spans="1:20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7"/>
      <c r="R269" s="37"/>
      <c r="S269" s="37"/>
      <c r="T269" s="37"/>
    </row>
    <row r="270" spans="1:20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7"/>
      <c r="R270" s="37"/>
      <c r="S270" s="37"/>
      <c r="T270" s="37"/>
    </row>
    <row r="271" spans="1:20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7"/>
      <c r="R271" s="37"/>
      <c r="S271" s="37"/>
      <c r="T271" s="37"/>
    </row>
    <row r="272" spans="1:20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7"/>
      <c r="R272" s="37"/>
      <c r="S272" s="37"/>
      <c r="T272" s="37"/>
    </row>
    <row r="273" spans="1:20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7"/>
      <c r="R273" s="37"/>
      <c r="S273" s="37"/>
      <c r="T273" s="37"/>
    </row>
    <row r="274" spans="1:20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7"/>
      <c r="R274" s="37"/>
      <c r="S274" s="37"/>
      <c r="T274" s="37"/>
    </row>
    <row r="275" spans="1:20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7"/>
      <c r="R275" s="37"/>
      <c r="S275" s="37"/>
      <c r="T275" s="37"/>
    </row>
    <row r="276" spans="1:20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7"/>
      <c r="R276" s="37"/>
      <c r="S276" s="37"/>
      <c r="T276" s="37"/>
    </row>
    <row r="277" spans="1:20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7"/>
      <c r="R277" s="37"/>
      <c r="S277" s="37"/>
      <c r="T277" s="37"/>
    </row>
    <row r="278" spans="1:20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7"/>
      <c r="R278" s="37"/>
      <c r="S278" s="37"/>
      <c r="T278" s="37"/>
    </row>
    <row r="279" spans="1:20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7"/>
      <c r="R279" s="37"/>
      <c r="S279" s="37"/>
      <c r="T279" s="37"/>
    </row>
    <row r="280" spans="1:20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7"/>
      <c r="R280" s="37"/>
      <c r="S280" s="37"/>
      <c r="T280" s="37"/>
    </row>
    <row r="281" spans="1:20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7"/>
      <c r="R281" s="37"/>
      <c r="S281" s="37"/>
      <c r="T281" s="37"/>
    </row>
    <row r="282" spans="1:20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7"/>
      <c r="R282" s="37"/>
      <c r="S282" s="37"/>
      <c r="T282" s="37"/>
    </row>
    <row r="283" spans="1:20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7"/>
      <c r="R283" s="37"/>
      <c r="S283" s="37"/>
      <c r="T283" s="37"/>
    </row>
    <row r="284" spans="1:20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7"/>
      <c r="R284" s="37"/>
      <c r="S284" s="37"/>
      <c r="T284" s="37"/>
    </row>
    <row r="285" spans="1:20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7"/>
      <c r="R285" s="37"/>
      <c r="S285" s="37"/>
      <c r="T285" s="37"/>
    </row>
    <row r="286" spans="1:20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7"/>
      <c r="R286" s="37"/>
      <c r="S286" s="37"/>
      <c r="T286" s="37"/>
    </row>
    <row r="287" spans="1:20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7"/>
      <c r="R287" s="37"/>
      <c r="S287" s="37"/>
      <c r="T287" s="37"/>
    </row>
    <row r="288" spans="1:20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7"/>
      <c r="R288" s="37"/>
      <c r="S288" s="37"/>
      <c r="T288" s="37"/>
    </row>
    <row r="289" spans="1:20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7"/>
      <c r="R289" s="37"/>
      <c r="S289" s="37"/>
      <c r="T289" s="37"/>
    </row>
    <row r="290" spans="1:20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7"/>
      <c r="R290" s="37"/>
      <c r="S290" s="37"/>
      <c r="T290" s="37"/>
    </row>
    <row r="291" spans="1:20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7"/>
      <c r="R291" s="37"/>
      <c r="S291" s="37"/>
      <c r="T291" s="37"/>
    </row>
    <row r="292" spans="1:20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7"/>
      <c r="R292" s="37"/>
      <c r="S292" s="37"/>
      <c r="T292" s="37"/>
    </row>
    <row r="293" spans="1:20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7"/>
      <c r="R293" s="37"/>
      <c r="S293" s="37"/>
      <c r="T293" s="37"/>
    </row>
    <row r="294" spans="1:20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7"/>
      <c r="R294" s="37"/>
      <c r="S294" s="37"/>
      <c r="T294" s="37"/>
    </row>
    <row r="295" spans="1:20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7"/>
      <c r="R295" s="37"/>
      <c r="S295" s="37"/>
      <c r="T295" s="37"/>
    </row>
    <row r="296" spans="1:20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7"/>
      <c r="R296" s="37"/>
      <c r="S296" s="37"/>
      <c r="T296" s="37"/>
    </row>
    <row r="297" spans="1:20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7"/>
      <c r="R297" s="37"/>
      <c r="S297" s="37"/>
      <c r="T297" s="37"/>
    </row>
    <row r="298" spans="1:20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7"/>
      <c r="R298" s="37"/>
      <c r="S298" s="37"/>
      <c r="T298" s="37"/>
    </row>
    <row r="299" spans="1:20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7"/>
      <c r="R299" s="37"/>
      <c r="S299" s="37"/>
      <c r="T299" s="37"/>
    </row>
    <row r="300" spans="1:20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7"/>
      <c r="R300" s="37"/>
      <c r="S300" s="37"/>
      <c r="T300" s="37"/>
    </row>
    <row r="301" spans="1:20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7"/>
      <c r="R301" s="37"/>
      <c r="S301" s="37"/>
      <c r="T301" s="37"/>
    </row>
    <row r="302" spans="1:20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7"/>
      <c r="R302" s="37"/>
      <c r="S302" s="37"/>
      <c r="T302" s="37"/>
    </row>
    <row r="303" spans="1:20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7"/>
      <c r="R303" s="37"/>
      <c r="S303" s="37"/>
      <c r="T303" s="37"/>
    </row>
    <row r="304" spans="1:20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7"/>
      <c r="R304" s="37"/>
      <c r="S304" s="37"/>
      <c r="T304" s="37"/>
    </row>
    <row r="305" spans="1:20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7"/>
      <c r="R305" s="37"/>
      <c r="S305" s="37"/>
      <c r="T305" s="37"/>
    </row>
    <row r="306" spans="1:20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7"/>
      <c r="R306" s="37"/>
      <c r="S306" s="37"/>
      <c r="T306" s="37"/>
    </row>
    <row r="307" spans="1:20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7"/>
      <c r="R307" s="37"/>
      <c r="S307" s="37"/>
      <c r="T307" s="37"/>
    </row>
    <row r="308" spans="1:20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7"/>
      <c r="R308" s="37"/>
      <c r="S308" s="37"/>
      <c r="T308" s="37"/>
    </row>
    <row r="309" spans="1:20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7"/>
      <c r="R309" s="37"/>
      <c r="S309" s="37"/>
      <c r="T309" s="37"/>
    </row>
    <row r="310" spans="1:20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7"/>
      <c r="R310" s="37"/>
      <c r="S310" s="37"/>
      <c r="T310" s="37"/>
    </row>
    <row r="311" spans="1:20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7"/>
      <c r="R311" s="37"/>
      <c r="S311" s="37"/>
      <c r="T311" s="37"/>
    </row>
    <row r="312" spans="1:20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7"/>
      <c r="R312" s="37"/>
      <c r="S312" s="37"/>
      <c r="T312" s="37"/>
    </row>
    <row r="313" spans="1:20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7"/>
      <c r="R313" s="37"/>
      <c r="S313" s="37"/>
      <c r="T313" s="37"/>
    </row>
    <row r="314" spans="1:20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7"/>
      <c r="R314" s="37"/>
      <c r="S314" s="37"/>
      <c r="T314" s="37"/>
    </row>
    <row r="315" spans="1:20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7"/>
      <c r="R315" s="37"/>
      <c r="S315" s="37"/>
      <c r="T315" s="37"/>
    </row>
    <row r="316" spans="1:20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7"/>
      <c r="R316" s="37"/>
      <c r="S316" s="37"/>
      <c r="T316" s="37"/>
    </row>
    <row r="317" spans="1:20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7"/>
      <c r="R317" s="37"/>
      <c r="S317" s="37"/>
      <c r="T317" s="37"/>
    </row>
    <row r="318" spans="1:20" x14ac:dyDescent="0.2">
      <c r="A318" s="37"/>
      <c r="B318" s="37"/>
      <c r="C318" s="37"/>
      <c r="D318" s="66"/>
      <c r="E318" s="66"/>
      <c r="F318" s="67"/>
      <c r="G318" s="68"/>
      <c r="H318" s="68"/>
      <c r="I318" s="68"/>
      <c r="J318" s="39"/>
      <c r="K318" s="39"/>
      <c r="L318" s="39"/>
      <c r="M318" s="39"/>
      <c r="N318" s="39"/>
      <c r="O318" s="39"/>
      <c r="P318" s="39"/>
      <c r="Q318" s="37"/>
      <c r="R318" s="37"/>
      <c r="S318" s="37"/>
      <c r="T318" s="37"/>
    </row>
    <row r="319" spans="1:20" x14ac:dyDescent="0.2">
      <c r="A319" s="37"/>
      <c r="B319" s="37"/>
      <c r="C319" s="37"/>
      <c r="D319" s="66"/>
      <c r="E319" s="66"/>
      <c r="F319" s="67"/>
      <c r="G319" s="68"/>
      <c r="H319" s="68"/>
      <c r="I319" s="68"/>
      <c r="J319" s="39"/>
      <c r="K319" s="39"/>
      <c r="L319" s="39"/>
      <c r="M319" s="39"/>
      <c r="N319" s="39"/>
      <c r="O319" s="39"/>
      <c r="P319" s="39"/>
      <c r="Q319" s="37"/>
      <c r="R319" s="37"/>
      <c r="S319" s="37"/>
      <c r="T319" s="37"/>
    </row>
    <row r="320" spans="1:20" x14ac:dyDescent="0.2">
      <c r="A320" s="37"/>
      <c r="B320" s="37"/>
      <c r="C320" s="37"/>
      <c r="D320" s="66"/>
      <c r="E320" s="66"/>
      <c r="F320" s="67"/>
      <c r="G320" s="68"/>
      <c r="H320" s="68"/>
      <c r="I320" s="68"/>
      <c r="J320" s="39"/>
      <c r="K320" s="39"/>
      <c r="L320" s="39"/>
      <c r="M320" s="39"/>
      <c r="N320" s="39"/>
      <c r="O320" s="39"/>
      <c r="P320" s="39"/>
      <c r="Q320" s="37"/>
      <c r="R320" s="37"/>
      <c r="S320" s="37"/>
      <c r="T320" s="37"/>
    </row>
    <row r="321" spans="1:20" x14ac:dyDescent="0.2">
      <c r="A321" s="37"/>
      <c r="B321" s="37"/>
      <c r="C321" s="37"/>
      <c r="D321" s="38"/>
      <c r="E321" s="38"/>
      <c r="F321" s="6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7"/>
      <c r="R321" s="37"/>
      <c r="S321" s="37"/>
      <c r="T321" s="37"/>
    </row>
    <row r="322" spans="1:20" x14ac:dyDescent="0.2">
      <c r="A322" s="37"/>
      <c r="B322" s="37"/>
      <c r="C322" s="37"/>
      <c r="D322" s="38"/>
      <c r="E322" s="38"/>
      <c r="F322" s="6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7"/>
      <c r="R322" s="37"/>
      <c r="S322" s="37"/>
      <c r="T322" s="37"/>
    </row>
    <row r="323" spans="1:20" x14ac:dyDescent="0.2">
      <c r="A323" s="37"/>
      <c r="B323" s="37"/>
      <c r="C323" s="37"/>
      <c r="D323" s="38"/>
      <c r="E323" s="38"/>
      <c r="F323" s="6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7"/>
      <c r="R323" s="37"/>
      <c r="S323" s="37"/>
      <c r="T323" s="37"/>
    </row>
    <row r="324" spans="1:20" x14ac:dyDescent="0.2">
      <c r="A324" s="37"/>
      <c r="B324" s="37"/>
      <c r="C324" s="37"/>
      <c r="D324" s="38"/>
      <c r="E324" s="38"/>
      <c r="F324" s="6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7"/>
      <c r="R324" s="37"/>
      <c r="S324" s="37"/>
      <c r="T324" s="37"/>
    </row>
    <row r="325" spans="1:20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7"/>
      <c r="R325" s="37"/>
      <c r="S325" s="37"/>
      <c r="T325" s="37"/>
    </row>
    <row r="326" spans="1:20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7"/>
      <c r="R326" s="37"/>
      <c r="S326" s="37"/>
      <c r="T326" s="37"/>
    </row>
    <row r="327" spans="1:20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7"/>
      <c r="R327" s="37"/>
      <c r="S327" s="37"/>
      <c r="T327" s="37"/>
    </row>
    <row r="328" spans="1:20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7"/>
      <c r="R328" s="37"/>
      <c r="S328" s="37"/>
      <c r="T328" s="37"/>
    </row>
    <row r="329" spans="1:20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7"/>
      <c r="R329" s="37"/>
      <c r="S329" s="37"/>
      <c r="T329" s="37"/>
    </row>
    <row r="330" spans="1:20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7"/>
      <c r="R330" s="37"/>
      <c r="S330" s="37"/>
      <c r="T330" s="37"/>
    </row>
    <row r="331" spans="1:20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7"/>
      <c r="R331" s="37"/>
      <c r="S331" s="37"/>
      <c r="T331" s="37"/>
    </row>
    <row r="332" spans="1:20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7"/>
      <c r="R332" s="37"/>
      <c r="S332" s="37"/>
      <c r="T332" s="37"/>
    </row>
    <row r="333" spans="1:20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7"/>
      <c r="R333" s="37"/>
      <c r="S333" s="37"/>
      <c r="T333" s="37"/>
    </row>
    <row r="334" spans="1:20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7"/>
      <c r="R334" s="37"/>
      <c r="S334" s="37"/>
      <c r="T334" s="37"/>
    </row>
    <row r="335" spans="1:20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7"/>
      <c r="R335" s="37"/>
      <c r="S335" s="37"/>
      <c r="T335" s="37"/>
    </row>
    <row r="336" spans="1:20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7"/>
      <c r="R336" s="37"/>
      <c r="S336" s="37"/>
      <c r="T336" s="37"/>
    </row>
    <row r="337" spans="1:20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7"/>
      <c r="R337" s="37"/>
      <c r="S337" s="37"/>
      <c r="T337" s="37"/>
    </row>
    <row r="338" spans="1:20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7"/>
      <c r="R338" s="37"/>
      <c r="S338" s="37"/>
      <c r="T338" s="37"/>
    </row>
    <row r="339" spans="1:20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7"/>
      <c r="R339" s="37"/>
      <c r="S339" s="37"/>
      <c r="T339" s="37"/>
    </row>
    <row r="340" spans="1:20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7"/>
      <c r="R340" s="37"/>
      <c r="S340" s="37"/>
      <c r="T340" s="37"/>
    </row>
    <row r="341" spans="1:20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7"/>
      <c r="R341" s="37"/>
      <c r="S341" s="37"/>
      <c r="T341" s="37"/>
    </row>
    <row r="342" spans="1:20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7"/>
      <c r="R342" s="37"/>
      <c r="S342" s="37"/>
      <c r="T342" s="37"/>
    </row>
    <row r="343" spans="1:20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7"/>
      <c r="R343" s="37"/>
      <c r="S343" s="37"/>
      <c r="T343" s="37"/>
    </row>
    <row r="344" spans="1:20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7"/>
      <c r="R344" s="37"/>
      <c r="S344" s="37"/>
      <c r="T344" s="37"/>
    </row>
    <row r="345" spans="1:20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7"/>
      <c r="R345" s="37"/>
      <c r="S345" s="37"/>
      <c r="T345" s="37"/>
    </row>
    <row r="346" spans="1:20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7"/>
      <c r="R346" s="37"/>
      <c r="S346" s="37"/>
      <c r="T346" s="37"/>
    </row>
    <row r="347" spans="1:20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7"/>
      <c r="R347" s="37"/>
      <c r="S347" s="37"/>
      <c r="T347" s="37"/>
    </row>
    <row r="348" spans="1:20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7"/>
      <c r="R348" s="37"/>
      <c r="S348" s="37"/>
      <c r="T348" s="37"/>
    </row>
    <row r="349" spans="1:20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7"/>
      <c r="R349" s="37"/>
      <c r="S349" s="37"/>
      <c r="T349" s="37"/>
    </row>
    <row r="350" spans="1:20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7"/>
      <c r="R350" s="37"/>
      <c r="S350" s="37"/>
      <c r="T350" s="37"/>
    </row>
    <row r="351" spans="1:20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7"/>
      <c r="R351" s="37"/>
      <c r="S351" s="37"/>
      <c r="T351" s="37"/>
    </row>
    <row r="352" spans="1:20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7"/>
      <c r="R352" s="37"/>
      <c r="S352" s="37"/>
      <c r="T352" s="37"/>
    </row>
    <row r="353" spans="1:20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7"/>
      <c r="R353" s="37"/>
      <c r="S353" s="37"/>
      <c r="T353" s="37"/>
    </row>
    <row r="354" spans="1:20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7"/>
      <c r="R354" s="37"/>
      <c r="S354" s="37"/>
      <c r="T354" s="37"/>
    </row>
    <row r="355" spans="1:20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7"/>
      <c r="R355" s="37"/>
      <c r="S355" s="37"/>
      <c r="T355" s="37"/>
    </row>
    <row r="356" spans="1:20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7"/>
      <c r="R356" s="37"/>
      <c r="S356" s="37"/>
      <c r="T356" s="37"/>
    </row>
    <row r="357" spans="1:20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7"/>
      <c r="R357" s="37"/>
      <c r="S357" s="37"/>
      <c r="T357" s="37"/>
    </row>
    <row r="358" spans="1:20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7"/>
      <c r="R358" s="37"/>
      <c r="S358" s="37"/>
      <c r="T358" s="37"/>
    </row>
    <row r="359" spans="1:20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7"/>
      <c r="R359" s="37"/>
      <c r="S359" s="37"/>
      <c r="T359" s="37"/>
    </row>
    <row r="360" spans="1:20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7"/>
      <c r="R360" s="37"/>
      <c r="S360" s="37"/>
      <c r="T360" s="37"/>
    </row>
    <row r="361" spans="1:20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7"/>
      <c r="R361" s="37"/>
      <c r="S361" s="37"/>
      <c r="T361" s="37"/>
    </row>
    <row r="362" spans="1:20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7"/>
      <c r="R362" s="37"/>
      <c r="S362" s="37"/>
      <c r="T362" s="37"/>
    </row>
    <row r="363" spans="1:20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7"/>
      <c r="R363" s="37"/>
      <c r="S363" s="37"/>
      <c r="T363" s="37"/>
    </row>
    <row r="364" spans="1:20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7"/>
      <c r="R364" s="37"/>
      <c r="S364" s="37"/>
      <c r="T364" s="37"/>
    </row>
    <row r="365" spans="1:20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7"/>
      <c r="R365" s="37"/>
      <c r="S365" s="37"/>
      <c r="T365" s="37"/>
    </row>
    <row r="366" spans="1:20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7"/>
      <c r="R366" s="37"/>
      <c r="S366" s="37"/>
      <c r="T366" s="37"/>
    </row>
    <row r="367" spans="1:20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7"/>
      <c r="R367" s="37"/>
      <c r="S367" s="37"/>
      <c r="T367" s="37"/>
    </row>
    <row r="368" spans="1:20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7"/>
      <c r="R368" s="37"/>
      <c r="S368" s="37"/>
      <c r="T368" s="37"/>
    </row>
    <row r="369" spans="1:20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7"/>
      <c r="R369" s="37"/>
      <c r="S369" s="37"/>
      <c r="T369" s="37"/>
    </row>
    <row r="370" spans="1:20" x14ac:dyDescent="0.2">
      <c r="A370" s="37"/>
      <c r="B370" s="37"/>
      <c r="C370" s="37"/>
      <c r="D370" s="38"/>
      <c r="E370" s="38"/>
      <c r="F370" s="6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7"/>
      <c r="R370" s="37"/>
      <c r="S370" s="37"/>
      <c r="T370" s="37"/>
    </row>
    <row r="371" spans="1:20" x14ac:dyDescent="0.2">
      <c r="A371" s="37"/>
      <c r="B371" s="37"/>
      <c r="C371" s="37"/>
      <c r="D371" s="38"/>
      <c r="E371" s="38"/>
      <c r="F371" s="6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7"/>
      <c r="R371" s="37"/>
      <c r="S371" s="37"/>
      <c r="T371" s="37"/>
    </row>
    <row r="372" spans="1:20" x14ac:dyDescent="0.2">
      <c r="A372" s="37"/>
      <c r="B372" s="37"/>
      <c r="C372" s="37"/>
      <c r="D372" s="38"/>
      <c r="E372" s="38"/>
      <c r="F372" s="6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7"/>
      <c r="R372" s="37"/>
      <c r="S372" s="37"/>
      <c r="T372" s="37"/>
    </row>
    <row r="373" spans="1:20" x14ac:dyDescent="0.2">
      <c r="F373" s="15"/>
    </row>
    <row r="374" spans="1:20" x14ac:dyDescent="0.2">
      <c r="F374" s="15"/>
    </row>
    <row r="375" spans="1:20" x14ac:dyDescent="0.2">
      <c r="F375" s="15"/>
    </row>
    <row r="376" spans="1:20" x14ac:dyDescent="0.2">
      <c r="F376" s="15"/>
    </row>
    <row r="377" spans="1:20" x14ac:dyDescent="0.2">
      <c r="F377" s="15"/>
    </row>
    <row r="378" spans="1:20" x14ac:dyDescent="0.2">
      <c r="F378" s="15"/>
    </row>
    <row r="379" spans="1:20" x14ac:dyDescent="0.2">
      <c r="F379" s="15"/>
    </row>
    <row r="380" spans="1:20" x14ac:dyDescent="0.2">
      <c r="F380" s="15"/>
    </row>
    <row r="381" spans="1:20" x14ac:dyDescent="0.2">
      <c r="F381" s="15"/>
    </row>
    <row r="382" spans="1:20" x14ac:dyDescent="0.2">
      <c r="F382" s="15"/>
    </row>
    <row r="383" spans="1:20" x14ac:dyDescent="0.2">
      <c r="F383" s="15"/>
    </row>
    <row r="384" spans="1:20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  <row r="985" spans="6:6" x14ac:dyDescent="0.2">
      <c r="F985" s="15"/>
    </row>
    <row r="986" spans="6:6" x14ac:dyDescent="0.2">
      <c r="F986" s="15"/>
    </row>
    <row r="987" spans="6:6" x14ac:dyDescent="0.2">
      <c r="F987" s="15"/>
    </row>
  </sheetData>
  <sheetProtection formatCells="0" formatColumns="0" formatRows="0" insertRows="0" autoFilter="0"/>
  <autoFilter ref="A10:F10" xr:uid="{00000000-0009-0000-0000-000002000000}"/>
  <sortState xmlns:xlrd2="http://schemas.microsoft.com/office/spreadsheetml/2017/richdata2" ref="B11:E24">
    <sortCondition ref="B11:B24"/>
    <sortCondition descending="1" ref="C11:C24"/>
  </sortState>
  <mergeCells count="10">
    <mergeCell ref="G7:M7"/>
    <mergeCell ref="N7:T7"/>
    <mergeCell ref="F26:F27"/>
    <mergeCell ref="D55:I55"/>
    <mergeCell ref="A1:U1"/>
    <mergeCell ref="A2:U2"/>
    <mergeCell ref="A3:B3"/>
    <mergeCell ref="A4:B4"/>
    <mergeCell ref="A5:B5"/>
    <mergeCell ref="A6:B6"/>
  </mergeCells>
  <conditionalFormatting sqref="G26:T26">
    <cfRule type="cellIs" dxfId="7" priority="3" stopIfTrue="1" operator="lessThan">
      <formula>G27</formula>
    </cfRule>
    <cfRule type="cellIs" dxfId="6" priority="4" stopIfTrue="1" operator="greaterThan">
      <formula>G27</formula>
    </cfRule>
  </conditionalFormatting>
  <conditionalFormatting sqref="U26">
    <cfRule type="cellIs" dxfId="5" priority="1" stopIfTrue="1" operator="lessThan">
      <formula>U27</formula>
    </cfRule>
    <cfRule type="cellIs" dxfId="4" priority="2" stopIfTrue="1" operator="greaterThan">
      <formula>U27</formula>
    </cfRule>
  </conditionalFormatting>
  <dataValidations count="1">
    <dataValidation type="list" allowBlank="1" showInputMessage="1" showErrorMessage="1" sqref="E63:E74 E76:E223 E57:E59 E61" xr:uid="{EC7486E7-BDEA-47C3-8DF0-45AF66C9DED5}">
      <formula1>$D$11:$D$24</formula1>
    </dataValidation>
  </dataValidations>
  <pageMargins left="0.75" right="0.75" top="1" bottom="1" header="0.5" footer="0.5"/>
  <pageSetup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924169-BAA4-4403-AFA2-6058B07B5271}">
          <x14:formula1>
            <xm:f>'Lookup values'!$A$2:$A$5</xm:f>
          </x14:formula1>
          <xm:sqref>D57:D81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DFB4-CF93-460E-867C-51726765D5E7}">
  <dimension ref="A1:D5"/>
  <sheetViews>
    <sheetView workbookViewId="0">
      <selection activeCell="N18" sqref="N18"/>
    </sheetView>
  </sheetViews>
  <sheetFormatPr defaultColWidth="8.85546875" defaultRowHeight="12.75" x14ac:dyDescent="0.2"/>
  <cols>
    <col min="1" max="1" width="13" bestFit="1" customWidth="1"/>
  </cols>
  <sheetData>
    <row r="1" spans="1:4" x14ac:dyDescent="0.2">
      <c r="A1" s="14" t="s">
        <v>193</v>
      </c>
      <c r="B1" s="14"/>
      <c r="C1" s="14"/>
      <c r="D1" s="14"/>
    </row>
    <row r="2" spans="1:4" x14ac:dyDescent="0.2">
      <c r="A2" t="s">
        <v>115</v>
      </c>
    </row>
    <row r="3" spans="1:4" x14ac:dyDescent="0.2">
      <c r="A3" t="s">
        <v>99</v>
      </c>
    </row>
    <row r="4" spans="1:4" x14ac:dyDescent="0.2">
      <c r="A4" t="s">
        <v>95</v>
      </c>
    </row>
    <row r="5" spans="1:4" x14ac:dyDescent="0.2">
      <c r="A5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CB90-4133-43A4-8EFC-D0EFB2169D7D}">
  <dimension ref="A1"/>
  <sheetViews>
    <sheetView workbookViewId="0">
      <selection activeCell="N18" sqref="N18"/>
    </sheetView>
  </sheetViews>
  <sheetFormatPr defaultColWidth="8.85546875"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FC00-4456-467A-8F9C-807EF3852235}">
  <dimension ref="A1:U984"/>
  <sheetViews>
    <sheetView showGridLines="0" workbookViewId="0">
      <pane ySplit="10" topLeftCell="A12" activePane="bottomLeft" state="frozen"/>
      <selection activeCell="E5" sqref="E5"/>
      <selection pane="bottomLeft" activeCell="A12" sqref="A12"/>
    </sheetView>
  </sheetViews>
  <sheetFormatPr defaultColWidth="11.42578125" defaultRowHeight="12.75" x14ac:dyDescent="0.2"/>
  <cols>
    <col min="1" max="1" width="6.85546875" style="3" customWidth="1"/>
    <col min="2" max="3" width="16.85546875" style="3" customWidth="1"/>
    <col min="4" max="4" width="33.85546875" style="4" customWidth="1"/>
    <col min="5" max="5" width="38.42578125" style="4" customWidth="1"/>
    <col min="6" max="6" width="10.42578125" style="2" customWidth="1"/>
    <col min="7" max="16" width="11.42578125" style="2" customWidth="1"/>
    <col min="17" max="16384" width="11.42578125" style="3"/>
  </cols>
  <sheetData>
    <row r="1" spans="1:21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 ht="36" customHeight="1" x14ac:dyDescent="0.2">
      <c r="A2" s="135" t="str">
        <f>CONCATENATE("Sprint #",C3, " Tracking")</f>
        <v>Sprint #0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1" ht="15.75" x14ac:dyDescent="0.2">
      <c r="A3" s="136" t="s">
        <v>81</v>
      </c>
      <c r="B3" s="136"/>
      <c r="C3" s="16">
        <v>0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6"/>
      <c r="R3" s="36"/>
      <c r="S3" s="36"/>
      <c r="T3" s="36"/>
      <c r="U3" s="13"/>
    </row>
    <row r="4" spans="1:21" ht="15.75" x14ac:dyDescent="0.2">
      <c r="A4" s="136" t="s">
        <v>82</v>
      </c>
      <c r="B4" s="136"/>
      <c r="C4" s="18">
        <v>44262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6"/>
      <c r="R4" s="36"/>
      <c r="S4" s="36"/>
      <c r="T4" s="36"/>
      <c r="U4" s="13"/>
    </row>
    <row r="5" spans="1:21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6"/>
      <c r="R5" s="36"/>
      <c r="S5" s="36"/>
      <c r="T5" s="36"/>
      <c r="U5" s="13"/>
    </row>
    <row r="6" spans="1:21" ht="15.75" x14ac:dyDescent="0.2">
      <c r="A6" s="136" t="s">
        <v>84</v>
      </c>
      <c r="B6" s="136"/>
      <c r="C6" s="16">
        <f>SUM(F11:F19)</f>
        <v>0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6"/>
      <c r="R6" s="36"/>
      <c r="S6" s="36"/>
      <c r="T6" s="36"/>
      <c r="U6" s="13"/>
    </row>
    <row r="7" spans="1:21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1" t="s">
        <v>86</v>
      </c>
      <c r="O7" s="131"/>
      <c r="P7" s="131"/>
      <c r="Q7" s="131"/>
      <c r="R7" s="131"/>
      <c r="S7" s="131"/>
      <c r="T7" s="131"/>
    </row>
    <row r="8" spans="1:21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</row>
    <row r="9" spans="1:21" ht="30.75" customHeight="1" x14ac:dyDescent="0.2">
      <c r="A9" s="37"/>
      <c r="B9" s="37"/>
      <c r="C9" s="37"/>
      <c r="D9" s="38"/>
      <c r="E9" s="38"/>
      <c r="F9" s="39"/>
      <c r="G9" s="21" t="str">
        <f>G8 &amp; CHAR(13) &amp; CHAR(10) &amp; TEXT(G10,"dddd")</f>
        <v>1_x000D_
Sunday</v>
      </c>
      <c r="H9" s="21" t="str">
        <f t="shared" ref="H9:T9" si="0">H8 &amp; CHAR(13) &amp; CHAR(10) &amp; TEXT(H10,"dddd")</f>
        <v>2_x000D_
Monday</v>
      </c>
      <c r="I9" s="21" t="str">
        <f t="shared" si="0"/>
        <v>3_x000D_
Tuesday</v>
      </c>
      <c r="J9" s="21" t="str">
        <f t="shared" si="0"/>
        <v>4_x000D_
Wednesday</v>
      </c>
      <c r="K9" s="21" t="str">
        <f t="shared" si="0"/>
        <v>5_x000D_
Thursday</v>
      </c>
      <c r="L9" s="21" t="str">
        <f t="shared" si="0"/>
        <v>6_x000D_
Friday</v>
      </c>
      <c r="M9" s="21" t="str">
        <f t="shared" si="0"/>
        <v>7_x000D_
Saturday</v>
      </c>
      <c r="N9" s="21" t="str">
        <f t="shared" si="0"/>
        <v>8_x000D_
Sunday</v>
      </c>
      <c r="O9" s="21" t="str">
        <f t="shared" si="0"/>
        <v>9_x000D_
Monday</v>
      </c>
      <c r="P9" s="21" t="str">
        <f t="shared" si="0"/>
        <v>10_x000D_
Tuesday</v>
      </c>
      <c r="Q9" s="21" t="str">
        <f t="shared" si="0"/>
        <v>11_x000D_
Wednesday</v>
      </c>
      <c r="R9" s="21" t="str">
        <f t="shared" si="0"/>
        <v>12_x000D_
Thursday</v>
      </c>
      <c r="S9" s="21" t="str">
        <f t="shared" si="0"/>
        <v>13_x000D_
Friday</v>
      </c>
      <c r="T9" s="21" t="str">
        <f t="shared" si="0"/>
        <v>14_x000D_
Saturday</v>
      </c>
    </row>
    <row r="10" spans="1:21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44262</v>
      </c>
      <c r="H10" s="22">
        <f>G10+1</f>
        <v>44263</v>
      </c>
      <c r="I10" s="22">
        <f t="shared" ref="I10:T10" si="1">H10+1</f>
        <v>44264</v>
      </c>
      <c r="J10" s="22">
        <f t="shared" si="1"/>
        <v>44265</v>
      </c>
      <c r="K10" s="22">
        <f t="shared" si="1"/>
        <v>44266</v>
      </c>
      <c r="L10" s="22">
        <f t="shared" si="1"/>
        <v>44267</v>
      </c>
      <c r="M10" s="22">
        <f t="shared" si="1"/>
        <v>44268</v>
      </c>
      <c r="N10" s="22">
        <f t="shared" si="1"/>
        <v>44269</v>
      </c>
      <c r="O10" s="22">
        <f t="shared" si="1"/>
        <v>44270</v>
      </c>
      <c r="P10" s="22">
        <f t="shared" si="1"/>
        <v>44271</v>
      </c>
      <c r="Q10" s="22">
        <f t="shared" si="1"/>
        <v>44272</v>
      </c>
      <c r="R10" s="22">
        <f t="shared" si="1"/>
        <v>44273</v>
      </c>
      <c r="S10" s="22">
        <f t="shared" si="1"/>
        <v>44274</v>
      </c>
      <c r="T10" s="22">
        <f t="shared" si="1"/>
        <v>44275</v>
      </c>
      <c r="U10" s="20" t="s">
        <v>92</v>
      </c>
    </row>
    <row r="11" spans="1:21" s="6" customFormat="1" ht="14.25" customHeight="1" x14ac:dyDescent="0.2">
      <c r="A11" s="40">
        <v>30</v>
      </c>
      <c r="B11" s="40"/>
      <c r="C11" s="40"/>
      <c r="D11" s="41"/>
      <c r="E11" s="41"/>
      <c r="F11" s="23"/>
      <c r="G11" s="42">
        <f t="shared" ref="G11:T19" si="2">SUMIFS($G$52:$G$156,$E$52:$E$156,$D11,$F$52:$F$156,G$10)</f>
        <v>0</v>
      </c>
      <c r="H11" s="43">
        <f t="shared" si="2"/>
        <v>0</v>
      </c>
      <c r="I11" s="43">
        <f t="shared" si="2"/>
        <v>0</v>
      </c>
      <c r="J11" s="43">
        <f t="shared" si="2"/>
        <v>0</v>
      </c>
      <c r="K11" s="43">
        <f t="shared" si="2"/>
        <v>0</v>
      </c>
      <c r="L11" s="43">
        <f t="shared" si="2"/>
        <v>0</v>
      </c>
      <c r="M11" s="43">
        <f t="shared" si="2"/>
        <v>0</v>
      </c>
      <c r="N11" s="43">
        <f t="shared" si="2"/>
        <v>0</v>
      </c>
      <c r="O11" s="43">
        <f t="shared" si="2"/>
        <v>0</v>
      </c>
      <c r="P11" s="43">
        <f t="shared" si="2"/>
        <v>0</v>
      </c>
      <c r="Q11" s="43">
        <f t="shared" si="2"/>
        <v>0</v>
      </c>
      <c r="R11" s="43">
        <f t="shared" si="2"/>
        <v>0</v>
      </c>
      <c r="S11" s="43">
        <f t="shared" si="2"/>
        <v>0</v>
      </c>
      <c r="T11" s="44">
        <f t="shared" si="2"/>
        <v>0</v>
      </c>
      <c r="U11" s="27">
        <f>SUM(G11:T11)</f>
        <v>0</v>
      </c>
    </row>
    <row r="12" spans="1:21" s="6" customFormat="1" ht="14.25" customHeight="1" x14ac:dyDescent="0.2">
      <c r="A12" s="45">
        <v>31</v>
      </c>
      <c r="B12" s="45"/>
      <c r="C12" s="45"/>
      <c r="D12" s="46"/>
      <c r="E12" s="46"/>
      <c r="F12" s="24"/>
      <c r="G12" s="47">
        <f t="shared" si="2"/>
        <v>0</v>
      </c>
      <c r="H12" s="48">
        <f t="shared" si="2"/>
        <v>0</v>
      </c>
      <c r="I12" s="48">
        <f t="shared" si="2"/>
        <v>0</v>
      </c>
      <c r="J12" s="48">
        <f t="shared" si="2"/>
        <v>0</v>
      </c>
      <c r="K12" s="48">
        <f t="shared" si="2"/>
        <v>0</v>
      </c>
      <c r="L12" s="48">
        <f t="shared" si="2"/>
        <v>0</v>
      </c>
      <c r="M12" s="48">
        <f t="shared" si="2"/>
        <v>0</v>
      </c>
      <c r="N12" s="48">
        <f t="shared" si="2"/>
        <v>0</v>
      </c>
      <c r="O12" s="48">
        <f t="shared" si="2"/>
        <v>0</v>
      </c>
      <c r="P12" s="48">
        <f t="shared" si="2"/>
        <v>0</v>
      </c>
      <c r="Q12" s="48">
        <f t="shared" si="2"/>
        <v>0</v>
      </c>
      <c r="R12" s="48">
        <f t="shared" si="2"/>
        <v>0</v>
      </c>
      <c r="S12" s="48">
        <f t="shared" si="2"/>
        <v>0</v>
      </c>
      <c r="T12" s="49">
        <f t="shared" si="2"/>
        <v>0</v>
      </c>
      <c r="U12" s="28">
        <f t="shared" ref="U12:U19" si="3">SUM(G12:T12)</f>
        <v>0</v>
      </c>
    </row>
    <row r="13" spans="1:21" s="6" customFormat="1" ht="14.25" customHeight="1" x14ac:dyDescent="0.2">
      <c r="A13" s="50">
        <v>32</v>
      </c>
      <c r="B13" s="50"/>
      <c r="C13" s="50"/>
      <c r="D13" s="51"/>
      <c r="E13" s="51"/>
      <c r="F13" s="25"/>
      <c r="G13" s="52">
        <f t="shared" si="2"/>
        <v>0</v>
      </c>
      <c r="H13" s="53">
        <f t="shared" si="2"/>
        <v>0</v>
      </c>
      <c r="I13" s="53">
        <f t="shared" si="2"/>
        <v>0</v>
      </c>
      <c r="J13" s="53">
        <f t="shared" si="2"/>
        <v>0</v>
      </c>
      <c r="K13" s="53">
        <f t="shared" si="2"/>
        <v>0</v>
      </c>
      <c r="L13" s="53">
        <f t="shared" si="2"/>
        <v>0</v>
      </c>
      <c r="M13" s="53">
        <f t="shared" si="2"/>
        <v>0</v>
      </c>
      <c r="N13" s="53">
        <f t="shared" si="2"/>
        <v>0</v>
      </c>
      <c r="O13" s="53">
        <f t="shared" si="2"/>
        <v>0</v>
      </c>
      <c r="P13" s="53">
        <f t="shared" si="2"/>
        <v>0</v>
      </c>
      <c r="Q13" s="53">
        <f t="shared" si="2"/>
        <v>0</v>
      </c>
      <c r="R13" s="53">
        <f t="shared" si="2"/>
        <v>0</v>
      </c>
      <c r="S13" s="53">
        <f t="shared" si="2"/>
        <v>0</v>
      </c>
      <c r="T13" s="54">
        <f t="shared" si="2"/>
        <v>0</v>
      </c>
      <c r="U13" s="29">
        <f t="shared" si="3"/>
        <v>0</v>
      </c>
    </row>
    <row r="14" spans="1:21" s="6" customFormat="1" ht="14.25" customHeight="1" x14ac:dyDescent="0.2">
      <c r="A14" s="45">
        <v>33</v>
      </c>
      <c r="B14" s="45"/>
      <c r="C14" s="45"/>
      <c r="D14" s="46"/>
      <c r="E14" s="46"/>
      <c r="F14" s="24"/>
      <c r="G14" s="47">
        <f t="shared" si="2"/>
        <v>0</v>
      </c>
      <c r="H14" s="48">
        <f t="shared" si="2"/>
        <v>0</v>
      </c>
      <c r="I14" s="48">
        <f t="shared" si="2"/>
        <v>0</v>
      </c>
      <c r="J14" s="48">
        <f t="shared" si="2"/>
        <v>0</v>
      </c>
      <c r="K14" s="48">
        <f t="shared" si="2"/>
        <v>0</v>
      </c>
      <c r="L14" s="48">
        <f t="shared" si="2"/>
        <v>0</v>
      </c>
      <c r="M14" s="48">
        <f t="shared" si="2"/>
        <v>0</v>
      </c>
      <c r="N14" s="48">
        <f t="shared" si="2"/>
        <v>0</v>
      </c>
      <c r="O14" s="48">
        <f t="shared" si="2"/>
        <v>0</v>
      </c>
      <c r="P14" s="48">
        <f t="shared" si="2"/>
        <v>0</v>
      </c>
      <c r="Q14" s="48">
        <f t="shared" si="2"/>
        <v>0</v>
      </c>
      <c r="R14" s="48">
        <f t="shared" si="2"/>
        <v>0</v>
      </c>
      <c r="S14" s="48">
        <f t="shared" si="2"/>
        <v>0</v>
      </c>
      <c r="T14" s="49">
        <f t="shared" si="2"/>
        <v>0</v>
      </c>
      <c r="U14" s="28">
        <f t="shared" si="3"/>
        <v>0</v>
      </c>
    </row>
    <row r="15" spans="1:21" s="6" customFormat="1" ht="14.25" customHeight="1" x14ac:dyDescent="0.2">
      <c r="A15" s="50">
        <v>34</v>
      </c>
      <c r="B15" s="50"/>
      <c r="C15" s="50"/>
      <c r="D15" s="51"/>
      <c r="E15" s="51"/>
      <c r="F15" s="25"/>
      <c r="G15" s="52">
        <f t="shared" si="2"/>
        <v>0</v>
      </c>
      <c r="H15" s="53">
        <f t="shared" si="2"/>
        <v>0</v>
      </c>
      <c r="I15" s="53">
        <f t="shared" si="2"/>
        <v>0</v>
      </c>
      <c r="J15" s="53">
        <f t="shared" si="2"/>
        <v>0</v>
      </c>
      <c r="K15" s="53">
        <f t="shared" si="2"/>
        <v>0</v>
      </c>
      <c r="L15" s="53">
        <f t="shared" si="2"/>
        <v>0</v>
      </c>
      <c r="M15" s="53">
        <f t="shared" si="2"/>
        <v>0</v>
      </c>
      <c r="N15" s="53">
        <f t="shared" si="2"/>
        <v>0</v>
      </c>
      <c r="O15" s="53">
        <f t="shared" si="2"/>
        <v>0</v>
      </c>
      <c r="P15" s="53">
        <f t="shared" si="2"/>
        <v>0</v>
      </c>
      <c r="Q15" s="53">
        <f t="shared" si="2"/>
        <v>0</v>
      </c>
      <c r="R15" s="53">
        <f t="shared" si="2"/>
        <v>0</v>
      </c>
      <c r="S15" s="53">
        <f t="shared" si="2"/>
        <v>0</v>
      </c>
      <c r="T15" s="54">
        <f t="shared" si="2"/>
        <v>0</v>
      </c>
      <c r="U15" s="29">
        <f t="shared" si="3"/>
        <v>0</v>
      </c>
    </row>
    <row r="16" spans="1:21" s="6" customFormat="1" ht="14.25" customHeight="1" x14ac:dyDescent="0.2">
      <c r="A16" s="45">
        <v>35</v>
      </c>
      <c r="B16" s="45"/>
      <c r="C16" s="45"/>
      <c r="D16" s="46"/>
      <c r="E16" s="46"/>
      <c r="F16" s="24"/>
      <c r="G16" s="47">
        <f t="shared" si="2"/>
        <v>0</v>
      </c>
      <c r="H16" s="48">
        <f t="shared" si="2"/>
        <v>0</v>
      </c>
      <c r="I16" s="48">
        <f t="shared" si="2"/>
        <v>0</v>
      </c>
      <c r="J16" s="48">
        <f t="shared" si="2"/>
        <v>0</v>
      </c>
      <c r="K16" s="48">
        <f t="shared" si="2"/>
        <v>0</v>
      </c>
      <c r="L16" s="48">
        <f t="shared" si="2"/>
        <v>0</v>
      </c>
      <c r="M16" s="48">
        <f t="shared" si="2"/>
        <v>0</v>
      </c>
      <c r="N16" s="48">
        <f t="shared" si="2"/>
        <v>0</v>
      </c>
      <c r="O16" s="48">
        <f t="shared" si="2"/>
        <v>0</v>
      </c>
      <c r="P16" s="48">
        <f t="shared" si="2"/>
        <v>0</v>
      </c>
      <c r="Q16" s="48">
        <f t="shared" si="2"/>
        <v>0</v>
      </c>
      <c r="R16" s="48">
        <f t="shared" si="2"/>
        <v>0</v>
      </c>
      <c r="S16" s="48">
        <f t="shared" si="2"/>
        <v>0</v>
      </c>
      <c r="T16" s="49">
        <f t="shared" si="2"/>
        <v>0</v>
      </c>
      <c r="U16" s="28">
        <f t="shared" si="3"/>
        <v>0</v>
      </c>
    </row>
    <row r="17" spans="1:21" s="6" customFormat="1" ht="14.25" customHeight="1" x14ac:dyDescent="0.2">
      <c r="A17" s="50">
        <v>36</v>
      </c>
      <c r="B17" s="50"/>
      <c r="C17" s="50"/>
      <c r="D17" s="51"/>
      <c r="E17" s="51"/>
      <c r="F17" s="25"/>
      <c r="G17" s="52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 t="shared" si="2"/>
        <v>0</v>
      </c>
      <c r="M17" s="53">
        <f t="shared" si="2"/>
        <v>0</v>
      </c>
      <c r="N17" s="53">
        <f t="shared" si="2"/>
        <v>0</v>
      </c>
      <c r="O17" s="53">
        <f t="shared" si="2"/>
        <v>0</v>
      </c>
      <c r="P17" s="53">
        <f t="shared" si="2"/>
        <v>0</v>
      </c>
      <c r="Q17" s="53">
        <f t="shared" si="2"/>
        <v>0</v>
      </c>
      <c r="R17" s="53">
        <f t="shared" si="2"/>
        <v>0</v>
      </c>
      <c r="S17" s="53">
        <f t="shared" si="2"/>
        <v>0</v>
      </c>
      <c r="T17" s="54">
        <f t="shared" si="2"/>
        <v>0</v>
      </c>
      <c r="U17" s="29">
        <f t="shared" si="3"/>
        <v>0</v>
      </c>
    </row>
    <row r="18" spans="1:21" s="5" customFormat="1" ht="14.25" customHeight="1" x14ac:dyDescent="0.2">
      <c r="A18" s="45">
        <v>37</v>
      </c>
      <c r="B18" s="45"/>
      <c r="C18" s="45"/>
      <c r="D18" s="46"/>
      <c r="E18" s="46"/>
      <c r="F18" s="24"/>
      <c r="G18" s="47">
        <f t="shared" si="2"/>
        <v>0</v>
      </c>
      <c r="H18" s="48">
        <f t="shared" si="2"/>
        <v>0</v>
      </c>
      <c r="I18" s="48">
        <f t="shared" si="2"/>
        <v>0</v>
      </c>
      <c r="J18" s="48">
        <f t="shared" si="2"/>
        <v>0</v>
      </c>
      <c r="K18" s="48">
        <f t="shared" si="2"/>
        <v>0</v>
      </c>
      <c r="L18" s="48">
        <f t="shared" si="2"/>
        <v>0</v>
      </c>
      <c r="M18" s="48">
        <f t="shared" si="2"/>
        <v>0</v>
      </c>
      <c r="N18" s="48">
        <f t="shared" si="2"/>
        <v>0</v>
      </c>
      <c r="O18" s="48">
        <f t="shared" si="2"/>
        <v>0</v>
      </c>
      <c r="P18" s="48">
        <f t="shared" si="2"/>
        <v>0</v>
      </c>
      <c r="Q18" s="48">
        <f t="shared" si="2"/>
        <v>0</v>
      </c>
      <c r="R18" s="48">
        <f t="shared" si="2"/>
        <v>0</v>
      </c>
      <c r="S18" s="48">
        <f t="shared" si="2"/>
        <v>0</v>
      </c>
      <c r="T18" s="49">
        <f t="shared" si="2"/>
        <v>0</v>
      </c>
      <c r="U18" s="28">
        <f t="shared" si="3"/>
        <v>0</v>
      </c>
    </row>
    <row r="19" spans="1:21" s="5" customFormat="1" ht="14.25" customHeight="1" x14ac:dyDescent="0.2">
      <c r="A19" s="55">
        <v>38</v>
      </c>
      <c r="B19" s="55"/>
      <c r="C19" s="55"/>
      <c r="D19" s="56"/>
      <c r="E19" s="56"/>
      <c r="F19" s="26"/>
      <c r="G19" s="57">
        <f t="shared" si="2"/>
        <v>0</v>
      </c>
      <c r="H19" s="58">
        <f t="shared" si="2"/>
        <v>0</v>
      </c>
      <c r="I19" s="58">
        <f t="shared" si="2"/>
        <v>0</v>
      </c>
      <c r="J19" s="58">
        <f t="shared" si="2"/>
        <v>0</v>
      </c>
      <c r="K19" s="58">
        <f t="shared" si="2"/>
        <v>0</v>
      </c>
      <c r="L19" s="58">
        <f t="shared" si="2"/>
        <v>0</v>
      </c>
      <c r="M19" s="58">
        <f t="shared" si="2"/>
        <v>0</v>
      </c>
      <c r="N19" s="58">
        <f t="shared" si="2"/>
        <v>0</v>
      </c>
      <c r="O19" s="58">
        <f t="shared" si="2"/>
        <v>0</v>
      </c>
      <c r="P19" s="58">
        <f t="shared" si="2"/>
        <v>0</v>
      </c>
      <c r="Q19" s="58">
        <f t="shared" si="2"/>
        <v>0</v>
      </c>
      <c r="R19" s="58">
        <f t="shared" si="2"/>
        <v>0</v>
      </c>
      <c r="S19" s="58">
        <f t="shared" si="2"/>
        <v>0</v>
      </c>
      <c r="T19" s="59">
        <f t="shared" si="2"/>
        <v>0</v>
      </c>
      <c r="U19" s="30">
        <f t="shared" si="3"/>
        <v>0</v>
      </c>
    </row>
    <row r="20" spans="1:21" ht="14.25" customHeight="1" x14ac:dyDescent="0.2">
      <c r="A20" s="37"/>
      <c r="B20" s="37"/>
      <c r="C20" s="37"/>
      <c r="D20" s="38"/>
      <c r="E20" s="38"/>
      <c r="F20" s="39"/>
      <c r="G20" s="39"/>
      <c r="H20" s="39"/>
      <c r="I20" s="39"/>
      <c r="J20" s="39"/>
      <c r="K20" s="39"/>
      <c r="L20" s="39"/>
      <c r="M20" s="39"/>
      <c r="N20" s="37"/>
      <c r="O20" s="37"/>
      <c r="P20" s="37"/>
      <c r="Q20" s="37"/>
      <c r="R20" s="37"/>
      <c r="S20" s="37"/>
      <c r="T20" s="37"/>
    </row>
    <row r="21" spans="1:21" ht="14.25" customHeight="1" x14ac:dyDescent="0.2">
      <c r="A21" s="37"/>
      <c r="B21" s="37"/>
      <c r="C21" s="37"/>
      <c r="D21" s="31"/>
      <c r="E21" s="32" t="s">
        <v>109</v>
      </c>
      <c r="F21" s="132">
        <f>8*2*C5</f>
        <v>64</v>
      </c>
      <c r="G21" s="33">
        <f>$F21-SUM(G11:G19)</f>
        <v>64</v>
      </c>
      <c r="H21" s="33">
        <f>G21-SUM(H11:H19)</f>
        <v>64</v>
      </c>
      <c r="I21" s="33">
        <f t="shared" ref="I21:T21" si="4">H21-SUM(I11:I19)</f>
        <v>64</v>
      </c>
      <c r="J21" s="33">
        <f t="shared" si="4"/>
        <v>64</v>
      </c>
      <c r="K21" s="33">
        <f t="shared" si="4"/>
        <v>64</v>
      </c>
      <c r="L21" s="33">
        <f t="shared" si="4"/>
        <v>64</v>
      </c>
      <c r="M21" s="33">
        <f t="shared" si="4"/>
        <v>64</v>
      </c>
      <c r="N21" s="33">
        <f t="shared" si="4"/>
        <v>64</v>
      </c>
      <c r="O21" s="33">
        <f t="shared" si="4"/>
        <v>64</v>
      </c>
      <c r="P21" s="33">
        <f t="shared" si="4"/>
        <v>64</v>
      </c>
      <c r="Q21" s="33">
        <f t="shared" si="4"/>
        <v>64</v>
      </c>
      <c r="R21" s="33">
        <f t="shared" si="4"/>
        <v>64</v>
      </c>
      <c r="S21" s="33">
        <f t="shared" si="4"/>
        <v>64</v>
      </c>
      <c r="T21" s="33">
        <f t="shared" si="4"/>
        <v>64</v>
      </c>
      <c r="U21" s="11"/>
    </row>
    <row r="22" spans="1:21" ht="14.25" customHeight="1" x14ac:dyDescent="0.2">
      <c r="A22" s="37"/>
      <c r="B22" s="37"/>
      <c r="C22" s="37"/>
      <c r="D22" s="31"/>
      <c r="E22" s="32" t="s">
        <v>110</v>
      </c>
      <c r="F22" s="132"/>
      <c r="G22" s="34">
        <f>F21-(F21/14)</f>
        <v>59.428571428571431</v>
      </c>
      <c r="H22" s="34">
        <f>G22-(F21/14)</f>
        <v>54.857142857142861</v>
      </c>
      <c r="I22" s="34">
        <f>H22-(F21/14)</f>
        <v>50.285714285714292</v>
      </c>
      <c r="J22" s="34">
        <f>I22-(F21/14)</f>
        <v>45.714285714285722</v>
      </c>
      <c r="K22" s="34">
        <f>J22-(F21/14)</f>
        <v>41.142857142857153</v>
      </c>
      <c r="L22" s="34">
        <f>K22-(F21/14)</f>
        <v>36.571428571428584</v>
      </c>
      <c r="M22" s="34">
        <f>L22-(F21/14)</f>
        <v>32.000000000000014</v>
      </c>
      <c r="N22" s="34">
        <f>M22-(F21/14)</f>
        <v>27.428571428571445</v>
      </c>
      <c r="O22" s="34">
        <f>N22-(F21/14)</f>
        <v>22.857142857142875</v>
      </c>
      <c r="P22" s="34">
        <f>O22-(F21/14)</f>
        <v>18.285714285714306</v>
      </c>
      <c r="Q22" s="34">
        <f>P22-(F21/14)</f>
        <v>13.714285714285735</v>
      </c>
      <c r="R22" s="34">
        <f>Q22-(F21/14)</f>
        <v>9.1428571428571637</v>
      </c>
      <c r="S22" s="34">
        <f>R22-(F21/14)</f>
        <v>4.5714285714285925</v>
      </c>
      <c r="T22" s="34">
        <f>S22-(F21/14)</f>
        <v>2.1316282072803006E-14</v>
      </c>
      <c r="U22" s="12"/>
    </row>
    <row r="23" spans="1:21" ht="14.25" customHeight="1" x14ac:dyDescent="0.2">
      <c r="A23" s="37"/>
      <c r="B23" s="37"/>
      <c r="C23" s="37"/>
      <c r="D23" s="60"/>
      <c r="E23" s="3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7"/>
      <c r="R23" s="37"/>
      <c r="S23" s="37"/>
      <c r="T23" s="37"/>
      <c r="U23" s="13"/>
    </row>
    <row r="24" spans="1:21" ht="14.25" customHeight="1" x14ac:dyDescent="0.2">
      <c r="A24" s="37"/>
      <c r="B24" s="37"/>
      <c r="C24" s="37"/>
      <c r="D24" s="38"/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7"/>
      <c r="R24" s="37"/>
      <c r="S24" s="37"/>
      <c r="T24" s="37"/>
      <c r="U24" s="13"/>
    </row>
    <row r="25" spans="1:21" ht="14.25" customHeight="1" x14ac:dyDescent="0.2">
      <c r="A25" s="37"/>
      <c r="B25" s="37"/>
      <c r="C25" s="37"/>
      <c r="D25" s="38"/>
      <c r="E25" s="3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7"/>
      <c r="R25" s="37"/>
      <c r="S25" s="37"/>
      <c r="T25" s="37"/>
      <c r="U25" s="13"/>
    </row>
    <row r="26" spans="1:21" ht="14.25" customHeight="1" x14ac:dyDescent="0.2">
      <c r="A26" s="37"/>
      <c r="B26" s="37"/>
      <c r="C26" s="37"/>
      <c r="D26" s="38"/>
      <c r="E26" s="3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7"/>
      <c r="R26" s="37"/>
      <c r="S26" s="37"/>
      <c r="T26" s="37"/>
    </row>
    <row r="27" spans="1:21" ht="14.25" customHeight="1" x14ac:dyDescent="0.2">
      <c r="A27" s="37"/>
      <c r="B27" s="37"/>
      <c r="C27" s="37"/>
      <c r="D27" s="38"/>
      <c r="E27" s="38"/>
      <c r="F27" s="39"/>
      <c r="G27" s="39"/>
      <c r="H27" s="39"/>
      <c r="I27" s="39"/>
      <c r="J27" s="39"/>
      <c r="K27" s="39"/>
      <c r="L27" s="61">
        <v>0</v>
      </c>
      <c r="M27" s="39">
        <f>SUM(F11:F20)</f>
        <v>0</v>
      </c>
      <c r="N27" s="37"/>
      <c r="O27" s="37"/>
      <c r="P27" s="37"/>
      <c r="Q27" s="37"/>
      <c r="R27" s="37"/>
      <c r="S27" s="37"/>
      <c r="T27" s="37"/>
    </row>
    <row r="28" spans="1:21" ht="14.25" customHeight="1" x14ac:dyDescent="0.2">
      <c r="A28" s="37"/>
      <c r="B28" s="37"/>
      <c r="C28" s="37"/>
      <c r="D28" s="38"/>
      <c r="E28" s="38"/>
      <c r="F28" s="39"/>
      <c r="G28" s="39"/>
      <c r="H28" s="39"/>
      <c r="I28" s="39"/>
      <c r="J28" s="39"/>
      <c r="K28" s="39"/>
      <c r="L28" s="61">
        <v>10</v>
      </c>
      <c r="M28" s="61">
        <v>0</v>
      </c>
      <c r="N28" s="37"/>
      <c r="O28" s="37"/>
      <c r="P28" s="37"/>
      <c r="Q28" s="37"/>
      <c r="R28" s="37"/>
      <c r="S28" s="37"/>
      <c r="T28" s="37"/>
    </row>
    <row r="29" spans="1:21" ht="14.25" customHeight="1" x14ac:dyDescent="0.2">
      <c r="A29" s="37"/>
      <c r="B29" s="37"/>
      <c r="C29" s="37"/>
      <c r="D29" s="38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7"/>
      <c r="R29" s="37"/>
      <c r="S29" s="37"/>
      <c r="T29" s="37"/>
    </row>
    <row r="30" spans="1:21" ht="14.25" customHeight="1" x14ac:dyDescent="0.2">
      <c r="A30" s="37"/>
      <c r="B30" s="37"/>
      <c r="C30" s="37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7"/>
      <c r="R30" s="37"/>
      <c r="S30" s="37"/>
      <c r="T30" s="37"/>
    </row>
    <row r="31" spans="1:21" ht="14.25" customHeight="1" x14ac:dyDescent="0.2">
      <c r="A31" s="37"/>
      <c r="B31" s="37"/>
      <c r="C31" s="37"/>
      <c r="D31" s="38"/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7"/>
      <c r="R31" s="37"/>
      <c r="S31" s="37"/>
      <c r="T31" s="37"/>
    </row>
    <row r="32" spans="1:21" ht="14.25" customHeight="1" x14ac:dyDescent="0.2">
      <c r="A32" s="37"/>
      <c r="B32" s="37"/>
      <c r="C32" s="37"/>
      <c r="D32" s="38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7"/>
      <c r="R32" s="37"/>
      <c r="S32" s="37"/>
      <c r="T32" s="37"/>
    </row>
    <row r="33" spans="1:20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7"/>
      <c r="R33" s="37"/>
      <c r="S33" s="37"/>
      <c r="T33" s="37"/>
    </row>
    <row r="34" spans="1:20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7"/>
      <c r="R34" s="37"/>
      <c r="S34" s="37"/>
      <c r="T34" s="37"/>
    </row>
    <row r="35" spans="1:20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</row>
    <row r="36" spans="1:20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7"/>
      <c r="R36" s="37"/>
      <c r="S36" s="37"/>
      <c r="T36" s="37"/>
    </row>
    <row r="37" spans="1:20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7"/>
      <c r="R37" s="37"/>
      <c r="S37" s="37"/>
      <c r="T37" s="37"/>
    </row>
    <row r="38" spans="1:20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37"/>
      <c r="S38" s="37"/>
      <c r="T38" s="37"/>
    </row>
    <row r="39" spans="1:20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7"/>
      <c r="R39" s="37"/>
      <c r="S39" s="37"/>
      <c r="T39" s="37"/>
    </row>
    <row r="40" spans="1:20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7"/>
      <c r="R40" s="37"/>
      <c r="S40" s="37"/>
      <c r="T40" s="37"/>
    </row>
    <row r="41" spans="1:20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7"/>
      <c r="R41" s="37"/>
      <c r="S41" s="37"/>
      <c r="T41" s="37"/>
    </row>
    <row r="42" spans="1:20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7"/>
      <c r="R42" s="37"/>
      <c r="S42" s="37"/>
      <c r="T42" s="37"/>
    </row>
    <row r="43" spans="1:20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7"/>
      <c r="R43" s="37"/>
      <c r="S43" s="37"/>
      <c r="T43" s="37"/>
    </row>
    <row r="44" spans="1:20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7"/>
      <c r="R44" s="37"/>
      <c r="S44" s="37"/>
      <c r="T44" s="37"/>
    </row>
    <row r="45" spans="1:20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7"/>
      <c r="R45" s="37"/>
      <c r="S45" s="37"/>
      <c r="T45" s="37"/>
    </row>
    <row r="46" spans="1:20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7"/>
      <c r="R46" s="37"/>
      <c r="S46" s="37"/>
      <c r="T46" s="37"/>
    </row>
    <row r="47" spans="1:20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7"/>
      <c r="R47" s="37"/>
      <c r="S47" s="37"/>
      <c r="T47" s="37"/>
    </row>
    <row r="48" spans="1:20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7"/>
      <c r="R48" s="37"/>
      <c r="S48" s="37"/>
      <c r="T48" s="37"/>
    </row>
    <row r="49" spans="1:20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7"/>
      <c r="R49" s="37"/>
      <c r="S49" s="37"/>
      <c r="T49" s="37"/>
    </row>
    <row r="50" spans="1:20" ht="14.25" customHeight="1" x14ac:dyDescent="0.2">
      <c r="A50" s="37"/>
      <c r="B50" s="37"/>
      <c r="C50" s="37"/>
      <c r="D50" s="133" t="s">
        <v>111</v>
      </c>
      <c r="E50" s="133"/>
      <c r="F50" s="133"/>
      <c r="G50" s="133"/>
      <c r="H50" s="133"/>
      <c r="I50" s="133"/>
      <c r="J50" s="39"/>
      <c r="K50" s="39"/>
      <c r="L50" s="39"/>
      <c r="M50" s="39"/>
      <c r="N50" s="39"/>
      <c r="O50" s="39"/>
      <c r="P50" s="39"/>
      <c r="Q50" s="37"/>
      <c r="R50" s="37"/>
      <c r="S50" s="37"/>
      <c r="T50" s="37"/>
    </row>
    <row r="51" spans="1:20" ht="14.25" customHeight="1" x14ac:dyDescent="0.2">
      <c r="A51" s="37"/>
      <c r="B51" s="37"/>
      <c r="C51" s="37"/>
      <c r="D51" s="62" t="s">
        <v>112</v>
      </c>
      <c r="E51" s="62" t="s">
        <v>113</v>
      </c>
      <c r="F51" s="63" t="s">
        <v>114</v>
      </c>
      <c r="G51" s="63" t="s">
        <v>4</v>
      </c>
      <c r="H51" s="63"/>
      <c r="I51" s="63"/>
      <c r="J51" s="39"/>
      <c r="K51" s="39"/>
      <c r="L51" s="39"/>
      <c r="M51" s="39"/>
      <c r="N51" s="39"/>
      <c r="O51" s="39"/>
      <c r="P51" s="39"/>
      <c r="Q51" s="37"/>
      <c r="R51" s="37"/>
      <c r="S51" s="37"/>
      <c r="T51" s="37"/>
    </row>
    <row r="52" spans="1:20" ht="14.25" customHeight="1" x14ac:dyDescent="0.2">
      <c r="A52" s="37"/>
      <c r="B52" s="37"/>
      <c r="C52" s="37"/>
      <c r="D52" s="62"/>
      <c r="E52" s="62"/>
      <c r="F52" s="64"/>
      <c r="G52" s="63"/>
      <c r="H52" s="63"/>
      <c r="I52" s="63"/>
      <c r="J52" s="39"/>
      <c r="K52" s="39"/>
      <c r="L52" s="39"/>
      <c r="M52" s="39"/>
      <c r="N52" s="39"/>
      <c r="O52" s="39"/>
      <c r="P52" s="39"/>
      <c r="Q52" s="37"/>
      <c r="R52" s="37"/>
      <c r="S52" s="37"/>
      <c r="T52" s="37"/>
    </row>
    <row r="53" spans="1:20" ht="14.25" customHeight="1" x14ac:dyDescent="0.2">
      <c r="A53" s="37"/>
      <c r="B53" s="37"/>
      <c r="C53" s="37"/>
      <c r="D53" s="62"/>
      <c r="E53" s="62"/>
      <c r="F53" s="64"/>
      <c r="G53" s="63"/>
      <c r="H53" s="63"/>
      <c r="I53" s="63"/>
      <c r="J53" s="39"/>
      <c r="K53" s="39"/>
      <c r="L53" s="39"/>
      <c r="M53" s="39"/>
      <c r="N53" s="39"/>
      <c r="O53" s="39"/>
      <c r="P53" s="39"/>
      <c r="Q53" s="37"/>
      <c r="R53" s="37"/>
      <c r="S53" s="37"/>
      <c r="T53" s="37"/>
    </row>
    <row r="54" spans="1:20" ht="14.25" customHeight="1" x14ac:dyDescent="0.2">
      <c r="A54" s="37"/>
      <c r="B54" s="37"/>
      <c r="C54" s="37"/>
      <c r="D54" s="62"/>
      <c r="E54" s="62"/>
      <c r="F54" s="64"/>
      <c r="G54" s="63"/>
      <c r="H54" s="63"/>
      <c r="I54" s="63"/>
      <c r="J54" s="39"/>
      <c r="K54" s="39"/>
      <c r="L54" s="39"/>
      <c r="M54" s="39"/>
      <c r="N54" s="39"/>
      <c r="O54" s="39"/>
      <c r="P54" s="39"/>
      <c r="Q54" s="37"/>
      <c r="R54" s="37"/>
      <c r="S54" s="37"/>
      <c r="T54" s="37"/>
    </row>
    <row r="55" spans="1:20" ht="14.25" customHeight="1" x14ac:dyDescent="0.2">
      <c r="A55" s="37"/>
      <c r="B55" s="37"/>
      <c r="C55" s="37"/>
      <c r="D55" s="62"/>
      <c r="E55" s="62"/>
      <c r="F55" s="64"/>
      <c r="G55" s="63"/>
      <c r="H55" s="63"/>
      <c r="I55" s="63"/>
      <c r="J55" s="39"/>
      <c r="K55" s="39"/>
      <c r="L55" s="39"/>
      <c r="M55" s="39"/>
      <c r="N55" s="39"/>
      <c r="O55" s="39"/>
      <c r="P55" s="39"/>
      <c r="Q55" s="37"/>
      <c r="R55" s="37"/>
      <c r="S55" s="37"/>
      <c r="T55" s="37"/>
    </row>
    <row r="56" spans="1:20" ht="14.25" customHeight="1" x14ac:dyDescent="0.2">
      <c r="A56" s="37"/>
      <c r="B56" s="37"/>
      <c r="C56" s="37"/>
      <c r="D56" s="62"/>
      <c r="E56" s="62"/>
      <c r="F56" s="64"/>
      <c r="G56" s="63"/>
      <c r="H56" s="63"/>
      <c r="I56" s="63"/>
      <c r="J56" s="39"/>
      <c r="K56" s="39"/>
      <c r="L56" s="39"/>
      <c r="M56" s="39"/>
      <c r="N56" s="39"/>
      <c r="O56" s="39"/>
      <c r="P56" s="39"/>
      <c r="Q56" s="37"/>
      <c r="R56" s="37"/>
      <c r="S56" s="37"/>
      <c r="T56" s="37"/>
    </row>
    <row r="57" spans="1:20" ht="14.25" customHeight="1" x14ac:dyDescent="0.2">
      <c r="A57" s="37"/>
      <c r="B57" s="37"/>
      <c r="C57" s="37"/>
      <c r="D57" s="62"/>
      <c r="E57" s="65"/>
      <c r="F57" s="64"/>
      <c r="G57" s="63"/>
      <c r="H57" s="63"/>
      <c r="I57" s="63"/>
      <c r="J57" s="39"/>
      <c r="K57" s="39"/>
      <c r="L57" s="39"/>
      <c r="M57" s="39"/>
      <c r="N57" s="39"/>
      <c r="O57" s="39"/>
      <c r="P57" s="39"/>
      <c r="Q57" s="37"/>
      <c r="R57" s="37"/>
      <c r="S57" s="37"/>
      <c r="T57" s="37"/>
    </row>
    <row r="58" spans="1:20" ht="14.25" customHeight="1" x14ac:dyDescent="0.2">
      <c r="A58" s="37"/>
      <c r="B58" s="37"/>
      <c r="C58" s="37"/>
      <c r="D58" s="62"/>
      <c r="E58" s="62"/>
      <c r="F58" s="64"/>
      <c r="G58" s="63"/>
      <c r="H58" s="63"/>
      <c r="I58" s="63"/>
      <c r="J58" s="39"/>
      <c r="K58" s="39"/>
      <c r="L58" s="39"/>
      <c r="M58" s="39"/>
      <c r="N58" s="39"/>
      <c r="O58" s="39"/>
      <c r="P58" s="39"/>
      <c r="Q58" s="37"/>
      <c r="R58" s="37"/>
      <c r="S58" s="37"/>
      <c r="T58" s="37"/>
    </row>
    <row r="59" spans="1:20" ht="14.25" customHeight="1" x14ac:dyDescent="0.2">
      <c r="A59" s="37"/>
      <c r="B59" s="37"/>
      <c r="C59" s="37"/>
      <c r="D59" s="62"/>
      <c r="E59" s="65"/>
      <c r="F59" s="64"/>
      <c r="G59" s="63"/>
      <c r="H59" s="63"/>
      <c r="I59" s="63"/>
      <c r="J59" s="39"/>
      <c r="K59" s="39"/>
      <c r="L59" s="39"/>
      <c r="M59" s="39"/>
      <c r="N59" s="39"/>
      <c r="O59" s="39"/>
      <c r="P59" s="39"/>
      <c r="Q59" s="37"/>
      <c r="R59" s="37"/>
      <c r="S59" s="37"/>
      <c r="T59" s="37"/>
    </row>
    <row r="60" spans="1:20" ht="14.25" customHeight="1" x14ac:dyDescent="0.2">
      <c r="A60" s="37"/>
      <c r="B60" s="37"/>
      <c r="C60" s="37"/>
      <c r="D60" s="62"/>
      <c r="E60" s="62"/>
      <c r="F60" s="64"/>
      <c r="G60" s="63"/>
      <c r="H60" s="63"/>
      <c r="I60" s="63"/>
      <c r="J60" s="39"/>
      <c r="K60" s="39"/>
      <c r="L60" s="39"/>
      <c r="M60" s="39"/>
      <c r="N60" s="39"/>
      <c r="O60" s="39"/>
      <c r="P60" s="39"/>
      <c r="Q60" s="37"/>
      <c r="R60" s="37"/>
      <c r="S60" s="37"/>
      <c r="T60" s="37"/>
    </row>
    <row r="61" spans="1:20" ht="14.25" customHeight="1" x14ac:dyDescent="0.2">
      <c r="A61" s="37"/>
      <c r="B61" s="37"/>
      <c r="C61" s="37"/>
      <c r="D61" s="66"/>
      <c r="E61" s="66"/>
      <c r="F61" s="67"/>
      <c r="G61" s="68"/>
      <c r="H61" s="68"/>
      <c r="I61" s="68"/>
      <c r="J61" s="39"/>
      <c r="K61" s="39"/>
      <c r="L61" s="39"/>
      <c r="M61" s="39"/>
      <c r="N61" s="39"/>
      <c r="O61" s="39"/>
      <c r="P61" s="39"/>
      <c r="Q61" s="37"/>
      <c r="R61" s="37"/>
      <c r="S61" s="37"/>
      <c r="T61" s="37"/>
    </row>
    <row r="62" spans="1:20" ht="14.25" customHeight="1" x14ac:dyDescent="0.2">
      <c r="A62" s="37"/>
      <c r="B62" s="37"/>
      <c r="C62" s="37"/>
      <c r="D62" s="66"/>
      <c r="E62" s="66"/>
      <c r="F62" s="67"/>
      <c r="G62" s="68"/>
      <c r="H62" s="68"/>
      <c r="I62" s="68"/>
      <c r="J62" s="39"/>
      <c r="K62" s="39"/>
      <c r="L62" s="39"/>
      <c r="M62" s="39"/>
      <c r="N62" s="39"/>
      <c r="O62" s="39"/>
      <c r="P62" s="39"/>
      <c r="Q62" s="37"/>
      <c r="R62" s="37"/>
      <c r="S62" s="37"/>
      <c r="T62" s="37"/>
    </row>
    <row r="63" spans="1:20" ht="14.25" customHeight="1" x14ac:dyDescent="0.2">
      <c r="A63" s="37"/>
      <c r="B63" s="37"/>
      <c r="C63" s="37"/>
      <c r="D63" s="66"/>
      <c r="E63" s="66"/>
      <c r="F63" s="67"/>
      <c r="G63" s="68"/>
      <c r="H63" s="68"/>
      <c r="I63" s="68"/>
      <c r="J63" s="39"/>
      <c r="K63" s="39"/>
      <c r="L63" s="39"/>
      <c r="M63" s="39"/>
      <c r="N63" s="39"/>
      <c r="O63" s="39"/>
      <c r="P63" s="39"/>
      <c r="Q63" s="37"/>
      <c r="R63" s="37"/>
      <c r="S63" s="37"/>
      <c r="T63" s="37"/>
    </row>
    <row r="64" spans="1:20" ht="14.25" customHeight="1" x14ac:dyDescent="0.2">
      <c r="A64" s="37"/>
      <c r="B64" s="37"/>
      <c r="C64" s="37"/>
      <c r="D64" s="66"/>
      <c r="E64" s="66"/>
      <c r="F64" s="67"/>
      <c r="G64" s="68"/>
      <c r="H64" s="68"/>
      <c r="I64" s="68"/>
      <c r="J64" s="39"/>
      <c r="K64" s="39"/>
      <c r="L64" s="39"/>
      <c r="M64" s="39"/>
      <c r="N64" s="39"/>
      <c r="O64" s="39"/>
      <c r="P64" s="39"/>
      <c r="Q64" s="37"/>
      <c r="R64" s="37"/>
      <c r="S64" s="37"/>
      <c r="T64" s="37"/>
    </row>
    <row r="65" spans="1:20" ht="14.25" customHeight="1" x14ac:dyDescent="0.2">
      <c r="A65" s="37"/>
      <c r="B65" s="37"/>
      <c r="C65" s="37"/>
      <c r="D65" s="66"/>
      <c r="E65" s="66"/>
      <c r="F65" s="67"/>
      <c r="G65" s="68"/>
      <c r="H65" s="68"/>
      <c r="I65" s="68"/>
      <c r="J65" s="39"/>
      <c r="K65" s="39"/>
      <c r="L65" s="39"/>
      <c r="M65" s="39"/>
      <c r="N65" s="39"/>
      <c r="O65" s="39"/>
      <c r="P65" s="39"/>
      <c r="Q65" s="37"/>
      <c r="R65" s="37"/>
      <c r="S65" s="37"/>
      <c r="T65" s="37"/>
    </row>
    <row r="66" spans="1:20" ht="14.25" customHeight="1" x14ac:dyDescent="0.2">
      <c r="A66" s="37"/>
      <c r="B66" s="37"/>
      <c r="C66" s="37"/>
      <c r="D66" s="66"/>
      <c r="E66" s="66"/>
      <c r="F66" s="67"/>
      <c r="G66" s="68"/>
      <c r="H66" s="68"/>
      <c r="I66" s="68"/>
      <c r="J66" s="39"/>
      <c r="K66" s="39"/>
      <c r="L66" s="39"/>
      <c r="M66" s="39"/>
      <c r="N66" s="39"/>
      <c r="O66" s="39"/>
      <c r="P66" s="39"/>
      <c r="Q66" s="37"/>
      <c r="R66" s="37"/>
      <c r="S66" s="37"/>
      <c r="T66" s="37"/>
    </row>
    <row r="67" spans="1:20" ht="14.25" customHeight="1" x14ac:dyDescent="0.2">
      <c r="A67" s="37"/>
      <c r="B67" s="37"/>
      <c r="C67" s="37"/>
      <c r="D67" s="66"/>
      <c r="E67" s="66"/>
      <c r="F67" s="67"/>
      <c r="G67" s="68"/>
      <c r="H67" s="68"/>
      <c r="I67" s="68"/>
      <c r="J67" s="39"/>
      <c r="K67" s="39"/>
      <c r="L67" s="39"/>
      <c r="M67" s="39"/>
      <c r="N67" s="39"/>
      <c r="O67" s="39"/>
      <c r="P67" s="39"/>
      <c r="Q67" s="37"/>
      <c r="R67" s="37"/>
      <c r="S67" s="37"/>
      <c r="T67" s="37"/>
    </row>
    <row r="68" spans="1:20" ht="14.25" customHeight="1" x14ac:dyDescent="0.2">
      <c r="A68" s="37"/>
      <c r="B68" s="37"/>
      <c r="C68" s="37"/>
      <c r="D68" s="66"/>
      <c r="E68" s="66"/>
      <c r="F68" s="67"/>
      <c r="G68" s="68"/>
      <c r="H68" s="68"/>
      <c r="I68" s="68"/>
      <c r="J68" s="39"/>
      <c r="K68" s="39"/>
      <c r="L68" s="39"/>
      <c r="M68" s="39"/>
      <c r="N68" s="39"/>
      <c r="O68" s="39"/>
      <c r="P68" s="39"/>
      <c r="Q68" s="37"/>
      <c r="R68" s="37"/>
      <c r="S68" s="37"/>
      <c r="T68" s="37"/>
    </row>
    <row r="69" spans="1:20" ht="14.25" customHeight="1" x14ac:dyDescent="0.2">
      <c r="A69" s="37"/>
      <c r="B69" s="37"/>
      <c r="C69" s="37"/>
      <c r="D69" s="66"/>
      <c r="E69" s="66"/>
      <c r="F69" s="67"/>
      <c r="G69" s="68"/>
      <c r="H69" s="68"/>
      <c r="I69" s="68"/>
      <c r="J69" s="39"/>
      <c r="K69" s="39"/>
      <c r="L69" s="39"/>
      <c r="M69" s="39"/>
      <c r="N69" s="39"/>
      <c r="O69" s="39"/>
      <c r="P69" s="39"/>
      <c r="Q69" s="37"/>
      <c r="R69" s="37"/>
      <c r="S69" s="37"/>
      <c r="T69" s="37"/>
    </row>
    <row r="70" spans="1:20" ht="14.25" customHeight="1" x14ac:dyDescent="0.2">
      <c r="A70" s="37"/>
      <c r="B70" s="37"/>
      <c r="C70" s="37"/>
      <c r="D70" s="66"/>
      <c r="E70" s="66"/>
      <c r="F70" s="67"/>
      <c r="G70" s="68"/>
      <c r="H70" s="68"/>
      <c r="I70" s="68"/>
      <c r="J70" s="39"/>
      <c r="K70" s="39"/>
      <c r="L70" s="39"/>
      <c r="M70" s="39"/>
      <c r="N70" s="39"/>
      <c r="O70" s="39"/>
      <c r="P70" s="39"/>
      <c r="Q70" s="37"/>
      <c r="R70" s="37"/>
      <c r="S70" s="37"/>
      <c r="T70" s="37"/>
    </row>
    <row r="71" spans="1:20" ht="14.25" customHeight="1" x14ac:dyDescent="0.2">
      <c r="A71" s="37"/>
      <c r="B71" s="37"/>
      <c r="C71" s="37"/>
      <c r="D71" s="66"/>
      <c r="E71" s="66"/>
      <c r="F71" s="67"/>
      <c r="G71" s="68"/>
      <c r="H71" s="68"/>
      <c r="I71" s="68"/>
      <c r="J71" s="39"/>
      <c r="K71" s="39"/>
      <c r="L71" s="39"/>
      <c r="M71" s="39"/>
      <c r="N71" s="39"/>
      <c r="O71" s="39"/>
      <c r="P71" s="39"/>
      <c r="Q71" s="37"/>
      <c r="R71" s="37"/>
      <c r="S71" s="37"/>
      <c r="T71" s="37"/>
    </row>
    <row r="72" spans="1:20" ht="14.25" customHeight="1" x14ac:dyDescent="0.2">
      <c r="A72" s="37"/>
      <c r="B72" s="37"/>
      <c r="C72" s="37"/>
      <c r="D72" s="66"/>
      <c r="E72" s="66"/>
      <c r="F72" s="67"/>
      <c r="G72" s="68"/>
      <c r="H72" s="68"/>
      <c r="I72" s="68"/>
      <c r="J72" s="39"/>
      <c r="K72" s="39"/>
      <c r="L72" s="39"/>
      <c r="M72" s="39"/>
      <c r="N72" s="39"/>
      <c r="O72" s="39"/>
      <c r="P72" s="39"/>
      <c r="Q72" s="37"/>
      <c r="R72" s="37"/>
      <c r="S72" s="37"/>
      <c r="T72" s="37"/>
    </row>
    <row r="73" spans="1:20" ht="14.25" customHeight="1" x14ac:dyDescent="0.2">
      <c r="A73" s="37"/>
      <c r="B73" s="37"/>
      <c r="C73" s="37"/>
      <c r="D73" s="66"/>
      <c r="E73" s="66"/>
      <c r="F73" s="67"/>
      <c r="G73" s="68"/>
      <c r="H73" s="68"/>
      <c r="I73" s="68"/>
      <c r="J73" s="39"/>
      <c r="K73" s="39"/>
      <c r="L73" s="39"/>
      <c r="M73" s="39"/>
      <c r="N73" s="39"/>
      <c r="O73" s="39"/>
      <c r="P73" s="39"/>
      <c r="Q73" s="37"/>
      <c r="R73" s="37"/>
      <c r="S73" s="37"/>
      <c r="T73" s="37"/>
    </row>
    <row r="74" spans="1:20" ht="14.25" customHeight="1" x14ac:dyDescent="0.2">
      <c r="A74" s="37"/>
      <c r="B74" s="37"/>
      <c r="C74" s="37"/>
      <c r="D74" s="66"/>
      <c r="E74" s="66"/>
      <c r="F74" s="67"/>
      <c r="G74" s="68"/>
      <c r="H74" s="68"/>
      <c r="I74" s="68"/>
      <c r="J74" s="39"/>
      <c r="K74" s="39"/>
      <c r="L74" s="39"/>
      <c r="M74" s="39"/>
      <c r="N74" s="39"/>
      <c r="O74" s="39"/>
      <c r="P74" s="39"/>
      <c r="Q74" s="37"/>
      <c r="R74" s="37"/>
      <c r="S74" s="37"/>
      <c r="T74" s="37"/>
    </row>
    <row r="75" spans="1:20" ht="14.25" customHeight="1" x14ac:dyDescent="0.2">
      <c r="A75" s="37"/>
      <c r="B75" s="37"/>
      <c r="C75" s="37"/>
      <c r="D75" s="66"/>
      <c r="E75" s="66"/>
      <c r="F75" s="67"/>
      <c r="G75" s="68"/>
      <c r="H75" s="68"/>
      <c r="I75" s="68"/>
      <c r="J75" s="39"/>
      <c r="K75" s="39"/>
      <c r="L75" s="39"/>
      <c r="M75" s="39"/>
      <c r="N75" s="39"/>
      <c r="O75" s="39"/>
      <c r="P75" s="39"/>
      <c r="Q75" s="37"/>
      <c r="R75" s="37"/>
      <c r="S75" s="37"/>
      <c r="T75" s="37"/>
    </row>
    <row r="76" spans="1:20" ht="14.25" customHeight="1" x14ac:dyDescent="0.2">
      <c r="A76" s="37"/>
      <c r="B76" s="37"/>
      <c r="C76" s="37"/>
      <c r="D76" s="66"/>
      <c r="E76" s="66"/>
      <c r="F76" s="67"/>
      <c r="G76" s="68"/>
      <c r="H76" s="68"/>
      <c r="I76" s="68"/>
      <c r="J76" s="39"/>
      <c r="K76" s="39"/>
      <c r="L76" s="39"/>
      <c r="M76" s="39"/>
      <c r="N76" s="39"/>
      <c r="O76" s="39"/>
      <c r="P76" s="39"/>
      <c r="Q76" s="37"/>
      <c r="R76" s="37"/>
      <c r="S76" s="37"/>
      <c r="T76" s="37"/>
    </row>
    <row r="77" spans="1:20" ht="14.25" customHeight="1" x14ac:dyDescent="0.2">
      <c r="A77" s="37"/>
      <c r="B77" s="37"/>
      <c r="C77" s="37"/>
      <c r="D77" s="66"/>
      <c r="E77" s="66"/>
      <c r="F77" s="67"/>
      <c r="G77" s="68"/>
      <c r="H77" s="68"/>
      <c r="I77" s="68"/>
      <c r="J77" s="39"/>
      <c r="K77" s="39"/>
      <c r="L77" s="39"/>
      <c r="M77" s="39"/>
      <c r="N77" s="39"/>
      <c r="O77" s="39"/>
      <c r="P77" s="39"/>
      <c r="Q77" s="37"/>
      <c r="R77" s="37"/>
      <c r="S77" s="37"/>
      <c r="T77" s="37"/>
    </row>
    <row r="78" spans="1:20" ht="14.25" customHeight="1" x14ac:dyDescent="0.2">
      <c r="A78" s="37"/>
      <c r="B78" s="37"/>
      <c r="C78" s="37"/>
      <c r="D78" s="66"/>
      <c r="E78" s="66"/>
      <c r="F78" s="67"/>
      <c r="G78" s="68"/>
      <c r="H78" s="68"/>
      <c r="I78" s="68"/>
      <c r="J78" s="39"/>
      <c r="K78" s="39"/>
      <c r="L78" s="39"/>
      <c r="M78" s="39"/>
      <c r="N78" s="39"/>
      <c r="O78" s="39"/>
      <c r="P78" s="39"/>
      <c r="Q78" s="37"/>
      <c r="R78" s="37"/>
      <c r="S78" s="37"/>
      <c r="T78" s="37"/>
    </row>
    <row r="79" spans="1:20" ht="14.25" customHeight="1" x14ac:dyDescent="0.2">
      <c r="A79" s="37"/>
      <c r="B79" s="37"/>
      <c r="C79" s="37"/>
      <c r="D79" s="66"/>
      <c r="E79" s="66"/>
      <c r="F79" s="67"/>
      <c r="G79" s="68"/>
      <c r="H79" s="68"/>
      <c r="I79" s="68"/>
      <c r="J79" s="39"/>
      <c r="K79" s="39"/>
      <c r="L79" s="39"/>
      <c r="M79" s="39"/>
      <c r="N79" s="39"/>
      <c r="O79" s="39"/>
      <c r="P79" s="39"/>
      <c r="Q79" s="37"/>
      <c r="R79" s="37"/>
      <c r="S79" s="37"/>
      <c r="T79" s="37"/>
    </row>
    <row r="80" spans="1:20" ht="14.25" customHeight="1" x14ac:dyDescent="0.2">
      <c r="A80" s="37"/>
      <c r="B80" s="37"/>
      <c r="C80" s="37"/>
      <c r="D80" s="66"/>
      <c r="E80" s="66"/>
      <c r="F80" s="67"/>
      <c r="G80" s="68"/>
      <c r="H80" s="68"/>
      <c r="I80" s="68"/>
      <c r="J80" s="39"/>
      <c r="K80" s="39"/>
      <c r="L80" s="39"/>
      <c r="M80" s="39"/>
      <c r="N80" s="39"/>
      <c r="O80" s="39"/>
      <c r="P80" s="39"/>
      <c r="Q80" s="37"/>
      <c r="R80" s="37"/>
      <c r="S80" s="37"/>
      <c r="T80" s="37"/>
    </row>
    <row r="81" spans="1:20" ht="14.25" customHeight="1" x14ac:dyDescent="0.2">
      <c r="A81" s="37"/>
      <c r="B81" s="37"/>
      <c r="C81" s="37"/>
      <c r="D81" s="66"/>
      <c r="E81" s="66"/>
      <c r="F81" s="67"/>
      <c r="G81" s="68"/>
      <c r="H81" s="68"/>
      <c r="I81" s="68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</row>
    <row r="82" spans="1:20" ht="14.25" customHeight="1" x14ac:dyDescent="0.2">
      <c r="A82" s="37"/>
      <c r="B82" s="37"/>
      <c r="C82" s="37"/>
      <c r="D82" s="66"/>
      <c r="E82" s="66"/>
      <c r="F82" s="67"/>
      <c r="G82" s="68"/>
      <c r="H82" s="68"/>
      <c r="I82" s="68"/>
      <c r="J82" s="39"/>
      <c r="K82" s="39"/>
      <c r="L82" s="39"/>
      <c r="M82" s="39"/>
      <c r="N82" s="39"/>
      <c r="O82" s="39"/>
      <c r="P82" s="39"/>
      <c r="Q82" s="37"/>
      <c r="R82" s="37"/>
      <c r="S82" s="37"/>
      <c r="T82" s="37"/>
    </row>
    <row r="83" spans="1:20" ht="14.25" customHeight="1" x14ac:dyDescent="0.2">
      <c r="A83" s="37"/>
      <c r="B83" s="37"/>
      <c r="C83" s="37"/>
      <c r="D83" s="66"/>
      <c r="E83" s="66"/>
      <c r="F83" s="67"/>
      <c r="G83" s="68"/>
      <c r="H83" s="68"/>
      <c r="I83" s="68"/>
      <c r="J83" s="39"/>
      <c r="K83" s="39"/>
      <c r="L83" s="39"/>
      <c r="M83" s="39"/>
      <c r="N83" s="39"/>
      <c r="O83" s="39"/>
      <c r="P83" s="39"/>
      <c r="Q83" s="37"/>
      <c r="R83" s="37"/>
      <c r="S83" s="37"/>
      <c r="T83" s="37"/>
    </row>
    <row r="84" spans="1:20" ht="14.25" customHeight="1" x14ac:dyDescent="0.2">
      <c r="A84" s="37"/>
      <c r="B84" s="37"/>
      <c r="C84" s="37"/>
      <c r="D84" s="66"/>
      <c r="E84" s="66"/>
      <c r="F84" s="67"/>
      <c r="G84" s="68"/>
      <c r="H84" s="68"/>
      <c r="I84" s="68"/>
      <c r="J84" s="39"/>
      <c r="K84" s="39"/>
      <c r="L84" s="39"/>
      <c r="M84" s="39"/>
      <c r="N84" s="39"/>
      <c r="O84" s="39"/>
      <c r="P84" s="39"/>
      <c r="Q84" s="37"/>
      <c r="R84" s="37"/>
      <c r="S84" s="37"/>
      <c r="T84" s="37"/>
    </row>
    <row r="85" spans="1:20" ht="14.25" customHeight="1" x14ac:dyDescent="0.2">
      <c r="A85" s="37"/>
      <c r="B85" s="37"/>
      <c r="C85" s="37"/>
      <c r="D85" s="66"/>
      <c r="E85" s="66"/>
      <c r="F85" s="67"/>
      <c r="G85" s="68"/>
      <c r="H85" s="68"/>
      <c r="I85" s="68"/>
      <c r="J85" s="39"/>
      <c r="K85" s="39"/>
      <c r="L85" s="39"/>
      <c r="M85" s="39"/>
      <c r="N85" s="39"/>
      <c r="O85" s="39"/>
      <c r="P85" s="39"/>
      <c r="Q85" s="37"/>
      <c r="R85" s="37"/>
      <c r="S85" s="37"/>
      <c r="T85" s="37"/>
    </row>
    <row r="86" spans="1:20" ht="14.25" customHeight="1" x14ac:dyDescent="0.2">
      <c r="A86" s="37"/>
      <c r="B86" s="37"/>
      <c r="C86" s="37"/>
      <c r="D86" s="66"/>
      <c r="E86" s="66"/>
      <c r="F86" s="67"/>
      <c r="G86" s="68"/>
      <c r="H86" s="68"/>
      <c r="I86" s="68"/>
      <c r="J86" s="39"/>
      <c r="K86" s="39"/>
      <c r="L86" s="39"/>
      <c r="M86" s="39"/>
      <c r="N86" s="39"/>
      <c r="O86" s="39"/>
      <c r="P86" s="39"/>
      <c r="Q86" s="37"/>
      <c r="R86" s="37"/>
      <c r="S86" s="37"/>
      <c r="T86" s="37"/>
    </row>
    <row r="87" spans="1:20" ht="14.25" customHeight="1" x14ac:dyDescent="0.2">
      <c r="A87" s="37"/>
      <c r="B87" s="37"/>
      <c r="C87" s="37"/>
      <c r="D87" s="66"/>
      <c r="E87" s="66"/>
      <c r="F87" s="67"/>
      <c r="G87" s="68"/>
      <c r="H87" s="68"/>
      <c r="I87" s="68"/>
      <c r="J87" s="39"/>
      <c r="K87" s="39"/>
      <c r="L87" s="39"/>
      <c r="M87" s="39"/>
      <c r="N87" s="39"/>
      <c r="O87" s="39"/>
      <c r="P87" s="39"/>
      <c r="Q87" s="37"/>
      <c r="R87" s="37"/>
      <c r="S87" s="37"/>
      <c r="T87" s="37"/>
    </row>
    <row r="88" spans="1:20" ht="14.25" customHeight="1" x14ac:dyDescent="0.2">
      <c r="A88" s="37"/>
      <c r="B88" s="37"/>
      <c r="C88" s="37"/>
      <c r="D88" s="66"/>
      <c r="E88" s="66"/>
      <c r="F88" s="67"/>
      <c r="G88" s="68"/>
      <c r="H88" s="68"/>
      <c r="I88" s="68"/>
      <c r="J88" s="39"/>
      <c r="K88" s="39"/>
      <c r="L88" s="39"/>
      <c r="M88" s="39"/>
      <c r="N88" s="39"/>
      <c r="O88" s="39"/>
      <c r="P88" s="39"/>
      <c r="Q88" s="37"/>
      <c r="R88" s="37"/>
      <c r="S88" s="37"/>
      <c r="T88" s="37"/>
    </row>
    <row r="89" spans="1:20" ht="14.25" customHeight="1" x14ac:dyDescent="0.2">
      <c r="A89" s="37"/>
      <c r="B89" s="37"/>
      <c r="C89" s="37"/>
      <c r="D89" s="66"/>
      <c r="E89" s="66"/>
      <c r="F89" s="67"/>
      <c r="G89" s="68"/>
      <c r="H89" s="68"/>
      <c r="I89" s="68"/>
      <c r="J89" s="39"/>
      <c r="K89" s="39"/>
      <c r="L89" s="39"/>
      <c r="M89" s="39"/>
      <c r="N89" s="39"/>
      <c r="O89" s="39"/>
      <c r="P89" s="39"/>
      <c r="Q89" s="37"/>
      <c r="R89" s="37"/>
      <c r="S89" s="37"/>
      <c r="T89" s="37"/>
    </row>
    <row r="90" spans="1:20" ht="14.25" customHeight="1" x14ac:dyDescent="0.2">
      <c r="A90" s="37"/>
      <c r="B90" s="37"/>
      <c r="C90" s="37"/>
      <c r="D90" s="66"/>
      <c r="E90" s="66"/>
      <c r="F90" s="67"/>
      <c r="G90" s="68"/>
      <c r="H90" s="68"/>
      <c r="I90" s="68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</row>
    <row r="91" spans="1:20" ht="14.25" customHeight="1" x14ac:dyDescent="0.2">
      <c r="A91" s="37"/>
      <c r="B91" s="37"/>
      <c r="C91" s="37"/>
      <c r="D91" s="66"/>
      <c r="E91" s="66"/>
      <c r="F91" s="67"/>
      <c r="G91" s="68"/>
      <c r="H91" s="68"/>
      <c r="I91" s="68"/>
      <c r="J91" s="39"/>
      <c r="K91" s="39"/>
      <c r="L91" s="39"/>
      <c r="M91" s="39"/>
      <c r="N91" s="39"/>
      <c r="O91" s="39"/>
      <c r="P91" s="39"/>
      <c r="Q91" s="37"/>
      <c r="R91" s="37"/>
      <c r="S91" s="37"/>
      <c r="T91" s="37"/>
    </row>
    <row r="92" spans="1:20" ht="14.25" customHeight="1" x14ac:dyDescent="0.2">
      <c r="A92" s="37"/>
      <c r="B92" s="37"/>
      <c r="C92" s="37"/>
      <c r="D92" s="66"/>
      <c r="E92" s="66"/>
      <c r="F92" s="67"/>
      <c r="G92" s="68"/>
      <c r="H92" s="68"/>
      <c r="I92" s="68"/>
      <c r="J92" s="39"/>
      <c r="K92" s="39"/>
      <c r="L92" s="39"/>
      <c r="M92" s="39"/>
      <c r="N92" s="39"/>
      <c r="O92" s="39"/>
      <c r="P92" s="39"/>
      <c r="Q92" s="37"/>
      <c r="R92" s="37"/>
      <c r="S92" s="37"/>
      <c r="T92" s="37"/>
    </row>
    <row r="93" spans="1:20" ht="14.25" customHeight="1" x14ac:dyDescent="0.2">
      <c r="A93" s="37"/>
      <c r="B93" s="37"/>
      <c r="C93" s="37"/>
      <c r="D93" s="66"/>
      <c r="E93" s="66"/>
      <c r="F93" s="67"/>
      <c r="G93" s="68"/>
      <c r="H93" s="68"/>
      <c r="I93" s="68"/>
      <c r="J93" s="39"/>
      <c r="K93" s="39"/>
      <c r="L93" s="39"/>
      <c r="M93" s="39"/>
      <c r="N93" s="39"/>
      <c r="O93" s="39"/>
      <c r="P93" s="39"/>
      <c r="Q93" s="37"/>
      <c r="R93" s="37"/>
      <c r="S93" s="37"/>
      <c r="T93" s="37"/>
    </row>
    <row r="94" spans="1:20" ht="14.25" customHeight="1" x14ac:dyDescent="0.2">
      <c r="A94" s="37"/>
      <c r="B94" s="37"/>
      <c r="C94" s="37"/>
      <c r="D94" s="66"/>
      <c r="E94" s="66"/>
      <c r="F94" s="67"/>
      <c r="G94" s="68"/>
      <c r="H94" s="68"/>
      <c r="I94" s="68"/>
      <c r="J94" s="39"/>
      <c r="K94" s="39"/>
      <c r="L94" s="39"/>
      <c r="M94" s="39"/>
      <c r="N94" s="39"/>
      <c r="O94" s="39"/>
      <c r="P94" s="39"/>
      <c r="Q94" s="37"/>
      <c r="R94" s="37"/>
      <c r="S94" s="37"/>
      <c r="T94" s="37"/>
    </row>
    <row r="95" spans="1:20" ht="14.25" customHeight="1" x14ac:dyDescent="0.2">
      <c r="A95" s="37"/>
      <c r="B95" s="37"/>
      <c r="C95" s="37"/>
      <c r="D95" s="66"/>
      <c r="E95" s="66"/>
      <c r="F95" s="67"/>
      <c r="G95" s="68"/>
      <c r="H95" s="68"/>
      <c r="I95" s="68"/>
      <c r="J95" s="39"/>
      <c r="K95" s="39"/>
      <c r="L95" s="39"/>
      <c r="M95" s="39"/>
      <c r="N95" s="39"/>
      <c r="O95" s="39"/>
      <c r="P95" s="39"/>
      <c r="Q95" s="37"/>
      <c r="R95" s="37"/>
      <c r="S95" s="37"/>
      <c r="T95" s="37"/>
    </row>
    <row r="96" spans="1:20" ht="14.25" customHeight="1" x14ac:dyDescent="0.2">
      <c r="A96" s="37"/>
      <c r="B96" s="37"/>
      <c r="C96" s="37"/>
      <c r="D96" s="66"/>
      <c r="E96" s="66"/>
      <c r="F96" s="67"/>
      <c r="G96" s="68"/>
      <c r="H96" s="68"/>
      <c r="I96" s="68"/>
      <c r="J96" s="39"/>
      <c r="K96" s="39"/>
      <c r="L96" s="39"/>
      <c r="M96" s="39"/>
      <c r="N96" s="39"/>
      <c r="O96" s="39"/>
      <c r="P96" s="39"/>
      <c r="Q96" s="37"/>
      <c r="R96" s="37"/>
      <c r="S96" s="37"/>
      <c r="T96" s="37"/>
    </row>
    <row r="97" spans="1:20" ht="14.25" customHeight="1" x14ac:dyDescent="0.2">
      <c r="A97" s="37"/>
      <c r="B97" s="37"/>
      <c r="C97" s="37"/>
      <c r="D97" s="66"/>
      <c r="E97" s="66"/>
      <c r="F97" s="67"/>
      <c r="G97" s="68"/>
      <c r="H97" s="68"/>
      <c r="I97" s="68"/>
      <c r="J97" s="39"/>
      <c r="K97" s="39"/>
      <c r="L97" s="39"/>
      <c r="M97" s="39"/>
      <c r="N97" s="39"/>
      <c r="O97" s="39"/>
      <c r="P97" s="39"/>
      <c r="Q97" s="37"/>
      <c r="R97" s="37"/>
      <c r="S97" s="37"/>
      <c r="T97" s="37"/>
    </row>
    <row r="98" spans="1:20" ht="14.25" customHeight="1" x14ac:dyDescent="0.2">
      <c r="A98" s="37"/>
      <c r="B98" s="37"/>
      <c r="C98" s="37"/>
      <c r="D98" s="66"/>
      <c r="E98" s="66"/>
      <c r="F98" s="67"/>
      <c r="G98" s="68"/>
      <c r="H98" s="68"/>
      <c r="I98" s="68"/>
      <c r="J98" s="39"/>
      <c r="K98" s="39"/>
      <c r="L98" s="39"/>
      <c r="M98" s="39"/>
      <c r="N98" s="39"/>
      <c r="O98" s="39"/>
      <c r="P98" s="39"/>
      <c r="Q98" s="37"/>
      <c r="R98" s="37"/>
      <c r="S98" s="37"/>
      <c r="T98" s="37"/>
    </row>
    <row r="99" spans="1:20" ht="14.25" customHeight="1" x14ac:dyDescent="0.2">
      <c r="A99" s="37"/>
      <c r="B99" s="37"/>
      <c r="C99" s="37"/>
      <c r="D99" s="66"/>
      <c r="E99" s="66"/>
      <c r="F99" s="67"/>
      <c r="G99" s="68"/>
      <c r="H99" s="68"/>
      <c r="I99" s="68"/>
      <c r="J99" s="39"/>
      <c r="K99" s="39"/>
      <c r="L99" s="39"/>
      <c r="M99" s="39"/>
      <c r="N99" s="39"/>
      <c r="O99" s="39"/>
      <c r="P99" s="39"/>
      <c r="Q99" s="37"/>
      <c r="R99" s="37"/>
      <c r="S99" s="37"/>
      <c r="T99" s="37"/>
    </row>
    <row r="100" spans="1:20" ht="14.25" customHeight="1" x14ac:dyDescent="0.2">
      <c r="A100" s="37"/>
      <c r="B100" s="37"/>
      <c r="C100" s="37"/>
      <c r="D100" s="66"/>
      <c r="E100" s="66"/>
      <c r="F100" s="67"/>
      <c r="G100" s="68"/>
      <c r="H100" s="68"/>
      <c r="I100" s="68"/>
      <c r="J100" s="39"/>
      <c r="K100" s="39"/>
      <c r="L100" s="39"/>
      <c r="M100" s="39"/>
      <c r="N100" s="39"/>
      <c r="O100" s="39"/>
      <c r="P100" s="39"/>
      <c r="Q100" s="37"/>
      <c r="R100" s="37"/>
      <c r="S100" s="37"/>
      <c r="T100" s="37"/>
    </row>
    <row r="101" spans="1:20" ht="14.25" customHeight="1" x14ac:dyDescent="0.2">
      <c r="A101" s="37"/>
      <c r="B101" s="37"/>
      <c r="C101" s="37"/>
      <c r="D101" s="66"/>
      <c r="E101" s="66"/>
      <c r="F101" s="67"/>
      <c r="G101" s="68"/>
      <c r="H101" s="68"/>
      <c r="I101" s="68"/>
      <c r="J101" s="39"/>
      <c r="K101" s="39"/>
      <c r="L101" s="39"/>
      <c r="M101" s="39"/>
      <c r="N101" s="39"/>
      <c r="O101" s="39"/>
      <c r="P101" s="39"/>
      <c r="Q101" s="37"/>
      <c r="R101" s="37"/>
      <c r="S101" s="37"/>
      <c r="T101" s="37"/>
    </row>
    <row r="102" spans="1:20" ht="14.25" customHeight="1" x14ac:dyDescent="0.2">
      <c r="A102" s="37"/>
      <c r="B102" s="37"/>
      <c r="C102" s="37"/>
      <c r="D102" s="66"/>
      <c r="E102" s="66"/>
      <c r="F102" s="67"/>
      <c r="G102" s="68"/>
      <c r="H102" s="68"/>
      <c r="I102" s="68"/>
      <c r="J102" s="39"/>
      <c r="K102" s="39"/>
      <c r="L102" s="39"/>
      <c r="M102" s="39"/>
      <c r="N102" s="39"/>
      <c r="O102" s="39"/>
      <c r="P102" s="39"/>
      <c r="Q102" s="37"/>
      <c r="R102" s="37"/>
      <c r="S102" s="37"/>
      <c r="T102" s="37"/>
    </row>
    <row r="103" spans="1:20" ht="14.25" customHeight="1" x14ac:dyDescent="0.2">
      <c r="A103" s="37"/>
      <c r="B103" s="37"/>
      <c r="C103" s="37"/>
      <c r="D103" s="66"/>
      <c r="E103" s="66"/>
      <c r="F103" s="67"/>
      <c r="G103" s="68"/>
      <c r="H103" s="68"/>
      <c r="I103" s="68"/>
      <c r="J103" s="39"/>
      <c r="K103" s="39"/>
      <c r="L103" s="39"/>
      <c r="M103" s="39"/>
      <c r="N103" s="39"/>
      <c r="O103" s="39"/>
      <c r="P103" s="39"/>
      <c r="Q103" s="37"/>
      <c r="R103" s="37"/>
      <c r="S103" s="37"/>
      <c r="T103" s="37"/>
    </row>
    <row r="104" spans="1:20" ht="14.25" customHeight="1" x14ac:dyDescent="0.2">
      <c r="A104" s="37"/>
      <c r="B104" s="37"/>
      <c r="C104" s="37"/>
      <c r="D104" s="66"/>
      <c r="E104" s="66"/>
      <c r="F104" s="67"/>
      <c r="G104" s="68"/>
      <c r="H104" s="68"/>
      <c r="I104" s="68"/>
      <c r="J104" s="39"/>
      <c r="K104" s="39"/>
      <c r="L104" s="39"/>
      <c r="M104" s="39"/>
      <c r="N104" s="39"/>
      <c r="O104" s="39"/>
      <c r="P104" s="39"/>
      <c r="Q104" s="37"/>
      <c r="R104" s="37"/>
      <c r="S104" s="37"/>
      <c r="T104" s="37"/>
    </row>
    <row r="105" spans="1:20" ht="14.25" customHeight="1" x14ac:dyDescent="0.2">
      <c r="A105" s="37"/>
      <c r="B105" s="37"/>
      <c r="C105" s="37"/>
      <c r="D105" s="66"/>
      <c r="E105" s="66"/>
      <c r="F105" s="67"/>
      <c r="G105" s="68"/>
      <c r="H105" s="68"/>
      <c r="I105" s="68"/>
      <c r="J105" s="39"/>
      <c r="K105" s="39"/>
      <c r="L105" s="39"/>
      <c r="M105" s="39"/>
      <c r="N105" s="39"/>
      <c r="O105" s="39"/>
      <c r="P105" s="39"/>
      <c r="Q105" s="37"/>
      <c r="R105" s="37"/>
      <c r="S105" s="37"/>
      <c r="T105" s="37"/>
    </row>
    <row r="106" spans="1:20" ht="14.25" customHeight="1" x14ac:dyDescent="0.2">
      <c r="A106" s="37"/>
      <c r="B106" s="37"/>
      <c r="C106" s="37"/>
      <c r="D106" s="66"/>
      <c r="E106" s="66"/>
      <c r="F106" s="67"/>
      <c r="G106" s="68"/>
      <c r="H106" s="68"/>
      <c r="I106" s="68"/>
      <c r="J106" s="39"/>
      <c r="K106" s="39"/>
      <c r="L106" s="39"/>
      <c r="M106" s="39"/>
      <c r="N106" s="39"/>
      <c r="O106" s="39"/>
      <c r="P106" s="39"/>
      <c r="Q106" s="37"/>
      <c r="R106" s="37"/>
      <c r="S106" s="37"/>
      <c r="T106" s="37"/>
    </row>
    <row r="107" spans="1:20" ht="14.25" customHeight="1" x14ac:dyDescent="0.2">
      <c r="A107" s="37"/>
      <c r="B107" s="37"/>
      <c r="C107" s="37"/>
      <c r="D107" s="66"/>
      <c r="E107" s="66"/>
      <c r="F107" s="67"/>
      <c r="G107" s="68"/>
      <c r="H107" s="68"/>
      <c r="I107" s="68"/>
      <c r="J107" s="39"/>
      <c r="K107" s="39"/>
      <c r="L107" s="39"/>
      <c r="M107" s="39"/>
      <c r="N107" s="39"/>
      <c r="O107" s="39"/>
      <c r="P107" s="39"/>
      <c r="Q107" s="37"/>
      <c r="R107" s="37"/>
      <c r="S107" s="37"/>
      <c r="T107" s="37"/>
    </row>
    <row r="108" spans="1:20" ht="14.25" customHeight="1" x14ac:dyDescent="0.2">
      <c r="A108" s="37"/>
      <c r="B108" s="37"/>
      <c r="C108" s="37"/>
      <c r="D108" s="66"/>
      <c r="E108" s="66"/>
      <c r="F108" s="67"/>
      <c r="G108" s="68"/>
      <c r="H108" s="68"/>
      <c r="I108" s="68"/>
      <c r="J108" s="39"/>
      <c r="K108" s="39"/>
      <c r="L108" s="39"/>
      <c r="M108" s="39"/>
      <c r="N108" s="39"/>
      <c r="O108" s="39"/>
      <c r="P108" s="39"/>
      <c r="Q108" s="37"/>
      <c r="R108" s="37"/>
      <c r="S108" s="37"/>
      <c r="T108" s="37"/>
    </row>
    <row r="109" spans="1:20" ht="14.25" customHeight="1" x14ac:dyDescent="0.2">
      <c r="A109" s="37"/>
      <c r="B109" s="37"/>
      <c r="C109" s="37"/>
      <c r="D109" s="66"/>
      <c r="E109" s="66"/>
      <c r="F109" s="67"/>
      <c r="G109" s="68"/>
      <c r="H109" s="68"/>
      <c r="I109" s="68"/>
      <c r="J109" s="39"/>
      <c r="K109" s="39"/>
      <c r="L109" s="39"/>
      <c r="M109" s="39"/>
      <c r="N109" s="39"/>
      <c r="O109" s="39"/>
      <c r="P109" s="39"/>
      <c r="Q109" s="37"/>
      <c r="R109" s="37"/>
      <c r="S109" s="37"/>
      <c r="T109" s="37"/>
    </row>
    <row r="110" spans="1:20" ht="14.25" customHeight="1" x14ac:dyDescent="0.2">
      <c r="A110" s="37"/>
      <c r="B110" s="37"/>
      <c r="C110" s="37"/>
      <c r="D110" s="66"/>
      <c r="E110" s="66"/>
      <c r="F110" s="67"/>
      <c r="G110" s="68"/>
      <c r="H110" s="68"/>
      <c r="I110" s="68"/>
      <c r="J110" s="39"/>
      <c r="K110" s="39"/>
      <c r="L110" s="39"/>
      <c r="M110" s="39"/>
      <c r="N110" s="39"/>
      <c r="O110" s="39"/>
      <c r="P110" s="39"/>
      <c r="Q110" s="37"/>
      <c r="R110" s="37"/>
      <c r="S110" s="37"/>
      <c r="T110" s="37"/>
    </row>
    <row r="111" spans="1:20" ht="14.25" customHeight="1" x14ac:dyDescent="0.2">
      <c r="A111" s="37"/>
      <c r="B111" s="37"/>
      <c r="C111" s="37"/>
      <c r="D111" s="66"/>
      <c r="E111" s="66"/>
      <c r="F111" s="67"/>
      <c r="G111" s="68"/>
      <c r="H111" s="68"/>
      <c r="I111" s="68"/>
      <c r="J111" s="39"/>
      <c r="K111" s="39"/>
      <c r="L111" s="39"/>
      <c r="M111" s="39"/>
      <c r="N111" s="39"/>
      <c r="O111" s="39"/>
      <c r="P111" s="39"/>
      <c r="Q111" s="37"/>
      <c r="R111" s="37"/>
      <c r="S111" s="37"/>
      <c r="T111" s="37"/>
    </row>
    <row r="112" spans="1:20" ht="14.25" customHeight="1" x14ac:dyDescent="0.2">
      <c r="A112" s="37"/>
      <c r="B112" s="37"/>
      <c r="C112" s="37"/>
      <c r="D112" s="66"/>
      <c r="E112" s="66"/>
      <c r="F112" s="67"/>
      <c r="G112" s="68"/>
      <c r="H112" s="68"/>
      <c r="I112" s="68"/>
      <c r="J112" s="39"/>
      <c r="K112" s="39"/>
      <c r="L112" s="39"/>
      <c r="M112" s="39"/>
      <c r="N112" s="39"/>
      <c r="O112" s="39"/>
      <c r="P112" s="39"/>
      <c r="Q112" s="37"/>
      <c r="R112" s="37"/>
      <c r="S112" s="37"/>
      <c r="T112" s="37"/>
    </row>
    <row r="113" spans="1:20" ht="14.25" customHeight="1" x14ac:dyDescent="0.2">
      <c r="A113" s="37"/>
      <c r="B113" s="37"/>
      <c r="C113" s="37"/>
      <c r="D113" s="66"/>
      <c r="E113" s="66"/>
      <c r="F113" s="67"/>
      <c r="G113" s="68"/>
      <c r="H113" s="68"/>
      <c r="I113" s="68"/>
      <c r="J113" s="39"/>
      <c r="K113" s="39"/>
      <c r="L113" s="39"/>
      <c r="M113" s="39"/>
      <c r="N113" s="39"/>
      <c r="O113" s="39"/>
      <c r="P113" s="39"/>
      <c r="Q113" s="37"/>
      <c r="R113" s="37"/>
      <c r="S113" s="37"/>
      <c r="T113" s="37"/>
    </row>
    <row r="114" spans="1:20" ht="14.25" customHeight="1" x14ac:dyDescent="0.2">
      <c r="A114" s="37"/>
      <c r="B114" s="37"/>
      <c r="C114" s="37"/>
      <c r="D114" s="66"/>
      <c r="E114" s="66"/>
      <c r="F114" s="67"/>
      <c r="G114" s="68"/>
      <c r="H114" s="68"/>
      <c r="I114" s="68"/>
      <c r="J114" s="39"/>
      <c r="K114" s="39"/>
      <c r="L114" s="39"/>
      <c r="M114" s="39"/>
      <c r="N114" s="39"/>
      <c r="O114" s="39"/>
      <c r="P114" s="39"/>
      <c r="Q114" s="37"/>
      <c r="R114" s="37"/>
      <c r="S114" s="37"/>
      <c r="T114" s="37"/>
    </row>
    <row r="115" spans="1:20" ht="14.25" customHeight="1" x14ac:dyDescent="0.2">
      <c r="A115" s="37"/>
      <c r="B115" s="37"/>
      <c r="C115" s="37"/>
      <c r="D115" s="66"/>
      <c r="E115" s="66"/>
      <c r="F115" s="67"/>
      <c r="G115" s="68"/>
      <c r="H115" s="68"/>
      <c r="I115" s="68"/>
      <c r="J115" s="39"/>
      <c r="K115" s="39"/>
      <c r="L115" s="39"/>
      <c r="M115" s="39"/>
      <c r="N115" s="39"/>
      <c r="O115" s="39"/>
      <c r="P115" s="39"/>
      <c r="Q115" s="37"/>
      <c r="R115" s="37"/>
      <c r="S115" s="37"/>
      <c r="T115" s="37"/>
    </row>
    <row r="116" spans="1:20" ht="14.25" customHeight="1" x14ac:dyDescent="0.2">
      <c r="A116" s="37"/>
      <c r="B116" s="37"/>
      <c r="C116" s="37"/>
      <c r="D116" s="66"/>
      <c r="E116" s="66"/>
      <c r="F116" s="67"/>
      <c r="G116" s="68"/>
      <c r="H116" s="68"/>
      <c r="I116" s="68"/>
      <c r="J116" s="39"/>
      <c r="K116" s="39"/>
      <c r="L116" s="39"/>
      <c r="M116" s="39"/>
      <c r="N116" s="39"/>
      <c r="O116" s="39"/>
      <c r="P116" s="39"/>
      <c r="Q116" s="37"/>
      <c r="R116" s="37"/>
      <c r="S116" s="37"/>
      <c r="T116" s="37"/>
    </row>
    <row r="117" spans="1:20" ht="14.25" customHeight="1" x14ac:dyDescent="0.2">
      <c r="A117" s="37"/>
      <c r="B117" s="37"/>
      <c r="C117" s="37"/>
      <c r="D117" s="66"/>
      <c r="E117" s="66"/>
      <c r="F117" s="67"/>
      <c r="G117" s="68"/>
      <c r="H117" s="68"/>
      <c r="I117" s="68"/>
      <c r="J117" s="39"/>
      <c r="K117" s="39"/>
      <c r="L117" s="39"/>
      <c r="M117" s="39"/>
      <c r="N117" s="39"/>
      <c r="O117" s="39"/>
      <c r="P117" s="39"/>
      <c r="Q117" s="37"/>
      <c r="R117" s="37"/>
      <c r="S117" s="37"/>
      <c r="T117" s="37"/>
    </row>
    <row r="118" spans="1:20" ht="14.25" customHeight="1" x14ac:dyDescent="0.2">
      <c r="A118" s="37"/>
      <c r="B118" s="37"/>
      <c r="C118" s="37"/>
      <c r="D118" s="66"/>
      <c r="E118" s="66"/>
      <c r="F118" s="67"/>
      <c r="G118" s="68"/>
      <c r="H118" s="68"/>
      <c r="I118" s="68"/>
      <c r="J118" s="39"/>
      <c r="K118" s="39"/>
      <c r="L118" s="39"/>
      <c r="M118" s="39"/>
      <c r="N118" s="39"/>
      <c r="O118" s="39"/>
      <c r="P118" s="39"/>
      <c r="Q118" s="37"/>
      <c r="R118" s="37"/>
      <c r="S118" s="37"/>
      <c r="T118" s="37"/>
    </row>
    <row r="119" spans="1:20" ht="14.25" customHeight="1" x14ac:dyDescent="0.2">
      <c r="A119" s="37"/>
      <c r="B119" s="37"/>
      <c r="C119" s="37"/>
      <c r="D119" s="66"/>
      <c r="E119" s="66"/>
      <c r="F119" s="67"/>
      <c r="G119" s="68"/>
      <c r="H119" s="68"/>
      <c r="I119" s="68"/>
      <c r="J119" s="39"/>
      <c r="K119" s="39"/>
      <c r="L119" s="39"/>
      <c r="M119" s="39"/>
      <c r="N119" s="39"/>
      <c r="O119" s="39"/>
      <c r="P119" s="39"/>
      <c r="Q119" s="37"/>
      <c r="R119" s="37"/>
      <c r="S119" s="37"/>
      <c r="T119" s="37"/>
    </row>
    <row r="120" spans="1:20" ht="14.25" customHeight="1" x14ac:dyDescent="0.2">
      <c r="A120" s="37"/>
      <c r="B120" s="37"/>
      <c r="C120" s="37"/>
      <c r="D120" s="66"/>
      <c r="E120" s="66"/>
      <c r="F120" s="67"/>
      <c r="G120" s="68"/>
      <c r="H120" s="68"/>
      <c r="I120" s="68"/>
      <c r="J120" s="39"/>
      <c r="K120" s="39"/>
      <c r="L120" s="39"/>
      <c r="M120" s="39"/>
      <c r="N120" s="39"/>
      <c r="O120" s="39"/>
      <c r="P120" s="39"/>
      <c r="Q120" s="37"/>
      <c r="R120" s="37"/>
      <c r="S120" s="37"/>
      <c r="T120" s="37"/>
    </row>
    <row r="121" spans="1:20" ht="14.25" customHeight="1" x14ac:dyDescent="0.2">
      <c r="A121" s="37"/>
      <c r="B121" s="37"/>
      <c r="C121" s="37"/>
      <c r="D121" s="66"/>
      <c r="E121" s="66"/>
      <c r="F121" s="67"/>
      <c r="G121" s="68"/>
      <c r="H121" s="68"/>
      <c r="I121" s="68"/>
      <c r="J121" s="39"/>
      <c r="K121" s="39"/>
      <c r="L121" s="39"/>
      <c r="M121" s="39"/>
      <c r="N121" s="39"/>
      <c r="O121" s="39"/>
      <c r="P121" s="39"/>
      <c r="Q121" s="37"/>
      <c r="R121" s="37"/>
      <c r="S121" s="37"/>
      <c r="T121" s="37"/>
    </row>
    <row r="122" spans="1:20" ht="14.25" customHeight="1" x14ac:dyDescent="0.2">
      <c r="A122" s="37"/>
      <c r="B122" s="37"/>
      <c r="C122" s="37"/>
      <c r="D122" s="66"/>
      <c r="E122" s="66"/>
      <c r="F122" s="67"/>
      <c r="G122" s="68"/>
      <c r="H122" s="68"/>
      <c r="I122" s="68"/>
      <c r="J122" s="39"/>
      <c r="K122" s="39"/>
      <c r="L122" s="39"/>
      <c r="M122" s="39"/>
      <c r="N122" s="39"/>
      <c r="O122" s="39"/>
      <c r="P122" s="39"/>
      <c r="Q122" s="37"/>
      <c r="R122" s="37"/>
      <c r="S122" s="37"/>
      <c r="T122" s="37"/>
    </row>
    <row r="123" spans="1:20" ht="14.25" customHeight="1" x14ac:dyDescent="0.2">
      <c r="A123" s="37"/>
      <c r="B123" s="37"/>
      <c r="C123" s="37"/>
      <c r="D123" s="66"/>
      <c r="E123" s="66"/>
      <c r="F123" s="67"/>
      <c r="G123" s="68"/>
      <c r="H123" s="68"/>
      <c r="I123" s="68"/>
      <c r="J123" s="39"/>
      <c r="K123" s="39"/>
      <c r="L123" s="39"/>
      <c r="M123" s="39"/>
      <c r="N123" s="39"/>
      <c r="O123" s="39"/>
      <c r="P123" s="39"/>
      <c r="Q123" s="37"/>
      <c r="R123" s="37"/>
      <c r="S123" s="37"/>
      <c r="T123" s="37"/>
    </row>
    <row r="124" spans="1:20" ht="14.25" customHeight="1" x14ac:dyDescent="0.2">
      <c r="A124" s="37"/>
      <c r="B124" s="37"/>
      <c r="C124" s="37"/>
      <c r="D124" s="66"/>
      <c r="E124" s="66"/>
      <c r="F124" s="67"/>
      <c r="G124" s="68"/>
      <c r="H124" s="68"/>
      <c r="I124" s="68"/>
      <c r="J124" s="39"/>
      <c r="K124" s="39"/>
      <c r="L124" s="39"/>
      <c r="M124" s="39"/>
      <c r="N124" s="39"/>
      <c r="O124" s="39"/>
      <c r="P124" s="39"/>
      <c r="Q124" s="37"/>
      <c r="R124" s="37"/>
      <c r="S124" s="37"/>
      <c r="T124" s="37"/>
    </row>
    <row r="125" spans="1:20" ht="14.25" customHeight="1" x14ac:dyDescent="0.2">
      <c r="A125" s="37"/>
      <c r="B125" s="37"/>
      <c r="C125" s="37"/>
      <c r="D125" s="66"/>
      <c r="E125" s="66"/>
      <c r="F125" s="67"/>
      <c r="G125" s="68"/>
      <c r="H125" s="68"/>
      <c r="I125" s="68"/>
      <c r="J125" s="39"/>
      <c r="K125" s="39"/>
      <c r="L125" s="39"/>
      <c r="M125" s="39"/>
      <c r="N125" s="39"/>
      <c r="O125" s="39"/>
      <c r="P125" s="39"/>
      <c r="Q125" s="37"/>
      <c r="R125" s="37"/>
      <c r="S125" s="37"/>
      <c r="T125" s="37"/>
    </row>
    <row r="126" spans="1:20" ht="14.25" customHeight="1" x14ac:dyDescent="0.2">
      <c r="A126" s="37"/>
      <c r="B126" s="37"/>
      <c r="C126" s="37"/>
      <c r="D126" s="66"/>
      <c r="E126" s="66"/>
      <c r="F126" s="67"/>
      <c r="G126" s="68"/>
      <c r="H126" s="68"/>
      <c r="I126" s="68"/>
      <c r="J126" s="39"/>
      <c r="K126" s="39"/>
      <c r="L126" s="39"/>
      <c r="M126" s="39"/>
      <c r="N126" s="39"/>
      <c r="O126" s="39"/>
      <c r="P126" s="39"/>
      <c r="Q126" s="37"/>
      <c r="R126" s="37"/>
      <c r="S126" s="37"/>
      <c r="T126" s="37"/>
    </row>
    <row r="127" spans="1:20" ht="14.25" customHeight="1" x14ac:dyDescent="0.2">
      <c r="A127" s="37"/>
      <c r="B127" s="37"/>
      <c r="C127" s="37"/>
      <c r="D127" s="66"/>
      <c r="E127" s="66"/>
      <c r="F127" s="67"/>
      <c r="G127" s="68"/>
      <c r="H127" s="68"/>
      <c r="I127" s="68"/>
      <c r="J127" s="39"/>
      <c r="K127" s="39"/>
      <c r="L127" s="39"/>
      <c r="M127" s="39"/>
      <c r="N127" s="39"/>
      <c r="O127" s="39"/>
      <c r="P127" s="39"/>
      <c r="Q127" s="37"/>
      <c r="R127" s="37"/>
      <c r="S127" s="37"/>
      <c r="T127" s="37"/>
    </row>
    <row r="128" spans="1:20" ht="14.25" customHeight="1" x14ac:dyDescent="0.2">
      <c r="A128" s="37"/>
      <c r="B128" s="37"/>
      <c r="C128" s="37"/>
      <c r="D128" s="66"/>
      <c r="E128" s="66"/>
      <c r="F128" s="67"/>
      <c r="G128" s="68"/>
      <c r="H128" s="68"/>
      <c r="I128" s="68"/>
      <c r="J128" s="39"/>
      <c r="K128" s="39"/>
      <c r="L128" s="39"/>
      <c r="M128" s="39"/>
      <c r="N128" s="39"/>
      <c r="O128" s="39"/>
      <c r="P128" s="39"/>
      <c r="Q128" s="37"/>
      <c r="R128" s="37"/>
      <c r="S128" s="37"/>
      <c r="T128" s="37"/>
    </row>
    <row r="129" spans="1:20" ht="14.25" customHeight="1" x14ac:dyDescent="0.2">
      <c r="A129" s="37"/>
      <c r="B129" s="37"/>
      <c r="C129" s="37"/>
      <c r="D129" s="66"/>
      <c r="E129" s="66"/>
      <c r="F129" s="67"/>
      <c r="G129" s="68"/>
      <c r="H129" s="68"/>
      <c r="I129" s="68"/>
      <c r="J129" s="39"/>
      <c r="K129" s="39"/>
      <c r="L129" s="39"/>
      <c r="M129" s="39"/>
      <c r="N129" s="39"/>
      <c r="O129" s="39"/>
      <c r="P129" s="39"/>
      <c r="Q129" s="37"/>
      <c r="R129" s="37"/>
      <c r="S129" s="37"/>
      <c r="T129" s="37"/>
    </row>
    <row r="130" spans="1:20" ht="14.25" customHeight="1" x14ac:dyDescent="0.2">
      <c r="A130" s="37"/>
      <c r="B130" s="37"/>
      <c r="C130" s="37"/>
      <c r="D130" s="66"/>
      <c r="E130" s="66"/>
      <c r="F130" s="67"/>
      <c r="G130" s="68"/>
      <c r="H130" s="68"/>
      <c r="I130" s="68"/>
      <c r="J130" s="39"/>
      <c r="K130" s="39"/>
      <c r="L130" s="39"/>
      <c r="M130" s="39"/>
      <c r="N130" s="39"/>
      <c r="O130" s="39"/>
      <c r="P130" s="39"/>
      <c r="Q130" s="37"/>
      <c r="R130" s="37"/>
      <c r="S130" s="37"/>
      <c r="T130" s="37"/>
    </row>
    <row r="131" spans="1:20" ht="14.25" customHeight="1" x14ac:dyDescent="0.2">
      <c r="A131" s="37"/>
      <c r="B131" s="37"/>
      <c r="C131" s="37"/>
      <c r="D131" s="66"/>
      <c r="E131" s="66"/>
      <c r="F131" s="67"/>
      <c r="G131" s="68"/>
      <c r="H131" s="68"/>
      <c r="I131" s="68"/>
      <c r="J131" s="39"/>
      <c r="K131" s="39"/>
      <c r="L131" s="39"/>
      <c r="M131" s="39"/>
      <c r="N131" s="39"/>
      <c r="O131" s="39"/>
      <c r="P131" s="39"/>
      <c r="Q131" s="37"/>
      <c r="R131" s="37"/>
      <c r="S131" s="37"/>
      <c r="T131" s="37"/>
    </row>
    <row r="132" spans="1:20" ht="14.25" customHeight="1" x14ac:dyDescent="0.2">
      <c r="A132" s="37"/>
      <c r="B132" s="37"/>
      <c r="C132" s="37"/>
      <c r="D132" s="66"/>
      <c r="E132" s="66"/>
      <c r="F132" s="67"/>
      <c r="G132" s="68"/>
      <c r="H132" s="68"/>
      <c r="I132" s="68"/>
      <c r="J132" s="39"/>
      <c r="K132" s="39"/>
      <c r="L132" s="39"/>
      <c r="M132" s="39"/>
      <c r="N132" s="39"/>
      <c r="O132" s="39"/>
      <c r="P132" s="39"/>
      <c r="Q132" s="37"/>
      <c r="R132" s="37"/>
      <c r="S132" s="37"/>
      <c r="T132" s="37"/>
    </row>
    <row r="133" spans="1:20" ht="14.25" customHeight="1" x14ac:dyDescent="0.2">
      <c r="A133" s="37"/>
      <c r="B133" s="37"/>
      <c r="C133" s="37"/>
      <c r="D133" s="66"/>
      <c r="E133" s="66"/>
      <c r="F133" s="67"/>
      <c r="G133" s="68"/>
      <c r="H133" s="68"/>
      <c r="I133" s="68"/>
      <c r="J133" s="39"/>
      <c r="K133" s="39"/>
      <c r="L133" s="39"/>
      <c r="M133" s="39"/>
      <c r="N133" s="39"/>
      <c r="O133" s="39"/>
      <c r="P133" s="39"/>
      <c r="Q133" s="37"/>
      <c r="R133" s="37"/>
      <c r="S133" s="37"/>
      <c r="T133" s="37"/>
    </row>
    <row r="134" spans="1:20" ht="14.25" customHeight="1" x14ac:dyDescent="0.2">
      <c r="A134" s="37"/>
      <c r="B134" s="37"/>
      <c r="C134" s="37"/>
      <c r="D134" s="66"/>
      <c r="E134" s="66"/>
      <c r="F134" s="67"/>
      <c r="G134" s="68"/>
      <c r="H134" s="68"/>
      <c r="I134" s="68"/>
      <c r="J134" s="39"/>
      <c r="K134" s="39"/>
      <c r="L134" s="39"/>
      <c r="M134" s="39"/>
      <c r="N134" s="39"/>
      <c r="O134" s="39"/>
      <c r="P134" s="39"/>
      <c r="Q134" s="37"/>
      <c r="R134" s="37"/>
      <c r="S134" s="37"/>
      <c r="T134" s="37"/>
    </row>
    <row r="135" spans="1:20" ht="14.25" customHeight="1" x14ac:dyDescent="0.2">
      <c r="A135" s="37"/>
      <c r="B135" s="37"/>
      <c r="C135" s="37"/>
      <c r="D135" s="66"/>
      <c r="E135" s="66"/>
      <c r="F135" s="67"/>
      <c r="G135" s="68"/>
      <c r="H135" s="68"/>
      <c r="I135" s="68"/>
      <c r="J135" s="39"/>
      <c r="K135" s="39"/>
      <c r="L135" s="39"/>
      <c r="M135" s="39"/>
      <c r="N135" s="39"/>
      <c r="O135" s="39"/>
      <c r="P135" s="39"/>
      <c r="Q135" s="37"/>
      <c r="R135" s="37"/>
      <c r="S135" s="37"/>
      <c r="T135" s="37"/>
    </row>
    <row r="136" spans="1:20" ht="14.25" customHeight="1" x14ac:dyDescent="0.2">
      <c r="A136" s="37"/>
      <c r="B136" s="37"/>
      <c r="C136" s="37"/>
      <c r="D136" s="66"/>
      <c r="E136" s="66"/>
      <c r="F136" s="67"/>
      <c r="G136" s="68"/>
      <c r="H136" s="68"/>
      <c r="I136" s="68"/>
      <c r="J136" s="39"/>
      <c r="K136" s="39"/>
      <c r="L136" s="39"/>
      <c r="M136" s="39"/>
      <c r="N136" s="39"/>
      <c r="O136" s="39"/>
      <c r="P136" s="39"/>
      <c r="Q136" s="37"/>
      <c r="R136" s="37"/>
      <c r="S136" s="37"/>
      <c r="T136" s="37"/>
    </row>
    <row r="137" spans="1:20" ht="14.25" customHeight="1" x14ac:dyDescent="0.2">
      <c r="A137" s="37"/>
      <c r="B137" s="37"/>
      <c r="C137" s="37"/>
      <c r="D137" s="66"/>
      <c r="E137" s="66"/>
      <c r="F137" s="67"/>
      <c r="G137" s="68"/>
      <c r="H137" s="68"/>
      <c r="I137" s="68"/>
      <c r="J137" s="39"/>
      <c r="K137" s="39"/>
      <c r="L137" s="39"/>
      <c r="M137" s="39"/>
      <c r="N137" s="39"/>
      <c r="O137" s="39"/>
      <c r="P137" s="39"/>
      <c r="Q137" s="37"/>
      <c r="R137" s="37"/>
      <c r="S137" s="37"/>
      <c r="T137" s="37"/>
    </row>
    <row r="138" spans="1:20" ht="14.25" customHeight="1" x14ac:dyDescent="0.2">
      <c r="A138" s="37"/>
      <c r="B138" s="37"/>
      <c r="C138" s="37"/>
      <c r="D138" s="66"/>
      <c r="E138" s="66"/>
      <c r="F138" s="67"/>
      <c r="G138" s="68"/>
      <c r="H138" s="68"/>
      <c r="I138" s="68"/>
      <c r="J138" s="39"/>
      <c r="K138" s="39"/>
      <c r="L138" s="39"/>
      <c r="M138" s="39"/>
      <c r="N138" s="39"/>
      <c r="O138" s="39"/>
      <c r="P138" s="39"/>
      <c r="Q138" s="37"/>
      <c r="R138" s="37"/>
      <c r="S138" s="37"/>
      <c r="T138" s="37"/>
    </row>
    <row r="139" spans="1:20" ht="14.25" customHeight="1" x14ac:dyDescent="0.2">
      <c r="A139" s="37"/>
      <c r="B139" s="37"/>
      <c r="C139" s="37"/>
      <c r="D139" s="66"/>
      <c r="E139" s="66"/>
      <c r="F139" s="67"/>
      <c r="G139" s="68"/>
      <c r="H139" s="68"/>
      <c r="I139" s="68"/>
      <c r="J139" s="39"/>
      <c r="K139" s="39"/>
      <c r="L139" s="39"/>
      <c r="M139" s="39"/>
      <c r="N139" s="39"/>
      <c r="O139" s="39"/>
      <c r="P139" s="39"/>
      <c r="Q139" s="37"/>
      <c r="R139" s="37"/>
      <c r="S139" s="37"/>
      <c r="T139" s="37"/>
    </row>
    <row r="140" spans="1:20" ht="14.25" customHeight="1" x14ac:dyDescent="0.2">
      <c r="A140" s="37"/>
      <c r="B140" s="37"/>
      <c r="C140" s="37"/>
      <c r="D140" s="66"/>
      <c r="E140" s="66"/>
      <c r="F140" s="67"/>
      <c r="G140" s="68"/>
      <c r="H140" s="68"/>
      <c r="I140" s="68"/>
      <c r="J140" s="39"/>
      <c r="K140" s="39"/>
      <c r="L140" s="39"/>
      <c r="M140" s="39"/>
      <c r="N140" s="39"/>
      <c r="O140" s="39"/>
      <c r="P140" s="39"/>
      <c r="Q140" s="37"/>
      <c r="R140" s="37"/>
      <c r="S140" s="37"/>
      <c r="T140" s="37"/>
    </row>
    <row r="141" spans="1:20" ht="14.25" customHeight="1" x14ac:dyDescent="0.2">
      <c r="A141" s="37"/>
      <c r="B141" s="37"/>
      <c r="C141" s="37"/>
      <c r="D141" s="66"/>
      <c r="E141" s="66"/>
      <c r="F141" s="67"/>
      <c r="G141" s="68"/>
      <c r="H141" s="68"/>
      <c r="I141" s="68"/>
      <c r="J141" s="39"/>
      <c r="K141" s="39"/>
      <c r="L141" s="39"/>
      <c r="M141" s="39"/>
      <c r="N141" s="39"/>
      <c r="O141" s="39"/>
      <c r="P141" s="39"/>
      <c r="Q141" s="37"/>
      <c r="R141" s="37"/>
      <c r="S141" s="37"/>
      <c r="T141" s="37"/>
    </row>
    <row r="142" spans="1:20" ht="14.25" customHeight="1" x14ac:dyDescent="0.2">
      <c r="A142" s="37"/>
      <c r="B142" s="37"/>
      <c r="C142" s="37"/>
      <c r="D142" s="66"/>
      <c r="E142" s="66"/>
      <c r="F142" s="67"/>
      <c r="G142" s="68"/>
      <c r="H142" s="68"/>
      <c r="I142" s="68"/>
      <c r="J142" s="39"/>
      <c r="K142" s="39"/>
      <c r="L142" s="39"/>
      <c r="M142" s="39"/>
      <c r="N142" s="39"/>
      <c r="O142" s="39"/>
      <c r="P142" s="39"/>
      <c r="Q142" s="37"/>
      <c r="R142" s="37"/>
      <c r="S142" s="37"/>
      <c r="T142" s="37"/>
    </row>
    <row r="143" spans="1:20" ht="14.25" customHeight="1" x14ac:dyDescent="0.2">
      <c r="A143" s="37"/>
      <c r="B143" s="37"/>
      <c r="C143" s="37"/>
      <c r="D143" s="66"/>
      <c r="E143" s="66"/>
      <c r="F143" s="67"/>
      <c r="G143" s="68"/>
      <c r="H143" s="68"/>
      <c r="I143" s="68"/>
      <c r="J143" s="39"/>
      <c r="K143" s="39"/>
      <c r="L143" s="39"/>
      <c r="M143" s="39"/>
      <c r="N143" s="39"/>
      <c r="O143" s="39"/>
      <c r="P143" s="39"/>
      <c r="Q143" s="37"/>
      <c r="R143" s="37"/>
      <c r="S143" s="37"/>
      <c r="T143" s="37"/>
    </row>
    <row r="144" spans="1:20" ht="14.25" customHeight="1" x14ac:dyDescent="0.2">
      <c r="A144" s="37"/>
      <c r="B144" s="37"/>
      <c r="C144" s="37"/>
      <c r="D144" s="66"/>
      <c r="E144" s="66"/>
      <c r="F144" s="67"/>
      <c r="G144" s="68"/>
      <c r="H144" s="68"/>
      <c r="I144" s="68"/>
      <c r="J144" s="39"/>
      <c r="K144" s="39"/>
      <c r="L144" s="39"/>
      <c r="M144" s="39"/>
      <c r="N144" s="39"/>
      <c r="O144" s="39"/>
      <c r="P144" s="39"/>
      <c r="Q144" s="37"/>
      <c r="R144" s="37"/>
      <c r="S144" s="37"/>
      <c r="T144" s="37"/>
    </row>
    <row r="145" spans="1:20" ht="14.25" customHeight="1" x14ac:dyDescent="0.2">
      <c r="A145" s="37"/>
      <c r="B145" s="37"/>
      <c r="C145" s="37"/>
      <c r="D145" s="66"/>
      <c r="E145" s="66"/>
      <c r="F145" s="67"/>
      <c r="G145" s="68"/>
      <c r="H145" s="68"/>
      <c r="I145" s="68"/>
      <c r="J145" s="39"/>
      <c r="K145" s="39"/>
      <c r="L145" s="39"/>
      <c r="M145" s="39"/>
      <c r="N145" s="39"/>
      <c r="O145" s="39"/>
      <c r="P145" s="39"/>
      <c r="Q145" s="37"/>
      <c r="R145" s="37"/>
      <c r="S145" s="37"/>
      <c r="T145" s="37"/>
    </row>
    <row r="146" spans="1:20" ht="14.25" customHeight="1" x14ac:dyDescent="0.2">
      <c r="A146" s="37"/>
      <c r="B146" s="37"/>
      <c r="C146" s="37"/>
      <c r="D146" s="66"/>
      <c r="E146" s="66"/>
      <c r="F146" s="67"/>
      <c r="G146" s="68"/>
      <c r="H146" s="68"/>
      <c r="I146" s="68"/>
      <c r="J146" s="39"/>
      <c r="K146" s="39"/>
      <c r="L146" s="39"/>
      <c r="M146" s="39"/>
      <c r="N146" s="39"/>
      <c r="O146" s="39"/>
      <c r="P146" s="39"/>
      <c r="Q146" s="37"/>
      <c r="R146" s="37"/>
      <c r="S146" s="37"/>
      <c r="T146" s="37"/>
    </row>
    <row r="147" spans="1:20" ht="14.25" customHeight="1" x14ac:dyDescent="0.2">
      <c r="A147" s="37"/>
      <c r="B147" s="37"/>
      <c r="C147" s="37"/>
      <c r="D147" s="66"/>
      <c r="E147" s="66"/>
      <c r="F147" s="67"/>
      <c r="G147" s="68"/>
      <c r="H147" s="68"/>
      <c r="I147" s="68"/>
      <c r="J147" s="39"/>
      <c r="K147" s="39"/>
      <c r="L147" s="39"/>
      <c r="M147" s="39"/>
      <c r="N147" s="39"/>
      <c r="O147" s="39"/>
      <c r="P147" s="39"/>
      <c r="Q147" s="37"/>
      <c r="R147" s="37"/>
      <c r="S147" s="37"/>
      <c r="T147" s="37"/>
    </row>
    <row r="148" spans="1:20" ht="14.25" customHeight="1" x14ac:dyDescent="0.2">
      <c r="A148" s="37"/>
      <c r="B148" s="37"/>
      <c r="C148" s="37"/>
      <c r="D148" s="66"/>
      <c r="E148" s="66"/>
      <c r="F148" s="67"/>
      <c r="G148" s="68"/>
      <c r="H148" s="68"/>
      <c r="I148" s="68"/>
      <c r="J148" s="39"/>
      <c r="K148" s="39"/>
      <c r="L148" s="39"/>
      <c r="M148" s="39"/>
      <c r="N148" s="39"/>
      <c r="O148" s="39"/>
      <c r="P148" s="39"/>
      <c r="Q148" s="37"/>
      <c r="R148" s="37"/>
      <c r="S148" s="37"/>
      <c r="T148" s="37"/>
    </row>
    <row r="149" spans="1:20" ht="14.25" customHeight="1" x14ac:dyDescent="0.2">
      <c r="A149" s="37"/>
      <c r="B149" s="37"/>
      <c r="C149" s="37"/>
      <c r="D149" s="66"/>
      <c r="E149" s="66"/>
      <c r="F149" s="67"/>
      <c r="G149" s="68"/>
      <c r="H149" s="68"/>
      <c r="I149" s="68"/>
      <c r="J149" s="39"/>
      <c r="K149" s="39"/>
      <c r="L149" s="39"/>
      <c r="M149" s="39"/>
      <c r="N149" s="39"/>
      <c r="O149" s="39"/>
      <c r="P149" s="39"/>
      <c r="Q149" s="37"/>
      <c r="R149" s="37"/>
      <c r="S149" s="37"/>
      <c r="T149" s="37"/>
    </row>
    <row r="150" spans="1:20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7"/>
      <c r="R150" s="37"/>
      <c r="S150" s="37"/>
      <c r="T150" s="37"/>
    </row>
    <row r="151" spans="1:20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7"/>
      <c r="R151" s="37"/>
      <c r="S151" s="37"/>
      <c r="T151" s="37"/>
    </row>
    <row r="152" spans="1:20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7"/>
      <c r="R152" s="37"/>
      <c r="S152" s="37"/>
      <c r="T152" s="37"/>
    </row>
    <row r="153" spans="1:20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7"/>
      <c r="R153" s="37"/>
      <c r="S153" s="37"/>
      <c r="T153" s="37"/>
    </row>
    <row r="154" spans="1:20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7"/>
      <c r="R154" s="37"/>
      <c r="S154" s="37"/>
      <c r="T154" s="37"/>
    </row>
    <row r="155" spans="1:20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7"/>
      <c r="R155" s="37"/>
      <c r="S155" s="37"/>
      <c r="T155" s="37"/>
    </row>
    <row r="156" spans="1:20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7"/>
      <c r="R156" s="37"/>
      <c r="S156" s="37"/>
      <c r="T156" s="37"/>
    </row>
    <row r="157" spans="1:20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7"/>
      <c r="R157" s="37"/>
      <c r="S157" s="37"/>
      <c r="T157" s="37"/>
    </row>
    <row r="158" spans="1:20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7"/>
      <c r="R158" s="37"/>
      <c r="S158" s="37"/>
      <c r="T158" s="37"/>
    </row>
    <row r="159" spans="1:20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7"/>
      <c r="R159" s="37"/>
      <c r="S159" s="37"/>
      <c r="T159" s="37"/>
    </row>
    <row r="160" spans="1:20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7"/>
      <c r="R160" s="37"/>
      <c r="S160" s="37"/>
      <c r="T160" s="37"/>
    </row>
    <row r="161" spans="1:20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7"/>
      <c r="R161" s="37"/>
      <c r="S161" s="37"/>
      <c r="T161" s="37"/>
    </row>
    <row r="162" spans="1:20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7"/>
      <c r="R162" s="37"/>
      <c r="S162" s="37"/>
      <c r="T162" s="37"/>
    </row>
    <row r="163" spans="1:20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7"/>
      <c r="R163" s="37"/>
      <c r="S163" s="37"/>
      <c r="T163" s="37"/>
    </row>
    <row r="164" spans="1:20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7"/>
      <c r="R164" s="37"/>
      <c r="S164" s="37"/>
      <c r="T164" s="37"/>
    </row>
    <row r="165" spans="1:20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7"/>
      <c r="R165" s="37"/>
      <c r="S165" s="37"/>
      <c r="T165" s="37"/>
    </row>
    <row r="166" spans="1:20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7"/>
      <c r="R166" s="37"/>
      <c r="S166" s="37"/>
      <c r="T166" s="37"/>
    </row>
    <row r="167" spans="1:20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7"/>
      <c r="R167" s="37"/>
      <c r="S167" s="37"/>
      <c r="T167" s="37"/>
    </row>
    <row r="168" spans="1:20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7"/>
      <c r="R168" s="37"/>
      <c r="S168" s="37"/>
      <c r="T168" s="37"/>
    </row>
    <row r="169" spans="1:20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7"/>
      <c r="R169" s="37"/>
      <c r="S169" s="37"/>
      <c r="T169" s="37"/>
    </row>
    <row r="170" spans="1:20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7"/>
      <c r="R170" s="37"/>
      <c r="S170" s="37"/>
      <c r="T170" s="37"/>
    </row>
    <row r="171" spans="1:20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7"/>
      <c r="R171" s="37"/>
      <c r="S171" s="37"/>
      <c r="T171" s="37"/>
    </row>
    <row r="172" spans="1:20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7"/>
      <c r="R172" s="37"/>
      <c r="S172" s="37"/>
      <c r="T172" s="37"/>
    </row>
    <row r="173" spans="1:20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7"/>
      <c r="R173" s="37"/>
      <c r="S173" s="37"/>
      <c r="T173" s="37"/>
    </row>
    <row r="174" spans="1:20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7"/>
      <c r="R174" s="37"/>
      <c r="S174" s="37"/>
      <c r="T174" s="37"/>
    </row>
    <row r="175" spans="1:20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7"/>
      <c r="R175" s="37"/>
      <c r="S175" s="37"/>
      <c r="T175" s="37"/>
    </row>
    <row r="176" spans="1:20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7"/>
      <c r="R176" s="37"/>
      <c r="S176" s="37"/>
      <c r="T176" s="37"/>
    </row>
    <row r="177" spans="1:20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7"/>
      <c r="R177" s="37"/>
      <c r="S177" s="37"/>
      <c r="T177" s="37"/>
    </row>
    <row r="178" spans="1:20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7"/>
      <c r="R178" s="37"/>
      <c r="S178" s="37"/>
      <c r="T178" s="37"/>
    </row>
    <row r="179" spans="1:20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7"/>
      <c r="R179" s="37"/>
      <c r="S179" s="37"/>
      <c r="T179" s="37"/>
    </row>
    <row r="180" spans="1:20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7"/>
      <c r="R180" s="37"/>
      <c r="S180" s="37"/>
      <c r="T180" s="37"/>
    </row>
    <row r="181" spans="1:20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7"/>
      <c r="R181" s="37"/>
      <c r="S181" s="37"/>
      <c r="T181" s="37"/>
    </row>
    <row r="182" spans="1:20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7"/>
      <c r="R182" s="37"/>
      <c r="S182" s="37"/>
      <c r="T182" s="37"/>
    </row>
    <row r="183" spans="1:20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7"/>
      <c r="R183" s="37"/>
      <c r="S183" s="37"/>
      <c r="T183" s="37"/>
    </row>
    <row r="184" spans="1:20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7"/>
      <c r="R184" s="37"/>
      <c r="S184" s="37"/>
      <c r="T184" s="37"/>
    </row>
    <row r="185" spans="1:20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7"/>
      <c r="R185" s="37"/>
      <c r="S185" s="37"/>
      <c r="T185" s="37"/>
    </row>
    <row r="186" spans="1:20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7"/>
      <c r="R186" s="37"/>
      <c r="S186" s="37"/>
      <c r="T186" s="37"/>
    </row>
    <row r="187" spans="1:20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7"/>
      <c r="R187" s="37"/>
      <c r="S187" s="37"/>
      <c r="T187" s="37"/>
    </row>
    <row r="188" spans="1:20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7"/>
      <c r="R188" s="37"/>
      <c r="S188" s="37"/>
      <c r="T188" s="37"/>
    </row>
    <row r="189" spans="1:20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7"/>
      <c r="R189" s="37"/>
      <c r="S189" s="37"/>
      <c r="T189" s="37"/>
    </row>
    <row r="190" spans="1:20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7"/>
      <c r="R190" s="37"/>
      <c r="S190" s="37"/>
      <c r="T190" s="37"/>
    </row>
    <row r="191" spans="1:20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7"/>
      <c r="R191" s="37"/>
      <c r="S191" s="37"/>
      <c r="T191" s="37"/>
    </row>
    <row r="192" spans="1:20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7"/>
      <c r="R192" s="37"/>
      <c r="S192" s="37"/>
      <c r="T192" s="37"/>
    </row>
    <row r="193" spans="1:20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7"/>
      <c r="R193" s="37"/>
      <c r="S193" s="37"/>
      <c r="T193" s="37"/>
    </row>
    <row r="194" spans="1:20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7"/>
      <c r="R194" s="37"/>
      <c r="S194" s="37"/>
      <c r="T194" s="37"/>
    </row>
    <row r="195" spans="1:20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7"/>
      <c r="R195" s="37"/>
      <c r="S195" s="37"/>
      <c r="T195" s="37"/>
    </row>
    <row r="196" spans="1:20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7"/>
      <c r="R196" s="37"/>
      <c r="S196" s="37"/>
      <c r="T196" s="37"/>
    </row>
    <row r="197" spans="1:20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7"/>
      <c r="R197" s="37"/>
      <c r="S197" s="37"/>
      <c r="T197" s="37"/>
    </row>
    <row r="198" spans="1:20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7"/>
      <c r="R198" s="37"/>
      <c r="S198" s="37"/>
      <c r="T198" s="37"/>
    </row>
    <row r="199" spans="1:20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7"/>
      <c r="R199" s="37"/>
      <c r="S199" s="37"/>
      <c r="T199" s="37"/>
    </row>
    <row r="200" spans="1:20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7"/>
      <c r="R200" s="37"/>
      <c r="S200" s="37"/>
      <c r="T200" s="37"/>
    </row>
    <row r="201" spans="1:20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7"/>
      <c r="R201" s="37"/>
      <c r="S201" s="37"/>
      <c r="T201" s="37"/>
    </row>
    <row r="202" spans="1:20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7"/>
      <c r="R202" s="37"/>
      <c r="S202" s="37"/>
      <c r="T202" s="37"/>
    </row>
    <row r="203" spans="1:20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7"/>
      <c r="R203" s="37"/>
      <c r="S203" s="37"/>
      <c r="T203" s="37"/>
    </row>
    <row r="204" spans="1:20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7"/>
      <c r="R204" s="37"/>
      <c r="S204" s="37"/>
      <c r="T204" s="37"/>
    </row>
    <row r="205" spans="1:20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7"/>
      <c r="R205" s="37"/>
      <c r="S205" s="37"/>
      <c r="T205" s="37"/>
    </row>
    <row r="206" spans="1:20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7"/>
      <c r="R206" s="37"/>
      <c r="S206" s="37"/>
      <c r="T206" s="37"/>
    </row>
    <row r="207" spans="1:20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7"/>
      <c r="R207" s="37"/>
      <c r="S207" s="37"/>
      <c r="T207" s="37"/>
    </row>
    <row r="208" spans="1:20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7"/>
      <c r="R208" s="37"/>
      <c r="S208" s="37"/>
      <c r="T208" s="37"/>
    </row>
    <row r="209" spans="1:20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7"/>
      <c r="R209" s="37"/>
      <c r="S209" s="37"/>
      <c r="T209" s="37"/>
    </row>
    <row r="210" spans="1:20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7"/>
      <c r="R210" s="37"/>
      <c r="S210" s="37"/>
      <c r="T210" s="37"/>
    </row>
    <row r="211" spans="1:20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7"/>
      <c r="R211" s="37"/>
      <c r="S211" s="37"/>
      <c r="T211" s="37"/>
    </row>
    <row r="212" spans="1:20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7"/>
      <c r="R212" s="37"/>
      <c r="S212" s="37"/>
      <c r="T212" s="37"/>
    </row>
    <row r="213" spans="1:20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7"/>
      <c r="R213" s="37"/>
      <c r="S213" s="37"/>
      <c r="T213" s="37"/>
    </row>
    <row r="214" spans="1:20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7"/>
      <c r="R214" s="37"/>
      <c r="S214" s="37"/>
      <c r="T214" s="37"/>
    </row>
    <row r="215" spans="1:20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7"/>
      <c r="R215" s="37"/>
      <c r="S215" s="37"/>
      <c r="T215" s="37"/>
    </row>
    <row r="216" spans="1:20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7"/>
      <c r="R216" s="37"/>
      <c r="S216" s="37"/>
      <c r="T216" s="37"/>
    </row>
    <row r="217" spans="1:20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7"/>
      <c r="R217" s="37"/>
      <c r="S217" s="37"/>
      <c r="T217" s="37"/>
    </row>
    <row r="218" spans="1:20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7"/>
      <c r="R218" s="37"/>
      <c r="S218" s="37"/>
      <c r="T218" s="37"/>
    </row>
    <row r="219" spans="1:20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7"/>
      <c r="R219" s="37"/>
      <c r="S219" s="37"/>
      <c r="T219" s="37"/>
    </row>
    <row r="220" spans="1:20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7"/>
      <c r="R220" s="37"/>
      <c r="S220" s="37"/>
      <c r="T220" s="37"/>
    </row>
    <row r="221" spans="1:20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7"/>
      <c r="R221" s="37"/>
      <c r="S221" s="37"/>
      <c r="T221" s="37"/>
    </row>
    <row r="222" spans="1:20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7"/>
      <c r="R222" s="37"/>
      <c r="S222" s="37"/>
      <c r="T222" s="37"/>
    </row>
    <row r="223" spans="1:20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7"/>
      <c r="R223" s="37"/>
      <c r="S223" s="37"/>
      <c r="T223" s="37"/>
    </row>
    <row r="224" spans="1:20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7"/>
      <c r="R224" s="37"/>
      <c r="S224" s="37"/>
      <c r="T224" s="37"/>
    </row>
    <row r="225" spans="1:20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7"/>
      <c r="R225" s="37"/>
      <c r="S225" s="37"/>
      <c r="T225" s="37"/>
    </row>
    <row r="226" spans="1:20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7"/>
      <c r="R226" s="37"/>
      <c r="S226" s="37"/>
      <c r="T226" s="37"/>
    </row>
    <row r="227" spans="1:20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7"/>
      <c r="R227" s="37"/>
      <c r="S227" s="37"/>
      <c r="T227" s="37"/>
    </row>
    <row r="228" spans="1:20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7"/>
      <c r="R228" s="37"/>
      <c r="S228" s="37"/>
      <c r="T228" s="37"/>
    </row>
    <row r="229" spans="1:20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7"/>
      <c r="R229" s="37"/>
      <c r="S229" s="37"/>
      <c r="T229" s="37"/>
    </row>
    <row r="230" spans="1:20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7"/>
      <c r="R230" s="37"/>
      <c r="S230" s="37"/>
      <c r="T230" s="37"/>
    </row>
    <row r="231" spans="1:20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7"/>
      <c r="R231" s="37"/>
      <c r="S231" s="37"/>
      <c r="T231" s="37"/>
    </row>
    <row r="232" spans="1:20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7"/>
      <c r="R232" s="37"/>
      <c r="S232" s="37"/>
      <c r="T232" s="37"/>
    </row>
    <row r="233" spans="1:20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7"/>
      <c r="R233" s="37"/>
      <c r="S233" s="37"/>
      <c r="T233" s="37"/>
    </row>
    <row r="234" spans="1:20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7"/>
      <c r="R234" s="37"/>
      <c r="S234" s="37"/>
      <c r="T234" s="37"/>
    </row>
    <row r="235" spans="1:20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7"/>
      <c r="R235" s="37"/>
      <c r="S235" s="37"/>
      <c r="T235" s="37"/>
    </row>
    <row r="236" spans="1:20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7"/>
      <c r="R236" s="37"/>
      <c r="S236" s="37"/>
      <c r="T236" s="37"/>
    </row>
    <row r="237" spans="1:20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7"/>
      <c r="R237" s="37"/>
      <c r="S237" s="37"/>
      <c r="T237" s="37"/>
    </row>
    <row r="238" spans="1:20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7"/>
      <c r="R238" s="37"/>
      <c r="S238" s="37"/>
      <c r="T238" s="37"/>
    </row>
    <row r="239" spans="1:20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7"/>
      <c r="R239" s="37"/>
      <c r="S239" s="37"/>
      <c r="T239" s="37"/>
    </row>
    <row r="240" spans="1:20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7"/>
      <c r="R240" s="37"/>
      <c r="S240" s="37"/>
      <c r="T240" s="37"/>
    </row>
    <row r="241" spans="1:20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7"/>
      <c r="R241" s="37"/>
      <c r="S241" s="37"/>
      <c r="T241" s="37"/>
    </row>
    <row r="242" spans="1:20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7"/>
      <c r="R242" s="37"/>
      <c r="S242" s="37"/>
      <c r="T242" s="37"/>
    </row>
    <row r="243" spans="1:20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7"/>
      <c r="R243" s="37"/>
      <c r="S243" s="37"/>
      <c r="T243" s="37"/>
    </row>
    <row r="244" spans="1:20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7"/>
      <c r="R244" s="37"/>
      <c r="S244" s="37"/>
      <c r="T244" s="37"/>
    </row>
    <row r="245" spans="1:20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7"/>
      <c r="R245" s="37"/>
      <c r="S245" s="37"/>
      <c r="T245" s="37"/>
    </row>
    <row r="246" spans="1:20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7"/>
      <c r="R246" s="37"/>
      <c r="S246" s="37"/>
      <c r="T246" s="37"/>
    </row>
    <row r="247" spans="1:20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7"/>
      <c r="R247" s="37"/>
      <c r="S247" s="37"/>
      <c r="T247" s="37"/>
    </row>
    <row r="248" spans="1:20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7"/>
      <c r="R248" s="37"/>
      <c r="S248" s="37"/>
      <c r="T248" s="37"/>
    </row>
    <row r="249" spans="1:20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7"/>
      <c r="R249" s="37"/>
      <c r="S249" s="37"/>
      <c r="T249" s="37"/>
    </row>
    <row r="250" spans="1:20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7"/>
      <c r="R250" s="37"/>
      <c r="S250" s="37"/>
      <c r="T250" s="37"/>
    </row>
    <row r="251" spans="1:20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7"/>
      <c r="R251" s="37"/>
      <c r="S251" s="37"/>
      <c r="T251" s="37"/>
    </row>
    <row r="252" spans="1:20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7"/>
      <c r="R252" s="37"/>
      <c r="S252" s="37"/>
      <c r="T252" s="37"/>
    </row>
    <row r="253" spans="1:20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7"/>
      <c r="R253" s="37"/>
      <c r="S253" s="37"/>
      <c r="T253" s="37"/>
    </row>
    <row r="254" spans="1:20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7"/>
      <c r="R254" s="37"/>
      <c r="S254" s="37"/>
      <c r="T254" s="37"/>
    </row>
    <row r="255" spans="1:20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7"/>
      <c r="R255" s="37"/>
      <c r="S255" s="37"/>
      <c r="T255" s="37"/>
    </row>
    <row r="256" spans="1:20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7"/>
      <c r="R256" s="37"/>
      <c r="S256" s="37"/>
      <c r="T256" s="37"/>
    </row>
    <row r="257" spans="1:20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7"/>
      <c r="R257" s="37"/>
      <c r="S257" s="37"/>
      <c r="T257" s="37"/>
    </row>
    <row r="258" spans="1:20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7"/>
      <c r="R258" s="37"/>
      <c r="S258" s="37"/>
      <c r="T258" s="37"/>
    </row>
    <row r="259" spans="1:20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7"/>
      <c r="R259" s="37"/>
      <c r="S259" s="37"/>
      <c r="T259" s="37"/>
    </row>
    <row r="260" spans="1:20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7"/>
      <c r="R260" s="37"/>
      <c r="S260" s="37"/>
      <c r="T260" s="37"/>
    </row>
    <row r="261" spans="1:20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7"/>
      <c r="R261" s="37"/>
      <c r="S261" s="37"/>
      <c r="T261" s="37"/>
    </row>
    <row r="262" spans="1:20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7"/>
      <c r="R262" s="37"/>
      <c r="S262" s="37"/>
      <c r="T262" s="37"/>
    </row>
    <row r="263" spans="1:20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7"/>
      <c r="R263" s="37"/>
      <c r="S263" s="37"/>
      <c r="T263" s="37"/>
    </row>
    <row r="264" spans="1:20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7"/>
      <c r="R264" s="37"/>
      <c r="S264" s="37"/>
      <c r="T264" s="37"/>
    </row>
    <row r="265" spans="1:20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7"/>
      <c r="R265" s="37"/>
      <c r="S265" s="37"/>
      <c r="T265" s="37"/>
    </row>
    <row r="266" spans="1:20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7"/>
      <c r="R266" s="37"/>
      <c r="S266" s="37"/>
      <c r="T266" s="37"/>
    </row>
    <row r="267" spans="1:20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7"/>
      <c r="R267" s="37"/>
      <c r="S267" s="37"/>
      <c r="T267" s="37"/>
    </row>
    <row r="268" spans="1:20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7"/>
      <c r="R268" s="37"/>
      <c r="S268" s="37"/>
      <c r="T268" s="37"/>
    </row>
    <row r="269" spans="1:20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7"/>
      <c r="R269" s="37"/>
      <c r="S269" s="37"/>
      <c r="T269" s="37"/>
    </row>
    <row r="270" spans="1:20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7"/>
      <c r="R270" s="37"/>
      <c r="S270" s="37"/>
      <c r="T270" s="37"/>
    </row>
    <row r="271" spans="1:20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7"/>
      <c r="R271" s="37"/>
      <c r="S271" s="37"/>
      <c r="T271" s="37"/>
    </row>
    <row r="272" spans="1:20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7"/>
      <c r="R272" s="37"/>
      <c r="S272" s="37"/>
      <c r="T272" s="37"/>
    </row>
    <row r="273" spans="1:20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7"/>
      <c r="R273" s="37"/>
      <c r="S273" s="37"/>
      <c r="T273" s="37"/>
    </row>
    <row r="274" spans="1:20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7"/>
      <c r="R274" s="37"/>
      <c r="S274" s="37"/>
      <c r="T274" s="37"/>
    </row>
    <row r="275" spans="1:20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7"/>
      <c r="R275" s="37"/>
      <c r="S275" s="37"/>
      <c r="T275" s="37"/>
    </row>
    <row r="276" spans="1:20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7"/>
      <c r="R276" s="37"/>
      <c r="S276" s="37"/>
      <c r="T276" s="37"/>
    </row>
    <row r="277" spans="1:20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7"/>
      <c r="R277" s="37"/>
      <c r="S277" s="37"/>
      <c r="T277" s="37"/>
    </row>
    <row r="278" spans="1:20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7"/>
      <c r="R278" s="37"/>
      <c r="S278" s="37"/>
      <c r="T278" s="37"/>
    </row>
    <row r="279" spans="1:20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7"/>
      <c r="R279" s="37"/>
      <c r="S279" s="37"/>
      <c r="T279" s="37"/>
    </row>
    <row r="280" spans="1:20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7"/>
      <c r="R280" s="37"/>
      <c r="S280" s="37"/>
      <c r="T280" s="37"/>
    </row>
    <row r="281" spans="1:20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7"/>
      <c r="R281" s="37"/>
      <c r="S281" s="37"/>
      <c r="T281" s="37"/>
    </row>
    <row r="282" spans="1:20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7"/>
      <c r="R282" s="37"/>
      <c r="S282" s="37"/>
      <c r="T282" s="37"/>
    </row>
    <row r="283" spans="1:20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7"/>
      <c r="R283" s="37"/>
      <c r="S283" s="37"/>
      <c r="T283" s="37"/>
    </row>
    <row r="284" spans="1:20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7"/>
      <c r="R284" s="37"/>
      <c r="S284" s="37"/>
      <c r="T284" s="37"/>
    </row>
    <row r="285" spans="1:20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7"/>
      <c r="R285" s="37"/>
      <c r="S285" s="37"/>
      <c r="T285" s="37"/>
    </row>
    <row r="286" spans="1:20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7"/>
      <c r="R286" s="37"/>
      <c r="S286" s="37"/>
      <c r="T286" s="37"/>
    </row>
    <row r="287" spans="1:20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7"/>
      <c r="R287" s="37"/>
      <c r="S287" s="37"/>
      <c r="T287" s="37"/>
    </row>
    <row r="288" spans="1:20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7"/>
      <c r="R288" s="37"/>
      <c r="S288" s="37"/>
      <c r="T288" s="37"/>
    </row>
    <row r="289" spans="1:20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7"/>
      <c r="R289" s="37"/>
      <c r="S289" s="37"/>
      <c r="T289" s="37"/>
    </row>
    <row r="290" spans="1:20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7"/>
      <c r="R290" s="37"/>
      <c r="S290" s="37"/>
      <c r="T290" s="37"/>
    </row>
    <row r="291" spans="1:20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7"/>
      <c r="R291" s="37"/>
      <c r="S291" s="37"/>
      <c r="T291" s="37"/>
    </row>
    <row r="292" spans="1:20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7"/>
      <c r="R292" s="37"/>
      <c r="S292" s="37"/>
      <c r="T292" s="37"/>
    </row>
    <row r="293" spans="1:20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7"/>
      <c r="R293" s="37"/>
      <c r="S293" s="37"/>
      <c r="T293" s="37"/>
    </row>
    <row r="294" spans="1:20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7"/>
      <c r="R294" s="37"/>
      <c r="S294" s="37"/>
      <c r="T294" s="37"/>
    </row>
    <row r="295" spans="1:20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7"/>
      <c r="R295" s="37"/>
      <c r="S295" s="37"/>
      <c r="T295" s="37"/>
    </row>
    <row r="296" spans="1:20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7"/>
      <c r="R296" s="37"/>
      <c r="S296" s="37"/>
      <c r="T296" s="37"/>
    </row>
    <row r="297" spans="1:20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7"/>
      <c r="R297" s="37"/>
      <c r="S297" s="37"/>
      <c r="T297" s="37"/>
    </row>
    <row r="298" spans="1:20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7"/>
      <c r="R298" s="37"/>
      <c r="S298" s="37"/>
      <c r="T298" s="37"/>
    </row>
    <row r="299" spans="1:20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7"/>
      <c r="R299" s="37"/>
      <c r="S299" s="37"/>
      <c r="T299" s="37"/>
    </row>
    <row r="300" spans="1:20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7"/>
      <c r="R300" s="37"/>
      <c r="S300" s="37"/>
      <c r="T300" s="37"/>
    </row>
    <row r="301" spans="1:20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7"/>
      <c r="R301" s="37"/>
      <c r="S301" s="37"/>
      <c r="T301" s="37"/>
    </row>
    <row r="302" spans="1:20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7"/>
      <c r="R302" s="37"/>
      <c r="S302" s="37"/>
      <c r="T302" s="37"/>
    </row>
    <row r="303" spans="1:20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7"/>
      <c r="R303" s="37"/>
      <c r="S303" s="37"/>
      <c r="T303" s="37"/>
    </row>
    <row r="304" spans="1:20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7"/>
      <c r="R304" s="37"/>
      <c r="S304" s="37"/>
      <c r="T304" s="37"/>
    </row>
    <row r="305" spans="1:20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7"/>
      <c r="R305" s="37"/>
      <c r="S305" s="37"/>
      <c r="T305" s="37"/>
    </row>
    <row r="306" spans="1:20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7"/>
      <c r="R306" s="37"/>
      <c r="S306" s="37"/>
      <c r="T306" s="37"/>
    </row>
    <row r="307" spans="1:20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7"/>
      <c r="R307" s="37"/>
      <c r="S307" s="37"/>
      <c r="T307" s="37"/>
    </row>
    <row r="308" spans="1:20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7"/>
      <c r="R308" s="37"/>
      <c r="S308" s="37"/>
      <c r="T308" s="37"/>
    </row>
    <row r="309" spans="1:20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7"/>
      <c r="R309" s="37"/>
      <c r="S309" s="37"/>
      <c r="T309" s="37"/>
    </row>
    <row r="310" spans="1:20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7"/>
      <c r="R310" s="37"/>
      <c r="S310" s="37"/>
      <c r="T310" s="37"/>
    </row>
    <row r="311" spans="1:20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7"/>
      <c r="R311" s="37"/>
      <c r="S311" s="37"/>
      <c r="T311" s="37"/>
    </row>
    <row r="312" spans="1:20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7"/>
      <c r="R312" s="37"/>
      <c r="S312" s="37"/>
      <c r="T312" s="37"/>
    </row>
    <row r="313" spans="1:20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7"/>
      <c r="R313" s="37"/>
      <c r="S313" s="37"/>
      <c r="T313" s="37"/>
    </row>
    <row r="314" spans="1:20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7"/>
      <c r="R314" s="37"/>
      <c r="S314" s="37"/>
      <c r="T314" s="37"/>
    </row>
    <row r="315" spans="1:20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7"/>
      <c r="R315" s="37"/>
      <c r="S315" s="37"/>
      <c r="T315" s="37"/>
    </row>
    <row r="316" spans="1:20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7"/>
      <c r="R316" s="37"/>
      <c r="S316" s="37"/>
      <c r="T316" s="37"/>
    </row>
    <row r="317" spans="1:20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7"/>
      <c r="R317" s="37"/>
      <c r="S317" s="37"/>
      <c r="T317" s="37"/>
    </row>
    <row r="318" spans="1:20" x14ac:dyDescent="0.2">
      <c r="A318" s="37"/>
      <c r="B318" s="37"/>
      <c r="C318" s="37"/>
      <c r="D318" s="38"/>
      <c r="E318" s="38"/>
      <c r="F318" s="6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7"/>
      <c r="R318" s="37"/>
      <c r="S318" s="37"/>
      <c r="T318" s="37"/>
    </row>
    <row r="319" spans="1:20" x14ac:dyDescent="0.2">
      <c r="A319" s="37"/>
      <c r="B319" s="37"/>
      <c r="C319" s="37"/>
      <c r="D319" s="38"/>
      <c r="E319" s="38"/>
      <c r="F319" s="6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7"/>
      <c r="R319" s="37"/>
      <c r="S319" s="37"/>
      <c r="T319" s="37"/>
    </row>
    <row r="320" spans="1:20" x14ac:dyDescent="0.2">
      <c r="A320" s="37"/>
      <c r="B320" s="37"/>
      <c r="C320" s="37"/>
      <c r="D320" s="38"/>
      <c r="E320" s="38"/>
      <c r="F320" s="6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7"/>
      <c r="R320" s="37"/>
      <c r="S320" s="37"/>
      <c r="T320" s="37"/>
    </row>
    <row r="321" spans="1:20" x14ac:dyDescent="0.2">
      <c r="A321" s="37"/>
      <c r="B321" s="37"/>
      <c r="C321" s="37"/>
      <c r="D321" s="38"/>
      <c r="E321" s="38"/>
      <c r="F321" s="6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7"/>
      <c r="R321" s="37"/>
      <c r="S321" s="37"/>
      <c r="T321" s="37"/>
    </row>
    <row r="322" spans="1:20" x14ac:dyDescent="0.2">
      <c r="A322" s="37"/>
      <c r="B322" s="37"/>
      <c r="C322" s="37"/>
      <c r="D322" s="38"/>
      <c r="E322" s="38"/>
      <c r="F322" s="6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7"/>
      <c r="R322" s="37"/>
      <c r="S322" s="37"/>
      <c r="T322" s="37"/>
    </row>
    <row r="323" spans="1:20" x14ac:dyDescent="0.2">
      <c r="A323" s="37"/>
      <c r="B323" s="37"/>
      <c r="C323" s="37"/>
      <c r="D323" s="38"/>
      <c r="E323" s="38"/>
      <c r="F323" s="6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7"/>
      <c r="R323" s="37"/>
      <c r="S323" s="37"/>
      <c r="T323" s="37"/>
    </row>
    <row r="324" spans="1:20" x14ac:dyDescent="0.2">
      <c r="A324" s="37"/>
      <c r="B324" s="37"/>
      <c r="C324" s="37"/>
      <c r="D324" s="38"/>
      <c r="E324" s="38"/>
      <c r="F324" s="6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7"/>
      <c r="R324" s="37"/>
      <c r="S324" s="37"/>
      <c r="T324" s="37"/>
    </row>
    <row r="325" spans="1:20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7"/>
      <c r="R325" s="37"/>
      <c r="S325" s="37"/>
      <c r="T325" s="37"/>
    </row>
    <row r="326" spans="1:20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7"/>
      <c r="R326" s="37"/>
      <c r="S326" s="37"/>
      <c r="T326" s="37"/>
    </row>
    <row r="327" spans="1:20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7"/>
      <c r="R327" s="37"/>
      <c r="S327" s="37"/>
      <c r="T327" s="37"/>
    </row>
    <row r="328" spans="1:20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7"/>
      <c r="R328" s="37"/>
      <c r="S328" s="37"/>
      <c r="T328" s="37"/>
    </row>
    <row r="329" spans="1:20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7"/>
      <c r="R329" s="37"/>
      <c r="S329" s="37"/>
      <c r="T329" s="37"/>
    </row>
    <row r="330" spans="1:20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7"/>
      <c r="R330" s="37"/>
      <c r="S330" s="37"/>
      <c r="T330" s="37"/>
    </row>
    <row r="331" spans="1:20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7"/>
      <c r="R331" s="37"/>
      <c r="S331" s="37"/>
      <c r="T331" s="37"/>
    </row>
    <row r="332" spans="1:20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7"/>
      <c r="R332" s="37"/>
      <c r="S332" s="37"/>
      <c r="T332" s="37"/>
    </row>
    <row r="333" spans="1:20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7"/>
      <c r="R333" s="37"/>
      <c r="S333" s="37"/>
      <c r="T333" s="37"/>
    </row>
    <row r="334" spans="1:20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7"/>
      <c r="R334" s="37"/>
      <c r="S334" s="37"/>
      <c r="T334" s="37"/>
    </row>
    <row r="335" spans="1:20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7"/>
      <c r="R335" s="37"/>
      <c r="S335" s="37"/>
      <c r="T335" s="37"/>
    </row>
    <row r="336" spans="1:20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7"/>
      <c r="R336" s="37"/>
      <c r="S336" s="37"/>
      <c r="T336" s="37"/>
    </row>
    <row r="337" spans="1:20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7"/>
      <c r="R337" s="37"/>
      <c r="S337" s="37"/>
      <c r="T337" s="37"/>
    </row>
    <row r="338" spans="1:20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7"/>
      <c r="R338" s="37"/>
      <c r="S338" s="37"/>
      <c r="T338" s="37"/>
    </row>
    <row r="339" spans="1:20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7"/>
      <c r="R339" s="37"/>
      <c r="S339" s="37"/>
      <c r="T339" s="37"/>
    </row>
    <row r="340" spans="1:20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7"/>
      <c r="R340" s="37"/>
      <c r="S340" s="37"/>
      <c r="T340" s="37"/>
    </row>
    <row r="341" spans="1:20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7"/>
      <c r="R341" s="37"/>
      <c r="S341" s="37"/>
      <c r="T341" s="37"/>
    </row>
    <row r="342" spans="1:20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7"/>
      <c r="R342" s="37"/>
      <c r="S342" s="37"/>
      <c r="T342" s="37"/>
    </row>
    <row r="343" spans="1:20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7"/>
      <c r="R343" s="37"/>
      <c r="S343" s="37"/>
      <c r="T343" s="37"/>
    </row>
    <row r="344" spans="1:20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7"/>
      <c r="R344" s="37"/>
      <c r="S344" s="37"/>
      <c r="T344" s="37"/>
    </row>
    <row r="345" spans="1:20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7"/>
      <c r="R345" s="37"/>
      <c r="S345" s="37"/>
      <c r="T345" s="37"/>
    </row>
    <row r="346" spans="1:20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7"/>
      <c r="R346" s="37"/>
      <c r="S346" s="37"/>
      <c r="T346" s="37"/>
    </row>
    <row r="347" spans="1:20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7"/>
      <c r="R347" s="37"/>
      <c r="S347" s="37"/>
      <c r="T347" s="37"/>
    </row>
    <row r="348" spans="1:20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7"/>
      <c r="R348" s="37"/>
      <c r="S348" s="37"/>
      <c r="T348" s="37"/>
    </row>
    <row r="349" spans="1:20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7"/>
      <c r="R349" s="37"/>
      <c r="S349" s="37"/>
      <c r="T349" s="37"/>
    </row>
    <row r="350" spans="1:20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7"/>
      <c r="R350" s="37"/>
      <c r="S350" s="37"/>
      <c r="T350" s="37"/>
    </row>
    <row r="351" spans="1:20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7"/>
      <c r="R351" s="37"/>
      <c r="S351" s="37"/>
      <c r="T351" s="37"/>
    </row>
    <row r="352" spans="1:20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7"/>
      <c r="R352" s="37"/>
      <c r="S352" s="37"/>
      <c r="T352" s="37"/>
    </row>
    <row r="353" spans="1:20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7"/>
      <c r="R353" s="37"/>
      <c r="S353" s="37"/>
      <c r="T353" s="37"/>
    </row>
    <row r="354" spans="1:20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7"/>
      <c r="R354" s="37"/>
      <c r="S354" s="37"/>
      <c r="T354" s="37"/>
    </row>
    <row r="355" spans="1:20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7"/>
      <c r="R355" s="37"/>
      <c r="S355" s="37"/>
      <c r="T355" s="37"/>
    </row>
    <row r="356" spans="1:20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7"/>
      <c r="R356" s="37"/>
      <c r="S356" s="37"/>
      <c r="T356" s="37"/>
    </row>
    <row r="357" spans="1:20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7"/>
      <c r="R357" s="37"/>
      <c r="S357" s="37"/>
      <c r="T357" s="37"/>
    </row>
    <row r="358" spans="1:20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7"/>
      <c r="R358" s="37"/>
      <c r="S358" s="37"/>
      <c r="T358" s="37"/>
    </row>
    <row r="359" spans="1:20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7"/>
      <c r="R359" s="37"/>
      <c r="S359" s="37"/>
      <c r="T359" s="37"/>
    </row>
    <row r="360" spans="1:20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7"/>
      <c r="R360" s="37"/>
      <c r="S360" s="37"/>
      <c r="T360" s="37"/>
    </row>
    <row r="361" spans="1:20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7"/>
      <c r="R361" s="37"/>
      <c r="S361" s="37"/>
      <c r="T361" s="37"/>
    </row>
    <row r="362" spans="1:20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7"/>
      <c r="R362" s="37"/>
      <c r="S362" s="37"/>
      <c r="T362" s="37"/>
    </row>
    <row r="363" spans="1:20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7"/>
      <c r="R363" s="37"/>
      <c r="S363" s="37"/>
      <c r="T363" s="37"/>
    </row>
    <row r="364" spans="1:20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7"/>
      <c r="R364" s="37"/>
      <c r="S364" s="37"/>
      <c r="T364" s="37"/>
    </row>
    <row r="365" spans="1:20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7"/>
      <c r="R365" s="37"/>
      <c r="S365" s="37"/>
      <c r="T365" s="37"/>
    </row>
    <row r="366" spans="1:20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7"/>
      <c r="R366" s="37"/>
      <c r="S366" s="37"/>
      <c r="T366" s="37"/>
    </row>
    <row r="367" spans="1:20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7"/>
      <c r="R367" s="37"/>
      <c r="S367" s="37"/>
      <c r="T367" s="37"/>
    </row>
    <row r="368" spans="1:20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7"/>
      <c r="R368" s="37"/>
      <c r="S368" s="37"/>
      <c r="T368" s="37"/>
    </row>
    <row r="369" spans="1:20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7"/>
      <c r="R369" s="37"/>
      <c r="S369" s="37"/>
      <c r="T369" s="37"/>
    </row>
    <row r="370" spans="1:20" x14ac:dyDescent="0.2">
      <c r="F370" s="15"/>
    </row>
    <row r="371" spans="1:20" x14ac:dyDescent="0.2">
      <c r="F371" s="15"/>
    </row>
    <row r="372" spans="1:20" x14ac:dyDescent="0.2">
      <c r="F372" s="15"/>
    </row>
    <row r="373" spans="1:20" x14ac:dyDescent="0.2">
      <c r="F373" s="15"/>
    </row>
    <row r="374" spans="1:20" x14ac:dyDescent="0.2">
      <c r="F374" s="15"/>
    </row>
    <row r="375" spans="1:20" x14ac:dyDescent="0.2">
      <c r="F375" s="15"/>
    </row>
    <row r="376" spans="1:20" x14ac:dyDescent="0.2">
      <c r="F376" s="15"/>
    </row>
    <row r="377" spans="1:20" x14ac:dyDescent="0.2">
      <c r="F377" s="15"/>
    </row>
    <row r="378" spans="1:20" x14ac:dyDescent="0.2">
      <c r="F378" s="15"/>
    </row>
    <row r="379" spans="1:20" x14ac:dyDescent="0.2">
      <c r="F379" s="15"/>
    </row>
    <row r="380" spans="1:20" x14ac:dyDescent="0.2">
      <c r="F380" s="15"/>
    </row>
    <row r="381" spans="1:20" x14ac:dyDescent="0.2">
      <c r="F381" s="15"/>
    </row>
    <row r="382" spans="1:20" x14ac:dyDescent="0.2">
      <c r="F382" s="15"/>
    </row>
    <row r="383" spans="1:20" x14ac:dyDescent="0.2">
      <c r="F383" s="15"/>
    </row>
    <row r="384" spans="1:20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</sheetData>
  <sheetProtection formatCells="0" formatColumns="0" formatRows="0" insertRows="0" autoFilter="0"/>
  <autoFilter ref="A10:F10" xr:uid="{00000000-0009-0000-0000-000002000000}"/>
  <mergeCells count="10">
    <mergeCell ref="G7:M7"/>
    <mergeCell ref="N7:T7"/>
    <mergeCell ref="F21:F22"/>
    <mergeCell ref="D50:I50"/>
    <mergeCell ref="A1:U1"/>
    <mergeCell ref="A2:U2"/>
    <mergeCell ref="A3:B3"/>
    <mergeCell ref="A4:B4"/>
    <mergeCell ref="A5:B5"/>
    <mergeCell ref="A6:B6"/>
  </mergeCells>
  <conditionalFormatting sqref="G21:T21">
    <cfRule type="cellIs" dxfId="3" priority="3" stopIfTrue="1" operator="lessThan">
      <formula>G22</formula>
    </cfRule>
    <cfRule type="cellIs" dxfId="2" priority="4" stopIfTrue="1" operator="greaterThan">
      <formula>G22</formula>
    </cfRule>
  </conditionalFormatting>
  <conditionalFormatting sqref="U21">
    <cfRule type="cellIs" dxfId="1" priority="1" stopIfTrue="1" operator="lessThan">
      <formula>U22</formula>
    </cfRule>
    <cfRule type="cellIs" dxfId="0" priority="2" stopIfTrue="1" operator="greaterThan">
      <formula>U22</formula>
    </cfRule>
  </conditionalFormatting>
  <dataValidations count="1">
    <dataValidation type="list" allowBlank="1" showInputMessage="1" showErrorMessage="1" sqref="E52:E56 E58 E60:E220" xr:uid="{7F8CE2C3-45F0-4B69-B3B9-54873A6C2DCC}">
      <formula1>$D$11:$D$19</formula1>
    </dataValidation>
  </dataValidations>
  <pageMargins left="0.75" right="0.75" top="1" bottom="1" header="0.5" footer="0.5"/>
  <pageSetup orientation="portrait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35DA0C-C1C5-4573-8D7D-376D31969583}">
          <x14:formula1>
            <xm:f>'Lookup values'!$A$2:$A$5</xm:f>
          </x14:formula1>
          <xm:sqref>D52:D78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G59"/>
  <sheetViews>
    <sheetView zoomScaleNormal="100" workbookViewId="0">
      <pane ySplit="9" topLeftCell="A37" activePane="bottomLeft" state="frozen"/>
      <selection pane="bottomLeft" activeCell="C59" sqref="C59"/>
    </sheetView>
  </sheetViews>
  <sheetFormatPr defaultColWidth="11.42578125" defaultRowHeight="15.75" x14ac:dyDescent="0.25"/>
  <cols>
    <col min="1" max="1" width="14.42578125" style="8" bestFit="1" customWidth="1"/>
    <col min="2" max="2" width="33.42578125" style="7" bestFit="1" customWidth="1"/>
    <col min="3" max="3" width="103.140625" style="7" bestFit="1" customWidth="1"/>
    <col min="4" max="4" width="56.42578125" style="7" customWidth="1"/>
    <col min="5" max="5" width="15.42578125" style="8" bestFit="1" customWidth="1"/>
    <col min="6" max="6" width="11.85546875" style="7" bestFit="1" customWidth="1"/>
    <col min="7" max="7" width="20.42578125" style="7" customWidth="1"/>
    <col min="8" max="16384" width="11.42578125" style="7"/>
  </cols>
  <sheetData>
    <row r="2" spans="1:7" x14ac:dyDescent="0.25">
      <c r="A2" s="140" t="s">
        <v>194</v>
      </c>
      <c r="B2" s="141"/>
      <c r="C2" s="141"/>
      <c r="D2" s="141"/>
      <c r="E2" s="141"/>
      <c r="F2" s="141"/>
    </row>
    <row r="3" spans="1:7" x14ac:dyDescent="0.25">
      <c r="D3" s="8"/>
    </row>
    <row r="4" spans="1:7" x14ac:dyDescent="0.25">
      <c r="B4" s="9" t="s">
        <v>195</v>
      </c>
      <c r="C4" s="10" t="s">
        <v>196</v>
      </c>
      <c r="D4" s="8"/>
    </row>
    <row r="5" spans="1:7" x14ac:dyDescent="0.25">
      <c r="B5" s="9" t="s">
        <v>197</v>
      </c>
      <c r="C5" s="10" t="s">
        <v>198</v>
      </c>
      <c r="D5" s="8"/>
    </row>
    <row r="6" spans="1:7" x14ac:dyDescent="0.25">
      <c r="B6" s="9" t="s">
        <v>199</v>
      </c>
      <c r="C6" s="10" t="s">
        <v>115</v>
      </c>
      <c r="D6" s="8"/>
    </row>
    <row r="7" spans="1:7" x14ac:dyDescent="0.25">
      <c r="B7" s="9" t="s">
        <v>200</v>
      </c>
      <c r="C7" s="10" t="s">
        <v>99</v>
      </c>
      <c r="D7" s="8"/>
    </row>
    <row r="8" spans="1:7" x14ac:dyDescent="0.25">
      <c r="B8" s="9" t="s">
        <v>201</v>
      </c>
      <c r="C8" s="10" t="s">
        <v>202</v>
      </c>
      <c r="D8" s="8"/>
    </row>
    <row r="9" spans="1:7" x14ac:dyDescent="0.25">
      <c r="D9" s="8"/>
    </row>
    <row r="10" spans="1:7" x14ac:dyDescent="0.25">
      <c r="A10" s="8" t="s">
        <v>203</v>
      </c>
      <c r="B10" s="7" t="s">
        <v>204</v>
      </c>
      <c r="C10" s="7" t="s">
        <v>3</v>
      </c>
      <c r="D10" s="7" t="s">
        <v>205</v>
      </c>
      <c r="E10" s="8" t="s">
        <v>206</v>
      </c>
      <c r="F10" s="7" t="s">
        <v>207</v>
      </c>
      <c r="G10" s="7" t="s">
        <v>90</v>
      </c>
    </row>
    <row r="11" spans="1:7" x14ac:dyDescent="0.25">
      <c r="A11" s="8">
        <v>1</v>
      </c>
      <c r="B11" s="7" t="s">
        <v>208</v>
      </c>
      <c r="C11" s="7" t="s">
        <v>209</v>
      </c>
      <c r="D11" s="7" t="s">
        <v>210</v>
      </c>
      <c r="E11" s="8" t="s">
        <v>211</v>
      </c>
    </row>
    <row r="12" spans="1:7" x14ac:dyDescent="0.25">
      <c r="A12" s="8">
        <v>2</v>
      </c>
      <c r="B12" s="7" t="s">
        <v>212</v>
      </c>
      <c r="C12" s="7" t="s">
        <v>213</v>
      </c>
      <c r="D12" s="7" t="s">
        <v>214</v>
      </c>
      <c r="E12" s="8" t="s">
        <v>211</v>
      </c>
    </row>
    <row r="13" spans="1:7" x14ac:dyDescent="0.25">
      <c r="A13" s="8">
        <v>3</v>
      </c>
      <c r="B13" s="7" t="s">
        <v>215</v>
      </c>
      <c r="C13" s="7" t="s">
        <v>216</v>
      </c>
      <c r="D13" s="7" t="s">
        <v>217</v>
      </c>
      <c r="E13" s="8" t="s">
        <v>211</v>
      </c>
    </row>
    <row r="14" spans="1:7" x14ac:dyDescent="0.25">
      <c r="A14" s="8">
        <v>4</v>
      </c>
      <c r="B14" s="7" t="s">
        <v>218</v>
      </c>
      <c r="C14" s="7" t="s">
        <v>219</v>
      </c>
      <c r="D14" s="7" t="s">
        <v>220</v>
      </c>
      <c r="E14" s="8" t="s">
        <v>211</v>
      </c>
    </row>
    <row r="15" spans="1:7" x14ac:dyDescent="0.25">
      <c r="A15" s="8">
        <v>5</v>
      </c>
      <c r="B15" s="7" t="s">
        <v>221</v>
      </c>
      <c r="C15" s="7" t="s">
        <v>222</v>
      </c>
      <c r="D15" s="7" t="s">
        <v>223</v>
      </c>
      <c r="E15" s="8" t="s">
        <v>211</v>
      </c>
    </row>
    <row r="16" spans="1:7" x14ac:dyDescent="0.25">
      <c r="A16" s="8">
        <v>6</v>
      </c>
      <c r="B16" s="7" t="s">
        <v>224</v>
      </c>
      <c r="C16" s="7" t="s">
        <v>225</v>
      </c>
      <c r="D16" s="7" t="s">
        <v>226</v>
      </c>
      <c r="E16" s="8" t="s">
        <v>211</v>
      </c>
    </row>
    <row r="17" spans="1:5" x14ac:dyDescent="0.25">
      <c r="A17" s="8">
        <v>7</v>
      </c>
      <c r="B17" s="7" t="s">
        <v>227</v>
      </c>
      <c r="C17" s="7" t="s">
        <v>228</v>
      </c>
      <c r="D17" s="7" t="s">
        <v>229</v>
      </c>
      <c r="E17" s="8" t="s">
        <v>211</v>
      </c>
    </row>
    <row r="18" spans="1:5" x14ac:dyDescent="0.25">
      <c r="A18" s="8">
        <v>8</v>
      </c>
      <c r="B18" s="7" t="s">
        <v>230</v>
      </c>
      <c r="C18" s="7" t="s">
        <v>231</v>
      </c>
      <c r="D18" s="7" t="s">
        <v>232</v>
      </c>
      <c r="E18" s="8" t="s">
        <v>211</v>
      </c>
    </row>
    <row r="19" spans="1:5" x14ac:dyDescent="0.25">
      <c r="A19" s="8">
        <v>100</v>
      </c>
      <c r="B19" s="7" t="s">
        <v>233</v>
      </c>
      <c r="C19" s="7" t="s">
        <v>234</v>
      </c>
      <c r="E19" s="8" t="s">
        <v>235</v>
      </c>
    </row>
    <row r="20" spans="1:5" x14ac:dyDescent="0.25">
      <c r="A20" s="8">
        <v>101</v>
      </c>
      <c r="B20" s="7" t="s">
        <v>236</v>
      </c>
      <c r="C20" s="7" t="s">
        <v>237</v>
      </c>
      <c r="E20" s="8" t="s">
        <v>235</v>
      </c>
    </row>
    <row r="21" spans="1:5" x14ac:dyDescent="0.25">
      <c r="A21" s="8">
        <v>102</v>
      </c>
      <c r="B21" s="7" t="s">
        <v>238</v>
      </c>
      <c r="C21" s="7" t="s">
        <v>239</v>
      </c>
      <c r="E21" s="8" t="s">
        <v>235</v>
      </c>
    </row>
    <row r="22" spans="1:5" x14ac:dyDescent="0.25">
      <c r="A22" s="8">
        <v>103</v>
      </c>
      <c r="B22" s="7" t="s">
        <v>240</v>
      </c>
      <c r="C22" s="7" t="s">
        <v>241</v>
      </c>
      <c r="E22" s="8" t="s">
        <v>235</v>
      </c>
    </row>
    <row r="23" spans="1:5" x14ac:dyDescent="0.25">
      <c r="A23" s="8">
        <v>104</v>
      </c>
      <c r="B23" s="7" t="s">
        <v>242</v>
      </c>
      <c r="C23" s="7" t="s">
        <v>243</v>
      </c>
      <c r="E23" s="8" t="s">
        <v>235</v>
      </c>
    </row>
    <row r="24" spans="1:5" x14ac:dyDescent="0.25">
      <c r="A24" s="8">
        <v>105</v>
      </c>
      <c r="B24" s="7" t="s">
        <v>244</v>
      </c>
      <c r="C24" s="7" t="s">
        <v>245</v>
      </c>
      <c r="E24" s="8" t="s">
        <v>235</v>
      </c>
    </row>
    <row r="25" spans="1:5" x14ac:dyDescent="0.25">
      <c r="A25" s="8">
        <v>106</v>
      </c>
      <c r="B25" s="7" t="s">
        <v>246</v>
      </c>
      <c r="C25" s="7" t="s">
        <v>247</v>
      </c>
      <c r="E25" s="8" t="s">
        <v>235</v>
      </c>
    </row>
    <row r="26" spans="1:5" x14ac:dyDescent="0.25">
      <c r="A26" s="8">
        <v>107</v>
      </c>
      <c r="B26" s="7" t="s">
        <v>248</v>
      </c>
      <c r="C26" s="7" t="s">
        <v>249</v>
      </c>
      <c r="E26" s="8" t="s">
        <v>235</v>
      </c>
    </row>
    <row r="27" spans="1:5" x14ac:dyDescent="0.25">
      <c r="A27" s="8">
        <v>108</v>
      </c>
      <c r="B27" s="7" t="s">
        <v>250</v>
      </c>
      <c r="C27" s="7" t="s">
        <v>251</v>
      </c>
      <c r="E27" s="8" t="s">
        <v>235</v>
      </c>
    </row>
    <row r="28" spans="1:5" x14ac:dyDescent="0.25">
      <c r="A28" s="8">
        <v>109</v>
      </c>
      <c r="B28" s="7" t="s">
        <v>252</v>
      </c>
      <c r="C28" s="7" t="s">
        <v>253</v>
      </c>
      <c r="E28" s="8" t="s">
        <v>235</v>
      </c>
    </row>
    <row r="29" spans="1:5" x14ac:dyDescent="0.25">
      <c r="A29" s="8">
        <v>110</v>
      </c>
      <c r="B29" s="7" t="s">
        <v>254</v>
      </c>
      <c r="C29" s="7" t="s">
        <v>255</v>
      </c>
      <c r="E29" s="8" t="s">
        <v>235</v>
      </c>
    </row>
    <row r="30" spans="1:5" x14ac:dyDescent="0.25">
      <c r="A30" s="8">
        <v>111</v>
      </c>
      <c r="B30" s="7" t="s">
        <v>256</v>
      </c>
      <c r="C30" s="7" t="s">
        <v>257</v>
      </c>
      <c r="E30" s="8" t="s">
        <v>235</v>
      </c>
    </row>
    <row r="31" spans="1:5" x14ac:dyDescent="0.25">
      <c r="A31" s="8">
        <v>112</v>
      </c>
      <c r="B31" s="7" t="s">
        <v>258</v>
      </c>
      <c r="C31" s="7" t="s">
        <v>259</v>
      </c>
      <c r="E31" s="8" t="s">
        <v>235</v>
      </c>
    </row>
    <row r="32" spans="1:5" x14ac:dyDescent="0.25">
      <c r="A32" s="8">
        <v>113</v>
      </c>
      <c r="B32" s="7" t="s">
        <v>260</v>
      </c>
      <c r="C32" s="7" t="s">
        <v>261</v>
      </c>
      <c r="E32" s="8" t="s">
        <v>262</v>
      </c>
    </row>
    <row r="33" spans="1:5" x14ac:dyDescent="0.25">
      <c r="A33" s="8">
        <v>114</v>
      </c>
      <c r="B33" s="7" t="s">
        <v>263</v>
      </c>
      <c r="C33" s="7" t="s">
        <v>264</v>
      </c>
      <c r="E33" s="8" t="s">
        <v>262</v>
      </c>
    </row>
    <row r="34" spans="1:5" x14ac:dyDescent="0.25">
      <c r="A34" s="8">
        <v>115</v>
      </c>
      <c r="B34" s="7" t="s">
        <v>265</v>
      </c>
      <c r="C34" s="7" t="s">
        <v>266</v>
      </c>
      <c r="E34" s="8" t="s">
        <v>262</v>
      </c>
    </row>
    <row r="35" spans="1:5" x14ac:dyDescent="0.25">
      <c r="A35" s="8">
        <v>116</v>
      </c>
      <c r="B35" s="7" t="s">
        <v>267</v>
      </c>
      <c r="C35" s="7" t="s">
        <v>268</v>
      </c>
      <c r="E35" s="8" t="s">
        <v>235</v>
      </c>
    </row>
    <row r="36" spans="1:5" x14ac:dyDescent="0.25">
      <c r="A36" s="8">
        <v>200</v>
      </c>
      <c r="B36" s="7" t="s">
        <v>269</v>
      </c>
      <c r="C36" s="7" t="s">
        <v>270</v>
      </c>
      <c r="E36" s="8" t="s">
        <v>235</v>
      </c>
    </row>
    <row r="37" spans="1:5" x14ac:dyDescent="0.25">
      <c r="A37" s="8">
        <v>201</v>
      </c>
      <c r="B37" s="7" t="s">
        <v>271</v>
      </c>
      <c r="C37" s="7" t="s">
        <v>272</v>
      </c>
      <c r="E37" s="8" t="s">
        <v>235</v>
      </c>
    </row>
    <row r="38" spans="1:5" x14ac:dyDescent="0.25">
      <c r="A38" s="8">
        <v>202</v>
      </c>
      <c r="B38" s="7" t="s">
        <v>273</v>
      </c>
      <c r="C38" s="7" t="s">
        <v>274</v>
      </c>
      <c r="E38" s="8" t="s">
        <v>235</v>
      </c>
    </row>
    <row r="39" spans="1:5" x14ac:dyDescent="0.25">
      <c r="A39" s="8">
        <v>203</v>
      </c>
      <c r="B39" s="7" t="s">
        <v>275</v>
      </c>
      <c r="C39" s="7" t="s">
        <v>276</v>
      </c>
      <c r="E39" s="8" t="s">
        <v>262</v>
      </c>
    </row>
    <row r="40" spans="1:5" x14ac:dyDescent="0.25">
      <c r="A40" s="8">
        <v>204</v>
      </c>
      <c r="B40" s="7" t="s">
        <v>277</v>
      </c>
      <c r="C40" s="7" t="s">
        <v>278</v>
      </c>
      <c r="E40" s="8" t="s">
        <v>235</v>
      </c>
    </row>
    <row r="41" spans="1:5" x14ac:dyDescent="0.25">
      <c r="A41" s="8">
        <v>205</v>
      </c>
      <c r="B41" s="7" t="s">
        <v>279</v>
      </c>
      <c r="C41" s="7" t="s">
        <v>280</v>
      </c>
      <c r="E41" s="8" t="s">
        <v>235</v>
      </c>
    </row>
    <row r="42" spans="1:5" x14ac:dyDescent="0.25">
      <c r="A42" s="8">
        <v>206</v>
      </c>
      <c r="B42" s="7" t="s">
        <v>281</v>
      </c>
      <c r="C42" s="7" t="s">
        <v>282</v>
      </c>
      <c r="E42" s="8" t="s">
        <v>235</v>
      </c>
    </row>
    <row r="43" spans="1:5" x14ac:dyDescent="0.25">
      <c r="A43" s="8">
        <v>207</v>
      </c>
      <c r="B43" s="7" t="s">
        <v>283</v>
      </c>
      <c r="C43" s="7" t="s">
        <v>284</v>
      </c>
      <c r="E43" s="8" t="s">
        <v>262</v>
      </c>
    </row>
    <row r="44" spans="1:5" x14ac:dyDescent="0.25">
      <c r="A44" s="8">
        <v>208</v>
      </c>
      <c r="B44" s="7" t="s">
        <v>285</v>
      </c>
      <c r="C44" s="7" t="s">
        <v>286</v>
      </c>
      <c r="E44" s="8" t="s">
        <v>235</v>
      </c>
    </row>
    <row r="45" spans="1:5" x14ac:dyDescent="0.25">
      <c r="A45" s="8">
        <v>209</v>
      </c>
      <c r="B45" s="7" t="s">
        <v>287</v>
      </c>
      <c r="C45" s="7" t="s">
        <v>288</v>
      </c>
      <c r="E45" s="8" t="s">
        <v>235</v>
      </c>
    </row>
    <row r="46" spans="1:5" x14ac:dyDescent="0.25">
      <c r="A46" s="8">
        <v>210</v>
      </c>
      <c r="B46" s="7" t="s">
        <v>289</v>
      </c>
      <c r="C46" s="7" t="s">
        <v>290</v>
      </c>
      <c r="E46" s="8" t="s">
        <v>235</v>
      </c>
    </row>
    <row r="47" spans="1:5" x14ac:dyDescent="0.25">
      <c r="A47" s="8">
        <v>211</v>
      </c>
      <c r="B47" s="7" t="s">
        <v>291</v>
      </c>
      <c r="C47" s="7" t="s">
        <v>292</v>
      </c>
      <c r="E47" s="8" t="s">
        <v>235</v>
      </c>
    </row>
    <row r="48" spans="1:5" x14ac:dyDescent="0.25">
      <c r="A48" s="8">
        <v>212</v>
      </c>
      <c r="B48" s="7" t="s">
        <v>293</v>
      </c>
      <c r="C48" s="7" t="s">
        <v>294</v>
      </c>
      <c r="E48" s="8" t="s">
        <v>235</v>
      </c>
    </row>
    <row r="49" spans="1:5" x14ac:dyDescent="0.25">
      <c r="A49" s="8">
        <v>213</v>
      </c>
      <c r="B49" s="7" t="s">
        <v>295</v>
      </c>
      <c r="C49" s="7" t="s">
        <v>296</v>
      </c>
      <c r="E49" s="8" t="s">
        <v>235</v>
      </c>
    </row>
    <row r="50" spans="1:5" x14ac:dyDescent="0.25">
      <c r="A50" s="8">
        <v>217</v>
      </c>
      <c r="B50" s="7" t="s">
        <v>297</v>
      </c>
      <c r="C50" s="7" t="s">
        <v>298</v>
      </c>
      <c r="E50" s="8" t="s">
        <v>235</v>
      </c>
    </row>
    <row r="51" spans="1:5" x14ac:dyDescent="0.25">
      <c r="A51" s="8">
        <v>220</v>
      </c>
      <c r="B51" s="7" t="s">
        <v>299</v>
      </c>
      <c r="C51" s="7" t="s">
        <v>300</v>
      </c>
      <c r="E51" s="8" t="s">
        <v>235</v>
      </c>
    </row>
    <row r="52" spans="1:5" x14ac:dyDescent="0.25">
      <c r="A52" s="8">
        <v>221</v>
      </c>
      <c r="B52" s="7" t="s">
        <v>301</v>
      </c>
      <c r="C52" s="7" t="s">
        <v>302</v>
      </c>
      <c r="E52" s="8" t="s">
        <v>303</v>
      </c>
    </row>
    <row r="53" spans="1:5" x14ac:dyDescent="0.25">
      <c r="A53" s="8">
        <v>222</v>
      </c>
      <c r="B53" s="7" t="s">
        <v>304</v>
      </c>
      <c r="C53" s="7" t="s">
        <v>305</v>
      </c>
      <c r="E53" s="8" t="s">
        <v>303</v>
      </c>
    </row>
    <row r="54" spans="1:5" x14ac:dyDescent="0.25">
      <c r="A54" s="8">
        <v>223</v>
      </c>
      <c r="B54" s="7" t="s">
        <v>306</v>
      </c>
      <c r="C54" s="7" t="s">
        <v>307</v>
      </c>
      <c r="E54" s="8" t="s">
        <v>303</v>
      </c>
    </row>
    <row r="55" spans="1:5" x14ac:dyDescent="0.25">
      <c r="A55" s="8">
        <v>301</v>
      </c>
      <c r="B55" s="7" t="s">
        <v>308</v>
      </c>
      <c r="C55" s="7" t="s">
        <v>309</v>
      </c>
      <c r="E55" s="8" t="s">
        <v>235</v>
      </c>
    </row>
    <row r="56" spans="1:5" x14ac:dyDescent="0.25">
      <c r="A56" s="8">
        <v>302</v>
      </c>
      <c r="B56" s="7" t="s">
        <v>310</v>
      </c>
      <c r="C56" s="7" t="s">
        <v>311</v>
      </c>
      <c r="E56" s="8" t="s">
        <v>235</v>
      </c>
    </row>
    <row r="57" spans="1:5" x14ac:dyDescent="0.25">
      <c r="A57" s="8">
        <v>303</v>
      </c>
      <c r="B57" s="7" t="s">
        <v>312</v>
      </c>
      <c r="C57" s="7" t="s">
        <v>313</v>
      </c>
      <c r="E57" s="8" t="s">
        <v>235</v>
      </c>
    </row>
    <row r="58" spans="1:5" x14ac:dyDescent="0.25">
      <c r="A58" s="8">
        <v>400</v>
      </c>
      <c r="B58" s="7" t="s">
        <v>314</v>
      </c>
      <c r="C58" s="7" t="s">
        <v>315</v>
      </c>
      <c r="E58" s="8" t="s">
        <v>235</v>
      </c>
    </row>
    <row r="59" spans="1:5" x14ac:dyDescent="0.25">
      <c r="A59" s="8">
        <v>401</v>
      </c>
      <c r="B59" s="7" t="s">
        <v>316</v>
      </c>
      <c r="C59" s="7" t="s">
        <v>317</v>
      </c>
      <c r="E59" s="8" t="s">
        <v>235</v>
      </c>
    </row>
  </sheetData>
  <customSheetViews>
    <customSheetView guid="{988818D5-2AEF-4A9A-A55E-18240173EC63}" showAutoFilter="1">
      <selection activeCell="B43" sqref="B43"/>
      <pageMargins left="0" right="0" top="0" bottom="0" header="0" footer="0"/>
      <pageSetup orientation="portrait" r:id="rId1"/>
      <headerFooter alignWithMargins="0"/>
      <autoFilter ref="B1:F1" xr:uid="{2CDE4BDB-1948-468C-AA72-7A6339BB4B56}"/>
    </customSheetView>
    <customSheetView guid="{AF9CDD9E-3CB3-EE48-8887-F1090B6AE042}" scale="150" showAutoFilter="1" topLeftCell="B36">
      <selection activeCell="C41" sqref="C41"/>
      <pageMargins left="0" right="0" top="0" bottom="0" header="0" footer="0"/>
      <pageSetup orientation="portrait"/>
      <headerFooter alignWithMargins="0"/>
      <autoFilter ref="B1:F1" xr:uid="{314A843E-E215-471A-B693-A00754934184}"/>
    </customSheetView>
    <customSheetView guid="{F117AA09-D9DE-4D2E-A2DF-77AB3D7617C3}" showAutoFilter="1">
      <selection activeCell="B7" sqref="B7"/>
      <pageMargins left="0" right="0" top="0" bottom="0" header="0" footer="0"/>
      <pageSetup orientation="portrait" r:id="rId2"/>
      <headerFooter alignWithMargins="0"/>
      <autoFilter ref="B1:F1" xr:uid="{785ACF65-E2F2-4F6F-9F6B-5A2C0084EE7B}"/>
    </customSheetView>
  </customSheetViews>
  <mergeCells count="1">
    <mergeCell ref="A2:F2"/>
  </mergeCells>
  <phoneticPr fontId="2" type="noConversion"/>
  <pageMargins left="0.75" right="0.75" top="1" bottom="1" header="0.5" footer="0.5"/>
  <pageSetup orientation="portrait" r:id="rId3"/>
  <headerFooter alignWithMargins="0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1C05-7FB7-4EC3-B990-8AE1FD730153}">
  <dimension ref="A1:U984"/>
  <sheetViews>
    <sheetView showGridLines="0" workbookViewId="0">
      <pane ySplit="10" topLeftCell="A124" activePane="bottomLeft" state="frozen"/>
      <selection activeCell="E5" sqref="E5"/>
      <selection pane="bottomLeft" activeCell="D50" sqref="D50:I130"/>
    </sheetView>
  </sheetViews>
  <sheetFormatPr defaultColWidth="11.42578125" defaultRowHeight="12.75" x14ac:dyDescent="0.2"/>
  <cols>
    <col min="1" max="1" width="6.85546875" style="3" customWidth="1"/>
    <col min="2" max="3" width="16.85546875" style="3" customWidth="1"/>
    <col min="4" max="4" width="33.85546875" style="4" customWidth="1"/>
    <col min="5" max="5" width="38.42578125" style="4" customWidth="1"/>
    <col min="6" max="6" width="10.42578125" style="2" customWidth="1"/>
    <col min="7" max="16" width="11.42578125" style="2" customWidth="1"/>
    <col min="17" max="16384" width="11.42578125" style="3"/>
  </cols>
  <sheetData>
    <row r="1" spans="1:21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 ht="36" customHeight="1" x14ac:dyDescent="0.2">
      <c r="A2" s="135" t="str">
        <f>CONCATENATE("Sprint #",C3, " Tracking")</f>
        <v>Sprint #1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1" ht="15.75" x14ac:dyDescent="0.2">
      <c r="A3" s="136" t="s">
        <v>81</v>
      </c>
      <c r="B3" s="136"/>
      <c r="C3" s="16">
        <v>1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6"/>
      <c r="R3" s="36"/>
      <c r="S3" s="36"/>
      <c r="T3" s="36"/>
      <c r="U3" s="13"/>
    </row>
    <row r="4" spans="1:21" ht="15.75" x14ac:dyDescent="0.2">
      <c r="A4" s="136" t="s">
        <v>82</v>
      </c>
      <c r="B4" s="136"/>
      <c r="C4" s="18">
        <v>44216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6"/>
      <c r="R4" s="36"/>
      <c r="S4" s="36"/>
      <c r="T4" s="36"/>
      <c r="U4" s="13"/>
    </row>
    <row r="5" spans="1:21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6"/>
      <c r="R5" s="36"/>
      <c r="S5" s="36"/>
      <c r="T5" s="36"/>
      <c r="U5" s="13"/>
    </row>
    <row r="6" spans="1:21" ht="15.75" x14ac:dyDescent="0.2">
      <c r="A6" s="136" t="s">
        <v>84</v>
      </c>
      <c r="B6" s="136"/>
      <c r="C6" s="16">
        <f>SUM(F11:F19)</f>
        <v>34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6"/>
      <c r="R6" s="36"/>
      <c r="S6" s="36"/>
      <c r="T6" s="36"/>
      <c r="U6" s="13"/>
    </row>
    <row r="7" spans="1:21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1" t="s">
        <v>86</v>
      </c>
      <c r="O7" s="131"/>
      <c r="P7" s="131"/>
      <c r="Q7" s="131"/>
      <c r="R7" s="131"/>
      <c r="S7" s="131"/>
      <c r="T7" s="131"/>
    </row>
    <row r="8" spans="1:21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</row>
    <row r="9" spans="1:21" ht="30.75" customHeight="1" x14ac:dyDescent="0.2">
      <c r="A9" s="37"/>
      <c r="B9" s="37"/>
      <c r="C9" s="37"/>
      <c r="D9" s="38"/>
      <c r="E9" s="38"/>
      <c r="F9" s="39"/>
      <c r="G9" s="21" t="str">
        <f>G8 &amp; CHAR(13) &amp; CHAR(10) &amp; TEXT(G10,"dddd")</f>
        <v>1_x000D_
Wednesday</v>
      </c>
      <c r="H9" s="21" t="str">
        <f t="shared" ref="H9:T9" si="0">H8 &amp; CHAR(13) &amp; CHAR(10) &amp; TEXT(H10,"dddd")</f>
        <v>2_x000D_
Thursday</v>
      </c>
      <c r="I9" s="21" t="str">
        <f t="shared" si="0"/>
        <v>3_x000D_
Friday</v>
      </c>
      <c r="J9" s="21" t="str">
        <f t="shared" si="0"/>
        <v>4_x000D_
Saturday</v>
      </c>
      <c r="K9" s="21" t="str">
        <f t="shared" si="0"/>
        <v>5_x000D_
Sunday</v>
      </c>
      <c r="L9" s="21" t="str">
        <f t="shared" si="0"/>
        <v>6_x000D_
Monday</v>
      </c>
      <c r="M9" s="21" t="str">
        <f t="shared" si="0"/>
        <v>7_x000D_
Tuesday</v>
      </c>
      <c r="N9" s="21" t="str">
        <f t="shared" si="0"/>
        <v>8_x000D_
Wednesday</v>
      </c>
      <c r="O9" s="21" t="str">
        <f t="shared" si="0"/>
        <v>9_x000D_
Thursday</v>
      </c>
      <c r="P9" s="21" t="str">
        <f t="shared" si="0"/>
        <v>10_x000D_
Friday</v>
      </c>
      <c r="Q9" s="21" t="str">
        <f t="shared" si="0"/>
        <v>11_x000D_
Saturday</v>
      </c>
      <c r="R9" s="21" t="str">
        <f t="shared" si="0"/>
        <v>12_x000D_
Sunday</v>
      </c>
      <c r="S9" s="21" t="str">
        <f t="shared" si="0"/>
        <v>13_x000D_
Monday</v>
      </c>
      <c r="T9" s="21" t="str">
        <f t="shared" si="0"/>
        <v>14_x000D_
Tuesday</v>
      </c>
    </row>
    <row r="10" spans="1:21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44216</v>
      </c>
      <c r="H10" s="22">
        <f>G10+1</f>
        <v>44217</v>
      </c>
      <c r="I10" s="22">
        <f t="shared" ref="I10:T10" si="1">H10+1</f>
        <v>44218</v>
      </c>
      <c r="J10" s="22">
        <f t="shared" si="1"/>
        <v>44219</v>
      </c>
      <c r="K10" s="22">
        <f t="shared" si="1"/>
        <v>44220</v>
      </c>
      <c r="L10" s="22">
        <f t="shared" si="1"/>
        <v>44221</v>
      </c>
      <c r="M10" s="22">
        <f t="shared" si="1"/>
        <v>44222</v>
      </c>
      <c r="N10" s="22">
        <f t="shared" si="1"/>
        <v>44223</v>
      </c>
      <c r="O10" s="22">
        <f t="shared" si="1"/>
        <v>44224</v>
      </c>
      <c r="P10" s="22">
        <f t="shared" si="1"/>
        <v>44225</v>
      </c>
      <c r="Q10" s="22">
        <f t="shared" si="1"/>
        <v>44226</v>
      </c>
      <c r="R10" s="22">
        <f t="shared" si="1"/>
        <v>44227</v>
      </c>
      <c r="S10" s="22">
        <f t="shared" si="1"/>
        <v>44228</v>
      </c>
      <c r="T10" s="22">
        <f t="shared" si="1"/>
        <v>44229</v>
      </c>
      <c r="U10" s="20" t="s">
        <v>92</v>
      </c>
    </row>
    <row r="11" spans="1:21" s="6" customFormat="1" ht="14.25" customHeight="1" x14ac:dyDescent="0.2">
      <c r="A11" s="40">
        <v>1</v>
      </c>
      <c r="B11" s="40">
        <v>8</v>
      </c>
      <c r="C11" s="40" t="s">
        <v>93</v>
      </c>
      <c r="D11" s="41" t="s">
        <v>94</v>
      </c>
      <c r="E11" s="41" t="s">
        <v>95</v>
      </c>
      <c r="F11" s="23">
        <v>3</v>
      </c>
      <c r="G11" s="42">
        <f t="shared" ref="G11:T19" si="2">SUMIFS($G$52:$G$156,$E$52:$E$156,$D11,$F$52:$F$156,G$10)</f>
        <v>0</v>
      </c>
      <c r="H11" s="43">
        <f t="shared" si="2"/>
        <v>0</v>
      </c>
      <c r="I11" s="43">
        <f t="shared" si="2"/>
        <v>0</v>
      </c>
      <c r="J11" s="43">
        <f t="shared" si="2"/>
        <v>0</v>
      </c>
      <c r="K11" s="43">
        <f t="shared" si="2"/>
        <v>1</v>
      </c>
      <c r="L11" s="43">
        <f t="shared" si="2"/>
        <v>0</v>
      </c>
      <c r="M11" s="43">
        <f t="shared" si="2"/>
        <v>0</v>
      </c>
      <c r="N11" s="43">
        <f t="shared" si="2"/>
        <v>0</v>
      </c>
      <c r="O11" s="43">
        <f t="shared" si="2"/>
        <v>0</v>
      </c>
      <c r="P11" s="43">
        <f t="shared" si="2"/>
        <v>0</v>
      </c>
      <c r="Q11" s="43">
        <f t="shared" si="2"/>
        <v>1</v>
      </c>
      <c r="R11" s="43">
        <f t="shared" si="2"/>
        <v>2</v>
      </c>
      <c r="S11" s="43">
        <f t="shared" si="2"/>
        <v>0</v>
      </c>
      <c r="T11" s="44">
        <f t="shared" si="2"/>
        <v>0</v>
      </c>
      <c r="U11" s="27">
        <f>SUM(G11:T11)</f>
        <v>4</v>
      </c>
    </row>
    <row r="12" spans="1:21" s="6" customFormat="1" ht="14.25" customHeight="1" x14ac:dyDescent="0.2">
      <c r="A12" s="45">
        <v>2</v>
      </c>
      <c r="B12" s="45">
        <v>2</v>
      </c>
      <c r="C12" s="45" t="s">
        <v>93</v>
      </c>
      <c r="D12" s="46" t="s">
        <v>96</v>
      </c>
      <c r="E12" s="46" t="s">
        <v>95</v>
      </c>
      <c r="F12" s="24">
        <v>2</v>
      </c>
      <c r="G12" s="47">
        <f t="shared" si="2"/>
        <v>0</v>
      </c>
      <c r="H12" s="48">
        <f t="shared" si="2"/>
        <v>0</v>
      </c>
      <c r="I12" s="48">
        <f t="shared" si="2"/>
        <v>0</v>
      </c>
      <c r="J12" s="48">
        <f t="shared" si="2"/>
        <v>0</v>
      </c>
      <c r="K12" s="48">
        <f t="shared" si="2"/>
        <v>1</v>
      </c>
      <c r="L12" s="48">
        <f t="shared" si="2"/>
        <v>0</v>
      </c>
      <c r="M12" s="48">
        <f t="shared" si="2"/>
        <v>0</v>
      </c>
      <c r="N12" s="48">
        <f t="shared" si="2"/>
        <v>0</v>
      </c>
      <c r="O12" s="48">
        <f t="shared" si="2"/>
        <v>0</v>
      </c>
      <c r="P12" s="48">
        <f t="shared" si="2"/>
        <v>0</v>
      </c>
      <c r="Q12" s="48">
        <f t="shared" si="2"/>
        <v>0</v>
      </c>
      <c r="R12" s="48">
        <f t="shared" si="2"/>
        <v>0</v>
      </c>
      <c r="S12" s="48">
        <f t="shared" si="2"/>
        <v>0</v>
      </c>
      <c r="T12" s="49">
        <f t="shared" si="2"/>
        <v>0</v>
      </c>
      <c r="U12" s="28">
        <f t="shared" ref="U12:U19" si="3">SUM(G12:T12)</f>
        <v>1</v>
      </c>
    </row>
    <row r="13" spans="1:21" s="6" customFormat="1" ht="14.25" customHeight="1" x14ac:dyDescent="0.2">
      <c r="A13" s="50">
        <v>3</v>
      </c>
      <c r="B13" s="50">
        <v>8</v>
      </c>
      <c r="C13" s="50" t="s">
        <v>93</v>
      </c>
      <c r="D13" s="51" t="s">
        <v>97</v>
      </c>
      <c r="E13" s="51" t="s">
        <v>95</v>
      </c>
      <c r="F13" s="25">
        <v>2</v>
      </c>
      <c r="G13" s="52">
        <f t="shared" si="2"/>
        <v>0</v>
      </c>
      <c r="H13" s="53">
        <f t="shared" si="2"/>
        <v>0</v>
      </c>
      <c r="I13" s="53">
        <f t="shared" si="2"/>
        <v>0</v>
      </c>
      <c r="J13" s="53">
        <f t="shared" si="2"/>
        <v>0</v>
      </c>
      <c r="K13" s="53">
        <f t="shared" si="2"/>
        <v>0</v>
      </c>
      <c r="L13" s="53">
        <f t="shared" si="2"/>
        <v>0</v>
      </c>
      <c r="M13" s="53">
        <f t="shared" si="2"/>
        <v>0</v>
      </c>
      <c r="N13" s="53">
        <f t="shared" si="2"/>
        <v>0</v>
      </c>
      <c r="O13" s="53">
        <f t="shared" si="2"/>
        <v>0</v>
      </c>
      <c r="P13" s="53">
        <f t="shared" si="2"/>
        <v>0</v>
      </c>
      <c r="Q13" s="53">
        <f t="shared" si="2"/>
        <v>0</v>
      </c>
      <c r="R13" s="53">
        <f t="shared" si="2"/>
        <v>2</v>
      </c>
      <c r="S13" s="53">
        <f t="shared" si="2"/>
        <v>0</v>
      </c>
      <c r="T13" s="54">
        <f t="shared" si="2"/>
        <v>0</v>
      </c>
      <c r="U13" s="29">
        <f t="shared" si="3"/>
        <v>2</v>
      </c>
    </row>
    <row r="14" spans="1:21" s="6" customFormat="1" ht="14.25" customHeight="1" x14ac:dyDescent="0.2">
      <c r="A14" s="45">
        <v>4</v>
      </c>
      <c r="B14" s="45">
        <v>8</v>
      </c>
      <c r="C14" s="45" t="s">
        <v>93</v>
      </c>
      <c r="D14" s="46" t="s">
        <v>98</v>
      </c>
      <c r="E14" s="46" t="s">
        <v>99</v>
      </c>
      <c r="F14" s="24">
        <v>2</v>
      </c>
      <c r="G14" s="47">
        <f t="shared" si="2"/>
        <v>0</v>
      </c>
      <c r="H14" s="48">
        <f t="shared" si="2"/>
        <v>0</v>
      </c>
      <c r="I14" s="48">
        <f t="shared" si="2"/>
        <v>0</v>
      </c>
      <c r="J14" s="48">
        <f t="shared" si="2"/>
        <v>0</v>
      </c>
      <c r="K14" s="48">
        <f t="shared" si="2"/>
        <v>2</v>
      </c>
      <c r="L14" s="48">
        <f t="shared" si="2"/>
        <v>0</v>
      </c>
      <c r="M14" s="48">
        <f t="shared" si="2"/>
        <v>0</v>
      </c>
      <c r="N14" s="48">
        <f t="shared" si="2"/>
        <v>0</v>
      </c>
      <c r="O14" s="48">
        <f t="shared" si="2"/>
        <v>0</v>
      </c>
      <c r="P14" s="48">
        <f t="shared" si="2"/>
        <v>0</v>
      </c>
      <c r="Q14" s="48">
        <f t="shared" si="2"/>
        <v>0</v>
      </c>
      <c r="R14" s="48">
        <f t="shared" si="2"/>
        <v>0</v>
      </c>
      <c r="S14" s="48">
        <f t="shared" si="2"/>
        <v>0</v>
      </c>
      <c r="T14" s="49">
        <f t="shared" si="2"/>
        <v>0</v>
      </c>
      <c r="U14" s="28">
        <f t="shared" si="3"/>
        <v>2</v>
      </c>
    </row>
    <row r="15" spans="1:21" s="6" customFormat="1" ht="14.25" customHeight="1" x14ac:dyDescent="0.2">
      <c r="A15" s="50">
        <v>5</v>
      </c>
      <c r="B15" s="50">
        <v>1</v>
      </c>
      <c r="C15" s="50" t="s">
        <v>93</v>
      </c>
      <c r="D15" s="51" t="s">
        <v>100</v>
      </c>
      <c r="E15" s="51" t="s">
        <v>101</v>
      </c>
      <c r="F15" s="25">
        <v>4</v>
      </c>
      <c r="G15" s="52">
        <f t="shared" si="2"/>
        <v>0</v>
      </c>
      <c r="H15" s="53">
        <f t="shared" si="2"/>
        <v>0</v>
      </c>
      <c r="I15" s="53">
        <f t="shared" si="2"/>
        <v>0</v>
      </c>
      <c r="J15" s="53">
        <f t="shared" si="2"/>
        <v>0</v>
      </c>
      <c r="K15" s="53">
        <f t="shared" si="2"/>
        <v>0</v>
      </c>
      <c r="L15" s="53">
        <f t="shared" si="2"/>
        <v>0</v>
      </c>
      <c r="M15" s="53">
        <f t="shared" si="2"/>
        <v>0</v>
      </c>
      <c r="N15" s="53">
        <f t="shared" si="2"/>
        <v>0</v>
      </c>
      <c r="O15" s="53">
        <f t="shared" si="2"/>
        <v>0</v>
      </c>
      <c r="P15" s="53">
        <f t="shared" si="2"/>
        <v>0</v>
      </c>
      <c r="Q15" s="53">
        <f t="shared" si="2"/>
        <v>1</v>
      </c>
      <c r="R15" s="53">
        <f t="shared" si="2"/>
        <v>0</v>
      </c>
      <c r="S15" s="53">
        <f t="shared" si="2"/>
        <v>1</v>
      </c>
      <c r="T15" s="54">
        <f t="shared" si="2"/>
        <v>0</v>
      </c>
      <c r="U15" s="29">
        <f t="shared" si="3"/>
        <v>2</v>
      </c>
    </row>
    <row r="16" spans="1:21" s="6" customFormat="1" ht="14.25" customHeight="1" x14ac:dyDescent="0.2">
      <c r="A16" s="45">
        <v>6</v>
      </c>
      <c r="B16" s="45"/>
      <c r="C16" s="45" t="s">
        <v>102</v>
      </c>
      <c r="D16" s="46" t="s">
        <v>103</v>
      </c>
      <c r="E16" s="46" t="s">
        <v>104</v>
      </c>
      <c r="F16" s="24">
        <v>2</v>
      </c>
      <c r="G16" s="47">
        <f t="shared" si="2"/>
        <v>0</v>
      </c>
      <c r="H16" s="48">
        <f t="shared" si="2"/>
        <v>0</v>
      </c>
      <c r="I16" s="48">
        <f t="shared" si="2"/>
        <v>0</v>
      </c>
      <c r="J16" s="48">
        <f t="shared" si="2"/>
        <v>0</v>
      </c>
      <c r="K16" s="48">
        <f t="shared" si="2"/>
        <v>0</v>
      </c>
      <c r="L16" s="48">
        <f t="shared" si="2"/>
        <v>0</v>
      </c>
      <c r="M16" s="48">
        <f t="shared" si="2"/>
        <v>0</v>
      </c>
      <c r="N16" s="48">
        <f t="shared" si="2"/>
        <v>1</v>
      </c>
      <c r="O16" s="48">
        <f t="shared" si="2"/>
        <v>0</v>
      </c>
      <c r="P16" s="48">
        <f t="shared" si="2"/>
        <v>0</v>
      </c>
      <c r="Q16" s="48">
        <f t="shared" si="2"/>
        <v>0</v>
      </c>
      <c r="R16" s="48">
        <f t="shared" si="2"/>
        <v>1</v>
      </c>
      <c r="S16" s="48">
        <f t="shared" si="2"/>
        <v>0</v>
      </c>
      <c r="T16" s="49">
        <f t="shared" si="2"/>
        <v>0.5</v>
      </c>
      <c r="U16" s="28">
        <f t="shared" si="3"/>
        <v>2.5</v>
      </c>
    </row>
    <row r="17" spans="1:21" s="6" customFormat="1" ht="14.25" customHeight="1" x14ac:dyDescent="0.2">
      <c r="A17" s="50">
        <v>7</v>
      </c>
      <c r="B17" s="50"/>
      <c r="C17" s="50" t="s">
        <v>102</v>
      </c>
      <c r="D17" s="51" t="s">
        <v>105</v>
      </c>
      <c r="E17" s="51" t="s">
        <v>106</v>
      </c>
      <c r="F17" s="25">
        <v>6</v>
      </c>
      <c r="G17" s="52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 t="shared" si="2"/>
        <v>0</v>
      </c>
      <c r="M17" s="53">
        <f t="shared" si="2"/>
        <v>0</v>
      </c>
      <c r="N17" s="53">
        <f t="shared" si="2"/>
        <v>0</v>
      </c>
      <c r="O17" s="53">
        <f t="shared" si="2"/>
        <v>0</v>
      </c>
      <c r="P17" s="53">
        <f t="shared" si="2"/>
        <v>0</v>
      </c>
      <c r="Q17" s="53">
        <f t="shared" si="2"/>
        <v>0</v>
      </c>
      <c r="R17" s="53">
        <f t="shared" si="2"/>
        <v>0</v>
      </c>
      <c r="S17" s="53">
        <f t="shared" si="2"/>
        <v>3.5</v>
      </c>
      <c r="T17" s="54">
        <f t="shared" si="2"/>
        <v>1</v>
      </c>
      <c r="U17" s="29">
        <f t="shared" si="3"/>
        <v>4.5</v>
      </c>
    </row>
    <row r="18" spans="1:21" s="5" customFormat="1" ht="14.25" customHeight="1" x14ac:dyDescent="0.2">
      <c r="A18" s="45">
        <v>8</v>
      </c>
      <c r="B18" s="45"/>
      <c r="C18" s="45" t="s">
        <v>102</v>
      </c>
      <c r="D18" s="46" t="s">
        <v>107</v>
      </c>
      <c r="E18" s="46" t="s">
        <v>104</v>
      </c>
      <c r="F18" s="24">
        <v>8</v>
      </c>
      <c r="G18" s="47">
        <f t="shared" si="2"/>
        <v>0</v>
      </c>
      <c r="H18" s="48">
        <f t="shared" si="2"/>
        <v>0</v>
      </c>
      <c r="I18" s="48">
        <f t="shared" si="2"/>
        <v>0</v>
      </c>
      <c r="J18" s="48">
        <f t="shared" si="2"/>
        <v>0</v>
      </c>
      <c r="K18" s="48">
        <f t="shared" si="2"/>
        <v>0</v>
      </c>
      <c r="L18" s="48">
        <f t="shared" si="2"/>
        <v>0</v>
      </c>
      <c r="M18" s="48">
        <f t="shared" si="2"/>
        <v>0</v>
      </c>
      <c r="N18" s="48">
        <f t="shared" si="2"/>
        <v>1</v>
      </c>
      <c r="O18" s="48">
        <f t="shared" si="2"/>
        <v>0</v>
      </c>
      <c r="P18" s="48">
        <f t="shared" si="2"/>
        <v>0</v>
      </c>
      <c r="Q18" s="48">
        <f t="shared" si="2"/>
        <v>0</v>
      </c>
      <c r="R18" s="48">
        <f t="shared" si="2"/>
        <v>0</v>
      </c>
      <c r="S18" s="48">
        <f t="shared" si="2"/>
        <v>1</v>
      </c>
      <c r="T18" s="49">
        <f t="shared" si="2"/>
        <v>6.5</v>
      </c>
      <c r="U18" s="28">
        <f t="shared" si="3"/>
        <v>8.5</v>
      </c>
    </row>
    <row r="19" spans="1:21" s="5" customFormat="1" ht="14.25" customHeight="1" x14ac:dyDescent="0.2">
      <c r="A19" s="55">
        <v>9</v>
      </c>
      <c r="B19" s="55"/>
      <c r="C19" s="55" t="s">
        <v>102</v>
      </c>
      <c r="D19" s="56" t="s">
        <v>108</v>
      </c>
      <c r="E19" s="56" t="s">
        <v>106</v>
      </c>
      <c r="F19" s="26">
        <v>5</v>
      </c>
      <c r="G19" s="57">
        <f t="shared" si="2"/>
        <v>0</v>
      </c>
      <c r="H19" s="58">
        <f t="shared" si="2"/>
        <v>0</v>
      </c>
      <c r="I19" s="58">
        <f t="shared" si="2"/>
        <v>0</v>
      </c>
      <c r="J19" s="58">
        <f t="shared" si="2"/>
        <v>0</v>
      </c>
      <c r="K19" s="58">
        <f t="shared" si="2"/>
        <v>0</v>
      </c>
      <c r="L19" s="58">
        <f t="shared" si="2"/>
        <v>0</v>
      </c>
      <c r="M19" s="58">
        <f t="shared" si="2"/>
        <v>0</v>
      </c>
      <c r="N19" s="58">
        <f t="shared" si="2"/>
        <v>1</v>
      </c>
      <c r="O19" s="58">
        <f t="shared" si="2"/>
        <v>0</v>
      </c>
      <c r="P19" s="58">
        <f t="shared" si="2"/>
        <v>0</v>
      </c>
      <c r="Q19" s="58">
        <f t="shared" si="2"/>
        <v>0</v>
      </c>
      <c r="R19" s="58">
        <f t="shared" si="2"/>
        <v>0</v>
      </c>
      <c r="S19" s="58">
        <f t="shared" si="2"/>
        <v>0.5</v>
      </c>
      <c r="T19" s="59">
        <f t="shared" si="2"/>
        <v>1</v>
      </c>
      <c r="U19" s="30">
        <f t="shared" si="3"/>
        <v>2.5</v>
      </c>
    </row>
    <row r="20" spans="1:21" ht="14.25" customHeight="1" x14ac:dyDescent="0.2">
      <c r="A20" s="37"/>
      <c r="B20" s="37"/>
      <c r="C20" s="37"/>
      <c r="D20" s="38"/>
      <c r="E20" s="38"/>
      <c r="F20" s="39"/>
      <c r="G20" s="39"/>
      <c r="H20" s="39"/>
      <c r="I20" s="39"/>
      <c r="J20" s="39"/>
      <c r="K20" s="39"/>
      <c r="L20" s="39"/>
      <c r="M20" s="39"/>
      <c r="N20" s="37"/>
      <c r="O20" s="37"/>
      <c r="P20" s="37"/>
      <c r="Q20" s="37"/>
      <c r="R20" s="37"/>
      <c r="S20" s="37"/>
      <c r="T20" s="37"/>
    </row>
    <row r="21" spans="1:21" ht="14.25" customHeight="1" x14ac:dyDescent="0.2">
      <c r="A21" s="37"/>
      <c r="B21" s="37"/>
      <c r="C21" s="37"/>
      <c r="D21" s="31"/>
      <c r="E21" s="32" t="s">
        <v>109</v>
      </c>
      <c r="F21" s="132">
        <f>8*2*C5</f>
        <v>64</v>
      </c>
      <c r="G21" s="33">
        <f>$F21-SUM(G11:G19)</f>
        <v>64</v>
      </c>
      <c r="H21" s="33">
        <f>G21-SUM(H11:H19)</f>
        <v>64</v>
      </c>
      <c r="I21" s="33">
        <f t="shared" ref="I21:T21" si="4">H21-SUM(I11:I19)</f>
        <v>64</v>
      </c>
      <c r="J21" s="33">
        <f t="shared" si="4"/>
        <v>64</v>
      </c>
      <c r="K21" s="33">
        <f t="shared" si="4"/>
        <v>60</v>
      </c>
      <c r="L21" s="33">
        <f t="shared" si="4"/>
        <v>60</v>
      </c>
      <c r="M21" s="33">
        <f t="shared" si="4"/>
        <v>60</v>
      </c>
      <c r="N21" s="33">
        <f t="shared" si="4"/>
        <v>57</v>
      </c>
      <c r="O21" s="33">
        <f t="shared" si="4"/>
        <v>57</v>
      </c>
      <c r="P21" s="33">
        <f t="shared" si="4"/>
        <v>57</v>
      </c>
      <c r="Q21" s="33">
        <f t="shared" si="4"/>
        <v>55</v>
      </c>
      <c r="R21" s="33">
        <f t="shared" si="4"/>
        <v>50</v>
      </c>
      <c r="S21" s="33">
        <f t="shared" si="4"/>
        <v>44</v>
      </c>
      <c r="T21" s="33">
        <f t="shared" si="4"/>
        <v>35</v>
      </c>
      <c r="U21" s="11"/>
    </row>
    <row r="22" spans="1:21" ht="14.25" customHeight="1" x14ac:dyDescent="0.2">
      <c r="A22" s="37"/>
      <c r="B22" s="37"/>
      <c r="C22" s="37"/>
      <c r="D22" s="31"/>
      <c r="E22" s="32" t="s">
        <v>110</v>
      </c>
      <c r="F22" s="132"/>
      <c r="G22" s="34">
        <f>F21-(F21/14)</f>
        <v>59.428571428571431</v>
      </c>
      <c r="H22" s="34">
        <f>G22-(F21/14)</f>
        <v>54.857142857142861</v>
      </c>
      <c r="I22" s="34">
        <f>H22-(F21/14)</f>
        <v>50.285714285714292</v>
      </c>
      <c r="J22" s="34">
        <f>I22-(F21/14)</f>
        <v>45.714285714285722</v>
      </c>
      <c r="K22" s="34">
        <f>J22-(F21/14)</f>
        <v>41.142857142857153</v>
      </c>
      <c r="L22" s="34">
        <f>K22-(F21/14)</f>
        <v>36.571428571428584</v>
      </c>
      <c r="M22" s="34">
        <f>L22-(F21/14)</f>
        <v>32.000000000000014</v>
      </c>
      <c r="N22" s="34">
        <f>M22-(F21/14)</f>
        <v>27.428571428571445</v>
      </c>
      <c r="O22" s="34">
        <f>N22-(F21/14)</f>
        <v>22.857142857142875</v>
      </c>
      <c r="P22" s="34">
        <f>O22-(F21/14)</f>
        <v>18.285714285714306</v>
      </c>
      <c r="Q22" s="34">
        <f>P22-(F21/14)</f>
        <v>13.714285714285735</v>
      </c>
      <c r="R22" s="34">
        <f>Q22-(F21/14)</f>
        <v>9.1428571428571637</v>
      </c>
      <c r="S22" s="34">
        <f>R22-(F21/14)</f>
        <v>4.5714285714285925</v>
      </c>
      <c r="T22" s="34">
        <f>S22-(F21/14)</f>
        <v>2.1316282072803006E-14</v>
      </c>
      <c r="U22" s="12"/>
    </row>
    <row r="23" spans="1:21" ht="14.25" customHeight="1" x14ac:dyDescent="0.2">
      <c r="A23" s="37"/>
      <c r="B23" s="37"/>
      <c r="C23" s="37"/>
      <c r="D23" s="60"/>
      <c r="E23" s="3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7"/>
      <c r="R23" s="37"/>
      <c r="S23" s="37"/>
      <c r="T23" s="37"/>
      <c r="U23" s="13"/>
    </row>
    <row r="24" spans="1:21" ht="14.25" customHeight="1" x14ac:dyDescent="0.2">
      <c r="A24" s="37"/>
      <c r="B24" s="37"/>
      <c r="C24" s="37"/>
      <c r="D24" s="38"/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7"/>
      <c r="R24" s="37"/>
      <c r="S24" s="37"/>
      <c r="T24" s="37"/>
      <c r="U24" s="13"/>
    </row>
    <row r="25" spans="1:21" ht="14.25" customHeight="1" x14ac:dyDescent="0.2">
      <c r="A25" s="37"/>
      <c r="B25" s="37"/>
      <c r="C25" s="37"/>
      <c r="D25" s="38"/>
      <c r="E25" s="3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7"/>
      <c r="R25" s="37"/>
      <c r="S25" s="37"/>
      <c r="T25" s="37"/>
      <c r="U25" s="13"/>
    </row>
    <row r="26" spans="1:21" ht="14.25" customHeight="1" x14ac:dyDescent="0.2">
      <c r="A26" s="37"/>
      <c r="B26" s="37"/>
      <c r="C26" s="37"/>
      <c r="D26" s="38"/>
      <c r="E26" s="3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7"/>
      <c r="R26" s="37"/>
      <c r="S26" s="37"/>
      <c r="T26" s="37"/>
    </row>
    <row r="27" spans="1:21" ht="14.25" customHeight="1" x14ac:dyDescent="0.2">
      <c r="A27" s="37"/>
      <c r="B27" s="37"/>
      <c r="C27" s="37"/>
      <c r="D27" s="38"/>
      <c r="E27" s="38"/>
      <c r="F27" s="39"/>
      <c r="G27" s="39"/>
      <c r="H27" s="39"/>
      <c r="I27" s="39"/>
      <c r="J27" s="39"/>
      <c r="K27" s="39"/>
      <c r="L27" s="61">
        <v>0</v>
      </c>
      <c r="M27" s="39">
        <f>SUM(F11:F20)</f>
        <v>34</v>
      </c>
      <c r="N27" s="37"/>
      <c r="O27" s="37"/>
      <c r="P27" s="37"/>
      <c r="Q27" s="37"/>
      <c r="R27" s="37"/>
      <c r="S27" s="37"/>
      <c r="T27" s="37"/>
    </row>
    <row r="28" spans="1:21" ht="14.25" customHeight="1" x14ac:dyDescent="0.2">
      <c r="A28" s="37"/>
      <c r="B28" s="37"/>
      <c r="C28" s="37"/>
      <c r="D28" s="38"/>
      <c r="E28" s="38"/>
      <c r="F28" s="39"/>
      <c r="G28" s="39"/>
      <c r="H28" s="39"/>
      <c r="I28" s="39"/>
      <c r="J28" s="39"/>
      <c r="K28" s="39"/>
      <c r="L28" s="61">
        <v>10</v>
      </c>
      <c r="M28" s="61">
        <v>0</v>
      </c>
      <c r="N28" s="37"/>
      <c r="O28" s="37"/>
      <c r="P28" s="37"/>
      <c r="Q28" s="37"/>
      <c r="R28" s="37"/>
      <c r="S28" s="37"/>
      <c r="T28" s="37"/>
    </row>
    <row r="29" spans="1:21" ht="14.25" customHeight="1" x14ac:dyDescent="0.2">
      <c r="A29" s="37"/>
      <c r="B29" s="37"/>
      <c r="C29" s="37"/>
      <c r="D29" s="38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7"/>
      <c r="R29" s="37"/>
      <c r="S29" s="37"/>
      <c r="T29" s="37"/>
    </row>
    <row r="30" spans="1:21" ht="14.25" customHeight="1" x14ac:dyDescent="0.2">
      <c r="A30" s="37"/>
      <c r="B30" s="37"/>
      <c r="C30" s="37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7"/>
      <c r="R30" s="37"/>
      <c r="S30" s="37"/>
      <c r="T30" s="37"/>
    </row>
    <row r="31" spans="1:21" ht="14.25" customHeight="1" x14ac:dyDescent="0.2">
      <c r="A31" s="37"/>
      <c r="B31" s="37"/>
      <c r="C31" s="37"/>
      <c r="D31" s="38"/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7"/>
      <c r="R31" s="37"/>
      <c r="S31" s="37"/>
      <c r="T31" s="37"/>
    </row>
    <row r="32" spans="1:21" ht="14.25" customHeight="1" x14ac:dyDescent="0.2">
      <c r="A32" s="37"/>
      <c r="B32" s="37"/>
      <c r="C32" s="37"/>
      <c r="D32" s="38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7"/>
      <c r="R32" s="37"/>
      <c r="S32" s="37"/>
      <c r="T32" s="37"/>
    </row>
    <row r="33" spans="1:20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7"/>
      <c r="R33" s="37"/>
      <c r="S33" s="37"/>
      <c r="T33" s="37"/>
    </row>
    <row r="34" spans="1:20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7"/>
      <c r="R34" s="37"/>
      <c r="S34" s="37"/>
      <c r="T34" s="37"/>
    </row>
    <row r="35" spans="1:20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</row>
    <row r="36" spans="1:20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7"/>
      <c r="R36" s="37"/>
      <c r="S36" s="37"/>
      <c r="T36" s="37"/>
    </row>
    <row r="37" spans="1:20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7"/>
      <c r="R37" s="37"/>
      <c r="S37" s="37"/>
      <c r="T37" s="37"/>
    </row>
    <row r="38" spans="1:20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37"/>
      <c r="S38" s="37"/>
      <c r="T38" s="37"/>
    </row>
    <row r="39" spans="1:20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7"/>
      <c r="R39" s="37"/>
      <c r="S39" s="37"/>
      <c r="T39" s="37"/>
    </row>
    <row r="40" spans="1:20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7"/>
      <c r="R40" s="37"/>
      <c r="S40" s="37"/>
      <c r="T40" s="37"/>
    </row>
    <row r="41" spans="1:20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7"/>
      <c r="R41" s="37"/>
      <c r="S41" s="37"/>
      <c r="T41" s="37"/>
    </row>
    <row r="42" spans="1:20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7"/>
      <c r="R42" s="37"/>
      <c r="S42" s="37"/>
      <c r="T42" s="37"/>
    </row>
    <row r="43" spans="1:20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7"/>
      <c r="R43" s="37"/>
      <c r="S43" s="37"/>
      <c r="T43" s="37"/>
    </row>
    <row r="44" spans="1:20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7"/>
      <c r="R44" s="37"/>
      <c r="S44" s="37"/>
      <c r="T44" s="37"/>
    </row>
    <row r="45" spans="1:20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7"/>
      <c r="R45" s="37"/>
      <c r="S45" s="37"/>
      <c r="T45" s="37"/>
    </row>
    <row r="46" spans="1:20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7"/>
      <c r="R46" s="37"/>
      <c r="S46" s="37"/>
      <c r="T46" s="37"/>
    </row>
    <row r="47" spans="1:20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7"/>
      <c r="R47" s="37"/>
      <c r="S47" s="37"/>
      <c r="T47" s="37"/>
    </row>
    <row r="48" spans="1:20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7"/>
      <c r="R48" s="37"/>
      <c r="S48" s="37"/>
      <c r="T48" s="37"/>
    </row>
    <row r="49" spans="1:20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7"/>
      <c r="R49" s="37"/>
      <c r="S49" s="37"/>
      <c r="T49" s="37"/>
    </row>
    <row r="50" spans="1:20" ht="14.25" customHeight="1" x14ac:dyDescent="0.2">
      <c r="A50" s="37"/>
      <c r="B50" s="37"/>
      <c r="C50" s="37"/>
      <c r="D50" s="133" t="s">
        <v>111</v>
      </c>
      <c r="E50" s="133"/>
      <c r="F50" s="133"/>
      <c r="G50" s="133"/>
      <c r="H50" s="133"/>
      <c r="I50" s="133"/>
      <c r="J50" s="39"/>
      <c r="K50" s="39"/>
      <c r="L50" s="39"/>
      <c r="M50" s="39"/>
      <c r="N50" s="39"/>
      <c r="O50" s="39"/>
      <c r="P50" s="39"/>
      <c r="Q50" s="37"/>
      <c r="R50" s="37"/>
      <c r="S50" s="37"/>
      <c r="T50" s="37"/>
    </row>
    <row r="51" spans="1:20" ht="14.25" customHeight="1" x14ac:dyDescent="0.2">
      <c r="A51" s="37"/>
      <c r="B51" s="37"/>
      <c r="C51" s="37"/>
      <c r="D51" s="62" t="s">
        <v>112</v>
      </c>
      <c r="E51" s="62" t="s">
        <v>113</v>
      </c>
      <c r="F51" s="63" t="s">
        <v>114</v>
      </c>
      <c r="G51" s="63" t="s">
        <v>4</v>
      </c>
      <c r="H51" s="63"/>
      <c r="I51" s="63"/>
      <c r="J51" s="39"/>
      <c r="K51" s="39"/>
      <c r="L51" s="39"/>
      <c r="M51" s="39"/>
      <c r="N51" s="39"/>
      <c r="O51" s="39"/>
      <c r="P51" s="39"/>
      <c r="Q51" s="37"/>
      <c r="R51" s="37"/>
      <c r="S51" s="37"/>
      <c r="T51" s="37"/>
    </row>
    <row r="52" spans="1:20" ht="14.25" customHeight="1" x14ac:dyDescent="0.2">
      <c r="A52" s="37"/>
      <c r="B52" s="37"/>
      <c r="C52" s="37"/>
      <c r="D52" s="62" t="s">
        <v>95</v>
      </c>
      <c r="E52" s="62" t="s">
        <v>94</v>
      </c>
      <c r="F52" s="64">
        <v>44220</v>
      </c>
      <c r="G52" s="63">
        <v>1</v>
      </c>
      <c r="H52" s="63"/>
      <c r="I52" s="63"/>
      <c r="J52" s="39"/>
      <c r="K52" s="39"/>
      <c r="L52" s="39"/>
      <c r="M52" s="39"/>
      <c r="N52" s="39"/>
      <c r="O52" s="39"/>
      <c r="P52" s="39"/>
      <c r="Q52" s="37"/>
      <c r="R52" s="37"/>
      <c r="S52" s="37"/>
      <c r="T52" s="37"/>
    </row>
    <row r="53" spans="1:20" ht="14.25" customHeight="1" x14ac:dyDescent="0.2">
      <c r="A53" s="37"/>
      <c r="B53" s="37"/>
      <c r="C53" s="37"/>
      <c r="D53" s="62" t="s">
        <v>95</v>
      </c>
      <c r="E53" s="62" t="s">
        <v>94</v>
      </c>
      <c r="F53" s="64">
        <v>44226</v>
      </c>
      <c r="G53" s="63">
        <v>1</v>
      </c>
      <c r="H53" s="63"/>
      <c r="I53" s="63"/>
      <c r="J53" s="39"/>
      <c r="K53" s="39"/>
      <c r="L53" s="39"/>
      <c r="M53" s="39"/>
      <c r="N53" s="39"/>
      <c r="O53" s="39"/>
      <c r="P53" s="39"/>
      <c r="Q53" s="37"/>
      <c r="R53" s="37"/>
      <c r="S53" s="37"/>
      <c r="T53" s="37"/>
    </row>
    <row r="54" spans="1:20" ht="14.25" customHeight="1" x14ac:dyDescent="0.2">
      <c r="A54" s="37"/>
      <c r="B54" s="37"/>
      <c r="C54" s="37"/>
      <c r="D54" s="62" t="s">
        <v>95</v>
      </c>
      <c r="E54" s="62" t="s">
        <v>94</v>
      </c>
      <c r="F54" s="64">
        <v>44227</v>
      </c>
      <c r="G54" s="63">
        <v>1</v>
      </c>
      <c r="H54" s="63"/>
      <c r="I54" s="63"/>
      <c r="J54" s="39"/>
      <c r="K54" s="39"/>
      <c r="L54" s="39"/>
      <c r="M54" s="39"/>
      <c r="N54" s="39"/>
      <c r="O54" s="39"/>
      <c r="P54" s="39"/>
      <c r="Q54" s="37"/>
      <c r="R54" s="37"/>
      <c r="S54" s="37"/>
      <c r="T54" s="37"/>
    </row>
    <row r="55" spans="1:20" ht="14.25" customHeight="1" x14ac:dyDescent="0.2">
      <c r="A55" s="37"/>
      <c r="B55" s="37"/>
      <c r="C55" s="37"/>
      <c r="D55" s="62" t="s">
        <v>95</v>
      </c>
      <c r="E55" s="62" t="s">
        <v>96</v>
      </c>
      <c r="F55" s="64">
        <v>44220</v>
      </c>
      <c r="G55" s="63">
        <v>1</v>
      </c>
      <c r="H55" s="63"/>
      <c r="I55" s="63"/>
      <c r="J55" s="39"/>
      <c r="K55" s="39"/>
      <c r="L55" s="39"/>
      <c r="M55" s="39"/>
      <c r="N55" s="39"/>
      <c r="O55" s="39"/>
      <c r="P55" s="39"/>
      <c r="Q55" s="37"/>
      <c r="R55" s="37"/>
      <c r="S55" s="37"/>
      <c r="T55" s="37"/>
    </row>
    <row r="56" spans="1:20" ht="14.25" customHeight="1" x14ac:dyDescent="0.2">
      <c r="A56" s="37"/>
      <c r="B56" s="37"/>
      <c r="C56" s="37"/>
      <c r="D56" s="62" t="s">
        <v>95</v>
      </c>
      <c r="E56" s="62" t="s">
        <v>94</v>
      </c>
      <c r="F56" s="64">
        <v>44227</v>
      </c>
      <c r="G56" s="63">
        <v>1</v>
      </c>
      <c r="H56" s="63"/>
      <c r="I56" s="63"/>
      <c r="J56" s="39"/>
      <c r="K56" s="39"/>
      <c r="L56" s="39"/>
      <c r="M56" s="39"/>
      <c r="N56" s="39"/>
      <c r="O56" s="39"/>
      <c r="P56" s="39"/>
      <c r="Q56" s="37"/>
      <c r="R56" s="37"/>
      <c r="S56" s="37"/>
      <c r="T56" s="37"/>
    </row>
    <row r="57" spans="1:20" ht="14.25" customHeight="1" x14ac:dyDescent="0.2">
      <c r="A57" s="37"/>
      <c r="B57" s="37"/>
      <c r="C57" s="37"/>
      <c r="D57" s="62" t="s">
        <v>95</v>
      </c>
      <c r="E57" s="65" t="s">
        <v>97</v>
      </c>
      <c r="F57" s="64">
        <v>44227</v>
      </c>
      <c r="G57" s="63">
        <v>2</v>
      </c>
      <c r="H57" s="63"/>
      <c r="I57" s="63"/>
      <c r="J57" s="39"/>
      <c r="K57" s="39"/>
      <c r="L57" s="39"/>
      <c r="M57" s="39"/>
      <c r="N57" s="39"/>
      <c r="O57" s="39"/>
      <c r="P57" s="39"/>
      <c r="Q57" s="37"/>
      <c r="R57" s="37"/>
      <c r="S57" s="37"/>
      <c r="T57" s="37"/>
    </row>
    <row r="58" spans="1:20" ht="14.25" customHeight="1" x14ac:dyDescent="0.2">
      <c r="A58" s="37"/>
      <c r="B58" s="37"/>
      <c r="C58" s="37"/>
      <c r="D58" s="62" t="s">
        <v>99</v>
      </c>
      <c r="E58" s="62" t="s">
        <v>98</v>
      </c>
      <c r="F58" s="64">
        <v>44220</v>
      </c>
      <c r="G58" s="63">
        <v>2</v>
      </c>
      <c r="H58" s="63"/>
      <c r="I58" s="63"/>
      <c r="J58" s="39"/>
      <c r="K58" s="39"/>
      <c r="L58" s="39"/>
      <c r="M58" s="39"/>
      <c r="N58" s="39"/>
      <c r="O58" s="39"/>
      <c r="P58" s="39"/>
      <c r="Q58" s="37"/>
      <c r="R58" s="37"/>
      <c r="S58" s="37"/>
      <c r="T58" s="37"/>
    </row>
    <row r="59" spans="1:20" ht="14.25" customHeight="1" x14ac:dyDescent="0.2">
      <c r="A59" s="37"/>
      <c r="B59" s="37"/>
      <c r="C59" s="37"/>
      <c r="D59" s="62" t="s">
        <v>101</v>
      </c>
      <c r="E59" s="65" t="s">
        <v>100</v>
      </c>
      <c r="F59" s="64">
        <v>44226</v>
      </c>
      <c r="G59" s="63">
        <v>1</v>
      </c>
      <c r="H59" s="63"/>
      <c r="I59" s="63"/>
      <c r="J59" s="39"/>
      <c r="K59" s="39"/>
      <c r="L59" s="39"/>
      <c r="M59" s="39"/>
      <c r="N59" s="39"/>
      <c r="O59" s="39"/>
      <c r="P59" s="39"/>
      <c r="Q59" s="37"/>
      <c r="R59" s="37"/>
      <c r="S59" s="37"/>
      <c r="T59" s="37"/>
    </row>
    <row r="60" spans="1:20" ht="14.25" customHeight="1" x14ac:dyDescent="0.2">
      <c r="A60" s="37"/>
      <c r="B60" s="37"/>
      <c r="C60" s="37"/>
      <c r="D60" s="62" t="s">
        <v>101</v>
      </c>
      <c r="E60" s="62" t="s">
        <v>100</v>
      </c>
      <c r="F60" s="64">
        <v>44228</v>
      </c>
      <c r="G60" s="63">
        <v>1</v>
      </c>
      <c r="H60" s="63"/>
      <c r="I60" s="63"/>
      <c r="J60" s="39"/>
      <c r="K60" s="39"/>
      <c r="L60" s="39"/>
      <c r="M60" s="39"/>
      <c r="N60" s="39"/>
      <c r="O60" s="39"/>
      <c r="P60" s="39"/>
      <c r="Q60" s="37"/>
      <c r="R60" s="37"/>
      <c r="S60" s="37"/>
      <c r="T60" s="37"/>
    </row>
    <row r="61" spans="1:20" ht="14.25" customHeight="1" x14ac:dyDescent="0.2">
      <c r="A61" s="37"/>
      <c r="B61" s="37"/>
      <c r="C61" s="37"/>
      <c r="D61" s="66" t="s">
        <v>95</v>
      </c>
      <c r="E61" s="66" t="s">
        <v>103</v>
      </c>
      <c r="F61" s="67">
        <v>44223</v>
      </c>
      <c r="G61" s="68">
        <v>0.5</v>
      </c>
      <c r="H61" s="68"/>
      <c r="I61" s="68"/>
      <c r="J61" s="39"/>
      <c r="K61" s="39"/>
      <c r="L61" s="39"/>
      <c r="M61" s="39"/>
      <c r="N61" s="39"/>
      <c r="O61" s="39"/>
      <c r="P61" s="39"/>
      <c r="Q61" s="37"/>
      <c r="R61" s="37"/>
      <c r="S61" s="37"/>
      <c r="T61" s="37"/>
    </row>
    <row r="62" spans="1:20" ht="14.25" customHeight="1" x14ac:dyDescent="0.2">
      <c r="A62" s="37"/>
      <c r="B62" s="37"/>
      <c r="C62" s="37"/>
      <c r="D62" s="66" t="s">
        <v>115</v>
      </c>
      <c r="E62" s="66" t="s">
        <v>103</v>
      </c>
      <c r="F62" s="67">
        <v>44223</v>
      </c>
      <c r="G62" s="68">
        <v>0.5</v>
      </c>
      <c r="H62" s="68"/>
      <c r="I62" s="68"/>
      <c r="J62" s="39"/>
      <c r="K62" s="39"/>
      <c r="L62" s="39"/>
      <c r="M62" s="39"/>
      <c r="N62" s="39"/>
      <c r="O62" s="39"/>
      <c r="P62" s="39"/>
      <c r="Q62" s="37"/>
      <c r="R62" s="37"/>
      <c r="S62" s="37"/>
      <c r="T62" s="37"/>
    </row>
    <row r="63" spans="1:20" ht="14.25" customHeight="1" x14ac:dyDescent="0.2">
      <c r="A63" s="37"/>
      <c r="B63" s="37"/>
      <c r="C63" s="37"/>
      <c r="D63" s="66" t="s">
        <v>95</v>
      </c>
      <c r="E63" s="66" t="s">
        <v>107</v>
      </c>
      <c r="F63" s="67">
        <v>44223</v>
      </c>
      <c r="G63" s="68">
        <v>1</v>
      </c>
      <c r="H63" s="68"/>
      <c r="I63" s="68"/>
      <c r="J63" s="39"/>
      <c r="K63" s="39"/>
      <c r="L63" s="39"/>
      <c r="M63" s="39"/>
      <c r="N63" s="39"/>
      <c r="O63" s="39"/>
      <c r="P63" s="39"/>
      <c r="Q63" s="37"/>
      <c r="R63" s="37"/>
      <c r="S63" s="37"/>
      <c r="T63" s="37"/>
    </row>
    <row r="64" spans="1:20" ht="14.25" customHeight="1" x14ac:dyDescent="0.2">
      <c r="A64" s="37"/>
      <c r="B64" s="37"/>
      <c r="C64" s="37"/>
      <c r="D64" s="66" t="s">
        <v>99</v>
      </c>
      <c r="E64" s="66" t="s">
        <v>103</v>
      </c>
      <c r="F64" s="67">
        <v>44229</v>
      </c>
      <c r="G64" s="68">
        <v>0.5</v>
      </c>
      <c r="H64" s="68"/>
      <c r="I64" s="68"/>
      <c r="J64" s="39"/>
      <c r="K64" s="39"/>
      <c r="L64" s="39"/>
      <c r="M64" s="39"/>
      <c r="N64" s="39"/>
      <c r="O64" s="39"/>
      <c r="P64" s="39"/>
      <c r="Q64" s="37"/>
      <c r="R64" s="37"/>
      <c r="S64" s="37"/>
      <c r="T64" s="37"/>
    </row>
    <row r="65" spans="1:20" ht="14.25" customHeight="1" x14ac:dyDescent="0.2">
      <c r="A65" s="37"/>
      <c r="B65" s="37"/>
      <c r="C65" s="37"/>
      <c r="D65" s="66" t="s">
        <v>99</v>
      </c>
      <c r="E65" s="66" t="s">
        <v>108</v>
      </c>
      <c r="F65" s="67">
        <v>44229</v>
      </c>
      <c r="G65" s="68">
        <v>1</v>
      </c>
      <c r="H65" s="68"/>
      <c r="I65" s="68"/>
      <c r="J65" s="39"/>
      <c r="K65" s="39"/>
      <c r="L65" s="39"/>
      <c r="M65" s="39"/>
      <c r="N65" s="39"/>
      <c r="O65" s="39"/>
      <c r="P65" s="39"/>
      <c r="Q65" s="37"/>
      <c r="R65" s="37"/>
      <c r="S65" s="37"/>
      <c r="T65" s="37"/>
    </row>
    <row r="66" spans="1:20" ht="14.25" customHeight="1" x14ac:dyDescent="0.2">
      <c r="A66" s="37"/>
      <c r="B66" s="37"/>
      <c r="C66" s="37"/>
      <c r="D66" s="66" t="s">
        <v>101</v>
      </c>
      <c r="E66" s="66" t="s">
        <v>103</v>
      </c>
      <c r="F66" s="67">
        <v>44227</v>
      </c>
      <c r="G66" s="68">
        <v>1</v>
      </c>
      <c r="H66" s="68"/>
      <c r="I66" s="68"/>
      <c r="J66" s="39"/>
      <c r="K66" s="39"/>
      <c r="L66" s="39"/>
      <c r="M66" s="39"/>
      <c r="N66" s="39"/>
      <c r="O66" s="39"/>
      <c r="P66" s="39"/>
      <c r="Q66" s="37"/>
      <c r="R66" s="37"/>
      <c r="S66" s="37"/>
      <c r="T66" s="37"/>
    </row>
    <row r="67" spans="1:20" ht="14.25" customHeight="1" x14ac:dyDescent="0.2">
      <c r="A67" s="37"/>
      <c r="B67" s="37"/>
      <c r="C67" s="37"/>
      <c r="D67" s="66" t="s">
        <v>101</v>
      </c>
      <c r="E67" s="66" t="s">
        <v>108</v>
      </c>
      <c r="F67" s="67">
        <v>44228</v>
      </c>
      <c r="G67" s="68">
        <v>0.5</v>
      </c>
      <c r="H67" s="68"/>
      <c r="I67" s="68"/>
      <c r="J67" s="39"/>
      <c r="K67" s="39"/>
      <c r="L67" s="39"/>
      <c r="M67" s="39"/>
      <c r="N67" s="39"/>
      <c r="O67" s="39"/>
      <c r="P67" s="39"/>
      <c r="Q67" s="37"/>
      <c r="R67" s="37"/>
      <c r="S67" s="37"/>
      <c r="T67" s="37"/>
    </row>
    <row r="68" spans="1:20" ht="14.25" customHeight="1" x14ac:dyDescent="0.2">
      <c r="A68" s="37"/>
      <c r="B68" s="37"/>
      <c r="C68" s="37"/>
      <c r="D68" s="66" t="s">
        <v>101</v>
      </c>
      <c r="E68" s="66" t="s">
        <v>107</v>
      </c>
      <c r="F68" s="67">
        <v>44229</v>
      </c>
      <c r="G68" s="68">
        <v>2</v>
      </c>
      <c r="H68" s="68"/>
      <c r="I68" s="68"/>
      <c r="J68" s="39"/>
      <c r="K68" s="39"/>
      <c r="L68" s="39"/>
      <c r="M68" s="39"/>
      <c r="N68" s="39"/>
      <c r="O68" s="39"/>
      <c r="P68" s="39"/>
      <c r="Q68" s="37"/>
      <c r="R68" s="37"/>
      <c r="S68" s="37"/>
      <c r="T68" s="37"/>
    </row>
    <row r="69" spans="1:20" ht="14.25" customHeight="1" x14ac:dyDescent="0.2">
      <c r="A69" s="37"/>
      <c r="B69" s="37"/>
      <c r="C69" s="37"/>
      <c r="D69" s="66" t="s">
        <v>101</v>
      </c>
      <c r="E69" s="66" t="s">
        <v>107</v>
      </c>
      <c r="F69" s="67">
        <v>44228</v>
      </c>
      <c r="G69" s="68">
        <v>1</v>
      </c>
      <c r="H69" s="68"/>
      <c r="I69" s="68"/>
      <c r="J69" s="39"/>
      <c r="K69" s="39"/>
      <c r="L69" s="39"/>
      <c r="M69" s="39"/>
      <c r="N69" s="39"/>
      <c r="O69" s="39"/>
      <c r="P69" s="39"/>
      <c r="Q69" s="37"/>
      <c r="R69" s="37"/>
      <c r="S69" s="37"/>
      <c r="T69" s="37"/>
    </row>
    <row r="70" spans="1:20" ht="14.25" customHeight="1" x14ac:dyDescent="0.2">
      <c r="A70" s="37"/>
      <c r="B70" s="37"/>
      <c r="C70" s="37"/>
      <c r="D70" s="66" t="s">
        <v>101</v>
      </c>
      <c r="E70" s="66" t="s">
        <v>105</v>
      </c>
      <c r="F70" s="67">
        <v>44228</v>
      </c>
      <c r="G70" s="68">
        <v>0.5</v>
      </c>
      <c r="H70" s="68"/>
      <c r="I70" s="68"/>
      <c r="J70" s="39"/>
      <c r="K70" s="39"/>
      <c r="L70" s="39"/>
      <c r="M70" s="39"/>
      <c r="N70" s="39"/>
      <c r="O70" s="39"/>
      <c r="P70" s="39"/>
      <c r="Q70" s="37"/>
      <c r="R70" s="37"/>
      <c r="S70" s="37"/>
      <c r="T70" s="37"/>
    </row>
    <row r="71" spans="1:20" ht="14.25" customHeight="1" x14ac:dyDescent="0.2">
      <c r="A71" s="37"/>
      <c r="B71" s="37"/>
      <c r="C71" s="37"/>
      <c r="D71" s="66" t="s">
        <v>99</v>
      </c>
      <c r="E71" s="66" t="s">
        <v>105</v>
      </c>
      <c r="F71" s="67">
        <v>44229</v>
      </c>
      <c r="G71" s="68">
        <v>1</v>
      </c>
      <c r="H71" s="68"/>
      <c r="I71" s="68"/>
      <c r="J71" s="39"/>
      <c r="K71" s="39"/>
      <c r="L71" s="39"/>
      <c r="M71" s="39"/>
      <c r="N71" s="39"/>
      <c r="O71" s="39"/>
      <c r="P71" s="39"/>
      <c r="Q71" s="37"/>
      <c r="R71" s="37"/>
      <c r="S71" s="37"/>
      <c r="T71" s="37"/>
    </row>
    <row r="72" spans="1:20" ht="14.25" customHeight="1" x14ac:dyDescent="0.2">
      <c r="A72" s="37"/>
      <c r="B72" s="37"/>
      <c r="C72" s="37"/>
      <c r="D72" s="66" t="s">
        <v>99</v>
      </c>
      <c r="E72" s="66" t="s">
        <v>107</v>
      </c>
      <c r="F72" s="67">
        <v>44229</v>
      </c>
      <c r="G72" s="68">
        <v>2</v>
      </c>
      <c r="H72" s="68"/>
      <c r="I72" s="68"/>
      <c r="J72" s="39"/>
      <c r="K72" s="39"/>
      <c r="L72" s="39"/>
      <c r="M72" s="39"/>
      <c r="N72" s="39"/>
      <c r="O72" s="39"/>
      <c r="P72" s="39"/>
      <c r="Q72" s="37"/>
      <c r="R72" s="37"/>
      <c r="S72" s="37"/>
      <c r="T72" s="37"/>
    </row>
    <row r="73" spans="1:20" ht="14.25" customHeight="1" x14ac:dyDescent="0.2">
      <c r="A73" s="37"/>
      <c r="B73" s="37"/>
      <c r="C73" s="37"/>
      <c r="D73" s="66" t="s">
        <v>115</v>
      </c>
      <c r="E73" s="66" t="s">
        <v>107</v>
      </c>
      <c r="F73" s="67">
        <v>44229</v>
      </c>
      <c r="G73" s="68">
        <v>2.5</v>
      </c>
      <c r="H73" s="68"/>
      <c r="I73" s="68"/>
      <c r="J73" s="39"/>
      <c r="K73" s="39"/>
      <c r="L73" s="39"/>
      <c r="M73" s="39"/>
      <c r="N73" s="39"/>
      <c r="O73" s="39"/>
      <c r="P73" s="39"/>
      <c r="Q73" s="37"/>
      <c r="R73" s="37"/>
      <c r="S73" s="37"/>
      <c r="T73" s="37"/>
    </row>
    <row r="74" spans="1:20" ht="14.25" customHeight="1" x14ac:dyDescent="0.2">
      <c r="A74" s="37"/>
      <c r="B74" s="37"/>
      <c r="C74" s="37"/>
      <c r="D74" s="66" t="s">
        <v>115</v>
      </c>
      <c r="E74" s="66" t="s">
        <v>105</v>
      </c>
      <c r="F74" s="67">
        <v>44228</v>
      </c>
      <c r="G74" s="68">
        <v>3</v>
      </c>
      <c r="H74" s="68"/>
      <c r="I74" s="68"/>
      <c r="J74" s="39"/>
      <c r="K74" s="39"/>
      <c r="L74" s="39"/>
      <c r="M74" s="39"/>
      <c r="N74" s="39"/>
      <c r="O74" s="39"/>
      <c r="P74" s="39"/>
      <c r="Q74" s="37"/>
      <c r="R74" s="37"/>
      <c r="S74" s="37"/>
      <c r="T74" s="37"/>
    </row>
    <row r="75" spans="1:20" ht="14.25" customHeight="1" x14ac:dyDescent="0.2">
      <c r="A75" s="37"/>
      <c r="B75" s="37"/>
      <c r="C75" s="37"/>
      <c r="D75" s="66"/>
      <c r="E75" s="66"/>
      <c r="F75" s="67"/>
      <c r="G75" s="68"/>
      <c r="H75" s="68"/>
      <c r="I75" s="68"/>
      <c r="J75" s="39"/>
      <c r="K75" s="39"/>
      <c r="L75" s="39"/>
      <c r="M75" s="39"/>
      <c r="N75" s="39"/>
      <c r="O75" s="39"/>
      <c r="P75" s="39"/>
      <c r="Q75" s="37"/>
      <c r="R75" s="37"/>
      <c r="S75" s="37"/>
      <c r="T75" s="37"/>
    </row>
    <row r="76" spans="1:20" ht="14.25" customHeight="1" x14ac:dyDescent="0.2">
      <c r="A76" s="37"/>
      <c r="B76" s="37"/>
      <c r="C76" s="37"/>
      <c r="D76" s="66" t="s">
        <v>115</v>
      </c>
      <c r="E76" s="66" t="s">
        <v>108</v>
      </c>
      <c r="F76" s="67">
        <v>44223</v>
      </c>
      <c r="G76" s="68">
        <v>1</v>
      </c>
      <c r="H76" s="68"/>
      <c r="I76" s="68"/>
      <c r="J76" s="39"/>
      <c r="K76" s="39"/>
      <c r="L76" s="39"/>
      <c r="M76" s="39"/>
      <c r="N76" s="39"/>
      <c r="O76" s="39"/>
      <c r="P76" s="39"/>
      <c r="Q76" s="37"/>
      <c r="R76" s="37"/>
      <c r="S76" s="37"/>
      <c r="T76" s="37"/>
    </row>
    <row r="77" spans="1:20" ht="14.25" customHeight="1" x14ac:dyDescent="0.2">
      <c r="A77" s="37"/>
      <c r="B77" s="37"/>
      <c r="C77" s="37"/>
      <c r="D77" s="66"/>
      <c r="E77" s="66"/>
      <c r="F77" s="67"/>
      <c r="G77" s="68"/>
      <c r="H77" s="68"/>
      <c r="I77" s="68"/>
      <c r="J77" s="39"/>
      <c r="K77" s="39"/>
      <c r="L77" s="39"/>
      <c r="M77" s="39"/>
      <c r="N77" s="39"/>
      <c r="O77" s="39"/>
      <c r="P77" s="39"/>
      <c r="Q77" s="37"/>
      <c r="R77" s="37"/>
      <c r="S77" s="37"/>
      <c r="T77" s="37"/>
    </row>
    <row r="78" spans="1:20" ht="14.25" customHeight="1" x14ac:dyDescent="0.2">
      <c r="A78" s="37"/>
      <c r="B78" s="37"/>
      <c r="C78" s="37"/>
      <c r="D78" s="66"/>
      <c r="E78" s="66"/>
      <c r="F78" s="67"/>
      <c r="G78" s="68"/>
      <c r="H78" s="68"/>
      <c r="I78" s="68"/>
      <c r="J78" s="39"/>
      <c r="K78" s="39"/>
      <c r="L78" s="39"/>
      <c r="M78" s="39"/>
      <c r="N78" s="39"/>
      <c r="O78" s="39"/>
      <c r="P78" s="39"/>
      <c r="Q78" s="37"/>
      <c r="R78" s="37"/>
      <c r="S78" s="37"/>
      <c r="T78" s="37"/>
    </row>
    <row r="79" spans="1:20" ht="14.25" customHeight="1" x14ac:dyDescent="0.2">
      <c r="A79" s="37"/>
      <c r="B79" s="37"/>
      <c r="C79" s="37"/>
      <c r="D79" s="66"/>
      <c r="E79" s="66"/>
      <c r="F79" s="67"/>
      <c r="G79" s="68"/>
      <c r="H79" s="68"/>
      <c r="I79" s="68"/>
      <c r="J79" s="39"/>
      <c r="K79" s="39"/>
      <c r="L79" s="39"/>
      <c r="M79" s="39"/>
      <c r="N79" s="39"/>
      <c r="O79" s="39"/>
      <c r="P79" s="39"/>
      <c r="Q79" s="37"/>
      <c r="R79" s="37"/>
      <c r="S79" s="37"/>
      <c r="T79" s="37"/>
    </row>
    <row r="80" spans="1:20" ht="14.25" customHeight="1" x14ac:dyDescent="0.2">
      <c r="A80" s="37"/>
      <c r="B80" s="37"/>
      <c r="C80" s="37"/>
      <c r="D80" s="66"/>
      <c r="E80" s="66"/>
      <c r="F80" s="67"/>
      <c r="G80" s="68"/>
      <c r="H80" s="68"/>
      <c r="I80" s="68"/>
      <c r="J80" s="39"/>
      <c r="K80" s="39"/>
      <c r="L80" s="39"/>
      <c r="M80" s="39"/>
      <c r="N80" s="39"/>
      <c r="O80" s="39"/>
      <c r="P80" s="39"/>
      <c r="Q80" s="37"/>
      <c r="R80" s="37"/>
      <c r="S80" s="37"/>
      <c r="T80" s="37"/>
    </row>
    <row r="81" spans="1:20" ht="14.25" customHeight="1" x14ac:dyDescent="0.2">
      <c r="A81" s="37"/>
      <c r="B81" s="37"/>
      <c r="C81" s="37"/>
      <c r="D81" s="66"/>
      <c r="E81" s="66"/>
      <c r="F81" s="67"/>
      <c r="G81" s="68"/>
      <c r="H81" s="68"/>
      <c r="I81" s="68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</row>
    <row r="82" spans="1:20" ht="14.25" customHeight="1" x14ac:dyDescent="0.2">
      <c r="A82" s="37"/>
      <c r="B82" s="37"/>
      <c r="C82" s="37"/>
      <c r="D82" s="66"/>
      <c r="E82" s="66"/>
      <c r="F82" s="67"/>
      <c r="G82" s="68"/>
      <c r="H82" s="68"/>
      <c r="I82" s="68"/>
      <c r="J82" s="39"/>
      <c r="K82" s="39"/>
      <c r="L82" s="39"/>
      <c r="M82" s="39"/>
      <c r="N82" s="39"/>
      <c r="O82" s="39"/>
      <c r="P82" s="39"/>
      <c r="Q82" s="37"/>
      <c r="R82" s="37"/>
      <c r="S82" s="37"/>
      <c r="T82" s="37"/>
    </row>
    <row r="83" spans="1:20" ht="14.25" customHeight="1" x14ac:dyDescent="0.2">
      <c r="A83" s="37"/>
      <c r="B83" s="37"/>
      <c r="C83" s="37"/>
      <c r="D83" s="66"/>
      <c r="E83" s="66"/>
      <c r="F83" s="67"/>
      <c r="G83" s="68"/>
      <c r="H83" s="68"/>
      <c r="I83" s="68"/>
      <c r="J83" s="39"/>
      <c r="K83" s="39"/>
      <c r="L83" s="39"/>
      <c r="M83" s="39"/>
      <c r="N83" s="39"/>
      <c r="O83" s="39"/>
      <c r="P83" s="39"/>
      <c r="Q83" s="37"/>
      <c r="R83" s="37"/>
      <c r="S83" s="37"/>
      <c r="T83" s="37"/>
    </row>
    <row r="84" spans="1:20" ht="14.25" customHeight="1" x14ac:dyDescent="0.2">
      <c r="A84" s="37"/>
      <c r="B84" s="37"/>
      <c r="C84" s="37"/>
      <c r="D84" s="66"/>
      <c r="E84" s="66"/>
      <c r="F84" s="67"/>
      <c r="G84" s="68"/>
      <c r="H84" s="68"/>
      <c r="I84" s="68"/>
      <c r="J84" s="39"/>
      <c r="K84" s="39"/>
      <c r="L84" s="39"/>
      <c r="M84" s="39"/>
      <c r="N84" s="39"/>
      <c r="O84" s="39"/>
      <c r="P84" s="39"/>
      <c r="Q84" s="37"/>
      <c r="R84" s="37"/>
      <c r="S84" s="37"/>
      <c r="T84" s="37"/>
    </row>
    <row r="85" spans="1:20" ht="14.25" customHeight="1" x14ac:dyDescent="0.2">
      <c r="A85" s="37"/>
      <c r="B85" s="37"/>
      <c r="C85" s="37"/>
      <c r="D85" s="66"/>
      <c r="E85" s="66"/>
      <c r="F85" s="67"/>
      <c r="G85" s="68"/>
      <c r="H85" s="68"/>
      <c r="I85" s="68"/>
      <c r="J85" s="39"/>
      <c r="K85" s="39"/>
      <c r="L85" s="39"/>
      <c r="M85" s="39"/>
      <c r="N85" s="39"/>
      <c r="O85" s="39"/>
      <c r="P85" s="39"/>
      <c r="Q85" s="37"/>
      <c r="R85" s="37"/>
      <c r="S85" s="37"/>
      <c r="T85" s="37"/>
    </row>
    <row r="86" spans="1:20" ht="14.25" customHeight="1" x14ac:dyDescent="0.2">
      <c r="A86" s="37"/>
      <c r="B86" s="37"/>
      <c r="C86" s="37"/>
      <c r="D86" s="66"/>
      <c r="E86" s="66"/>
      <c r="F86" s="67"/>
      <c r="G86" s="68"/>
      <c r="H86" s="68"/>
      <c r="I86" s="68"/>
      <c r="J86" s="39"/>
      <c r="K86" s="39"/>
      <c r="L86" s="39"/>
      <c r="M86" s="39"/>
      <c r="N86" s="39"/>
      <c r="O86" s="39"/>
      <c r="P86" s="39"/>
      <c r="Q86" s="37"/>
      <c r="R86" s="37"/>
      <c r="S86" s="37"/>
      <c r="T86" s="37"/>
    </row>
    <row r="87" spans="1:20" ht="14.25" customHeight="1" x14ac:dyDescent="0.2">
      <c r="A87" s="37"/>
      <c r="B87" s="37"/>
      <c r="C87" s="37"/>
      <c r="D87" s="66"/>
      <c r="E87" s="66"/>
      <c r="F87" s="67"/>
      <c r="G87" s="68"/>
      <c r="H87" s="68"/>
      <c r="I87" s="68"/>
      <c r="J87" s="39"/>
      <c r="K87" s="39"/>
      <c r="L87" s="39"/>
      <c r="M87" s="39"/>
      <c r="N87" s="39"/>
      <c r="O87" s="39"/>
      <c r="P87" s="39"/>
      <c r="Q87" s="37"/>
      <c r="R87" s="37"/>
      <c r="S87" s="37"/>
      <c r="T87" s="37"/>
    </row>
    <row r="88" spans="1:20" ht="14.25" customHeight="1" x14ac:dyDescent="0.2">
      <c r="A88" s="37"/>
      <c r="B88" s="37"/>
      <c r="C88" s="37"/>
      <c r="D88" s="66"/>
      <c r="E88" s="66"/>
      <c r="F88" s="67"/>
      <c r="G88" s="68"/>
      <c r="H88" s="68"/>
      <c r="I88" s="68"/>
      <c r="J88" s="39"/>
      <c r="K88" s="39"/>
      <c r="L88" s="39"/>
      <c r="M88" s="39"/>
      <c r="N88" s="39"/>
      <c r="O88" s="39"/>
      <c r="P88" s="39"/>
      <c r="Q88" s="37"/>
      <c r="R88" s="37"/>
      <c r="S88" s="37"/>
      <c r="T88" s="37"/>
    </row>
    <row r="89" spans="1:20" ht="14.25" customHeight="1" x14ac:dyDescent="0.2">
      <c r="A89" s="37"/>
      <c r="B89" s="37"/>
      <c r="C89" s="37"/>
      <c r="D89" s="66"/>
      <c r="E89" s="66"/>
      <c r="F89" s="67"/>
      <c r="G89" s="68"/>
      <c r="H89" s="68"/>
      <c r="I89" s="68"/>
      <c r="J89" s="39"/>
      <c r="K89" s="39"/>
      <c r="L89" s="39"/>
      <c r="M89" s="39"/>
      <c r="N89" s="39"/>
      <c r="O89" s="39"/>
      <c r="P89" s="39"/>
      <c r="Q89" s="37"/>
      <c r="R89" s="37"/>
      <c r="S89" s="37"/>
      <c r="T89" s="37"/>
    </row>
    <row r="90" spans="1:20" ht="14.25" customHeight="1" x14ac:dyDescent="0.2">
      <c r="A90" s="37"/>
      <c r="B90" s="37"/>
      <c r="C90" s="37"/>
      <c r="D90" s="66"/>
      <c r="E90" s="66"/>
      <c r="F90" s="67"/>
      <c r="G90" s="68"/>
      <c r="H90" s="68"/>
      <c r="I90" s="68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</row>
    <row r="91" spans="1:20" ht="14.25" customHeight="1" x14ac:dyDescent="0.2">
      <c r="A91" s="37"/>
      <c r="B91" s="37"/>
      <c r="C91" s="37"/>
      <c r="D91" s="66"/>
      <c r="E91" s="66"/>
      <c r="F91" s="67"/>
      <c r="G91" s="68"/>
      <c r="H91" s="68"/>
      <c r="I91" s="68"/>
      <c r="J91" s="39"/>
      <c r="K91" s="39"/>
      <c r="L91" s="39"/>
      <c r="M91" s="39"/>
      <c r="N91" s="39"/>
      <c r="O91" s="39"/>
      <c r="P91" s="39"/>
      <c r="Q91" s="37"/>
      <c r="R91" s="37"/>
      <c r="S91" s="37"/>
      <c r="T91" s="37"/>
    </row>
    <row r="92" spans="1:20" ht="14.25" customHeight="1" x14ac:dyDescent="0.2">
      <c r="A92" s="37"/>
      <c r="B92" s="37"/>
      <c r="C92" s="37"/>
      <c r="D92" s="66"/>
      <c r="E92" s="66"/>
      <c r="F92" s="67"/>
      <c r="G92" s="68"/>
      <c r="H92" s="68"/>
      <c r="I92" s="68"/>
      <c r="J92" s="39"/>
      <c r="K92" s="39"/>
      <c r="L92" s="39"/>
      <c r="M92" s="39"/>
      <c r="N92" s="39"/>
      <c r="O92" s="39"/>
      <c r="P92" s="39"/>
      <c r="Q92" s="37"/>
      <c r="R92" s="37"/>
      <c r="S92" s="37"/>
      <c r="T92" s="37"/>
    </row>
    <row r="93" spans="1:20" ht="14.25" customHeight="1" x14ac:dyDescent="0.2">
      <c r="A93" s="37"/>
      <c r="B93" s="37"/>
      <c r="C93" s="37"/>
      <c r="D93" s="66"/>
      <c r="E93" s="66"/>
      <c r="F93" s="67"/>
      <c r="G93" s="68"/>
      <c r="H93" s="68"/>
      <c r="I93" s="68"/>
      <c r="J93" s="39"/>
      <c r="K93" s="39"/>
      <c r="L93" s="39"/>
      <c r="M93" s="39"/>
      <c r="N93" s="39"/>
      <c r="O93" s="39"/>
      <c r="P93" s="39"/>
      <c r="Q93" s="37"/>
      <c r="R93" s="37"/>
      <c r="S93" s="37"/>
      <c r="T93" s="37"/>
    </row>
    <row r="94" spans="1:20" ht="14.25" customHeight="1" x14ac:dyDescent="0.2">
      <c r="A94" s="37"/>
      <c r="B94" s="37"/>
      <c r="C94" s="37"/>
      <c r="D94" s="66"/>
      <c r="E94" s="66"/>
      <c r="F94" s="67"/>
      <c r="G94" s="68"/>
      <c r="H94" s="68"/>
      <c r="I94" s="68"/>
      <c r="J94" s="39"/>
      <c r="K94" s="39"/>
      <c r="L94" s="39"/>
      <c r="M94" s="39"/>
      <c r="N94" s="39"/>
      <c r="O94" s="39"/>
      <c r="P94" s="39"/>
      <c r="Q94" s="37"/>
      <c r="R94" s="37"/>
      <c r="S94" s="37"/>
      <c r="T94" s="37"/>
    </row>
    <row r="95" spans="1:20" ht="14.25" customHeight="1" x14ac:dyDescent="0.2">
      <c r="A95" s="37"/>
      <c r="B95" s="37"/>
      <c r="C95" s="37"/>
      <c r="D95" s="66"/>
      <c r="E95" s="66"/>
      <c r="F95" s="67"/>
      <c r="G95" s="68"/>
      <c r="H95" s="68"/>
      <c r="I95" s="68"/>
      <c r="J95" s="39"/>
      <c r="K95" s="39"/>
      <c r="L95" s="39"/>
      <c r="M95" s="39"/>
      <c r="N95" s="39"/>
      <c r="O95" s="39"/>
      <c r="P95" s="39"/>
      <c r="Q95" s="37"/>
      <c r="R95" s="37"/>
      <c r="S95" s="37"/>
      <c r="T95" s="37"/>
    </row>
    <row r="96" spans="1:20" ht="14.25" customHeight="1" x14ac:dyDescent="0.2">
      <c r="A96" s="37"/>
      <c r="B96" s="37"/>
      <c r="C96" s="37"/>
      <c r="D96" s="66"/>
      <c r="E96" s="66"/>
      <c r="F96" s="67"/>
      <c r="G96" s="68"/>
      <c r="H96" s="68"/>
      <c r="I96" s="68"/>
      <c r="J96" s="39"/>
      <c r="K96" s="39"/>
      <c r="L96" s="39"/>
      <c r="M96" s="39"/>
      <c r="N96" s="39"/>
      <c r="O96" s="39"/>
      <c r="P96" s="39"/>
      <c r="Q96" s="37"/>
      <c r="R96" s="37"/>
      <c r="S96" s="37"/>
      <c r="T96" s="37"/>
    </row>
    <row r="97" spans="1:20" ht="14.25" customHeight="1" x14ac:dyDescent="0.2">
      <c r="A97" s="37"/>
      <c r="B97" s="37"/>
      <c r="C97" s="37"/>
      <c r="D97" s="66"/>
      <c r="E97" s="66"/>
      <c r="F97" s="67"/>
      <c r="G97" s="68"/>
      <c r="H97" s="68"/>
      <c r="I97" s="68"/>
      <c r="J97" s="39"/>
      <c r="K97" s="39"/>
      <c r="L97" s="39"/>
      <c r="M97" s="39"/>
      <c r="N97" s="39"/>
      <c r="O97" s="39"/>
      <c r="P97" s="39"/>
      <c r="Q97" s="37"/>
      <c r="R97" s="37"/>
      <c r="S97" s="37"/>
      <c r="T97" s="37"/>
    </row>
    <row r="98" spans="1:20" ht="14.25" customHeight="1" x14ac:dyDescent="0.2">
      <c r="A98" s="37"/>
      <c r="B98" s="37"/>
      <c r="C98" s="37"/>
      <c r="D98" s="66"/>
      <c r="E98" s="66"/>
      <c r="F98" s="67"/>
      <c r="G98" s="68"/>
      <c r="H98" s="68"/>
      <c r="I98" s="68"/>
      <c r="J98" s="39"/>
      <c r="K98" s="39"/>
      <c r="L98" s="39"/>
      <c r="M98" s="39"/>
      <c r="N98" s="39"/>
      <c r="O98" s="39"/>
      <c r="P98" s="39"/>
      <c r="Q98" s="37"/>
      <c r="R98" s="37"/>
      <c r="S98" s="37"/>
      <c r="T98" s="37"/>
    </row>
    <row r="99" spans="1:20" ht="14.25" customHeight="1" x14ac:dyDescent="0.2">
      <c r="A99" s="37"/>
      <c r="B99" s="37"/>
      <c r="C99" s="37"/>
      <c r="D99" s="66"/>
      <c r="E99" s="66"/>
      <c r="F99" s="67"/>
      <c r="G99" s="68"/>
      <c r="H99" s="68"/>
      <c r="I99" s="68"/>
      <c r="J99" s="39"/>
      <c r="K99" s="39"/>
      <c r="L99" s="39"/>
      <c r="M99" s="39"/>
      <c r="N99" s="39"/>
      <c r="O99" s="39"/>
      <c r="P99" s="39"/>
      <c r="Q99" s="37"/>
      <c r="R99" s="37"/>
      <c r="S99" s="37"/>
      <c r="T99" s="37"/>
    </row>
    <row r="100" spans="1:20" ht="14.25" customHeight="1" x14ac:dyDescent="0.2">
      <c r="A100" s="37"/>
      <c r="B100" s="37"/>
      <c r="C100" s="37"/>
      <c r="D100" s="66"/>
      <c r="E100" s="66"/>
      <c r="F100" s="67"/>
      <c r="G100" s="68"/>
      <c r="H100" s="68"/>
      <c r="I100" s="68"/>
      <c r="J100" s="39"/>
      <c r="K100" s="39"/>
      <c r="L100" s="39"/>
      <c r="M100" s="39"/>
      <c r="N100" s="39"/>
      <c r="O100" s="39"/>
      <c r="P100" s="39"/>
      <c r="Q100" s="37"/>
      <c r="R100" s="37"/>
      <c r="S100" s="37"/>
      <c r="T100" s="37"/>
    </row>
    <row r="101" spans="1:20" ht="14.25" customHeight="1" x14ac:dyDescent="0.2">
      <c r="A101" s="37"/>
      <c r="B101" s="37"/>
      <c r="C101" s="37"/>
      <c r="D101" s="66"/>
      <c r="E101" s="66"/>
      <c r="F101" s="67"/>
      <c r="G101" s="68"/>
      <c r="H101" s="68"/>
      <c r="I101" s="68"/>
      <c r="J101" s="39"/>
      <c r="K101" s="39"/>
      <c r="L101" s="39"/>
      <c r="M101" s="39"/>
      <c r="N101" s="39"/>
      <c r="O101" s="39"/>
      <c r="P101" s="39"/>
      <c r="Q101" s="37"/>
      <c r="R101" s="37"/>
      <c r="S101" s="37"/>
      <c r="T101" s="37"/>
    </row>
    <row r="102" spans="1:20" ht="14.25" customHeight="1" x14ac:dyDescent="0.2">
      <c r="A102" s="37"/>
      <c r="B102" s="37"/>
      <c r="C102" s="37"/>
      <c r="D102" s="66"/>
      <c r="E102" s="66"/>
      <c r="F102" s="67"/>
      <c r="G102" s="68"/>
      <c r="H102" s="68"/>
      <c r="I102" s="68"/>
      <c r="J102" s="39"/>
      <c r="K102" s="39"/>
      <c r="L102" s="39"/>
      <c r="M102" s="39"/>
      <c r="N102" s="39"/>
      <c r="O102" s="39"/>
      <c r="P102" s="39"/>
      <c r="Q102" s="37"/>
      <c r="R102" s="37"/>
      <c r="S102" s="37"/>
      <c r="T102" s="37"/>
    </row>
    <row r="103" spans="1:20" ht="14.25" customHeight="1" x14ac:dyDescent="0.2">
      <c r="A103" s="37"/>
      <c r="B103" s="37"/>
      <c r="C103" s="37"/>
      <c r="D103" s="66"/>
      <c r="E103" s="66"/>
      <c r="F103" s="67"/>
      <c r="G103" s="68"/>
      <c r="H103" s="68"/>
      <c r="I103" s="68"/>
      <c r="J103" s="39"/>
      <c r="K103" s="39"/>
      <c r="L103" s="39"/>
      <c r="M103" s="39"/>
      <c r="N103" s="39"/>
      <c r="O103" s="39"/>
      <c r="P103" s="39"/>
      <c r="Q103" s="37"/>
      <c r="R103" s="37"/>
      <c r="S103" s="37"/>
      <c r="T103" s="37"/>
    </row>
    <row r="104" spans="1:20" ht="14.25" customHeight="1" x14ac:dyDescent="0.2">
      <c r="A104" s="37"/>
      <c r="B104" s="37"/>
      <c r="C104" s="37"/>
      <c r="D104" s="66"/>
      <c r="E104" s="66"/>
      <c r="F104" s="67"/>
      <c r="G104" s="68"/>
      <c r="H104" s="68"/>
      <c r="I104" s="68"/>
      <c r="J104" s="39"/>
      <c r="K104" s="39"/>
      <c r="L104" s="39"/>
      <c r="M104" s="39"/>
      <c r="N104" s="39"/>
      <c r="O104" s="39"/>
      <c r="P104" s="39"/>
      <c r="Q104" s="37"/>
      <c r="R104" s="37"/>
      <c r="S104" s="37"/>
      <c r="T104" s="37"/>
    </row>
    <row r="105" spans="1:20" ht="14.25" customHeight="1" x14ac:dyDescent="0.2">
      <c r="A105" s="37"/>
      <c r="B105" s="37"/>
      <c r="C105" s="37"/>
      <c r="D105" s="66"/>
      <c r="E105" s="66"/>
      <c r="F105" s="67"/>
      <c r="G105" s="68"/>
      <c r="H105" s="68"/>
      <c r="I105" s="68"/>
      <c r="J105" s="39"/>
      <c r="K105" s="39"/>
      <c r="L105" s="39"/>
      <c r="M105" s="39"/>
      <c r="N105" s="39"/>
      <c r="O105" s="39"/>
      <c r="P105" s="39"/>
      <c r="Q105" s="37"/>
      <c r="R105" s="37"/>
      <c r="S105" s="37"/>
      <c r="T105" s="37"/>
    </row>
    <row r="106" spans="1:20" ht="14.25" customHeight="1" x14ac:dyDescent="0.2">
      <c r="A106" s="37"/>
      <c r="B106" s="37"/>
      <c r="C106" s="37"/>
      <c r="D106" s="66"/>
      <c r="E106" s="66"/>
      <c r="F106" s="67"/>
      <c r="G106" s="68"/>
      <c r="H106" s="68"/>
      <c r="I106" s="68"/>
      <c r="J106" s="39"/>
      <c r="K106" s="39"/>
      <c r="L106" s="39"/>
      <c r="M106" s="39"/>
      <c r="N106" s="39"/>
      <c r="O106" s="39"/>
      <c r="P106" s="39"/>
      <c r="Q106" s="37"/>
      <c r="R106" s="37"/>
      <c r="S106" s="37"/>
      <c r="T106" s="37"/>
    </row>
    <row r="107" spans="1:20" ht="14.25" customHeight="1" x14ac:dyDescent="0.2">
      <c r="A107" s="37"/>
      <c r="B107" s="37"/>
      <c r="C107" s="37"/>
      <c r="D107" s="66"/>
      <c r="E107" s="66"/>
      <c r="F107" s="67"/>
      <c r="G107" s="68"/>
      <c r="H107" s="68"/>
      <c r="I107" s="68"/>
      <c r="J107" s="39"/>
      <c r="K107" s="39"/>
      <c r="L107" s="39"/>
      <c r="M107" s="39"/>
      <c r="N107" s="39"/>
      <c r="O107" s="39"/>
      <c r="P107" s="39"/>
      <c r="Q107" s="37"/>
      <c r="R107" s="37"/>
      <c r="S107" s="37"/>
      <c r="T107" s="37"/>
    </row>
    <row r="108" spans="1:20" ht="14.25" customHeight="1" x14ac:dyDescent="0.2">
      <c r="A108" s="37"/>
      <c r="B108" s="37"/>
      <c r="C108" s="37"/>
      <c r="D108" s="66"/>
      <c r="E108" s="66"/>
      <c r="F108" s="67"/>
      <c r="G108" s="68"/>
      <c r="H108" s="68"/>
      <c r="I108" s="68"/>
      <c r="J108" s="39"/>
      <c r="K108" s="39"/>
      <c r="L108" s="39"/>
      <c r="M108" s="39"/>
      <c r="N108" s="39"/>
      <c r="O108" s="39"/>
      <c r="P108" s="39"/>
      <c r="Q108" s="37"/>
      <c r="R108" s="37"/>
      <c r="S108" s="37"/>
      <c r="T108" s="37"/>
    </row>
    <row r="109" spans="1:20" ht="14.25" customHeight="1" x14ac:dyDescent="0.2">
      <c r="A109" s="37"/>
      <c r="B109" s="37"/>
      <c r="C109" s="37"/>
      <c r="D109" s="66"/>
      <c r="E109" s="66"/>
      <c r="F109" s="67"/>
      <c r="G109" s="68"/>
      <c r="H109" s="68"/>
      <c r="I109" s="68"/>
      <c r="J109" s="39"/>
      <c r="K109" s="39"/>
      <c r="L109" s="39"/>
      <c r="M109" s="39"/>
      <c r="N109" s="39"/>
      <c r="O109" s="39"/>
      <c r="P109" s="39"/>
      <c r="Q109" s="37"/>
      <c r="R109" s="37"/>
      <c r="S109" s="37"/>
      <c r="T109" s="37"/>
    </row>
    <row r="110" spans="1:20" ht="14.25" customHeight="1" x14ac:dyDescent="0.2">
      <c r="A110" s="37"/>
      <c r="B110" s="37"/>
      <c r="C110" s="37"/>
      <c r="D110" s="66"/>
      <c r="E110" s="66"/>
      <c r="F110" s="67"/>
      <c r="G110" s="68"/>
      <c r="H110" s="68"/>
      <c r="I110" s="68"/>
      <c r="J110" s="39"/>
      <c r="K110" s="39"/>
      <c r="L110" s="39"/>
      <c r="M110" s="39"/>
      <c r="N110" s="39"/>
      <c r="O110" s="39"/>
      <c r="P110" s="39"/>
      <c r="Q110" s="37"/>
      <c r="R110" s="37"/>
      <c r="S110" s="37"/>
      <c r="T110" s="37"/>
    </row>
    <row r="111" spans="1:20" ht="14.25" customHeight="1" x14ac:dyDescent="0.2">
      <c r="A111" s="37"/>
      <c r="B111" s="37"/>
      <c r="C111" s="37"/>
      <c r="D111" s="66"/>
      <c r="E111" s="66"/>
      <c r="F111" s="67"/>
      <c r="G111" s="68"/>
      <c r="H111" s="68"/>
      <c r="I111" s="68"/>
      <c r="J111" s="39"/>
      <c r="K111" s="39"/>
      <c r="L111" s="39"/>
      <c r="M111" s="39"/>
      <c r="N111" s="39"/>
      <c r="O111" s="39"/>
      <c r="P111" s="39"/>
      <c r="Q111" s="37"/>
      <c r="R111" s="37"/>
      <c r="S111" s="37"/>
      <c r="T111" s="37"/>
    </row>
    <row r="112" spans="1:20" ht="14.25" customHeight="1" x14ac:dyDescent="0.2">
      <c r="A112" s="37"/>
      <c r="B112" s="37"/>
      <c r="C112" s="37"/>
      <c r="D112" s="66"/>
      <c r="E112" s="66"/>
      <c r="F112" s="67"/>
      <c r="G112" s="68"/>
      <c r="H112" s="68"/>
      <c r="I112" s="68"/>
      <c r="J112" s="39"/>
      <c r="K112" s="39"/>
      <c r="L112" s="39"/>
      <c r="M112" s="39"/>
      <c r="N112" s="39"/>
      <c r="O112" s="39"/>
      <c r="P112" s="39"/>
      <c r="Q112" s="37"/>
      <c r="R112" s="37"/>
      <c r="S112" s="37"/>
      <c r="T112" s="37"/>
    </row>
    <row r="113" spans="1:20" ht="14.25" customHeight="1" x14ac:dyDescent="0.2">
      <c r="A113" s="37"/>
      <c r="B113" s="37"/>
      <c r="C113" s="37"/>
      <c r="D113" s="66"/>
      <c r="E113" s="66"/>
      <c r="F113" s="67"/>
      <c r="G113" s="68"/>
      <c r="H113" s="68"/>
      <c r="I113" s="68"/>
      <c r="J113" s="39"/>
      <c r="K113" s="39"/>
      <c r="L113" s="39"/>
      <c r="M113" s="39"/>
      <c r="N113" s="39"/>
      <c r="O113" s="39"/>
      <c r="P113" s="39"/>
      <c r="Q113" s="37"/>
      <c r="R113" s="37"/>
      <c r="S113" s="37"/>
      <c r="T113" s="37"/>
    </row>
    <row r="114" spans="1:20" ht="14.25" customHeight="1" x14ac:dyDescent="0.2">
      <c r="A114" s="37"/>
      <c r="B114" s="37"/>
      <c r="C114" s="37"/>
      <c r="D114" s="66"/>
      <c r="E114" s="66"/>
      <c r="F114" s="67"/>
      <c r="G114" s="68"/>
      <c r="H114" s="68"/>
      <c r="I114" s="68"/>
      <c r="J114" s="39"/>
      <c r="K114" s="39"/>
      <c r="L114" s="39"/>
      <c r="M114" s="39"/>
      <c r="N114" s="39"/>
      <c r="O114" s="39"/>
      <c r="P114" s="39"/>
      <c r="Q114" s="37"/>
      <c r="R114" s="37"/>
      <c r="S114" s="37"/>
      <c r="T114" s="37"/>
    </row>
    <row r="115" spans="1:20" ht="14.25" customHeight="1" x14ac:dyDescent="0.2">
      <c r="A115" s="37"/>
      <c r="B115" s="37"/>
      <c r="C115" s="37"/>
      <c r="D115" s="66"/>
      <c r="E115" s="66"/>
      <c r="F115" s="67"/>
      <c r="G115" s="68"/>
      <c r="H115" s="68"/>
      <c r="I115" s="68"/>
      <c r="J115" s="39"/>
      <c r="K115" s="39"/>
      <c r="L115" s="39"/>
      <c r="M115" s="39"/>
      <c r="N115" s="39"/>
      <c r="O115" s="39"/>
      <c r="P115" s="39"/>
      <c r="Q115" s="37"/>
      <c r="R115" s="37"/>
      <c r="S115" s="37"/>
      <c r="T115" s="37"/>
    </row>
    <row r="116" spans="1:20" ht="14.25" customHeight="1" x14ac:dyDescent="0.2">
      <c r="A116" s="37"/>
      <c r="B116" s="37"/>
      <c r="C116" s="37"/>
      <c r="D116" s="66"/>
      <c r="E116" s="66"/>
      <c r="F116" s="67"/>
      <c r="G116" s="68"/>
      <c r="H116" s="68"/>
      <c r="I116" s="68"/>
      <c r="J116" s="39"/>
      <c r="K116" s="39"/>
      <c r="L116" s="39"/>
      <c r="M116" s="39"/>
      <c r="N116" s="39"/>
      <c r="O116" s="39"/>
      <c r="P116" s="39"/>
      <c r="Q116" s="37"/>
      <c r="R116" s="37"/>
      <c r="S116" s="37"/>
      <c r="T116" s="37"/>
    </row>
    <row r="117" spans="1:20" ht="14.25" customHeight="1" x14ac:dyDescent="0.2">
      <c r="A117" s="37"/>
      <c r="B117" s="37"/>
      <c r="C117" s="37"/>
      <c r="D117" s="66"/>
      <c r="E117" s="66"/>
      <c r="F117" s="67"/>
      <c r="G117" s="68"/>
      <c r="H117" s="68"/>
      <c r="I117" s="68"/>
      <c r="J117" s="39"/>
      <c r="K117" s="39"/>
      <c r="L117" s="39"/>
      <c r="M117" s="39"/>
      <c r="N117" s="39"/>
      <c r="O117" s="39"/>
      <c r="P117" s="39"/>
      <c r="Q117" s="37"/>
      <c r="R117" s="37"/>
      <c r="S117" s="37"/>
      <c r="T117" s="37"/>
    </row>
    <row r="118" spans="1:20" ht="14.25" customHeight="1" x14ac:dyDescent="0.2">
      <c r="A118" s="37"/>
      <c r="B118" s="37"/>
      <c r="C118" s="37"/>
      <c r="D118" s="66"/>
      <c r="E118" s="66"/>
      <c r="F118" s="67"/>
      <c r="G118" s="68"/>
      <c r="H118" s="68"/>
      <c r="I118" s="68"/>
      <c r="J118" s="39"/>
      <c r="K118" s="39"/>
      <c r="L118" s="39"/>
      <c r="M118" s="39"/>
      <c r="N118" s="39"/>
      <c r="O118" s="39"/>
      <c r="P118" s="39"/>
      <c r="Q118" s="37"/>
      <c r="R118" s="37"/>
      <c r="S118" s="37"/>
      <c r="T118" s="37"/>
    </row>
    <row r="119" spans="1:20" ht="14.25" customHeight="1" x14ac:dyDescent="0.2">
      <c r="A119" s="37"/>
      <c r="B119" s="37"/>
      <c r="C119" s="37"/>
      <c r="D119" s="66"/>
      <c r="E119" s="66"/>
      <c r="F119" s="67"/>
      <c r="G119" s="68"/>
      <c r="H119" s="68"/>
      <c r="I119" s="68"/>
      <c r="J119" s="39"/>
      <c r="K119" s="39"/>
      <c r="L119" s="39"/>
      <c r="M119" s="39"/>
      <c r="N119" s="39"/>
      <c r="O119" s="39"/>
      <c r="P119" s="39"/>
      <c r="Q119" s="37"/>
      <c r="R119" s="37"/>
      <c r="S119" s="37"/>
      <c r="T119" s="37"/>
    </row>
    <row r="120" spans="1:20" ht="14.25" customHeight="1" x14ac:dyDescent="0.2">
      <c r="A120" s="37"/>
      <c r="B120" s="37"/>
      <c r="C120" s="37"/>
      <c r="D120" s="66"/>
      <c r="E120" s="66"/>
      <c r="F120" s="67"/>
      <c r="G120" s="68"/>
      <c r="H120" s="68"/>
      <c r="I120" s="68"/>
      <c r="J120" s="39"/>
      <c r="K120" s="39"/>
      <c r="L120" s="39"/>
      <c r="M120" s="39"/>
      <c r="N120" s="39"/>
      <c r="O120" s="39"/>
      <c r="P120" s="39"/>
      <c r="Q120" s="37"/>
      <c r="R120" s="37"/>
      <c r="S120" s="37"/>
      <c r="T120" s="37"/>
    </row>
    <row r="121" spans="1:20" ht="14.25" customHeight="1" x14ac:dyDescent="0.2">
      <c r="A121" s="37"/>
      <c r="B121" s="37"/>
      <c r="C121" s="37"/>
      <c r="D121" s="66"/>
      <c r="E121" s="66"/>
      <c r="F121" s="67"/>
      <c r="G121" s="68"/>
      <c r="H121" s="68"/>
      <c r="I121" s="68"/>
      <c r="J121" s="39"/>
      <c r="K121" s="39"/>
      <c r="L121" s="39"/>
      <c r="M121" s="39"/>
      <c r="N121" s="39"/>
      <c r="O121" s="39"/>
      <c r="P121" s="39"/>
      <c r="Q121" s="37"/>
      <c r="R121" s="37"/>
      <c r="S121" s="37"/>
      <c r="T121" s="37"/>
    </row>
    <row r="122" spans="1:20" ht="14.25" customHeight="1" x14ac:dyDescent="0.2">
      <c r="A122" s="37"/>
      <c r="B122" s="37"/>
      <c r="C122" s="37"/>
      <c r="D122" s="66"/>
      <c r="E122" s="66"/>
      <c r="F122" s="67"/>
      <c r="G122" s="68"/>
      <c r="H122" s="68"/>
      <c r="I122" s="68"/>
      <c r="J122" s="39"/>
      <c r="K122" s="39"/>
      <c r="L122" s="39"/>
      <c r="M122" s="39"/>
      <c r="N122" s="39"/>
      <c r="O122" s="39"/>
      <c r="P122" s="39"/>
      <c r="Q122" s="37"/>
      <c r="R122" s="37"/>
      <c r="S122" s="37"/>
      <c r="T122" s="37"/>
    </row>
    <row r="123" spans="1:20" ht="14.25" customHeight="1" x14ac:dyDescent="0.2">
      <c r="A123" s="37"/>
      <c r="B123" s="37"/>
      <c r="C123" s="37"/>
      <c r="D123" s="66"/>
      <c r="E123" s="66"/>
      <c r="F123" s="67"/>
      <c r="G123" s="68"/>
      <c r="H123" s="68"/>
      <c r="I123" s="68"/>
      <c r="J123" s="39"/>
      <c r="K123" s="39"/>
      <c r="L123" s="39"/>
      <c r="M123" s="39"/>
      <c r="N123" s="39"/>
      <c r="O123" s="39"/>
      <c r="P123" s="39"/>
      <c r="Q123" s="37"/>
      <c r="R123" s="37"/>
      <c r="S123" s="37"/>
      <c r="T123" s="37"/>
    </row>
    <row r="124" spans="1:20" ht="14.25" customHeight="1" x14ac:dyDescent="0.2">
      <c r="A124" s="37"/>
      <c r="B124" s="37"/>
      <c r="C124" s="37"/>
      <c r="D124" s="66"/>
      <c r="E124" s="66"/>
      <c r="F124" s="67"/>
      <c r="G124" s="68"/>
      <c r="H124" s="68"/>
      <c r="I124" s="68"/>
      <c r="J124" s="39"/>
      <c r="K124" s="39"/>
      <c r="L124" s="39"/>
      <c r="M124" s="39"/>
      <c r="N124" s="39"/>
      <c r="O124" s="39"/>
      <c r="P124" s="39"/>
      <c r="Q124" s="37"/>
      <c r="R124" s="37"/>
      <c r="S124" s="37"/>
      <c r="T124" s="37"/>
    </row>
    <row r="125" spans="1:20" ht="14.25" customHeight="1" x14ac:dyDescent="0.2">
      <c r="A125" s="37"/>
      <c r="B125" s="37"/>
      <c r="C125" s="37"/>
      <c r="D125" s="66"/>
      <c r="E125" s="66"/>
      <c r="F125" s="67"/>
      <c r="G125" s="68"/>
      <c r="H125" s="68"/>
      <c r="I125" s="68"/>
      <c r="J125" s="39"/>
      <c r="K125" s="39"/>
      <c r="L125" s="39"/>
      <c r="M125" s="39"/>
      <c r="N125" s="39"/>
      <c r="O125" s="39"/>
      <c r="P125" s="39"/>
      <c r="Q125" s="37"/>
      <c r="R125" s="37"/>
      <c r="S125" s="37"/>
      <c r="T125" s="37"/>
    </row>
    <row r="126" spans="1:20" ht="14.25" customHeight="1" x14ac:dyDescent="0.2">
      <c r="A126" s="37"/>
      <c r="B126" s="37"/>
      <c r="C126" s="37"/>
      <c r="D126" s="66"/>
      <c r="E126" s="66"/>
      <c r="F126" s="67"/>
      <c r="G126" s="68"/>
      <c r="H126" s="68"/>
      <c r="I126" s="68"/>
      <c r="J126" s="39"/>
      <c r="K126" s="39"/>
      <c r="L126" s="39"/>
      <c r="M126" s="39"/>
      <c r="N126" s="39"/>
      <c r="O126" s="39"/>
      <c r="P126" s="39"/>
      <c r="Q126" s="37"/>
      <c r="R126" s="37"/>
      <c r="S126" s="37"/>
      <c r="T126" s="37"/>
    </row>
    <row r="127" spans="1:20" ht="14.25" customHeight="1" x14ac:dyDescent="0.2">
      <c r="A127" s="37"/>
      <c r="B127" s="37"/>
      <c r="C127" s="37"/>
      <c r="D127" s="66"/>
      <c r="E127" s="66"/>
      <c r="F127" s="67"/>
      <c r="G127" s="68"/>
      <c r="H127" s="68"/>
      <c r="I127" s="68"/>
      <c r="J127" s="39"/>
      <c r="K127" s="39"/>
      <c r="L127" s="39"/>
      <c r="M127" s="39"/>
      <c r="N127" s="39"/>
      <c r="O127" s="39"/>
      <c r="P127" s="39"/>
      <c r="Q127" s="37"/>
      <c r="R127" s="37"/>
      <c r="S127" s="37"/>
      <c r="T127" s="37"/>
    </row>
    <row r="128" spans="1:20" ht="14.25" customHeight="1" x14ac:dyDescent="0.2">
      <c r="A128" s="37"/>
      <c r="B128" s="37"/>
      <c r="C128" s="37"/>
      <c r="D128" s="66"/>
      <c r="E128" s="66"/>
      <c r="F128" s="67"/>
      <c r="G128" s="68"/>
      <c r="H128" s="68"/>
      <c r="I128" s="68"/>
      <c r="J128" s="39"/>
      <c r="K128" s="39"/>
      <c r="L128" s="39"/>
      <c r="M128" s="39"/>
      <c r="N128" s="39"/>
      <c r="O128" s="39"/>
      <c r="P128" s="39"/>
      <c r="Q128" s="37"/>
      <c r="R128" s="37"/>
      <c r="S128" s="37"/>
      <c r="T128" s="37"/>
    </row>
    <row r="129" spans="1:20" ht="14.25" customHeight="1" x14ac:dyDescent="0.2">
      <c r="A129" s="37"/>
      <c r="B129" s="37"/>
      <c r="C129" s="37"/>
      <c r="D129" s="66"/>
      <c r="E129" s="66"/>
      <c r="F129" s="67"/>
      <c r="G129" s="68"/>
      <c r="H129" s="68"/>
      <c r="I129" s="68"/>
      <c r="J129" s="39"/>
      <c r="K129" s="39"/>
      <c r="L129" s="39"/>
      <c r="M129" s="39"/>
      <c r="N129" s="39"/>
      <c r="O129" s="39"/>
      <c r="P129" s="39"/>
      <c r="Q129" s="37"/>
      <c r="R129" s="37"/>
      <c r="S129" s="37"/>
      <c r="T129" s="37"/>
    </row>
    <row r="130" spans="1:20" ht="14.25" customHeight="1" x14ac:dyDescent="0.2">
      <c r="A130" s="37"/>
      <c r="B130" s="37"/>
      <c r="C130" s="37"/>
      <c r="D130" s="66"/>
      <c r="E130" s="66"/>
      <c r="F130" s="67"/>
      <c r="G130" s="68"/>
      <c r="H130" s="68"/>
      <c r="I130" s="68"/>
      <c r="J130" s="39"/>
      <c r="K130" s="39"/>
      <c r="L130" s="39"/>
      <c r="M130" s="39"/>
      <c r="N130" s="39"/>
      <c r="O130" s="39"/>
      <c r="P130" s="39"/>
      <c r="Q130" s="37"/>
      <c r="R130" s="37"/>
      <c r="S130" s="37"/>
      <c r="T130" s="37"/>
    </row>
    <row r="131" spans="1:20" ht="14.25" customHeight="1" x14ac:dyDescent="0.2">
      <c r="A131" s="37"/>
      <c r="B131" s="37"/>
      <c r="C131" s="37"/>
      <c r="D131" s="66"/>
      <c r="E131" s="66"/>
      <c r="F131" s="67"/>
      <c r="G131" s="68"/>
      <c r="H131" s="68"/>
      <c r="I131" s="68"/>
      <c r="J131" s="39"/>
      <c r="K131" s="39"/>
      <c r="L131" s="39"/>
      <c r="M131" s="39"/>
      <c r="N131" s="39"/>
      <c r="O131" s="39"/>
      <c r="P131" s="39"/>
      <c r="Q131" s="37"/>
      <c r="R131" s="37"/>
      <c r="S131" s="37"/>
      <c r="T131" s="37"/>
    </row>
    <row r="132" spans="1:20" ht="14.25" customHeight="1" x14ac:dyDescent="0.2">
      <c r="A132" s="37"/>
      <c r="B132" s="37"/>
      <c r="C132" s="37"/>
      <c r="D132" s="66"/>
      <c r="E132" s="66"/>
      <c r="F132" s="67"/>
      <c r="G132" s="68"/>
      <c r="H132" s="68"/>
      <c r="I132" s="68"/>
      <c r="J132" s="39"/>
      <c r="K132" s="39"/>
      <c r="L132" s="39"/>
      <c r="M132" s="39"/>
      <c r="N132" s="39"/>
      <c r="O132" s="39"/>
      <c r="P132" s="39"/>
      <c r="Q132" s="37"/>
      <c r="R132" s="37"/>
      <c r="S132" s="37"/>
      <c r="T132" s="37"/>
    </row>
    <row r="133" spans="1:20" ht="14.25" customHeight="1" x14ac:dyDescent="0.2">
      <c r="A133" s="37"/>
      <c r="B133" s="37"/>
      <c r="C133" s="37"/>
      <c r="D133" s="66"/>
      <c r="E133" s="66"/>
      <c r="F133" s="67"/>
      <c r="G133" s="68"/>
      <c r="H133" s="68"/>
      <c r="I133" s="68"/>
      <c r="J133" s="39"/>
      <c r="K133" s="39"/>
      <c r="L133" s="39"/>
      <c r="M133" s="39"/>
      <c r="N133" s="39"/>
      <c r="O133" s="39"/>
      <c r="P133" s="39"/>
      <c r="Q133" s="37"/>
      <c r="R133" s="37"/>
      <c r="S133" s="37"/>
      <c r="T133" s="37"/>
    </row>
    <row r="134" spans="1:20" ht="14.25" customHeight="1" x14ac:dyDescent="0.2">
      <c r="A134" s="37"/>
      <c r="B134" s="37"/>
      <c r="C134" s="37"/>
      <c r="D134" s="66"/>
      <c r="E134" s="66"/>
      <c r="F134" s="67"/>
      <c r="G134" s="68"/>
      <c r="H134" s="68"/>
      <c r="I134" s="68"/>
      <c r="J134" s="39"/>
      <c r="K134" s="39"/>
      <c r="L134" s="39"/>
      <c r="M134" s="39"/>
      <c r="N134" s="39"/>
      <c r="O134" s="39"/>
      <c r="P134" s="39"/>
      <c r="Q134" s="37"/>
      <c r="R134" s="37"/>
      <c r="S134" s="37"/>
      <c r="T134" s="37"/>
    </row>
    <row r="135" spans="1:20" ht="14.25" customHeight="1" x14ac:dyDescent="0.2">
      <c r="A135" s="37"/>
      <c r="B135" s="37"/>
      <c r="C135" s="37"/>
      <c r="D135" s="66"/>
      <c r="E135" s="66"/>
      <c r="F135" s="67"/>
      <c r="G135" s="68"/>
      <c r="H135" s="68"/>
      <c r="I135" s="68"/>
      <c r="J135" s="39"/>
      <c r="K135" s="39"/>
      <c r="L135" s="39"/>
      <c r="M135" s="39"/>
      <c r="N135" s="39"/>
      <c r="O135" s="39"/>
      <c r="P135" s="39"/>
      <c r="Q135" s="37"/>
      <c r="R135" s="37"/>
      <c r="S135" s="37"/>
      <c r="T135" s="37"/>
    </row>
    <row r="136" spans="1:20" ht="14.25" customHeight="1" x14ac:dyDescent="0.2">
      <c r="A136" s="37"/>
      <c r="B136" s="37"/>
      <c r="C136" s="37"/>
      <c r="D136" s="66"/>
      <c r="E136" s="66"/>
      <c r="F136" s="67"/>
      <c r="G136" s="68"/>
      <c r="H136" s="68"/>
      <c r="I136" s="68"/>
      <c r="J136" s="39"/>
      <c r="K136" s="39"/>
      <c r="L136" s="39"/>
      <c r="M136" s="39"/>
      <c r="N136" s="39"/>
      <c r="O136" s="39"/>
      <c r="P136" s="39"/>
      <c r="Q136" s="37"/>
      <c r="R136" s="37"/>
      <c r="S136" s="37"/>
      <c r="T136" s="37"/>
    </row>
    <row r="137" spans="1:20" ht="14.25" customHeight="1" x14ac:dyDescent="0.2">
      <c r="A137" s="37"/>
      <c r="B137" s="37"/>
      <c r="C137" s="37"/>
      <c r="D137" s="66"/>
      <c r="E137" s="66"/>
      <c r="F137" s="67"/>
      <c r="G137" s="68"/>
      <c r="H137" s="68"/>
      <c r="I137" s="68"/>
      <c r="J137" s="39"/>
      <c r="K137" s="39"/>
      <c r="L137" s="39"/>
      <c r="M137" s="39"/>
      <c r="N137" s="39"/>
      <c r="O137" s="39"/>
      <c r="P137" s="39"/>
      <c r="Q137" s="37"/>
      <c r="R137" s="37"/>
      <c r="S137" s="37"/>
      <c r="T137" s="37"/>
    </row>
    <row r="138" spans="1:20" ht="14.25" customHeight="1" x14ac:dyDescent="0.2">
      <c r="A138" s="37"/>
      <c r="B138" s="37"/>
      <c r="C138" s="37"/>
      <c r="D138" s="66"/>
      <c r="E138" s="66"/>
      <c r="F138" s="67"/>
      <c r="G138" s="68"/>
      <c r="H138" s="68"/>
      <c r="I138" s="68"/>
      <c r="J138" s="39"/>
      <c r="K138" s="39"/>
      <c r="L138" s="39"/>
      <c r="M138" s="39"/>
      <c r="N138" s="39"/>
      <c r="O138" s="39"/>
      <c r="P138" s="39"/>
      <c r="Q138" s="37"/>
      <c r="R138" s="37"/>
      <c r="S138" s="37"/>
      <c r="T138" s="37"/>
    </row>
    <row r="139" spans="1:20" ht="14.25" customHeight="1" x14ac:dyDescent="0.2">
      <c r="A139" s="37"/>
      <c r="B139" s="37"/>
      <c r="C139" s="37"/>
      <c r="D139" s="66"/>
      <c r="E139" s="66"/>
      <c r="F139" s="67"/>
      <c r="G139" s="68"/>
      <c r="H139" s="68"/>
      <c r="I139" s="68"/>
      <c r="J139" s="39"/>
      <c r="K139" s="39"/>
      <c r="L139" s="39"/>
      <c r="M139" s="39"/>
      <c r="N139" s="39"/>
      <c r="O139" s="39"/>
      <c r="P139" s="39"/>
      <c r="Q139" s="37"/>
      <c r="R139" s="37"/>
      <c r="S139" s="37"/>
      <c r="T139" s="37"/>
    </row>
    <row r="140" spans="1:20" ht="14.25" customHeight="1" x14ac:dyDescent="0.2">
      <c r="A140" s="37"/>
      <c r="B140" s="37"/>
      <c r="C140" s="37"/>
      <c r="D140" s="66"/>
      <c r="E140" s="66"/>
      <c r="F140" s="67"/>
      <c r="G140" s="68"/>
      <c r="H140" s="68"/>
      <c r="I140" s="68"/>
      <c r="J140" s="39"/>
      <c r="K140" s="39"/>
      <c r="L140" s="39"/>
      <c r="M140" s="39"/>
      <c r="N140" s="39"/>
      <c r="O140" s="39"/>
      <c r="P140" s="39"/>
      <c r="Q140" s="37"/>
      <c r="R140" s="37"/>
      <c r="S140" s="37"/>
      <c r="T140" s="37"/>
    </row>
    <row r="141" spans="1:20" ht="14.25" customHeight="1" x14ac:dyDescent="0.2">
      <c r="A141" s="37"/>
      <c r="B141" s="37"/>
      <c r="C141" s="37"/>
      <c r="D141" s="66"/>
      <c r="E141" s="66"/>
      <c r="F141" s="67"/>
      <c r="G141" s="68"/>
      <c r="H141" s="68"/>
      <c r="I141" s="68"/>
      <c r="J141" s="39"/>
      <c r="K141" s="39"/>
      <c r="L141" s="39"/>
      <c r="M141" s="39"/>
      <c r="N141" s="39"/>
      <c r="O141" s="39"/>
      <c r="P141" s="39"/>
      <c r="Q141" s="37"/>
      <c r="R141" s="37"/>
      <c r="S141" s="37"/>
      <c r="T141" s="37"/>
    </row>
    <row r="142" spans="1:20" ht="14.25" customHeight="1" x14ac:dyDescent="0.2">
      <c r="A142" s="37"/>
      <c r="B142" s="37"/>
      <c r="C142" s="37"/>
      <c r="D142" s="66"/>
      <c r="E142" s="66"/>
      <c r="F142" s="67"/>
      <c r="G142" s="68"/>
      <c r="H142" s="68"/>
      <c r="I142" s="68"/>
      <c r="J142" s="39"/>
      <c r="K142" s="39"/>
      <c r="L142" s="39"/>
      <c r="M142" s="39"/>
      <c r="N142" s="39"/>
      <c r="O142" s="39"/>
      <c r="P142" s="39"/>
      <c r="Q142" s="37"/>
      <c r="R142" s="37"/>
      <c r="S142" s="37"/>
      <c r="T142" s="37"/>
    </row>
    <row r="143" spans="1:20" ht="14.25" customHeight="1" x14ac:dyDescent="0.2">
      <c r="A143" s="37"/>
      <c r="B143" s="37"/>
      <c r="C143" s="37"/>
      <c r="D143" s="66"/>
      <c r="E143" s="66"/>
      <c r="F143" s="67"/>
      <c r="G143" s="68"/>
      <c r="H143" s="68"/>
      <c r="I143" s="68"/>
      <c r="J143" s="39"/>
      <c r="K143" s="39"/>
      <c r="L143" s="39"/>
      <c r="M143" s="39"/>
      <c r="N143" s="39"/>
      <c r="O143" s="39"/>
      <c r="P143" s="39"/>
      <c r="Q143" s="37"/>
      <c r="R143" s="37"/>
      <c r="S143" s="37"/>
      <c r="T143" s="37"/>
    </row>
    <row r="144" spans="1:20" ht="14.25" customHeight="1" x14ac:dyDescent="0.2">
      <c r="A144" s="37"/>
      <c r="B144" s="37"/>
      <c r="C144" s="37"/>
      <c r="D144" s="66"/>
      <c r="E144" s="66"/>
      <c r="F144" s="67"/>
      <c r="G144" s="68"/>
      <c r="H144" s="68"/>
      <c r="I144" s="68"/>
      <c r="J144" s="39"/>
      <c r="K144" s="39"/>
      <c r="L144" s="39"/>
      <c r="M144" s="39"/>
      <c r="N144" s="39"/>
      <c r="O144" s="39"/>
      <c r="P144" s="39"/>
      <c r="Q144" s="37"/>
      <c r="R144" s="37"/>
      <c r="S144" s="37"/>
      <c r="T144" s="37"/>
    </row>
    <row r="145" spans="1:20" ht="14.25" customHeight="1" x14ac:dyDescent="0.2">
      <c r="A145" s="37"/>
      <c r="B145" s="37"/>
      <c r="C145" s="37"/>
      <c r="D145" s="66"/>
      <c r="E145" s="66"/>
      <c r="F145" s="67"/>
      <c r="G145" s="68"/>
      <c r="H145" s="68"/>
      <c r="I145" s="68"/>
      <c r="J145" s="39"/>
      <c r="K145" s="39"/>
      <c r="L145" s="39"/>
      <c r="M145" s="39"/>
      <c r="N145" s="39"/>
      <c r="O145" s="39"/>
      <c r="P145" s="39"/>
      <c r="Q145" s="37"/>
      <c r="R145" s="37"/>
      <c r="S145" s="37"/>
      <c r="T145" s="37"/>
    </row>
    <row r="146" spans="1:20" ht="14.25" customHeight="1" x14ac:dyDescent="0.2">
      <c r="A146" s="37"/>
      <c r="B146" s="37"/>
      <c r="C146" s="37"/>
      <c r="D146" s="66"/>
      <c r="E146" s="66"/>
      <c r="F146" s="67"/>
      <c r="G146" s="68"/>
      <c r="H146" s="68"/>
      <c r="I146" s="68"/>
      <c r="J146" s="39"/>
      <c r="K146" s="39"/>
      <c r="L146" s="39"/>
      <c r="M146" s="39"/>
      <c r="N146" s="39"/>
      <c r="O146" s="39"/>
      <c r="P146" s="39"/>
      <c r="Q146" s="37"/>
      <c r="R146" s="37"/>
      <c r="S146" s="37"/>
      <c r="T146" s="37"/>
    </row>
    <row r="147" spans="1:20" ht="14.25" customHeight="1" x14ac:dyDescent="0.2">
      <c r="A147" s="37"/>
      <c r="B147" s="37"/>
      <c r="C147" s="37"/>
      <c r="D147" s="66"/>
      <c r="E147" s="66"/>
      <c r="F147" s="67"/>
      <c r="G147" s="68"/>
      <c r="H147" s="68"/>
      <c r="I147" s="68"/>
      <c r="J147" s="39"/>
      <c r="K147" s="39"/>
      <c r="L147" s="39"/>
      <c r="M147" s="39"/>
      <c r="N147" s="39"/>
      <c r="O147" s="39"/>
      <c r="P147" s="39"/>
      <c r="Q147" s="37"/>
      <c r="R147" s="37"/>
      <c r="S147" s="37"/>
      <c r="T147" s="37"/>
    </row>
    <row r="148" spans="1:20" ht="14.25" customHeight="1" x14ac:dyDescent="0.2">
      <c r="A148" s="37"/>
      <c r="B148" s="37"/>
      <c r="C148" s="37"/>
      <c r="D148" s="66"/>
      <c r="E148" s="66"/>
      <c r="F148" s="67"/>
      <c r="G148" s="68"/>
      <c r="H148" s="68"/>
      <c r="I148" s="68"/>
      <c r="J148" s="39"/>
      <c r="K148" s="39"/>
      <c r="L148" s="39"/>
      <c r="M148" s="39"/>
      <c r="N148" s="39"/>
      <c r="O148" s="39"/>
      <c r="P148" s="39"/>
      <c r="Q148" s="37"/>
      <c r="R148" s="37"/>
      <c r="S148" s="37"/>
      <c r="T148" s="37"/>
    </row>
    <row r="149" spans="1:20" ht="14.25" customHeight="1" x14ac:dyDescent="0.2">
      <c r="A149" s="37"/>
      <c r="B149" s="37"/>
      <c r="C149" s="37"/>
      <c r="D149" s="66"/>
      <c r="E149" s="66"/>
      <c r="F149" s="67"/>
      <c r="G149" s="68"/>
      <c r="H149" s="68"/>
      <c r="I149" s="68"/>
      <c r="J149" s="39"/>
      <c r="K149" s="39"/>
      <c r="L149" s="39"/>
      <c r="M149" s="39"/>
      <c r="N149" s="39"/>
      <c r="O149" s="39"/>
      <c r="P149" s="39"/>
      <c r="Q149" s="37"/>
      <c r="R149" s="37"/>
      <c r="S149" s="37"/>
      <c r="T149" s="37"/>
    </row>
    <row r="150" spans="1:20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7"/>
      <c r="R150" s="37"/>
      <c r="S150" s="37"/>
      <c r="T150" s="37"/>
    </row>
    <row r="151" spans="1:20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7"/>
      <c r="R151" s="37"/>
      <c r="S151" s="37"/>
      <c r="T151" s="37"/>
    </row>
    <row r="152" spans="1:20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7"/>
      <c r="R152" s="37"/>
      <c r="S152" s="37"/>
      <c r="T152" s="37"/>
    </row>
    <row r="153" spans="1:20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7"/>
      <c r="R153" s="37"/>
      <c r="S153" s="37"/>
      <c r="T153" s="37"/>
    </row>
    <row r="154" spans="1:20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7"/>
      <c r="R154" s="37"/>
      <c r="S154" s="37"/>
      <c r="T154" s="37"/>
    </row>
    <row r="155" spans="1:20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7"/>
      <c r="R155" s="37"/>
      <c r="S155" s="37"/>
      <c r="T155" s="37"/>
    </row>
    <row r="156" spans="1:20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7"/>
      <c r="R156" s="37"/>
      <c r="S156" s="37"/>
      <c r="T156" s="37"/>
    </row>
    <row r="157" spans="1:20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7"/>
      <c r="R157" s="37"/>
      <c r="S157" s="37"/>
      <c r="T157" s="37"/>
    </row>
    <row r="158" spans="1:20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7"/>
      <c r="R158" s="37"/>
      <c r="S158" s="37"/>
      <c r="T158" s="37"/>
    </row>
    <row r="159" spans="1:20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7"/>
      <c r="R159" s="37"/>
      <c r="S159" s="37"/>
      <c r="T159" s="37"/>
    </row>
    <row r="160" spans="1:20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7"/>
      <c r="R160" s="37"/>
      <c r="S160" s="37"/>
      <c r="T160" s="37"/>
    </row>
    <row r="161" spans="1:20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7"/>
      <c r="R161" s="37"/>
      <c r="S161" s="37"/>
      <c r="T161" s="37"/>
    </row>
    <row r="162" spans="1:20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7"/>
      <c r="R162" s="37"/>
      <c r="S162" s="37"/>
      <c r="T162" s="37"/>
    </row>
    <row r="163" spans="1:20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7"/>
      <c r="R163" s="37"/>
      <c r="S163" s="37"/>
      <c r="T163" s="37"/>
    </row>
    <row r="164" spans="1:20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7"/>
      <c r="R164" s="37"/>
      <c r="S164" s="37"/>
      <c r="T164" s="37"/>
    </row>
    <row r="165" spans="1:20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7"/>
      <c r="R165" s="37"/>
      <c r="S165" s="37"/>
      <c r="T165" s="37"/>
    </row>
    <row r="166" spans="1:20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7"/>
      <c r="R166" s="37"/>
      <c r="S166" s="37"/>
      <c r="T166" s="37"/>
    </row>
    <row r="167" spans="1:20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7"/>
      <c r="R167" s="37"/>
      <c r="S167" s="37"/>
      <c r="T167" s="37"/>
    </row>
    <row r="168" spans="1:20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7"/>
      <c r="R168" s="37"/>
      <c r="S168" s="37"/>
      <c r="T168" s="37"/>
    </row>
    <row r="169" spans="1:20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7"/>
      <c r="R169" s="37"/>
      <c r="S169" s="37"/>
      <c r="T169" s="37"/>
    </row>
    <row r="170" spans="1:20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7"/>
      <c r="R170" s="37"/>
      <c r="S170" s="37"/>
      <c r="T170" s="37"/>
    </row>
    <row r="171" spans="1:20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7"/>
      <c r="R171" s="37"/>
      <c r="S171" s="37"/>
      <c r="T171" s="37"/>
    </row>
    <row r="172" spans="1:20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7"/>
      <c r="R172" s="37"/>
      <c r="S172" s="37"/>
      <c r="T172" s="37"/>
    </row>
    <row r="173" spans="1:20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7"/>
      <c r="R173" s="37"/>
      <c r="S173" s="37"/>
      <c r="T173" s="37"/>
    </row>
    <row r="174" spans="1:20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7"/>
      <c r="R174" s="37"/>
      <c r="S174" s="37"/>
      <c r="T174" s="37"/>
    </row>
    <row r="175" spans="1:20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7"/>
      <c r="R175" s="37"/>
      <c r="S175" s="37"/>
      <c r="T175" s="37"/>
    </row>
    <row r="176" spans="1:20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7"/>
      <c r="R176" s="37"/>
      <c r="S176" s="37"/>
      <c r="T176" s="37"/>
    </row>
    <row r="177" spans="1:20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7"/>
      <c r="R177" s="37"/>
      <c r="S177" s="37"/>
      <c r="T177" s="37"/>
    </row>
    <row r="178" spans="1:20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7"/>
      <c r="R178" s="37"/>
      <c r="S178" s="37"/>
      <c r="T178" s="37"/>
    </row>
    <row r="179" spans="1:20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7"/>
      <c r="R179" s="37"/>
      <c r="S179" s="37"/>
      <c r="T179" s="37"/>
    </row>
    <row r="180" spans="1:20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7"/>
      <c r="R180" s="37"/>
      <c r="S180" s="37"/>
      <c r="T180" s="37"/>
    </row>
    <row r="181" spans="1:20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7"/>
      <c r="R181" s="37"/>
      <c r="S181" s="37"/>
      <c r="T181" s="37"/>
    </row>
    <row r="182" spans="1:20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7"/>
      <c r="R182" s="37"/>
      <c r="S182" s="37"/>
      <c r="T182" s="37"/>
    </row>
    <row r="183" spans="1:20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7"/>
      <c r="R183" s="37"/>
      <c r="S183" s="37"/>
      <c r="T183" s="37"/>
    </row>
    <row r="184" spans="1:20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7"/>
      <c r="R184" s="37"/>
      <c r="S184" s="37"/>
      <c r="T184" s="37"/>
    </row>
    <row r="185" spans="1:20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7"/>
      <c r="R185" s="37"/>
      <c r="S185" s="37"/>
      <c r="T185" s="37"/>
    </row>
    <row r="186" spans="1:20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7"/>
      <c r="R186" s="37"/>
      <c r="S186" s="37"/>
      <c r="T186" s="37"/>
    </row>
    <row r="187" spans="1:20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7"/>
      <c r="R187" s="37"/>
      <c r="S187" s="37"/>
      <c r="T187" s="37"/>
    </row>
    <row r="188" spans="1:20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7"/>
      <c r="R188" s="37"/>
      <c r="S188" s="37"/>
      <c r="T188" s="37"/>
    </row>
    <row r="189" spans="1:20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7"/>
      <c r="R189" s="37"/>
      <c r="S189" s="37"/>
      <c r="T189" s="37"/>
    </row>
    <row r="190" spans="1:20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7"/>
      <c r="R190" s="37"/>
      <c r="S190" s="37"/>
      <c r="T190" s="37"/>
    </row>
    <row r="191" spans="1:20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7"/>
      <c r="R191" s="37"/>
      <c r="S191" s="37"/>
      <c r="T191" s="37"/>
    </row>
    <row r="192" spans="1:20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7"/>
      <c r="R192" s="37"/>
      <c r="S192" s="37"/>
      <c r="T192" s="37"/>
    </row>
    <row r="193" spans="1:20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7"/>
      <c r="R193" s="37"/>
      <c r="S193" s="37"/>
      <c r="T193" s="37"/>
    </row>
    <row r="194" spans="1:20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7"/>
      <c r="R194" s="37"/>
      <c r="S194" s="37"/>
      <c r="T194" s="37"/>
    </row>
    <row r="195" spans="1:20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7"/>
      <c r="R195" s="37"/>
      <c r="S195" s="37"/>
      <c r="T195" s="37"/>
    </row>
    <row r="196" spans="1:20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7"/>
      <c r="R196" s="37"/>
      <c r="S196" s="37"/>
      <c r="T196" s="37"/>
    </row>
    <row r="197" spans="1:20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7"/>
      <c r="R197" s="37"/>
      <c r="S197" s="37"/>
      <c r="T197" s="37"/>
    </row>
    <row r="198" spans="1:20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7"/>
      <c r="R198" s="37"/>
      <c r="S198" s="37"/>
      <c r="T198" s="37"/>
    </row>
    <row r="199" spans="1:20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7"/>
      <c r="R199" s="37"/>
      <c r="S199" s="37"/>
      <c r="T199" s="37"/>
    </row>
    <row r="200" spans="1:20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7"/>
      <c r="R200" s="37"/>
      <c r="S200" s="37"/>
      <c r="T200" s="37"/>
    </row>
    <row r="201" spans="1:20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7"/>
      <c r="R201" s="37"/>
      <c r="S201" s="37"/>
      <c r="T201" s="37"/>
    </row>
    <row r="202" spans="1:20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7"/>
      <c r="R202" s="37"/>
      <c r="S202" s="37"/>
      <c r="T202" s="37"/>
    </row>
    <row r="203" spans="1:20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7"/>
      <c r="R203" s="37"/>
      <c r="S203" s="37"/>
      <c r="T203" s="37"/>
    </row>
    <row r="204" spans="1:20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7"/>
      <c r="R204" s="37"/>
      <c r="S204" s="37"/>
      <c r="T204" s="37"/>
    </row>
    <row r="205" spans="1:20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7"/>
      <c r="R205" s="37"/>
      <c r="S205" s="37"/>
      <c r="T205" s="37"/>
    </row>
    <row r="206" spans="1:20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7"/>
      <c r="R206" s="37"/>
      <c r="S206" s="37"/>
      <c r="T206" s="37"/>
    </row>
    <row r="207" spans="1:20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7"/>
      <c r="R207" s="37"/>
      <c r="S207" s="37"/>
      <c r="T207" s="37"/>
    </row>
    <row r="208" spans="1:20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7"/>
      <c r="R208" s="37"/>
      <c r="S208" s="37"/>
      <c r="T208" s="37"/>
    </row>
    <row r="209" spans="1:20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7"/>
      <c r="R209" s="37"/>
      <c r="S209" s="37"/>
      <c r="T209" s="37"/>
    </row>
    <row r="210" spans="1:20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7"/>
      <c r="R210" s="37"/>
      <c r="S210" s="37"/>
      <c r="T210" s="37"/>
    </row>
    <row r="211" spans="1:20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7"/>
      <c r="R211" s="37"/>
      <c r="S211" s="37"/>
      <c r="T211" s="37"/>
    </row>
    <row r="212" spans="1:20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7"/>
      <c r="R212" s="37"/>
      <c r="S212" s="37"/>
      <c r="T212" s="37"/>
    </row>
    <row r="213" spans="1:20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7"/>
      <c r="R213" s="37"/>
      <c r="S213" s="37"/>
      <c r="T213" s="37"/>
    </row>
    <row r="214" spans="1:20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7"/>
      <c r="R214" s="37"/>
      <c r="S214" s="37"/>
      <c r="T214" s="37"/>
    </row>
    <row r="215" spans="1:20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7"/>
      <c r="R215" s="37"/>
      <c r="S215" s="37"/>
      <c r="T215" s="37"/>
    </row>
    <row r="216" spans="1:20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7"/>
      <c r="R216" s="37"/>
      <c r="S216" s="37"/>
      <c r="T216" s="37"/>
    </row>
    <row r="217" spans="1:20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7"/>
      <c r="R217" s="37"/>
      <c r="S217" s="37"/>
      <c r="T217" s="37"/>
    </row>
    <row r="218" spans="1:20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7"/>
      <c r="R218" s="37"/>
      <c r="S218" s="37"/>
      <c r="T218" s="37"/>
    </row>
    <row r="219" spans="1:20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7"/>
      <c r="R219" s="37"/>
      <c r="S219" s="37"/>
      <c r="T219" s="37"/>
    </row>
    <row r="220" spans="1:20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7"/>
      <c r="R220" s="37"/>
      <c r="S220" s="37"/>
      <c r="T220" s="37"/>
    </row>
    <row r="221" spans="1:20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7"/>
      <c r="R221" s="37"/>
      <c r="S221" s="37"/>
      <c r="T221" s="37"/>
    </row>
    <row r="222" spans="1:20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7"/>
      <c r="R222" s="37"/>
      <c r="S222" s="37"/>
      <c r="T222" s="37"/>
    </row>
    <row r="223" spans="1:20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7"/>
      <c r="R223" s="37"/>
      <c r="S223" s="37"/>
      <c r="T223" s="37"/>
    </row>
    <row r="224" spans="1:20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7"/>
      <c r="R224" s="37"/>
      <c r="S224" s="37"/>
      <c r="T224" s="37"/>
    </row>
    <row r="225" spans="1:20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7"/>
      <c r="R225" s="37"/>
      <c r="S225" s="37"/>
      <c r="T225" s="37"/>
    </row>
    <row r="226" spans="1:20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7"/>
      <c r="R226" s="37"/>
      <c r="S226" s="37"/>
      <c r="T226" s="37"/>
    </row>
    <row r="227" spans="1:20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7"/>
      <c r="R227" s="37"/>
      <c r="S227" s="37"/>
      <c r="T227" s="37"/>
    </row>
    <row r="228" spans="1:20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7"/>
      <c r="R228" s="37"/>
      <c r="S228" s="37"/>
      <c r="T228" s="37"/>
    </row>
    <row r="229" spans="1:20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7"/>
      <c r="R229" s="37"/>
      <c r="S229" s="37"/>
      <c r="T229" s="37"/>
    </row>
    <row r="230" spans="1:20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7"/>
      <c r="R230" s="37"/>
      <c r="S230" s="37"/>
      <c r="T230" s="37"/>
    </row>
    <row r="231" spans="1:20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7"/>
      <c r="R231" s="37"/>
      <c r="S231" s="37"/>
      <c r="T231" s="37"/>
    </row>
    <row r="232" spans="1:20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7"/>
      <c r="R232" s="37"/>
      <c r="S232" s="37"/>
      <c r="T232" s="37"/>
    </row>
    <row r="233" spans="1:20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7"/>
      <c r="R233" s="37"/>
      <c r="S233" s="37"/>
      <c r="T233" s="37"/>
    </row>
    <row r="234" spans="1:20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7"/>
      <c r="R234" s="37"/>
      <c r="S234" s="37"/>
      <c r="T234" s="37"/>
    </row>
    <row r="235" spans="1:20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7"/>
      <c r="R235" s="37"/>
      <c r="S235" s="37"/>
      <c r="T235" s="37"/>
    </row>
    <row r="236" spans="1:20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7"/>
      <c r="R236" s="37"/>
      <c r="S236" s="37"/>
      <c r="T236" s="37"/>
    </row>
    <row r="237" spans="1:20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7"/>
      <c r="R237" s="37"/>
      <c r="S237" s="37"/>
      <c r="T237" s="37"/>
    </row>
    <row r="238" spans="1:20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7"/>
      <c r="R238" s="37"/>
      <c r="S238" s="37"/>
      <c r="T238" s="37"/>
    </row>
    <row r="239" spans="1:20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7"/>
      <c r="R239" s="37"/>
      <c r="S239" s="37"/>
      <c r="T239" s="37"/>
    </row>
    <row r="240" spans="1:20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7"/>
      <c r="R240" s="37"/>
      <c r="S240" s="37"/>
      <c r="T240" s="37"/>
    </row>
    <row r="241" spans="1:20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7"/>
      <c r="R241" s="37"/>
      <c r="S241" s="37"/>
      <c r="T241" s="37"/>
    </row>
    <row r="242" spans="1:20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7"/>
      <c r="R242" s="37"/>
      <c r="S242" s="37"/>
      <c r="T242" s="37"/>
    </row>
    <row r="243" spans="1:20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7"/>
      <c r="R243" s="37"/>
      <c r="S243" s="37"/>
      <c r="T243" s="37"/>
    </row>
    <row r="244" spans="1:20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7"/>
      <c r="R244" s="37"/>
      <c r="S244" s="37"/>
      <c r="T244" s="37"/>
    </row>
    <row r="245" spans="1:20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7"/>
      <c r="R245" s="37"/>
      <c r="S245" s="37"/>
      <c r="T245" s="37"/>
    </row>
    <row r="246" spans="1:20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7"/>
      <c r="R246" s="37"/>
      <c r="S246" s="37"/>
      <c r="T246" s="37"/>
    </row>
    <row r="247" spans="1:20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7"/>
      <c r="R247" s="37"/>
      <c r="S247" s="37"/>
      <c r="T247" s="37"/>
    </row>
    <row r="248" spans="1:20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7"/>
      <c r="R248" s="37"/>
      <c r="S248" s="37"/>
      <c r="T248" s="37"/>
    </row>
    <row r="249" spans="1:20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7"/>
      <c r="R249" s="37"/>
      <c r="S249" s="37"/>
      <c r="T249" s="37"/>
    </row>
    <row r="250" spans="1:20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7"/>
      <c r="R250" s="37"/>
      <c r="S250" s="37"/>
      <c r="T250" s="37"/>
    </row>
    <row r="251" spans="1:20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7"/>
      <c r="R251" s="37"/>
      <c r="S251" s="37"/>
      <c r="T251" s="37"/>
    </row>
    <row r="252" spans="1:20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7"/>
      <c r="R252" s="37"/>
      <c r="S252" s="37"/>
      <c r="T252" s="37"/>
    </row>
    <row r="253" spans="1:20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7"/>
      <c r="R253" s="37"/>
      <c r="S253" s="37"/>
      <c r="T253" s="37"/>
    </row>
    <row r="254" spans="1:20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7"/>
      <c r="R254" s="37"/>
      <c r="S254" s="37"/>
      <c r="T254" s="37"/>
    </row>
    <row r="255" spans="1:20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7"/>
      <c r="R255" s="37"/>
      <c r="S255" s="37"/>
      <c r="T255" s="37"/>
    </row>
    <row r="256" spans="1:20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7"/>
      <c r="R256" s="37"/>
      <c r="S256" s="37"/>
      <c r="T256" s="37"/>
    </row>
    <row r="257" spans="1:20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7"/>
      <c r="R257" s="37"/>
      <c r="S257" s="37"/>
      <c r="T257" s="37"/>
    </row>
    <row r="258" spans="1:20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7"/>
      <c r="R258" s="37"/>
      <c r="S258" s="37"/>
      <c r="T258" s="37"/>
    </row>
    <row r="259" spans="1:20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7"/>
      <c r="R259" s="37"/>
      <c r="S259" s="37"/>
      <c r="T259" s="37"/>
    </row>
    <row r="260" spans="1:20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7"/>
      <c r="R260" s="37"/>
      <c r="S260" s="37"/>
      <c r="T260" s="37"/>
    </row>
    <row r="261" spans="1:20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7"/>
      <c r="R261" s="37"/>
      <c r="S261" s="37"/>
      <c r="T261" s="37"/>
    </row>
    <row r="262" spans="1:20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7"/>
      <c r="R262" s="37"/>
      <c r="S262" s="37"/>
      <c r="T262" s="37"/>
    </row>
    <row r="263" spans="1:20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7"/>
      <c r="R263" s="37"/>
      <c r="S263" s="37"/>
      <c r="T263" s="37"/>
    </row>
    <row r="264" spans="1:20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7"/>
      <c r="R264" s="37"/>
      <c r="S264" s="37"/>
      <c r="T264" s="37"/>
    </row>
    <row r="265" spans="1:20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7"/>
      <c r="R265" s="37"/>
      <c r="S265" s="37"/>
      <c r="T265" s="37"/>
    </row>
    <row r="266" spans="1:20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7"/>
      <c r="R266" s="37"/>
      <c r="S266" s="37"/>
      <c r="T266" s="37"/>
    </row>
    <row r="267" spans="1:20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7"/>
      <c r="R267" s="37"/>
      <c r="S267" s="37"/>
      <c r="T267" s="37"/>
    </row>
    <row r="268" spans="1:20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7"/>
      <c r="R268" s="37"/>
      <c r="S268" s="37"/>
      <c r="T268" s="37"/>
    </row>
    <row r="269" spans="1:20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7"/>
      <c r="R269" s="37"/>
      <c r="S269" s="37"/>
      <c r="T269" s="37"/>
    </row>
    <row r="270" spans="1:20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7"/>
      <c r="R270" s="37"/>
      <c r="S270" s="37"/>
      <c r="T270" s="37"/>
    </row>
    <row r="271" spans="1:20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7"/>
      <c r="R271" s="37"/>
      <c r="S271" s="37"/>
      <c r="T271" s="37"/>
    </row>
    <row r="272" spans="1:20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7"/>
      <c r="R272" s="37"/>
      <c r="S272" s="37"/>
      <c r="T272" s="37"/>
    </row>
    <row r="273" spans="1:20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7"/>
      <c r="R273" s="37"/>
      <c r="S273" s="37"/>
      <c r="T273" s="37"/>
    </row>
    <row r="274" spans="1:20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7"/>
      <c r="R274" s="37"/>
      <c r="S274" s="37"/>
      <c r="T274" s="37"/>
    </row>
    <row r="275" spans="1:20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7"/>
      <c r="R275" s="37"/>
      <c r="S275" s="37"/>
      <c r="T275" s="37"/>
    </row>
    <row r="276" spans="1:20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7"/>
      <c r="R276" s="37"/>
      <c r="S276" s="37"/>
      <c r="T276" s="37"/>
    </row>
    <row r="277" spans="1:20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7"/>
      <c r="R277" s="37"/>
      <c r="S277" s="37"/>
      <c r="T277" s="37"/>
    </row>
    <row r="278" spans="1:20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7"/>
      <c r="R278" s="37"/>
      <c r="S278" s="37"/>
      <c r="T278" s="37"/>
    </row>
    <row r="279" spans="1:20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7"/>
      <c r="R279" s="37"/>
      <c r="S279" s="37"/>
      <c r="T279" s="37"/>
    </row>
    <row r="280" spans="1:20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7"/>
      <c r="R280" s="37"/>
      <c r="S280" s="37"/>
      <c r="T280" s="37"/>
    </row>
    <row r="281" spans="1:20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7"/>
      <c r="R281" s="37"/>
      <c r="S281" s="37"/>
      <c r="T281" s="37"/>
    </row>
    <row r="282" spans="1:20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7"/>
      <c r="R282" s="37"/>
      <c r="S282" s="37"/>
      <c r="T282" s="37"/>
    </row>
    <row r="283" spans="1:20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7"/>
      <c r="R283" s="37"/>
      <c r="S283" s="37"/>
      <c r="T283" s="37"/>
    </row>
    <row r="284" spans="1:20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7"/>
      <c r="R284" s="37"/>
      <c r="S284" s="37"/>
      <c r="T284" s="37"/>
    </row>
    <row r="285" spans="1:20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7"/>
      <c r="R285" s="37"/>
      <c r="S285" s="37"/>
      <c r="T285" s="37"/>
    </row>
    <row r="286" spans="1:20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7"/>
      <c r="R286" s="37"/>
      <c r="S286" s="37"/>
      <c r="T286" s="37"/>
    </row>
    <row r="287" spans="1:20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7"/>
      <c r="R287" s="37"/>
      <c r="S287" s="37"/>
      <c r="T287" s="37"/>
    </row>
    <row r="288" spans="1:20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7"/>
      <c r="R288" s="37"/>
      <c r="S288" s="37"/>
      <c r="T288" s="37"/>
    </row>
    <row r="289" spans="1:20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7"/>
      <c r="R289" s="37"/>
      <c r="S289" s="37"/>
      <c r="T289" s="37"/>
    </row>
    <row r="290" spans="1:20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7"/>
      <c r="R290" s="37"/>
      <c r="S290" s="37"/>
      <c r="T290" s="37"/>
    </row>
    <row r="291" spans="1:20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7"/>
      <c r="R291" s="37"/>
      <c r="S291" s="37"/>
      <c r="T291" s="37"/>
    </row>
    <row r="292" spans="1:20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7"/>
      <c r="R292" s="37"/>
      <c r="S292" s="37"/>
      <c r="T292" s="37"/>
    </row>
    <row r="293" spans="1:20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7"/>
      <c r="R293" s="37"/>
      <c r="S293" s="37"/>
      <c r="T293" s="37"/>
    </row>
    <row r="294" spans="1:20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7"/>
      <c r="R294" s="37"/>
      <c r="S294" s="37"/>
      <c r="T294" s="37"/>
    </row>
    <row r="295" spans="1:20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7"/>
      <c r="R295" s="37"/>
      <c r="S295" s="37"/>
      <c r="T295" s="37"/>
    </row>
    <row r="296" spans="1:20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7"/>
      <c r="R296" s="37"/>
      <c r="S296" s="37"/>
      <c r="T296" s="37"/>
    </row>
    <row r="297" spans="1:20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7"/>
      <c r="R297" s="37"/>
      <c r="S297" s="37"/>
      <c r="T297" s="37"/>
    </row>
    <row r="298" spans="1:20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7"/>
      <c r="R298" s="37"/>
      <c r="S298" s="37"/>
      <c r="T298" s="37"/>
    </row>
    <row r="299" spans="1:20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7"/>
      <c r="R299" s="37"/>
      <c r="S299" s="37"/>
      <c r="T299" s="37"/>
    </row>
    <row r="300" spans="1:20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7"/>
      <c r="R300" s="37"/>
      <c r="S300" s="37"/>
      <c r="T300" s="37"/>
    </row>
    <row r="301" spans="1:20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7"/>
      <c r="R301" s="37"/>
      <c r="S301" s="37"/>
      <c r="T301" s="37"/>
    </row>
    <row r="302" spans="1:20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7"/>
      <c r="R302" s="37"/>
      <c r="S302" s="37"/>
      <c r="T302" s="37"/>
    </row>
    <row r="303" spans="1:20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7"/>
      <c r="R303" s="37"/>
      <c r="S303" s="37"/>
      <c r="T303" s="37"/>
    </row>
    <row r="304" spans="1:20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7"/>
      <c r="R304" s="37"/>
      <c r="S304" s="37"/>
      <c r="T304" s="37"/>
    </row>
    <row r="305" spans="1:20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7"/>
      <c r="R305" s="37"/>
      <c r="S305" s="37"/>
      <c r="T305" s="37"/>
    </row>
    <row r="306" spans="1:20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7"/>
      <c r="R306" s="37"/>
      <c r="S306" s="37"/>
      <c r="T306" s="37"/>
    </row>
    <row r="307" spans="1:20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7"/>
      <c r="R307" s="37"/>
      <c r="S307" s="37"/>
      <c r="T307" s="37"/>
    </row>
    <row r="308" spans="1:20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7"/>
      <c r="R308" s="37"/>
      <c r="S308" s="37"/>
      <c r="T308" s="37"/>
    </row>
    <row r="309" spans="1:20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7"/>
      <c r="R309" s="37"/>
      <c r="S309" s="37"/>
      <c r="T309" s="37"/>
    </row>
    <row r="310" spans="1:20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7"/>
      <c r="R310" s="37"/>
      <c r="S310" s="37"/>
      <c r="T310" s="37"/>
    </row>
    <row r="311" spans="1:20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7"/>
      <c r="R311" s="37"/>
      <c r="S311" s="37"/>
      <c r="T311" s="37"/>
    </row>
    <row r="312" spans="1:20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7"/>
      <c r="R312" s="37"/>
      <c r="S312" s="37"/>
      <c r="T312" s="37"/>
    </row>
    <row r="313" spans="1:20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7"/>
      <c r="R313" s="37"/>
      <c r="S313" s="37"/>
      <c r="T313" s="37"/>
    </row>
    <row r="314" spans="1:20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7"/>
      <c r="R314" s="37"/>
      <c r="S314" s="37"/>
      <c r="T314" s="37"/>
    </row>
    <row r="315" spans="1:20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7"/>
      <c r="R315" s="37"/>
      <c r="S315" s="37"/>
      <c r="T315" s="37"/>
    </row>
    <row r="316" spans="1:20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7"/>
      <c r="R316" s="37"/>
      <c r="S316" s="37"/>
      <c r="T316" s="37"/>
    </row>
    <row r="317" spans="1:20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7"/>
      <c r="R317" s="37"/>
      <c r="S317" s="37"/>
      <c r="T317" s="37"/>
    </row>
    <row r="318" spans="1:20" x14ac:dyDescent="0.2">
      <c r="A318" s="37"/>
      <c r="B318" s="37"/>
      <c r="C318" s="37"/>
      <c r="D318" s="38"/>
      <c r="E318" s="38"/>
      <c r="F318" s="6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7"/>
      <c r="R318" s="37"/>
      <c r="S318" s="37"/>
      <c r="T318" s="37"/>
    </row>
    <row r="319" spans="1:20" x14ac:dyDescent="0.2">
      <c r="A319" s="37"/>
      <c r="B319" s="37"/>
      <c r="C319" s="37"/>
      <c r="D319" s="38"/>
      <c r="E319" s="38"/>
      <c r="F319" s="6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7"/>
      <c r="R319" s="37"/>
      <c r="S319" s="37"/>
      <c r="T319" s="37"/>
    </row>
    <row r="320" spans="1:20" x14ac:dyDescent="0.2">
      <c r="A320" s="37"/>
      <c r="B320" s="37"/>
      <c r="C320" s="37"/>
      <c r="D320" s="38"/>
      <c r="E320" s="38"/>
      <c r="F320" s="6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7"/>
      <c r="R320" s="37"/>
      <c r="S320" s="37"/>
      <c r="T320" s="37"/>
    </row>
    <row r="321" spans="1:20" x14ac:dyDescent="0.2">
      <c r="A321" s="37"/>
      <c r="B321" s="37"/>
      <c r="C321" s="37"/>
      <c r="D321" s="38"/>
      <c r="E321" s="38"/>
      <c r="F321" s="6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7"/>
      <c r="R321" s="37"/>
      <c r="S321" s="37"/>
      <c r="T321" s="37"/>
    </row>
    <row r="322" spans="1:20" x14ac:dyDescent="0.2">
      <c r="A322" s="37"/>
      <c r="B322" s="37"/>
      <c r="C322" s="37"/>
      <c r="D322" s="38"/>
      <c r="E322" s="38"/>
      <c r="F322" s="6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7"/>
      <c r="R322" s="37"/>
      <c r="S322" s="37"/>
      <c r="T322" s="37"/>
    </row>
    <row r="323" spans="1:20" x14ac:dyDescent="0.2">
      <c r="A323" s="37"/>
      <c r="B323" s="37"/>
      <c r="C323" s="37"/>
      <c r="D323" s="38"/>
      <c r="E323" s="38"/>
      <c r="F323" s="6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7"/>
      <c r="R323" s="37"/>
      <c r="S323" s="37"/>
      <c r="T323" s="37"/>
    </row>
    <row r="324" spans="1:20" x14ac:dyDescent="0.2">
      <c r="A324" s="37"/>
      <c r="B324" s="37"/>
      <c r="C324" s="37"/>
      <c r="D324" s="38"/>
      <c r="E324" s="38"/>
      <c r="F324" s="6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7"/>
      <c r="R324" s="37"/>
      <c r="S324" s="37"/>
      <c r="T324" s="37"/>
    </row>
    <row r="325" spans="1:20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7"/>
      <c r="R325" s="37"/>
      <c r="S325" s="37"/>
      <c r="T325" s="37"/>
    </row>
    <row r="326" spans="1:20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7"/>
      <c r="R326" s="37"/>
      <c r="S326" s="37"/>
      <c r="T326" s="37"/>
    </row>
    <row r="327" spans="1:20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7"/>
      <c r="R327" s="37"/>
      <c r="S327" s="37"/>
      <c r="T327" s="37"/>
    </row>
    <row r="328" spans="1:20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7"/>
      <c r="R328" s="37"/>
      <c r="S328" s="37"/>
      <c r="T328" s="37"/>
    </row>
    <row r="329" spans="1:20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7"/>
      <c r="R329" s="37"/>
      <c r="S329" s="37"/>
      <c r="T329" s="37"/>
    </row>
    <row r="330" spans="1:20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7"/>
      <c r="R330" s="37"/>
      <c r="S330" s="37"/>
      <c r="T330" s="37"/>
    </row>
    <row r="331" spans="1:20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7"/>
      <c r="R331" s="37"/>
      <c r="S331" s="37"/>
      <c r="T331" s="37"/>
    </row>
    <row r="332" spans="1:20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7"/>
      <c r="R332" s="37"/>
      <c r="S332" s="37"/>
      <c r="T332" s="37"/>
    </row>
    <row r="333" spans="1:20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7"/>
      <c r="R333" s="37"/>
      <c r="S333" s="37"/>
      <c r="T333" s="37"/>
    </row>
    <row r="334" spans="1:20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7"/>
      <c r="R334" s="37"/>
      <c r="S334" s="37"/>
      <c r="T334" s="37"/>
    </row>
    <row r="335" spans="1:20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7"/>
      <c r="R335" s="37"/>
      <c r="S335" s="37"/>
      <c r="T335" s="37"/>
    </row>
    <row r="336" spans="1:20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7"/>
      <c r="R336" s="37"/>
      <c r="S336" s="37"/>
      <c r="T336" s="37"/>
    </row>
    <row r="337" spans="1:20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7"/>
      <c r="R337" s="37"/>
      <c r="S337" s="37"/>
      <c r="T337" s="37"/>
    </row>
    <row r="338" spans="1:20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7"/>
      <c r="R338" s="37"/>
      <c r="S338" s="37"/>
      <c r="T338" s="37"/>
    </row>
    <row r="339" spans="1:20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7"/>
      <c r="R339" s="37"/>
      <c r="S339" s="37"/>
      <c r="T339" s="37"/>
    </row>
    <row r="340" spans="1:20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7"/>
      <c r="R340" s="37"/>
      <c r="S340" s="37"/>
      <c r="T340" s="37"/>
    </row>
    <row r="341" spans="1:20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7"/>
      <c r="R341" s="37"/>
      <c r="S341" s="37"/>
      <c r="T341" s="37"/>
    </row>
    <row r="342" spans="1:20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7"/>
      <c r="R342" s="37"/>
      <c r="S342" s="37"/>
      <c r="T342" s="37"/>
    </row>
    <row r="343" spans="1:20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7"/>
      <c r="R343" s="37"/>
      <c r="S343" s="37"/>
      <c r="T343" s="37"/>
    </row>
    <row r="344" spans="1:20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7"/>
      <c r="R344" s="37"/>
      <c r="S344" s="37"/>
      <c r="T344" s="37"/>
    </row>
    <row r="345" spans="1:20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7"/>
      <c r="R345" s="37"/>
      <c r="S345" s="37"/>
      <c r="T345" s="37"/>
    </row>
    <row r="346" spans="1:20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7"/>
      <c r="R346" s="37"/>
      <c r="S346" s="37"/>
      <c r="T346" s="37"/>
    </row>
    <row r="347" spans="1:20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7"/>
      <c r="R347" s="37"/>
      <c r="S347" s="37"/>
      <c r="T347" s="37"/>
    </row>
    <row r="348" spans="1:20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7"/>
      <c r="R348" s="37"/>
      <c r="S348" s="37"/>
      <c r="T348" s="37"/>
    </row>
    <row r="349" spans="1:20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7"/>
      <c r="R349" s="37"/>
      <c r="S349" s="37"/>
      <c r="T349" s="37"/>
    </row>
    <row r="350" spans="1:20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7"/>
      <c r="R350" s="37"/>
      <c r="S350" s="37"/>
      <c r="T350" s="37"/>
    </row>
    <row r="351" spans="1:20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7"/>
      <c r="R351" s="37"/>
      <c r="S351" s="37"/>
      <c r="T351" s="37"/>
    </row>
    <row r="352" spans="1:20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7"/>
      <c r="R352" s="37"/>
      <c r="S352" s="37"/>
      <c r="T352" s="37"/>
    </row>
    <row r="353" spans="1:20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7"/>
      <c r="R353" s="37"/>
      <c r="S353" s="37"/>
      <c r="T353" s="37"/>
    </row>
    <row r="354" spans="1:20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7"/>
      <c r="R354" s="37"/>
      <c r="S354" s="37"/>
      <c r="T354" s="37"/>
    </row>
    <row r="355" spans="1:20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7"/>
      <c r="R355" s="37"/>
      <c r="S355" s="37"/>
      <c r="T355" s="37"/>
    </row>
    <row r="356" spans="1:20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7"/>
      <c r="R356" s="37"/>
      <c r="S356" s="37"/>
      <c r="T356" s="37"/>
    </row>
    <row r="357" spans="1:20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7"/>
      <c r="R357" s="37"/>
      <c r="S357" s="37"/>
      <c r="T357" s="37"/>
    </row>
    <row r="358" spans="1:20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7"/>
      <c r="R358" s="37"/>
      <c r="S358" s="37"/>
      <c r="T358" s="37"/>
    </row>
    <row r="359" spans="1:20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7"/>
      <c r="R359" s="37"/>
      <c r="S359" s="37"/>
      <c r="T359" s="37"/>
    </row>
    <row r="360" spans="1:20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7"/>
      <c r="R360" s="37"/>
      <c r="S360" s="37"/>
      <c r="T360" s="37"/>
    </row>
    <row r="361" spans="1:20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7"/>
      <c r="R361" s="37"/>
      <c r="S361" s="37"/>
      <c r="T361" s="37"/>
    </row>
    <row r="362" spans="1:20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7"/>
      <c r="R362" s="37"/>
      <c r="S362" s="37"/>
      <c r="T362" s="37"/>
    </row>
    <row r="363" spans="1:20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7"/>
      <c r="R363" s="37"/>
      <c r="S363" s="37"/>
      <c r="T363" s="37"/>
    </row>
    <row r="364" spans="1:20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7"/>
      <c r="R364" s="37"/>
      <c r="S364" s="37"/>
      <c r="T364" s="37"/>
    </row>
    <row r="365" spans="1:20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7"/>
      <c r="R365" s="37"/>
      <c r="S365" s="37"/>
      <c r="T365" s="37"/>
    </row>
    <row r="366" spans="1:20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7"/>
      <c r="R366" s="37"/>
      <c r="S366" s="37"/>
      <c r="T366" s="37"/>
    </row>
    <row r="367" spans="1:20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7"/>
      <c r="R367" s="37"/>
      <c r="S367" s="37"/>
      <c r="T367" s="37"/>
    </row>
    <row r="368" spans="1:20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7"/>
      <c r="R368" s="37"/>
      <c r="S368" s="37"/>
      <c r="T368" s="37"/>
    </row>
    <row r="369" spans="1:20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7"/>
      <c r="R369" s="37"/>
      <c r="S369" s="37"/>
      <c r="T369" s="37"/>
    </row>
    <row r="370" spans="1:20" x14ac:dyDescent="0.2">
      <c r="F370" s="15"/>
    </row>
    <row r="371" spans="1:20" x14ac:dyDescent="0.2">
      <c r="F371" s="15"/>
    </row>
    <row r="372" spans="1:20" x14ac:dyDescent="0.2">
      <c r="F372" s="15"/>
    </row>
    <row r="373" spans="1:20" x14ac:dyDescent="0.2">
      <c r="F373" s="15"/>
    </row>
    <row r="374" spans="1:20" x14ac:dyDescent="0.2">
      <c r="F374" s="15"/>
    </row>
    <row r="375" spans="1:20" x14ac:dyDescent="0.2">
      <c r="F375" s="15"/>
    </row>
    <row r="376" spans="1:20" x14ac:dyDescent="0.2">
      <c r="F376" s="15"/>
    </row>
    <row r="377" spans="1:20" x14ac:dyDescent="0.2">
      <c r="F377" s="15"/>
    </row>
    <row r="378" spans="1:20" x14ac:dyDescent="0.2">
      <c r="F378" s="15"/>
    </row>
    <row r="379" spans="1:20" x14ac:dyDescent="0.2">
      <c r="F379" s="15"/>
    </row>
    <row r="380" spans="1:20" x14ac:dyDescent="0.2">
      <c r="F380" s="15"/>
    </row>
    <row r="381" spans="1:20" x14ac:dyDescent="0.2">
      <c r="F381" s="15"/>
    </row>
    <row r="382" spans="1:20" x14ac:dyDescent="0.2">
      <c r="F382" s="15"/>
    </row>
    <row r="383" spans="1:20" x14ac:dyDescent="0.2">
      <c r="F383" s="15"/>
    </row>
    <row r="384" spans="1:20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</sheetData>
  <sheetProtection formatCells="0" formatColumns="0" formatRows="0" insertRows="0" autoFilter="0"/>
  <autoFilter ref="A10:F10" xr:uid="{00000000-0009-0000-0000-000002000000}"/>
  <mergeCells count="10">
    <mergeCell ref="G7:M7"/>
    <mergeCell ref="N7:T7"/>
    <mergeCell ref="F21:F22"/>
    <mergeCell ref="D50:I50"/>
    <mergeCell ref="A1:U1"/>
    <mergeCell ref="A2:U2"/>
    <mergeCell ref="A3:B3"/>
    <mergeCell ref="A4:B4"/>
    <mergeCell ref="A5:B5"/>
    <mergeCell ref="A6:B6"/>
  </mergeCells>
  <conditionalFormatting sqref="G21:T21">
    <cfRule type="cellIs" dxfId="43" priority="3" stopIfTrue="1" operator="lessThan">
      <formula>G22</formula>
    </cfRule>
    <cfRule type="cellIs" dxfId="42" priority="4" stopIfTrue="1" operator="greaterThan">
      <formula>G22</formula>
    </cfRule>
  </conditionalFormatting>
  <conditionalFormatting sqref="U21">
    <cfRule type="cellIs" dxfId="41" priority="1" stopIfTrue="1" operator="lessThan">
      <formula>U22</formula>
    </cfRule>
    <cfRule type="cellIs" dxfId="40" priority="2" stopIfTrue="1" operator="greaterThan">
      <formula>U22</formula>
    </cfRule>
  </conditionalFormatting>
  <dataValidations count="1">
    <dataValidation type="list" allowBlank="1" showInputMessage="1" showErrorMessage="1" sqref="E52:E56 E58 E60:E220" xr:uid="{A9CFD0FF-2342-4299-BAC4-F933B76E80DA}">
      <formula1>$D$11:$D$19</formula1>
    </dataValidation>
  </dataValidations>
  <pageMargins left="0.75" right="0.75" top="1" bottom="1" header="0.5" footer="0.5"/>
  <pageSetup orientation="portrait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914C72-4E53-46AB-9A41-D229D4DD74A2}">
          <x14:formula1>
            <xm:f>'Lookup values'!$A$2:$A$5</xm:f>
          </x14:formula1>
          <xm:sqref>D52:D78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D7DA-F913-4307-8861-1B294511F737}">
  <dimension ref="A1:Y984"/>
  <sheetViews>
    <sheetView showGridLines="0" workbookViewId="0">
      <pane ySplit="10" topLeftCell="A63" activePane="bottomLeft" state="frozen"/>
      <selection activeCell="E5" sqref="E5"/>
      <selection pane="bottomLeft" activeCell="D50" sqref="D50:I89"/>
    </sheetView>
  </sheetViews>
  <sheetFormatPr defaultColWidth="11.42578125" defaultRowHeight="12.75" x14ac:dyDescent="0.2"/>
  <cols>
    <col min="1" max="1" width="6.85546875" style="3" customWidth="1"/>
    <col min="2" max="3" width="16.85546875" style="3" customWidth="1"/>
    <col min="4" max="4" width="53.42578125" style="4" customWidth="1"/>
    <col min="5" max="5" width="38.42578125" style="4" customWidth="1"/>
    <col min="6" max="6" width="10.42578125" style="2" customWidth="1"/>
    <col min="7" max="20" width="11.42578125" style="2" customWidth="1"/>
    <col min="21" max="16384" width="11.42578125" style="3"/>
  </cols>
  <sheetData>
    <row r="1" spans="1:25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</row>
    <row r="2" spans="1:25" ht="36" customHeight="1" x14ac:dyDescent="0.2">
      <c r="A2" s="135" t="str">
        <f>CONCATENATE("Sprint #",C3, " Tracking")</f>
        <v>Sprint #2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</row>
    <row r="3" spans="1:25" ht="15.75" x14ac:dyDescent="0.2">
      <c r="A3" s="136" t="s">
        <v>81</v>
      </c>
      <c r="B3" s="136"/>
      <c r="C3" s="16">
        <v>2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5"/>
      <c r="R3" s="35"/>
      <c r="S3" s="35"/>
      <c r="T3" s="35"/>
      <c r="U3" s="36"/>
      <c r="V3" s="36"/>
      <c r="W3" s="36"/>
      <c r="X3" s="36"/>
      <c r="Y3" s="13"/>
    </row>
    <row r="4" spans="1:25" ht="15.75" x14ac:dyDescent="0.2">
      <c r="A4" s="136" t="s">
        <v>82</v>
      </c>
      <c r="B4" s="136"/>
      <c r="C4" s="18">
        <v>44230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5"/>
      <c r="R4" s="35"/>
      <c r="S4" s="35"/>
      <c r="T4" s="35"/>
      <c r="U4" s="36"/>
      <c r="V4" s="36"/>
      <c r="W4" s="36"/>
      <c r="X4" s="36"/>
      <c r="Y4" s="13"/>
    </row>
    <row r="5" spans="1:25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5"/>
      <c r="R5" s="35"/>
      <c r="S5" s="35"/>
      <c r="T5" s="35"/>
      <c r="U5" s="36"/>
      <c r="V5" s="36"/>
      <c r="W5" s="36"/>
      <c r="X5" s="36"/>
      <c r="Y5" s="13"/>
    </row>
    <row r="6" spans="1:25" ht="15.75" x14ac:dyDescent="0.2">
      <c r="A6" s="136" t="s">
        <v>84</v>
      </c>
      <c r="B6" s="136"/>
      <c r="C6" s="16">
        <f>SUM(F11:F19)</f>
        <v>58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5"/>
      <c r="R6" s="35"/>
      <c r="S6" s="35"/>
      <c r="T6" s="35"/>
      <c r="U6" s="36"/>
      <c r="V6" s="36"/>
      <c r="W6" s="36"/>
      <c r="X6" s="36"/>
      <c r="Y6" s="13"/>
    </row>
    <row r="7" spans="1:25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1" t="s">
        <v>86</v>
      </c>
      <c r="O7" s="131"/>
      <c r="P7" s="131"/>
      <c r="Q7" s="131"/>
      <c r="R7" s="131"/>
      <c r="S7" s="131"/>
      <c r="T7" s="131"/>
      <c r="U7" s="131"/>
      <c r="V7" s="131"/>
      <c r="W7" s="131"/>
      <c r="X7" s="131"/>
    </row>
    <row r="8" spans="1:25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  <c r="U8" s="19">
        <v>15</v>
      </c>
      <c r="V8" s="19">
        <v>16</v>
      </c>
      <c r="W8" s="19">
        <v>17</v>
      </c>
      <c r="X8" s="19">
        <v>18</v>
      </c>
    </row>
    <row r="9" spans="1:25" ht="30.75" customHeight="1" x14ac:dyDescent="0.2">
      <c r="A9" s="37"/>
      <c r="B9" s="37"/>
      <c r="C9" s="37"/>
      <c r="D9" s="38"/>
      <c r="E9" s="38"/>
      <c r="F9" s="39"/>
      <c r="G9" s="21" t="str">
        <f>G8 &amp; CHAR(13) &amp; CHAR(10) &amp; TEXT(G10,"dddd")</f>
        <v>1_x000D_
Wednesday</v>
      </c>
      <c r="H9" s="21" t="str">
        <f t="shared" ref="H9:X9" si="0">H8 &amp; CHAR(13) &amp; CHAR(10) &amp; TEXT(H10,"dddd")</f>
        <v>2_x000D_
Thursday</v>
      </c>
      <c r="I9" s="21" t="str">
        <f t="shared" si="0"/>
        <v>3_x000D_
Friday</v>
      </c>
      <c r="J9" s="21" t="str">
        <f t="shared" si="0"/>
        <v>4_x000D_
Saturday</v>
      </c>
      <c r="K9" s="21" t="str">
        <f t="shared" si="0"/>
        <v>5_x000D_
Sunday</v>
      </c>
      <c r="L9" s="21" t="str">
        <f t="shared" si="0"/>
        <v>6_x000D_
Monday</v>
      </c>
      <c r="M9" s="21" t="str">
        <f t="shared" si="0"/>
        <v>7_x000D_
Tuesday</v>
      </c>
      <c r="N9" s="21" t="str">
        <f t="shared" si="0"/>
        <v>8_x000D_
Wednesday</v>
      </c>
      <c r="O9" s="21" t="str">
        <f t="shared" si="0"/>
        <v>9_x000D_
Thursday</v>
      </c>
      <c r="P9" s="21" t="str">
        <f t="shared" si="0"/>
        <v>10_x000D_
Friday</v>
      </c>
      <c r="Q9" s="21" t="str">
        <f t="shared" ref="Q9:U9" si="1">Q8 &amp; CHAR(13) &amp; CHAR(10) &amp; TEXT(Q10,"dddd")</f>
        <v>11_x000D_
Saturday</v>
      </c>
      <c r="R9" s="21" t="str">
        <f t="shared" si="1"/>
        <v>12_x000D_
Sunday</v>
      </c>
      <c r="S9" s="21" t="str">
        <f t="shared" si="1"/>
        <v>13_x000D_
Monday</v>
      </c>
      <c r="T9" s="21" t="str">
        <f t="shared" si="1"/>
        <v>14_x000D_
Tuesday</v>
      </c>
      <c r="U9" s="21" t="str">
        <f t="shared" si="1"/>
        <v>15_x000D_
Wednesday</v>
      </c>
      <c r="V9" s="21" t="str">
        <f t="shared" si="0"/>
        <v>16_x000D_
Thursday</v>
      </c>
      <c r="W9" s="21" t="str">
        <f t="shared" si="0"/>
        <v>17_x000D_
Friday</v>
      </c>
      <c r="X9" s="21" t="str">
        <f t="shared" si="0"/>
        <v>18_x000D_
Saturday</v>
      </c>
    </row>
    <row r="10" spans="1:25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44230</v>
      </c>
      <c r="H10" s="22">
        <f>G10+1</f>
        <v>44231</v>
      </c>
      <c r="I10" s="22">
        <f t="shared" ref="I10:X10" si="2">H10+1</f>
        <v>44232</v>
      </c>
      <c r="J10" s="22">
        <f t="shared" si="2"/>
        <v>44233</v>
      </c>
      <c r="K10" s="22">
        <f t="shared" si="2"/>
        <v>44234</v>
      </c>
      <c r="L10" s="22">
        <f t="shared" si="2"/>
        <v>44235</v>
      </c>
      <c r="M10" s="22">
        <f t="shared" si="2"/>
        <v>44236</v>
      </c>
      <c r="N10" s="22">
        <f t="shared" si="2"/>
        <v>44237</v>
      </c>
      <c r="O10" s="22">
        <f t="shared" si="2"/>
        <v>44238</v>
      </c>
      <c r="P10" s="22">
        <f t="shared" si="2"/>
        <v>44239</v>
      </c>
      <c r="Q10" s="22">
        <f t="shared" si="2"/>
        <v>44240</v>
      </c>
      <c r="R10" s="22">
        <f t="shared" si="2"/>
        <v>44241</v>
      </c>
      <c r="S10" s="22">
        <f t="shared" si="2"/>
        <v>44242</v>
      </c>
      <c r="T10" s="22">
        <f t="shared" si="2"/>
        <v>44243</v>
      </c>
      <c r="U10" s="22">
        <f t="shared" si="2"/>
        <v>44244</v>
      </c>
      <c r="V10" s="22">
        <f t="shared" si="2"/>
        <v>44245</v>
      </c>
      <c r="W10" s="22">
        <f t="shared" si="2"/>
        <v>44246</v>
      </c>
      <c r="X10" s="22">
        <f t="shared" si="2"/>
        <v>44247</v>
      </c>
      <c r="Y10" s="20" t="s">
        <v>92</v>
      </c>
    </row>
    <row r="11" spans="1:25" s="6" customFormat="1" ht="14.25" customHeight="1" x14ac:dyDescent="0.2">
      <c r="A11" s="40">
        <v>10</v>
      </c>
      <c r="B11" s="40">
        <v>5</v>
      </c>
      <c r="C11" s="40" t="s">
        <v>93</v>
      </c>
      <c r="D11" s="41" t="s">
        <v>116</v>
      </c>
      <c r="E11" s="41" t="s">
        <v>95</v>
      </c>
      <c r="F11" s="23">
        <v>7</v>
      </c>
      <c r="G11" s="42">
        <f t="shared" ref="G11:R19" si="3">SUMIFS($G$52:$G$156,$E$52:$E$156,$D11,$F$52:$F$156,G$10)</f>
        <v>0</v>
      </c>
      <c r="H11" s="42">
        <f t="shared" si="3"/>
        <v>0</v>
      </c>
      <c r="I11" s="42">
        <f t="shared" si="3"/>
        <v>0</v>
      </c>
      <c r="J11" s="42">
        <f t="shared" si="3"/>
        <v>0</v>
      </c>
      <c r="K11" s="42">
        <f t="shared" si="3"/>
        <v>0</v>
      </c>
      <c r="L11" s="42">
        <f t="shared" si="3"/>
        <v>0</v>
      </c>
      <c r="M11" s="42">
        <f t="shared" si="3"/>
        <v>0</v>
      </c>
      <c r="N11" s="42">
        <f t="shared" si="3"/>
        <v>0</v>
      </c>
      <c r="O11" s="42">
        <f t="shared" si="3"/>
        <v>0</v>
      </c>
      <c r="P11" s="42">
        <f t="shared" si="3"/>
        <v>0</v>
      </c>
      <c r="Q11" s="42">
        <f t="shared" si="3"/>
        <v>0</v>
      </c>
      <c r="R11" s="42">
        <f t="shared" si="3"/>
        <v>1</v>
      </c>
      <c r="S11" s="42">
        <f t="shared" ref="S11:X19" si="4">SUMIFS($G$52:$G$156,$E$52:$E$156,$D11,$F$52:$F$156,S$10)</f>
        <v>0</v>
      </c>
      <c r="T11" s="42">
        <f t="shared" si="4"/>
        <v>0</v>
      </c>
      <c r="U11" s="42">
        <f t="shared" si="4"/>
        <v>0</v>
      </c>
      <c r="V11" s="42">
        <f t="shared" si="4"/>
        <v>0</v>
      </c>
      <c r="W11" s="42">
        <f t="shared" si="4"/>
        <v>0</v>
      </c>
      <c r="X11" s="42">
        <f t="shared" si="4"/>
        <v>0</v>
      </c>
      <c r="Y11" s="27">
        <f>SUM(G11:X11)</f>
        <v>1</v>
      </c>
    </row>
    <row r="12" spans="1:25" s="6" customFormat="1" ht="14.25" customHeight="1" x14ac:dyDescent="0.2">
      <c r="A12" s="45">
        <v>11</v>
      </c>
      <c r="B12" s="45">
        <v>5</v>
      </c>
      <c r="C12" s="45" t="s">
        <v>93</v>
      </c>
      <c r="D12" s="46" t="s">
        <v>117</v>
      </c>
      <c r="E12" s="46" t="s">
        <v>115</v>
      </c>
      <c r="F12" s="24">
        <v>8</v>
      </c>
      <c r="G12" s="47">
        <f t="shared" si="3"/>
        <v>0</v>
      </c>
      <c r="H12" s="47">
        <f t="shared" si="3"/>
        <v>0</v>
      </c>
      <c r="I12" s="47">
        <f t="shared" si="3"/>
        <v>0</v>
      </c>
      <c r="J12" s="47">
        <f t="shared" si="3"/>
        <v>0</v>
      </c>
      <c r="K12" s="47">
        <f t="shared" si="3"/>
        <v>2</v>
      </c>
      <c r="L12" s="47">
        <f t="shared" si="3"/>
        <v>0</v>
      </c>
      <c r="M12" s="47">
        <f t="shared" si="3"/>
        <v>0</v>
      </c>
      <c r="N12" s="47">
        <f t="shared" si="3"/>
        <v>6</v>
      </c>
      <c r="O12" s="47">
        <f t="shared" si="3"/>
        <v>0</v>
      </c>
      <c r="P12" s="47">
        <f t="shared" si="3"/>
        <v>0</v>
      </c>
      <c r="Q12" s="47">
        <f t="shared" si="3"/>
        <v>0</v>
      </c>
      <c r="R12" s="47">
        <f t="shared" si="3"/>
        <v>0</v>
      </c>
      <c r="S12" s="47">
        <f t="shared" si="4"/>
        <v>0</v>
      </c>
      <c r="T12" s="47">
        <f t="shared" si="4"/>
        <v>0</v>
      </c>
      <c r="U12" s="47">
        <f t="shared" si="4"/>
        <v>0</v>
      </c>
      <c r="V12" s="47">
        <f t="shared" si="4"/>
        <v>0</v>
      </c>
      <c r="W12" s="47">
        <f t="shared" si="4"/>
        <v>0</v>
      </c>
      <c r="X12" s="47">
        <f t="shared" si="4"/>
        <v>1</v>
      </c>
      <c r="Y12" s="28">
        <f t="shared" ref="Y12:Y19" si="5">SUM(G12:X12)</f>
        <v>9</v>
      </c>
    </row>
    <row r="13" spans="1:25" s="6" customFormat="1" ht="14.25" customHeight="1" x14ac:dyDescent="0.2">
      <c r="A13" s="50">
        <v>12</v>
      </c>
      <c r="B13" s="50">
        <v>5</v>
      </c>
      <c r="C13" s="50" t="s">
        <v>93</v>
      </c>
      <c r="D13" s="51" t="s">
        <v>118</v>
      </c>
      <c r="E13" s="51" t="s">
        <v>101</v>
      </c>
      <c r="F13" s="25">
        <v>8</v>
      </c>
      <c r="G13" s="52">
        <f t="shared" si="3"/>
        <v>0</v>
      </c>
      <c r="H13" s="52">
        <f t="shared" si="3"/>
        <v>0</v>
      </c>
      <c r="I13" s="52">
        <f t="shared" si="3"/>
        <v>0</v>
      </c>
      <c r="J13" s="52">
        <f t="shared" si="3"/>
        <v>0</v>
      </c>
      <c r="K13" s="52">
        <f t="shared" si="3"/>
        <v>1</v>
      </c>
      <c r="L13" s="52">
        <f t="shared" si="3"/>
        <v>0</v>
      </c>
      <c r="M13" s="52">
        <f t="shared" si="3"/>
        <v>0</v>
      </c>
      <c r="N13" s="52">
        <f t="shared" si="3"/>
        <v>0</v>
      </c>
      <c r="O13" s="52">
        <f t="shared" si="3"/>
        <v>0</v>
      </c>
      <c r="P13" s="52">
        <f t="shared" si="3"/>
        <v>0</v>
      </c>
      <c r="Q13" s="52">
        <f t="shared" si="3"/>
        <v>0</v>
      </c>
      <c r="R13" s="52">
        <f t="shared" si="3"/>
        <v>0</v>
      </c>
      <c r="S13" s="52">
        <f t="shared" si="4"/>
        <v>1</v>
      </c>
      <c r="T13" s="52">
        <f t="shared" si="4"/>
        <v>0</v>
      </c>
      <c r="U13" s="52">
        <f t="shared" si="4"/>
        <v>0</v>
      </c>
      <c r="V13" s="52">
        <f t="shared" si="4"/>
        <v>0</v>
      </c>
      <c r="W13" s="52">
        <f t="shared" si="4"/>
        <v>0</v>
      </c>
      <c r="X13" s="52">
        <f t="shared" si="4"/>
        <v>0</v>
      </c>
      <c r="Y13" s="29">
        <f t="shared" si="5"/>
        <v>2</v>
      </c>
    </row>
    <row r="14" spans="1:25" s="6" customFormat="1" ht="14.25" customHeight="1" x14ac:dyDescent="0.2">
      <c r="A14" s="45">
        <v>13</v>
      </c>
      <c r="B14" s="45">
        <v>5</v>
      </c>
      <c r="C14" s="45" t="s">
        <v>93</v>
      </c>
      <c r="D14" s="46" t="s">
        <v>119</v>
      </c>
      <c r="E14" s="46"/>
      <c r="F14" s="24">
        <v>0</v>
      </c>
      <c r="G14" s="47">
        <f t="shared" si="3"/>
        <v>0</v>
      </c>
      <c r="H14" s="47">
        <f t="shared" si="3"/>
        <v>0</v>
      </c>
      <c r="I14" s="47">
        <f t="shared" si="3"/>
        <v>0</v>
      </c>
      <c r="J14" s="47">
        <f t="shared" si="3"/>
        <v>0</v>
      </c>
      <c r="K14" s="47">
        <f t="shared" si="3"/>
        <v>0</v>
      </c>
      <c r="L14" s="47">
        <f t="shared" si="3"/>
        <v>0</v>
      </c>
      <c r="M14" s="47">
        <f t="shared" si="3"/>
        <v>0</v>
      </c>
      <c r="N14" s="47">
        <f t="shared" si="3"/>
        <v>0</v>
      </c>
      <c r="O14" s="47">
        <f t="shared" si="3"/>
        <v>0</v>
      </c>
      <c r="P14" s="47">
        <f t="shared" si="3"/>
        <v>0</v>
      </c>
      <c r="Q14" s="47">
        <f t="shared" si="3"/>
        <v>0</v>
      </c>
      <c r="R14" s="47">
        <f t="shared" ref="R14:R19" si="6">SUMIFS($G$52:$G$156,$E$52:$E$156,$D14,$F$52:$F$156,R$10)</f>
        <v>0</v>
      </c>
      <c r="S14" s="47">
        <f t="shared" si="4"/>
        <v>0</v>
      </c>
      <c r="T14" s="47">
        <f t="shared" si="4"/>
        <v>0</v>
      </c>
      <c r="U14" s="47">
        <f t="shared" si="4"/>
        <v>0</v>
      </c>
      <c r="V14" s="47">
        <f t="shared" si="4"/>
        <v>0</v>
      </c>
      <c r="W14" s="47">
        <f t="shared" si="4"/>
        <v>0</v>
      </c>
      <c r="X14" s="47">
        <f t="shared" si="4"/>
        <v>0</v>
      </c>
      <c r="Y14" s="28">
        <f t="shared" si="5"/>
        <v>0</v>
      </c>
    </row>
    <row r="15" spans="1:25" s="6" customFormat="1" ht="14.25" customHeight="1" x14ac:dyDescent="0.2">
      <c r="A15" s="50">
        <v>14</v>
      </c>
      <c r="B15" s="50">
        <v>1</v>
      </c>
      <c r="C15" s="50" t="s">
        <v>93</v>
      </c>
      <c r="D15" s="51" t="s">
        <v>120</v>
      </c>
      <c r="E15" s="51" t="s">
        <v>101</v>
      </c>
      <c r="F15" s="25">
        <v>4</v>
      </c>
      <c r="G15" s="52">
        <f t="shared" si="3"/>
        <v>0</v>
      </c>
      <c r="H15" s="52">
        <f t="shared" si="3"/>
        <v>0</v>
      </c>
      <c r="I15" s="52">
        <f t="shared" si="3"/>
        <v>0</v>
      </c>
      <c r="J15" s="52">
        <f t="shared" si="3"/>
        <v>0</v>
      </c>
      <c r="K15" s="52">
        <f t="shared" si="3"/>
        <v>0</v>
      </c>
      <c r="L15" s="52">
        <f t="shared" si="3"/>
        <v>1</v>
      </c>
      <c r="M15" s="52">
        <f t="shared" si="3"/>
        <v>2</v>
      </c>
      <c r="N15" s="52">
        <f t="shared" si="3"/>
        <v>0</v>
      </c>
      <c r="O15" s="52">
        <f t="shared" si="3"/>
        <v>0</v>
      </c>
      <c r="P15" s="52">
        <f t="shared" si="3"/>
        <v>0</v>
      </c>
      <c r="Q15" s="52">
        <f t="shared" si="3"/>
        <v>0</v>
      </c>
      <c r="R15" s="52">
        <f t="shared" si="6"/>
        <v>0</v>
      </c>
      <c r="S15" s="52">
        <f t="shared" si="4"/>
        <v>0</v>
      </c>
      <c r="T15" s="52">
        <f t="shared" si="4"/>
        <v>0</v>
      </c>
      <c r="U15" s="52">
        <f t="shared" si="4"/>
        <v>0</v>
      </c>
      <c r="V15" s="52">
        <f t="shared" si="4"/>
        <v>0</v>
      </c>
      <c r="W15" s="52">
        <f t="shared" si="4"/>
        <v>0</v>
      </c>
      <c r="X15" s="52">
        <f t="shared" si="4"/>
        <v>0</v>
      </c>
      <c r="Y15" s="29">
        <f t="shared" si="5"/>
        <v>3</v>
      </c>
    </row>
    <row r="16" spans="1:25" s="6" customFormat="1" ht="14.25" customHeight="1" x14ac:dyDescent="0.2">
      <c r="A16" s="45">
        <v>15</v>
      </c>
      <c r="B16" s="45"/>
      <c r="C16" s="45" t="s">
        <v>102</v>
      </c>
      <c r="D16" s="46" t="s">
        <v>121</v>
      </c>
      <c r="E16" s="46" t="s">
        <v>104</v>
      </c>
      <c r="F16" s="24">
        <v>8</v>
      </c>
      <c r="G16" s="47">
        <f t="shared" si="3"/>
        <v>1</v>
      </c>
      <c r="H16" s="47">
        <f t="shared" si="3"/>
        <v>0</v>
      </c>
      <c r="I16" s="47">
        <f t="shared" si="3"/>
        <v>1</v>
      </c>
      <c r="J16" s="47">
        <f t="shared" si="3"/>
        <v>0</v>
      </c>
      <c r="K16" s="47">
        <f t="shared" si="3"/>
        <v>2</v>
      </c>
      <c r="L16" s="47">
        <f t="shared" si="3"/>
        <v>0</v>
      </c>
      <c r="M16" s="47">
        <f t="shared" si="3"/>
        <v>0</v>
      </c>
      <c r="N16" s="47">
        <f t="shared" si="3"/>
        <v>0</v>
      </c>
      <c r="O16" s="47">
        <f t="shared" si="3"/>
        <v>0</v>
      </c>
      <c r="P16" s="47">
        <f t="shared" si="3"/>
        <v>0</v>
      </c>
      <c r="Q16" s="47">
        <f t="shared" si="3"/>
        <v>0</v>
      </c>
      <c r="R16" s="47">
        <f t="shared" si="6"/>
        <v>0</v>
      </c>
      <c r="S16" s="47">
        <f t="shared" si="4"/>
        <v>0</v>
      </c>
      <c r="T16" s="47">
        <f t="shared" si="4"/>
        <v>0</v>
      </c>
      <c r="U16" s="47">
        <f t="shared" si="4"/>
        <v>0</v>
      </c>
      <c r="V16" s="47">
        <f t="shared" si="4"/>
        <v>0</v>
      </c>
      <c r="W16" s="47">
        <f t="shared" si="4"/>
        <v>0</v>
      </c>
      <c r="X16" s="47">
        <f t="shared" si="4"/>
        <v>0</v>
      </c>
      <c r="Y16" s="28">
        <f t="shared" si="5"/>
        <v>4</v>
      </c>
    </row>
    <row r="17" spans="1:25" s="6" customFormat="1" ht="14.25" customHeight="1" x14ac:dyDescent="0.2">
      <c r="A17" s="50">
        <v>16</v>
      </c>
      <c r="B17" s="50"/>
      <c r="C17" s="50" t="s">
        <v>102</v>
      </c>
      <c r="D17" s="51" t="s">
        <v>122</v>
      </c>
      <c r="E17" s="51" t="s">
        <v>115</v>
      </c>
      <c r="F17" s="25">
        <v>8</v>
      </c>
      <c r="G17" s="52">
        <f t="shared" si="3"/>
        <v>1.5</v>
      </c>
      <c r="H17" s="52">
        <f t="shared" si="3"/>
        <v>1</v>
      </c>
      <c r="I17" s="52">
        <f t="shared" si="3"/>
        <v>4</v>
      </c>
      <c r="J17" s="52">
        <f t="shared" si="3"/>
        <v>0</v>
      </c>
      <c r="K17" s="52">
        <f t="shared" si="3"/>
        <v>0</v>
      </c>
      <c r="L17" s="52">
        <f t="shared" si="3"/>
        <v>0</v>
      </c>
      <c r="M17" s="52">
        <f t="shared" si="3"/>
        <v>0</v>
      </c>
      <c r="N17" s="52">
        <f t="shared" si="3"/>
        <v>4</v>
      </c>
      <c r="O17" s="52">
        <f t="shared" si="3"/>
        <v>1.5</v>
      </c>
      <c r="P17" s="52">
        <f t="shared" si="3"/>
        <v>1.5</v>
      </c>
      <c r="Q17" s="52">
        <f t="shared" si="3"/>
        <v>1</v>
      </c>
      <c r="R17" s="52">
        <f t="shared" si="6"/>
        <v>0</v>
      </c>
      <c r="S17" s="52">
        <f t="shared" si="4"/>
        <v>0</v>
      </c>
      <c r="T17" s="52">
        <f t="shared" si="4"/>
        <v>0</v>
      </c>
      <c r="U17" s="52">
        <f t="shared" si="4"/>
        <v>0</v>
      </c>
      <c r="V17" s="52">
        <f t="shared" si="4"/>
        <v>2</v>
      </c>
      <c r="W17" s="52">
        <f t="shared" si="4"/>
        <v>0.5</v>
      </c>
      <c r="X17" s="52">
        <f t="shared" si="4"/>
        <v>4.5</v>
      </c>
      <c r="Y17" s="29">
        <f t="shared" si="5"/>
        <v>21.5</v>
      </c>
    </row>
    <row r="18" spans="1:25" s="5" customFormat="1" ht="14.25" customHeight="1" x14ac:dyDescent="0.2">
      <c r="A18" s="45">
        <v>17</v>
      </c>
      <c r="B18" s="45"/>
      <c r="C18" s="45" t="s">
        <v>102</v>
      </c>
      <c r="D18" s="46" t="s">
        <v>123</v>
      </c>
      <c r="E18" s="46" t="s">
        <v>104</v>
      </c>
      <c r="F18" s="24">
        <v>12</v>
      </c>
      <c r="G18" s="47">
        <f t="shared" si="3"/>
        <v>0</v>
      </c>
      <c r="H18" s="47">
        <f t="shared" si="3"/>
        <v>0</v>
      </c>
      <c r="I18" s="47">
        <f t="shared" si="3"/>
        <v>0.5</v>
      </c>
      <c r="J18" s="47">
        <f t="shared" si="3"/>
        <v>3.5</v>
      </c>
      <c r="K18" s="47">
        <f t="shared" si="3"/>
        <v>2</v>
      </c>
      <c r="L18" s="47">
        <f t="shared" si="3"/>
        <v>0</v>
      </c>
      <c r="M18" s="47">
        <f t="shared" si="3"/>
        <v>1</v>
      </c>
      <c r="N18" s="47">
        <f t="shared" si="3"/>
        <v>0</v>
      </c>
      <c r="O18" s="47">
        <f t="shared" si="3"/>
        <v>0</v>
      </c>
      <c r="P18" s="47">
        <f t="shared" si="3"/>
        <v>0</v>
      </c>
      <c r="Q18" s="47">
        <f t="shared" si="3"/>
        <v>0</v>
      </c>
      <c r="R18" s="47">
        <f t="shared" si="6"/>
        <v>2</v>
      </c>
      <c r="S18" s="47">
        <f t="shared" si="4"/>
        <v>1</v>
      </c>
      <c r="T18" s="47">
        <f t="shared" si="4"/>
        <v>2.5</v>
      </c>
      <c r="U18" s="47">
        <f t="shared" si="4"/>
        <v>1</v>
      </c>
      <c r="V18" s="47">
        <f t="shared" si="4"/>
        <v>4</v>
      </c>
      <c r="W18" s="47">
        <f t="shared" si="4"/>
        <v>0</v>
      </c>
      <c r="X18" s="47">
        <f t="shared" si="4"/>
        <v>0</v>
      </c>
      <c r="Y18" s="28">
        <f t="shared" si="5"/>
        <v>17.5</v>
      </c>
    </row>
    <row r="19" spans="1:25" s="5" customFormat="1" ht="14.25" customHeight="1" x14ac:dyDescent="0.2">
      <c r="A19" s="55">
        <v>38</v>
      </c>
      <c r="B19" s="55"/>
      <c r="C19" s="55" t="s">
        <v>93</v>
      </c>
      <c r="D19" s="56" t="s">
        <v>124</v>
      </c>
      <c r="E19" s="56" t="s">
        <v>95</v>
      </c>
      <c r="F19" s="26">
        <v>3</v>
      </c>
      <c r="G19" s="57">
        <f t="shared" si="3"/>
        <v>0</v>
      </c>
      <c r="H19" s="57">
        <f t="shared" si="3"/>
        <v>0</v>
      </c>
      <c r="I19" s="57">
        <f t="shared" si="3"/>
        <v>0</v>
      </c>
      <c r="J19" s="57">
        <f t="shared" si="3"/>
        <v>0</v>
      </c>
      <c r="K19" s="57">
        <f t="shared" si="3"/>
        <v>0</v>
      </c>
      <c r="L19" s="57">
        <f t="shared" si="3"/>
        <v>0</v>
      </c>
      <c r="M19" s="57">
        <f t="shared" si="3"/>
        <v>0</v>
      </c>
      <c r="N19" s="57">
        <f t="shared" si="3"/>
        <v>0</v>
      </c>
      <c r="O19" s="57">
        <f t="shared" si="3"/>
        <v>0</v>
      </c>
      <c r="P19" s="57">
        <f t="shared" si="3"/>
        <v>0</v>
      </c>
      <c r="Q19" s="57">
        <f t="shared" si="3"/>
        <v>0</v>
      </c>
      <c r="R19" s="57">
        <f t="shared" si="6"/>
        <v>0</v>
      </c>
      <c r="S19" s="57">
        <f t="shared" si="4"/>
        <v>0</v>
      </c>
      <c r="T19" s="57">
        <f t="shared" si="4"/>
        <v>0</v>
      </c>
      <c r="U19" s="57">
        <f t="shared" si="4"/>
        <v>0</v>
      </c>
      <c r="V19" s="57">
        <f t="shared" si="4"/>
        <v>0</v>
      </c>
      <c r="W19" s="57">
        <f t="shared" si="4"/>
        <v>0</v>
      </c>
      <c r="X19" s="57">
        <f t="shared" si="4"/>
        <v>3</v>
      </c>
      <c r="Y19" s="30">
        <f t="shared" si="5"/>
        <v>3</v>
      </c>
    </row>
    <row r="20" spans="1:25" ht="14.25" customHeight="1" x14ac:dyDescent="0.2">
      <c r="A20" s="37"/>
      <c r="B20" s="37"/>
      <c r="C20" s="37"/>
      <c r="D20" s="38"/>
      <c r="E20" s="38"/>
      <c r="F20" s="39"/>
      <c r="G20" s="39"/>
      <c r="H20" s="39"/>
      <c r="I20" s="39"/>
      <c r="J20" s="39"/>
      <c r="K20" s="39"/>
      <c r="L20" s="39"/>
      <c r="M20" s="39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1:25" ht="14.25" customHeight="1" x14ac:dyDescent="0.2">
      <c r="A21" s="37"/>
      <c r="B21" s="37"/>
      <c r="C21" s="37"/>
      <c r="D21" s="31"/>
      <c r="E21" s="32" t="s">
        <v>109</v>
      </c>
      <c r="F21" s="132">
        <f>8*2*C5</f>
        <v>64</v>
      </c>
      <c r="G21" s="33">
        <f>$F21-SUM(G11:G19)</f>
        <v>61.5</v>
      </c>
      <c r="H21" s="33">
        <f>G21-SUM(H11:H19)</f>
        <v>60.5</v>
      </c>
      <c r="I21" s="33">
        <f t="shared" ref="I21:J21" si="7">H21-SUM(I11:I19)</f>
        <v>55</v>
      </c>
      <c r="J21" s="33">
        <f t="shared" si="7"/>
        <v>51.5</v>
      </c>
      <c r="K21" s="33">
        <f t="shared" ref="K21" si="8">J21-SUM(K11:K19)</f>
        <v>44.5</v>
      </c>
      <c r="L21" s="33">
        <f t="shared" ref="L21" si="9">K21-SUM(L11:L19)</f>
        <v>43.5</v>
      </c>
      <c r="M21" s="33">
        <f t="shared" ref="M21" si="10">L21-SUM(M11:M19)</f>
        <v>40.5</v>
      </c>
      <c r="N21" s="33">
        <f t="shared" ref="N21" si="11">M21-SUM(N11:N19)</f>
        <v>30.5</v>
      </c>
      <c r="O21" s="33">
        <f t="shared" ref="O21" si="12">N21-SUM(O11:O19)</f>
        <v>29</v>
      </c>
      <c r="P21" s="33">
        <f t="shared" ref="P21" si="13">O21-SUM(P11:P19)</f>
        <v>27.5</v>
      </c>
      <c r="Q21" s="33">
        <f t="shared" ref="Q21" si="14">P21-SUM(Q11:Q19)</f>
        <v>26.5</v>
      </c>
      <c r="R21" s="33">
        <f t="shared" ref="R21" si="15">Q21-SUM(R11:R19)</f>
        <v>23.5</v>
      </c>
      <c r="S21" s="33">
        <f t="shared" ref="S21" si="16">R21-SUM(S11:S19)</f>
        <v>21.5</v>
      </c>
      <c r="T21" s="33">
        <f t="shared" ref="T21" si="17">S21-SUM(T11:T19)</f>
        <v>19</v>
      </c>
      <c r="U21" s="33">
        <f t="shared" ref="U21" si="18">T21-SUM(U11:U19)</f>
        <v>18</v>
      </c>
      <c r="V21" s="33">
        <f t="shared" ref="V21" si="19">U21-SUM(V11:V19)</f>
        <v>12</v>
      </c>
      <c r="W21" s="33">
        <f t="shared" ref="W21" si="20">V21-SUM(W11:W19)</f>
        <v>11.5</v>
      </c>
      <c r="X21" s="33">
        <f t="shared" ref="X21" si="21">W21-SUM(X11:X19)</f>
        <v>3</v>
      </c>
      <c r="Y21" s="11"/>
    </row>
    <row r="22" spans="1:25" ht="14.25" customHeight="1" x14ac:dyDescent="0.2">
      <c r="A22" s="37"/>
      <c r="B22" s="37"/>
      <c r="C22" s="37"/>
      <c r="D22" s="31"/>
      <c r="E22" s="32" t="s">
        <v>110</v>
      </c>
      <c r="F22" s="132"/>
      <c r="G22" s="34">
        <f>F21-($F$21/18)</f>
        <v>60.444444444444443</v>
      </c>
      <c r="H22" s="34">
        <f>G22-($F$21/18)</f>
        <v>56.888888888888886</v>
      </c>
      <c r="I22" s="34">
        <f t="shared" ref="I22:X22" si="22">H22-($F$21/18)</f>
        <v>53.333333333333329</v>
      </c>
      <c r="J22" s="34">
        <f t="shared" si="22"/>
        <v>49.777777777777771</v>
      </c>
      <c r="K22" s="34">
        <f t="shared" si="22"/>
        <v>46.222222222222214</v>
      </c>
      <c r="L22" s="34">
        <f t="shared" si="22"/>
        <v>42.666666666666657</v>
      </c>
      <c r="M22" s="34">
        <f t="shared" si="22"/>
        <v>39.1111111111111</v>
      </c>
      <c r="N22" s="34">
        <f t="shared" si="22"/>
        <v>35.555555555555543</v>
      </c>
      <c r="O22" s="34">
        <f t="shared" si="22"/>
        <v>31.999999999999986</v>
      </c>
      <c r="P22" s="34">
        <f t="shared" si="22"/>
        <v>28.444444444444429</v>
      </c>
      <c r="Q22" s="34">
        <f t="shared" si="22"/>
        <v>24.888888888888872</v>
      </c>
      <c r="R22" s="34">
        <f t="shared" si="22"/>
        <v>21.333333333333314</v>
      </c>
      <c r="S22" s="34">
        <f t="shared" si="22"/>
        <v>17.777777777777757</v>
      </c>
      <c r="T22" s="34">
        <f t="shared" si="22"/>
        <v>14.222222222222202</v>
      </c>
      <c r="U22" s="34">
        <f t="shared" si="22"/>
        <v>10.666666666666647</v>
      </c>
      <c r="V22" s="34">
        <f t="shared" si="22"/>
        <v>7.1111111111110912</v>
      </c>
      <c r="W22" s="34">
        <f t="shared" si="22"/>
        <v>3.5555555555555358</v>
      </c>
      <c r="X22" s="34">
        <f t="shared" si="22"/>
        <v>-1.9539925233402755E-14</v>
      </c>
      <c r="Y22" s="12"/>
    </row>
    <row r="23" spans="1:25" ht="14.25" customHeight="1" x14ac:dyDescent="0.2">
      <c r="A23" s="37"/>
      <c r="B23" s="37"/>
      <c r="C23" s="37"/>
      <c r="D23" s="60"/>
      <c r="E23" s="3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7"/>
      <c r="V23" s="37"/>
      <c r="W23" s="37"/>
      <c r="X23" s="37"/>
      <c r="Y23" s="13"/>
    </row>
    <row r="24" spans="1:25" ht="14.25" customHeight="1" x14ac:dyDescent="0.2">
      <c r="A24" s="37"/>
      <c r="B24" s="37"/>
      <c r="C24" s="37"/>
      <c r="D24" s="38"/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7"/>
      <c r="V24" s="37"/>
      <c r="W24" s="37"/>
      <c r="X24" s="37"/>
      <c r="Y24" s="13"/>
    </row>
    <row r="25" spans="1:25" ht="14.25" customHeight="1" x14ac:dyDescent="0.2">
      <c r="A25" s="37"/>
      <c r="B25" s="37"/>
      <c r="C25" s="37"/>
      <c r="D25" s="38"/>
      <c r="E25" s="3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7"/>
      <c r="V25" s="37"/>
      <c r="W25" s="37"/>
      <c r="X25" s="37"/>
      <c r="Y25" s="13"/>
    </row>
    <row r="26" spans="1:25" ht="14.25" customHeight="1" x14ac:dyDescent="0.2">
      <c r="A26" s="37"/>
      <c r="B26" s="37"/>
      <c r="C26" s="37"/>
      <c r="D26" s="38"/>
      <c r="E26" s="3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7"/>
      <c r="V26" s="37"/>
      <c r="W26" s="37"/>
      <c r="X26" s="37"/>
    </row>
    <row r="27" spans="1:25" ht="14.25" customHeight="1" x14ac:dyDescent="0.2">
      <c r="A27" s="37"/>
      <c r="B27" s="37"/>
      <c r="C27" s="37"/>
      <c r="D27" s="38"/>
      <c r="E27" s="38"/>
      <c r="F27" s="39"/>
      <c r="G27" s="39"/>
      <c r="H27" s="39"/>
      <c r="I27" s="39"/>
      <c r="J27" s="39"/>
      <c r="K27" s="39"/>
      <c r="L27" s="61">
        <v>0</v>
      </c>
      <c r="M27" s="39">
        <f>SUM(F11:F20)</f>
        <v>58</v>
      </c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1:25" ht="14.25" customHeight="1" x14ac:dyDescent="0.2">
      <c r="A28" s="37"/>
      <c r="B28" s="37"/>
      <c r="C28" s="37"/>
      <c r="D28" s="38"/>
      <c r="E28" s="38"/>
      <c r="F28" s="39"/>
      <c r="G28" s="39"/>
      <c r="H28" s="39"/>
      <c r="I28" s="39"/>
      <c r="J28" s="39"/>
      <c r="K28" s="39"/>
      <c r="L28" s="61">
        <v>10</v>
      </c>
      <c r="M28" s="61">
        <v>0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1:25" ht="14.25" customHeight="1" x14ac:dyDescent="0.2">
      <c r="A29" s="37"/>
      <c r="B29" s="37"/>
      <c r="C29" s="37"/>
      <c r="D29" s="38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7"/>
      <c r="V29" s="37"/>
      <c r="W29" s="37"/>
      <c r="X29" s="37"/>
    </row>
    <row r="30" spans="1:25" ht="14.25" customHeight="1" x14ac:dyDescent="0.2">
      <c r="A30" s="37"/>
      <c r="B30" s="37"/>
      <c r="C30" s="37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7"/>
      <c r="V30" s="37"/>
      <c r="W30" s="37"/>
      <c r="X30" s="37"/>
    </row>
    <row r="31" spans="1:25" ht="14.25" customHeight="1" x14ac:dyDescent="0.2">
      <c r="A31" s="37"/>
      <c r="B31" s="37"/>
      <c r="C31" s="37"/>
      <c r="D31" s="38"/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7"/>
      <c r="V31" s="37"/>
      <c r="W31" s="37"/>
      <c r="X31" s="37"/>
    </row>
    <row r="32" spans="1:25" ht="14.25" customHeight="1" x14ac:dyDescent="0.2">
      <c r="A32" s="37"/>
      <c r="B32" s="37"/>
      <c r="C32" s="37"/>
      <c r="D32" s="38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7"/>
      <c r="V32" s="37"/>
      <c r="W32" s="37"/>
      <c r="X32" s="37"/>
    </row>
    <row r="33" spans="1:24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7"/>
      <c r="V33" s="37"/>
      <c r="W33" s="37"/>
      <c r="X33" s="37"/>
    </row>
    <row r="34" spans="1:24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7"/>
      <c r="V34" s="37"/>
      <c r="W34" s="37"/>
      <c r="X34" s="37"/>
    </row>
    <row r="35" spans="1:24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7"/>
      <c r="V35" s="37"/>
      <c r="W35" s="37"/>
      <c r="X35" s="37"/>
    </row>
    <row r="36" spans="1:24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7"/>
      <c r="V36" s="37"/>
      <c r="W36" s="37"/>
      <c r="X36" s="37"/>
    </row>
    <row r="37" spans="1:24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7"/>
      <c r="V37" s="37"/>
      <c r="W37" s="37"/>
      <c r="X37" s="37"/>
    </row>
    <row r="38" spans="1:24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7"/>
      <c r="V38" s="37"/>
      <c r="W38" s="37"/>
      <c r="X38" s="37"/>
    </row>
    <row r="39" spans="1:24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7"/>
      <c r="V39" s="37"/>
      <c r="W39" s="37"/>
      <c r="X39" s="37"/>
    </row>
    <row r="40" spans="1:24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7"/>
      <c r="V40" s="37"/>
      <c r="W40" s="37"/>
      <c r="X40" s="37"/>
    </row>
    <row r="41" spans="1:24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7"/>
      <c r="V41" s="37"/>
      <c r="W41" s="37"/>
      <c r="X41" s="37"/>
    </row>
    <row r="42" spans="1:24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7"/>
      <c r="V42" s="37"/>
      <c r="W42" s="37"/>
      <c r="X42" s="37"/>
    </row>
    <row r="43" spans="1:24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7"/>
      <c r="V43" s="37"/>
      <c r="W43" s="37"/>
      <c r="X43" s="37"/>
    </row>
    <row r="44" spans="1:24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7"/>
      <c r="V44" s="37"/>
      <c r="W44" s="37"/>
      <c r="X44" s="37"/>
    </row>
    <row r="45" spans="1:24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7"/>
      <c r="V45" s="37"/>
      <c r="W45" s="37"/>
      <c r="X45" s="37"/>
    </row>
    <row r="46" spans="1:24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7"/>
      <c r="V46" s="37"/>
      <c r="W46" s="37"/>
      <c r="X46" s="37"/>
    </row>
    <row r="47" spans="1:24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7"/>
      <c r="V47" s="37"/>
      <c r="W47" s="37"/>
      <c r="X47" s="37"/>
    </row>
    <row r="48" spans="1:24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7"/>
      <c r="V48" s="37"/>
      <c r="W48" s="37"/>
      <c r="X48" s="37"/>
    </row>
    <row r="49" spans="1:24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7"/>
      <c r="V49" s="37"/>
      <c r="W49" s="37"/>
      <c r="X49" s="37"/>
    </row>
    <row r="50" spans="1:24" ht="14.25" customHeight="1" x14ac:dyDescent="0.2">
      <c r="A50" s="37"/>
      <c r="B50" s="37"/>
      <c r="C50" s="37"/>
      <c r="D50" s="133" t="s">
        <v>111</v>
      </c>
      <c r="E50" s="133"/>
      <c r="F50" s="133"/>
      <c r="G50" s="133"/>
      <c r="H50" s="133"/>
      <c r="I50" s="133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7"/>
      <c r="V50" s="37"/>
      <c r="W50" s="37"/>
      <c r="X50" s="37"/>
    </row>
    <row r="51" spans="1:24" ht="14.25" customHeight="1" x14ac:dyDescent="0.2">
      <c r="A51" s="37"/>
      <c r="B51" s="37"/>
      <c r="C51" s="37"/>
      <c r="D51" s="62" t="s">
        <v>112</v>
      </c>
      <c r="E51" s="62" t="s">
        <v>113</v>
      </c>
      <c r="F51" s="63" t="s">
        <v>114</v>
      </c>
      <c r="G51" s="63" t="s">
        <v>4</v>
      </c>
      <c r="H51" s="63"/>
      <c r="I51" s="63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7"/>
      <c r="V51" s="37"/>
      <c r="W51" s="37"/>
      <c r="X51" s="37"/>
    </row>
    <row r="52" spans="1:24" ht="14.25" customHeight="1" x14ac:dyDescent="0.2">
      <c r="A52" s="37"/>
      <c r="B52" s="37"/>
      <c r="C52" s="37"/>
      <c r="D52" s="66" t="s">
        <v>115</v>
      </c>
      <c r="E52" s="66" t="s">
        <v>121</v>
      </c>
      <c r="F52" s="67">
        <v>44230</v>
      </c>
      <c r="G52" s="68">
        <v>1</v>
      </c>
      <c r="H52" s="63"/>
      <c r="I52" s="63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7"/>
      <c r="V52" s="37"/>
      <c r="W52" s="37"/>
      <c r="X52" s="37"/>
    </row>
    <row r="53" spans="1:24" ht="14.25" customHeight="1" x14ac:dyDescent="0.2">
      <c r="A53" s="37"/>
      <c r="B53" s="37"/>
      <c r="C53" s="37"/>
      <c r="D53" s="66" t="s">
        <v>115</v>
      </c>
      <c r="E53" s="66" t="s">
        <v>122</v>
      </c>
      <c r="F53" s="67">
        <v>44230</v>
      </c>
      <c r="G53" s="68">
        <v>1.5</v>
      </c>
      <c r="H53" s="63"/>
      <c r="I53" s="63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7"/>
      <c r="V53" s="37"/>
      <c r="W53" s="37"/>
      <c r="X53" s="37"/>
    </row>
    <row r="54" spans="1:24" ht="14.25" customHeight="1" x14ac:dyDescent="0.2">
      <c r="A54" s="37"/>
      <c r="B54" s="37"/>
      <c r="C54" s="37"/>
      <c r="D54" s="62" t="s">
        <v>115</v>
      </c>
      <c r="E54" s="65" t="s">
        <v>122</v>
      </c>
      <c r="F54" s="64">
        <v>44231</v>
      </c>
      <c r="G54" s="63">
        <v>1</v>
      </c>
      <c r="H54" s="63"/>
      <c r="I54" s="63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7"/>
      <c r="V54" s="37"/>
      <c r="W54" s="37"/>
      <c r="X54" s="37"/>
    </row>
    <row r="55" spans="1:24" ht="14.25" customHeight="1" x14ac:dyDescent="0.2">
      <c r="A55" s="37"/>
      <c r="B55" s="37"/>
      <c r="C55" s="37"/>
      <c r="D55" s="62" t="s">
        <v>115</v>
      </c>
      <c r="E55" s="65" t="s">
        <v>122</v>
      </c>
      <c r="F55" s="64">
        <v>44232</v>
      </c>
      <c r="G55" s="63">
        <v>4</v>
      </c>
      <c r="H55" s="63"/>
      <c r="I55" s="63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7"/>
      <c r="V55" s="37"/>
      <c r="W55" s="37"/>
      <c r="X55" s="37"/>
    </row>
    <row r="56" spans="1:24" ht="14.25" customHeight="1" x14ac:dyDescent="0.2">
      <c r="A56" s="37"/>
      <c r="B56" s="37"/>
      <c r="C56" s="37"/>
      <c r="D56" s="62" t="s">
        <v>101</v>
      </c>
      <c r="E56" s="62" t="s">
        <v>121</v>
      </c>
      <c r="F56" s="64">
        <v>44232</v>
      </c>
      <c r="G56" s="63">
        <v>1</v>
      </c>
      <c r="H56" s="63"/>
      <c r="I56" s="63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7"/>
      <c r="V56" s="37"/>
      <c r="W56" s="37"/>
      <c r="X56" s="37"/>
    </row>
    <row r="57" spans="1:24" ht="14.25" customHeight="1" x14ac:dyDescent="0.2">
      <c r="A57" s="37"/>
      <c r="B57" s="37"/>
      <c r="C57" s="37"/>
      <c r="D57" s="66" t="s">
        <v>101</v>
      </c>
      <c r="E57" s="66" t="s">
        <v>123</v>
      </c>
      <c r="F57" s="67">
        <v>44232</v>
      </c>
      <c r="G57" s="68">
        <v>0.5</v>
      </c>
      <c r="H57" s="63"/>
      <c r="I57" s="63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7"/>
      <c r="V57" s="37"/>
      <c r="W57" s="37"/>
      <c r="X57" s="37"/>
    </row>
    <row r="58" spans="1:24" ht="14.25" customHeight="1" x14ac:dyDescent="0.2">
      <c r="A58" s="37"/>
      <c r="B58" s="37"/>
      <c r="C58" s="37"/>
      <c r="D58" s="66" t="s">
        <v>115</v>
      </c>
      <c r="E58" s="66" t="s">
        <v>123</v>
      </c>
      <c r="F58" s="67">
        <v>44233</v>
      </c>
      <c r="G58" s="68">
        <v>1</v>
      </c>
      <c r="H58" s="63"/>
      <c r="I58" s="63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7"/>
      <c r="V58" s="37"/>
      <c r="W58" s="37"/>
      <c r="X58" s="37"/>
    </row>
    <row r="59" spans="1:24" ht="14.25" customHeight="1" x14ac:dyDescent="0.2">
      <c r="A59" s="37"/>
      <c r="B59" s="37"/>
      <c r="C59" s="37"/>
      <c r="D59" s="62" t="s">
        <v>99</v>
      </c>
      <c r="E59" s="62" t="s">
        <v>123</v>
      </c>
      <c r="F59" s="64">
        <v>44233</v>
      </c>
      <c r="G59" s="63">
        <v>2</v>
      </c>
      <c r="H59" s="63"/>
      <c r="I59" s="63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7"/>
      <c r="V59" s="37"/>
      <c r="W59" s="37"/>
      <c r="X59" s="37"/>
    </row>
    <row r="60" spans="1:24" ht="14.25" customHeight="1" x14ac:dyDescent="0.2">
      <c r="A60" s="37"/>
      <c r="B60" s="37"/>
      <c r="C60" s="37"/>
      <c r="D60" s="66" t="s">
        <v>101</v>
      </c>
      <c r="E60" s="66" t="s">
        <v>123</v>
      </c>
      <c r="F60" s="67">
        <v>44233</v>
      </c>
      <c r="G60" s="68">
        <v>0.5</v>
      </c>
      <c r="H60" s="63"/>
      <c r="I60" s="63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7"/>
      <c r="V60" s="37"/>
      <c r="W60" s="37"/>
      <c r="X60" s="37"/>
    </row>
    <row r="61" spans="1:24" ht="14.25" customHeight="1" x14ac:dyDescent="0.2">
      <c r="A61" s="37"/>
      <c r="B61" s="37"/>
      <c r="C61" s="37"/>
      <c r="D61" s="66" t="s">
        <v>125</v>
      </c>
      <c r="E61" s="66" t="s">
        <v>117</v>
      </c>
      <c r="F61" s="67">
        <v>44234</v>
      </c>
      <c r="G61" s="68">
        <v>2</v>
      </c>
      <c r="H61" s="68"/>
      <c r="I61" s="68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7"/>
      <c r="V61" s="37"/>
      <c r="W61" s="37"/>
      <c r="X61" s="37"/>
    </row>
    <row r="62" spans="1:24" ht="14.25" customHeight="1" x14ac:dyDescent="0.2">
      <c r="A62" s="37"/>
      <c r="B62" s="37"/>
      <c r="C62" s="37"/>
      <c r="D62" s="62" t="s">
        <v>99</v>
      </c>
      <c r="E62" s="62" t="s">
        <v>121</v>
      </c>
      <c r="F62" s="64">
        <v>44234</v>
      </c>
      <c r="G62" s="63">
        <v>1</v>
      </c>
      <c r="H62" s="68"/>
      <c r="I62" s="68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7"/>
      <c r="V62" s="37"/>
      <c r="W62" s="37"/>
      <c r="X62" s="37"/>
    </row>
    <row r="63" spans="1:24" ht="14.25" customHeight="1" x14ac:dyDescent="0.2">
      <c r="A63" s="37"/>
      <c r="B63" s="37"/>
      <c r="C63" s="37"/>
      <c r="D63" s="62" t="s">
        <v>95</v>
      </c>
      <c r="E63" s="62" t="s">
        <v>121</v>
      </c>
      <c r="F63" s="64">
        <v>44234</v>
      </c>
      <c r="G63" s="63">
        <v>1</v>
      </c>
      <c r="H63" s="68"/>
      <c r="I63" s="68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7"/>
      <c r="V63" s="37"/>
      <c r="W63" s="37"/>
      <c r="X63" s="37"/>
    </row>
    <row r="64" spans="1:24" ht="14.25" customHeight="1" x14ac:dyDescent="0.2">
      <c r="A64" s="37"/>
      <c r="B64" s="37"/>
      <c r="C64" s="37"/>
      <c r="D64" s="62" t="s">
        <v>95</v>
      </c>
      <c r="E64" s="62" t="s">
        <v>123</v>
      </c>
      <c r="F64" s="64">
        <v>44234</v>
      </c>
      <c r="G64" s="63">
        <v>2</v>
      </c>
      <c r="H64" s="68"/>
      <c r="I64" s="68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7"/>
      <c r="V64" s="37"/>
      <c r="W64" s="37"/>
      <c r="X64" s="37"/>
    </row>
    <row r="65" spans="1:24" ht="14.25" customHeight="1" x14ac:dyDescent="0.2">
      <c r="A65" s="37"/>
      <c r="B65" s="37"/>
      <c r="C65" s="37"/>
      <c r="D65" s="62" t="s">
        <v>101</v>
      </c>
      <c r="E65" s="62" t="s">
        <v>118</v>
      </c>
      <c r="F65" s="64">
        <v>44234</v>
      </c>
      <c r="G65" s="63">
        <v>1</v>
      </c>
      <c r="H65" s="68"/>
      <c r="I65" s="68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7"/>
      <c r="V65" s="37"/>
      <c r="W65" s="37"/>
      <c r="X65" s="37"/>
    </row>
    <row r="66" spans="1:24" ht="14.25" customHeight="1" x14ac:dyDescent="0.2">
      <c r="A66" s="37"/>
      <c r="B66" s="37"/>
      <c r="C66" s="37"/>
      <c r="D66" s="62" t="s">
        <v>101</v>
      </c>
      <c r="E66" s="62" t="s">
        <v>126</v>
      </c>
      <c r="F66" s="64">
        <v>44235</v>
      </c>
      <c r="G66" s="63">
        <v>2</v>
      </c>
      <c r="H66" s="68"/>
      <c r="I66" s="68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7"/>
      <c r="V66" s="37"/>
      <c r="W66" s="37"/>
      <c r="X66" s="37"/>
    </row>
    <row r="67" spans="1:24" ht="14.25" customHeight="1" x14ac:dyDescent="0.2">
      <c r="A67" s="37"/>
      <c r="B67" s="37"/>
      <c r="C67" s="37"/>
      <c r="D67" s="66" t="s">
        <v>101</v>
      </c>
      <c r="E67" s="66" t="s">
        <v>120</v>
      </c>
      <c r="F67" s="67">
        <v>44235</v>
      </c>
      <c r="G67" s="68">
        <v>1</v>
      </c>
      <c r="H67" s="68"/>
      <c r="I67" s="68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7"/>
      <c r="V67" s="37"/>
      <c r="W67" s="37"/>
      <c r="X67" s="37"/>
    </row>
    <row r="68" spans="1:24" ht="14.25" customHeight="1" x14ac:dyDescent="0.2">
      <c r="A68" s="37"/>
      <c r="B68" s="37"/>
      <c r="C68" s="37"/>
      <c r="D68" s="66" t="s">
        <v>99</v>
      </c>
      <c r="E68" s="66" t="s">
        <v>123</v>
      </c>
      <c r="F68" s="67">
        <v>44236</v>
      </c>
      <c r="G68" s="68">
        <v>1</v>
      </c>
      <c r="H68" s="68"/>
      <c r="I68" s="68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7"/>
      <c r="V68" s="37"/>
      <c r="W68" s="37"/>
      <c r="X68" s="37"/>
    </row>
    <row r="69" spans="1:24" ht="14.25" customHeight="1" x14ac:dyDescent="0.2">
      <c r="A69" s="37"/>
      <c r="B69" s="37"/>
      <c r="C69" s="37"/>
      <c r="D69" s="66" t="s">
        <v>101</v>
      </c>
      <c r="E69" s="66" t="s">
        <v>120</v>
      </c>
      <c r="F69" s="67">
        <v>44236</v>
      </c>
      <c r="G69" s="68">
        <v>2</v>
      </c>
      <c r="H69" s="68"/>
      <c r="I69" s="68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7"/>
      <c r="V69" s="37"/>
      <c r="W69" s="37"/>
      <c r="X69" s="37"/>
    </row>
    <row r="70" spans="1:24" ht="14.25" customHeight="1" x14ac:dyDescent="0.2">
      <c r="A70" s="37"/>
      <c r="B70" s="37"/>
      <c r="C70" s="37"/>
      <c r="D70" s="66" t="s">
        <v>125</v>
      </c>
      <c r="E70" s="66" t="s">
        <v>122</v>
      </c>
      <c r="F70" s="67">
        <v>44237</v>
      </c>
      <c r="G70" s="68">
        <v>3</v>
      </c>
      <c r="H70" s="68"/>
      <c r="I70" s="68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7"/>
      <c r="V70" s="37"/>
      <c r="W70" s="37"/>
      <c r="X70" s="37"/>
    </row>
    <row r="71" spans="1:24" ht="14.25" customHeight="1" x14ac:dyDescent="0.2">
      <c r="A71" s="37"/>
      <c r="B71" s="37"/>
      <c r="C71" s="37"/>
      <c r="D71" s="66" t="s">
        <v>115</v>
      </c>
      <c r="E71" s="66" t="s">
        <v>117</v>
      </c>
      <c r="F71" s="67">
        <v>44237</v>
      </c>
      <c r="G71" s="68">
        <v>6</v>
      </c>
      <c r="H71" s="68"/>
      <c r="I71" s="68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7"/>
      <c r="V71" s="37"/>
      <c r="W71" s="37"/>
      <c r="X71" s="37"/>
    </row>
    <row r="72" spans="1:24" ht="14.25" customHeight="1" x14ac:dyDescent="0.2">
      <c r="A72" s="37"/>
      <c r="B72" s="37"/>
      <c r="C72" s="37"/>
      <c r="D72" s="66" t="s">
        <v>115</v>
      </c>
      <c r="E72" s="66" t="s">
        <v>122</v>
      </c>
      <c r="F72" s="67">
        <v>44237</v>
      </c>
      <c r="G72" s="68">
        <v>1</v>
      </c>
      <c r="H72" s="68"/>
      <c r="I72" s="68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7"/>
      <c r="V72" s="37"/>
      <c r="W72" s="37"/>
      <c r="X72" s="37"/>
    </row>
    <row r="73" spans="1:24" ht="14.25" customHeight="1" x14ac:dyDescent="0.2">
      <c r="A73" s="37"/>
      <c r="B73" s="37"/>
      <c r="C73" s="37"/>
      <c r="D73" s="66" t="s">
        <v>115</v>
      </c>
      <c r="E73" s="66" t="s">
        <v>122</v>
      </c>
      <c r="F73" s="67">
        <v>44238</v>
      </c>
      <c r="G73" s="68">
        <v>1.5</v>
      </c>
      <c r="H73" s="68"/>
      <c r="I73" s="68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7"/>
      <c r="V73" s="37"/>
      <c r="W73" s="37"/>
      <c r="X73" s="37"/>
    </row>
    <row r="74" spans="1:24" ht="14.25" customHeight="1" x14ac:dyDescent="0.2">
      <c r="A74" s="37"/>
      <c r="B74" s="37"/>
      <c r="C74" s="37"/>
      <c r="D74" s="66" t="s">
        <v>115</v>
      </c>
      <c r="E74" s="66" t="s">
        <v>122</v>
      </c>
      <c r="F74" s="67">
        <v>44239</v>
      </c>
      <c r="G74" s="68">
        <v>1.5</v>
      </c>
      <c r="H74" s="68"/>
      <c r="I74" s="68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7"/>
      <c r="V74" s="37"/>
      <c r="W74" s="37"/>
      <c r="X74" s="37"/>
    </row>
    <row r="75" spans="1:24" ht="14.25" customHeight="1" x14ac:dyDescent="0.2">
      <c r="A75" s="37"/>
      <c r="B75" s="37"/>
      <c r="C75" s="37"/>
      <c r="D75" s="66" t="s">
        <v>115</v>
      </c>
      <c r="E75" s="66" t="s">
        <v>122</v>
      </c>
      <c r="F75" s="67">
        <v>44240</v>
      </c>
      <c r="G75" s="68">
        <v>1</v>
      </c>
      <c r="H75" s="68"/>
      <c r="I75" s="68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7"/>
      <c r="V75" s="37"/>
      <c r="W75" s="37"/>
      <c r="X75" s="37"/>
    </row>
    <row r="76" spans="1:24" ht="14.25" customHeight="1" x14ac:dyDescent="0.2">
      <c r="A76" s="37"/>
      <c r="B76" s="37"/>
      <c r="C76" s="37"/>
      <c r="D76" s="66" t="s">
        <v>115</v>
      </c>
      <c r="E76" s="66" t="s">
        <v>123</v>
      </c>
      <c r="F76" s="67">
        <v>44241</v>
      </c>
      <c r="G76" s="68">
        <v>2</v>
      </c>
      <c r="H76" s="68"/>
      <c r="I76" s="68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7"/>
      <c r="V76" s="37"/>
      <c r="W76" s="37"/>
      <c r="X76" s="37"/>
    </row>
    <row r="77" spans="1:24" ht="14.25" customHeight="1" x14ac:dyDescent="0.2">
      <c r="A77" s="37"/>
      <c r="B77" s="37"/>
      <c r="C77" s="37"/>
      <c r="D77" s="66" t="s">
        <v>95</v>
      </c>
      <c r="E77" s="66" t="s">
        <v>116</v>
      </c>
      <c r="F77" s="67">
        <v>44241</v>
      </c>
      <c r="G77" s="68">
        <v>1</v>
      </c>
      <c r="H77" s="68"/>
      <c r="I77" s="68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7"/>
      <c r="V77" s="37"/>
      <c r="W77" s="37"/>
      <c r="X77" s="37"/>
    </row>
    <row r="78" spans="1:24" ht="14.25" customHeight="1" x14ac:dyDescent="0.2">
      <c r="A78" s="37"/>
      <c r="B78" s="37"/>
      <c r="C78" s="37"/>
      <c r="D78" s="66" t="s">
        <v>125</v>
      </c>
      <c r="E78" s="66" t="s">
        <v>123</v>
      </c>
      <c r="F78" s="67">
        <v>44242</v>
      </c>
      <c r="G78" s="68">
        <v>1</v>
      </c>
      <c r="H78" s="68"/>
      <c r="I78" s="68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7"/>
      <c r="V78" s="37"/>
      <c r="W78" s="37"/>
      <c r="X78" s="37"/>
    </row>
    <row r="79" spans="1:24" ht="14.25" customHeight="1" x14ac:dyDescent="0.2">
      <c r="A79" s="37"/>
      <c r="B79" s="37"/>
      <c r="C79" s="37"/>
      <c r="D79" s="66" t="s">
        <v>101</v>
      </c>
      <c r="E79" s="66" t="s">
        <v>118</v>
      </c>
      <c r="F79" s="67">
        <v>44242</v>
      </c>
      <c r="G79" s="68">
        <v>1</v>
      </c>
      <c r="H79" s="68"/>
      <c r="I79" s="68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7"/>
      <c r="V79" s="37"/>
      <c r="W79" s="37"/>
      <c r="X79" s="37"/>
    </row>
    <row r="80" spans="1:24" ht="14.25" customHeight="1" x14ac:dyDescent="0.2">
      <c r="A80" s="37"/>
      <c r="B80" s="37"/>
      <c r="C80" s="37"/>
      <c r="D80" s="66" t="s">
        <v>127</v>
      </c>
      <c r="E80" s="56" t="s">
        <v>124</v>
      </c>
      <c r="F80" s="67">
        <v>44247</v>
      </c>
      <c r="G80" s="68">
        <v>3</v>
      </c>
      <c r="H80" s="68"/>
      <c r="I80" s="68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7"/>
      <c r="V80" s="37"/>
      <c r="W80" s="37"/>
      <c r="X80" s="37"/>
    </row>
    <row r="81" spans="1:24" ht="14.25" customHeight="1" x14ac:dyDescent="0.2">
      <c r="A81" s="37"/>
      <c r="B81" s="37"/>
      <c r="C81" s="37"/>
      <c r="D81" s="66" t="s">
        <v>99</v>
      </c>
      <c r="E81" s="66" t="s">
        <v>123</v>
      </c>
      <c r="F81" s="67">
        <v>44245</v>
      </c>
      <c r="G81" s="68">
        <v>4</v>
      </c>
      <c r="H81" s="68"/>
      <c r="I81" s="68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7"/>
      <c r="V81" s="37"/>
      <c r="W81" s="37"/>
      <c r="X81" s="37"/>
    </row>
    <row r="82" spans="1:24" ht="14.25" customHeight="1" x14ac:dyDescent="0.2">
      <c r="A82" s="37"/>
      <c r="B82" s="37"/>
      <c r="C82" s="37"/>
      <c r="D82" s="66" t="s">
        <v>99</v>
      </c>
      <c r="E82" s="66" t="s">
        <v>123</v>
      </c>
      <c r="F82" s="67">
        <v>44243</v>
      </c>
      <c r="G82" s="68">
        <v>2</v>
      </c>
      <c r="H82" s="68"/>
      <c r="I82" s="68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7"/>
      <c r="V82" s="37"/>
      <c r="W82" s="37"/>
      <c r="X82" s="37"/>
    </row>
    <row r="83" spans="1:24" ht="14.25" customHeight="1" x14ac:dyDescent="0.2">
      <c r="A83" s="37"/>
      <c r="B83" s="37"/>
      <c r="C83" s="37"/>
      <c r="D83" s="66" t="s">
        <v>125</v>
      </c>
      <c r="E83" s="66" t="s">
        <v>122</v>
      </c>
      <c r="F83" s="67">
        <v>44247</v>
      </c>
      <c r="G83" s="68">
        <v>4.5</v>
      </c>
      <c r="H83" s="68"/>
      <c r="I83" s="68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7"/>
      <c r="V83" s="37"/>
      <c r="W83" s="37"/>
      <c r="X83" s="37"/>
    </row>
    <row r="84" spans="1:24" ht="14.25" customHeight="1" x14ac:dyDescent="0.2">
      <c r="A84" s="37"/>
      <c r="B84" s="37"/>
      <c r="C84" s="37"/>
      <c r="D84" s="66" t="s">
        <v>125</v>
      </c>
      <c r="E84" s="66" t="s">
        <v>123</v>
      </c>
      <c r="F84" s="67">
        <v>44243</v>
      </c>
      <c r="G84" s="68">
        <v>0.5</v>
      </c>
      <c r="H84" s="68"/>
      <c r="I84" s="68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7"/>
      <c r="V84" s="37"/>
      <c r="W84" s="37"/>
      <c r="X84" s="37"/>
    </row>
    <row r="85" spans="1:24" ht="14.25" customHeight="1" x14ac:dyDescent="0.2">
      <c r="A85" s="37"/>
      <c r="B85" s="37"/>
      <c r="C85" s="37"/>
      <c r="D85" s="66" t="s">
        <v>125</v>
      </c>
      <c r="E85" s="66" t="s">
        <v>123</v>
      </c>
      <c r="F85" s="67">
        <v>44244</v>
      </c>
      <c r="G85" s="68">
        <v>1</v>
      </c>
      <c r="H85" s="68"/>
      <c r="I85" s="68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7"/>
      <c r="V85" s="37"/>
      <c r="W85" s="37"/>
      <c r="X85" s="37"/>
    </row>
    <row r="86" spans="1:24" ht="14.25" customHeight="1" x14ac:dyDescent="0.2">
      <c r="A86" s="37"/>
      <c r="B86" s="37"/>
      <c r="C86" s="37"/>
      <c r="D86" s="66" t="s">
        <v>125</v>
      </c>
      <c r="E86" s="66" t="s">
        <v>122</v>
      </c>
      <c r="F86" s="67">
        <v>44245</v>
      </c>
      <c r="G86" s="68">
        <v>2</v>
      </c>
      <c r="H86" s="68"/>
      <c r="I86" s="68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7"/>
      <c r="V86" s="37"/>
      <c r="W86" s="37"/>
      <c r="X86" s="37"/>
    </row>
    <row r="87" spans="1:24" ht="14.25" customHeight="1" x14ac:dyDescent="0.2">
      <c r="A87" s="37"/>
      <c r="B87" s="37"/>
      <c r="C87" s="37"/>
      <c r="D87" s="66" t="s">
        <v>125</v>
      </c>
      <c r="E87" s="66" t="s">
        <v>122</v>
      </c>
      <c r="F87" s="67">
        <v>44246</v>
      </c>
      <c r="G87" s="68">
        <v>0.5</v>
      </c>
      <c r="H87" s="68"/>
      <c r="I87" s="68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7"/>
      <c r="V87" s="37"/>
      <c r="W87" s="37"/>
      <c r="X87" s="37"/>
    </row>
    <row r="88" spans="1:24" ht="14.25" customHeight="1" x14ac:dyDescent="0.2">
      <c r="A88" s="37"/>
      <c r="B88" s="37"/>
      <c r="C88" s="37"/>
      <c r="D88" s="66" t="s">
        <v>101</v>
      </c>
      <c r="E88" s="66" t="s">
        <v>117</v>
      </c>
      <c r="F88" s="67">
        <v>44248</v>
      </c>
      <c r="G88" s="68">
        <v>2</v>
      </c>
      <c r="H88" s="68"/>
      <c r="I88" s="68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7"/>
      <c r="V88" s="37"/>
      <c r="W88" s="37"/>
      <c r="X88" s="37"/>
    </row>
    <row r="89" spans="1:24" ht="14.25" customHeight="1" x14ac:dyDescent="0.2">
      <c r="A89" s="37"/>
      <c r="B89" s="37"/>
      <c r="C89" s="37"/>
      <c r="D89" s="66" t="s">
        <v>101</v>
      </c>
      <c r="E89" s="66" t="s">
        <v>117</v>
      </c>
      <c r="F89" s="67">
        <v>44247</v>
      </c>
      <c r="G89" s="68">
        <v>1</v>
      </c>
      <c r="H89" s="68"/>
      <c r="I89" s="68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7"/>
      <c r="V89" s="37"/>
      <c r="W89" s="37"/>
      <c r="X89" s="37"/>
    </row>
    <row r="90" spans="1:24" ht="14.25" customHeight="1" x14ac:dyDescent="0.2">
      <c r="A90" s="37"/>
      <c r="B90" s="37"/>
      <c r="C90" s="37"/>
      <c r="D90" s="66"/>
      <c r="E90" s="66"/>
      <c r="F90" s="67"/>
      <c r="G90" s="68"/>
      <c r="H90" s="68"/>
      <c r="I90" s="68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7"/>
      <c r="V90" s="37"/>
      <c r="W90" s="37"/>
      <c r="X90" s="37"/>
    </row>
    <row r="91" spans="1:24" ht="14.25" customHeight="1" x14ac:dyDescent="0.2">
      <c r="A91" s="37"/>
      <c r="B91" s="37"/>
      <c r="C91" s="37"/>
      <c r="D91" s="66"/>
      <c r="E91" s="66"/>
      <c r="F91" s="67"/>
      <c r="G91" s="68"/>
      <c r="H91" s="68"/>
      <c r="I91" s="68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7"/>
      <c r="V91" s="37"/>
      <c r="W91" s="37"/>
      <c r="X91" s="37"/>
    </row>
    <row r="92" spans="1:24" ht="14.25" customHeight="1" x14ac:dyDescent="0.2">
      <c r="A92" s="37"/>
      <c r="B92" s="37"/>
      <c r="C92" s="37"/>
      <c r="D92" s="66"/>
      <c r="E92" s="66"/>
      <c r="F92" s="67"/>
      <c r="G92" s="68"/>
      <c r="H92" s="68"/>
      <c r="I92" s="68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7"/>
      <c r="V92" s="37"/>
      <c r="W92" s="37"/>
      <c r="X92" s="37"/>
    </row>
    <row r="93" spans="1:24" ht="14.25" customHeight="1" x14ac:dyDescent="0.2">
      <c r="A93" s="37"/>
      <c r="B93" s="37"/>
      <c r="C93" s="37"/>
      <c r="D93" s="66"/>
      <c r="E93" s="66"/>
      <c r="F93" s="67"/>
      <c r="G93" s="68"/>
      <c r="H93" s="68"/>
      <c r="I93" s="68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7"/>
      <c r="V93" s="37"/>
      <c r="W93" s="37"/>
      <c r="X93" s="37"/>
    </row>
    <row r="94" spans="1:24" ht="14.25" customHeight="1" x14ac:dyDescent="0.2">
      <c r="A94" s="37"/>
      <c r="B94" s="37"/>
      <c r="C94" s="37"/>
      <c r="D94" s="66"/>
      <c r="E94" s="66"/>
      <c r="F94" s="67"/>
      <c r="G94" s="68"/>
      <c r="H94" s="68"/>
      <c r="I94" s="68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7"/>
      <c r="V94" s="37"/>
      <c r="W94" s="37"/>
      <c r="X94" s="37"/>
    </row>
    <row r="95" spans="1:24" ht="14.25" customHeight="1" x14ac:dyDescent="0.2">
      <c r="A95" s="37"/>
      <c r="B95" s="37"/>
      <c r="C95" s="37"/>
      <c r="D95" s="66"/>
      <c r="E95" s="66"/>
      <c r="F95" s="67"/>
      <c r="G95" s="68"/>
      <c r="H95" s="68"/>
      <c r="I95" s="68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7"/>
      <c r="V95" s="37"/>
      <c r="W95" s="37"/>
      <c r="X95" s="37"/>
    </row>
    <row r="96" spans="1:24" ht="14.25" customHeight="1" x14ac:dyDescent="0.2">
      <c r="A96" s="37"/>
      <c r="B96" s="37"/>
      <c r="C96" s="37"/>
      <c r="D96" s="66"/>
      <c r="E96" s="66"/>
      <c r="F96" s="67"/>
      <c r="G96" s="68"/>
      <c r="H96" s="68"/>
      <c r="I96" s="68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7"/>
      <c r="V96" s="37"/>
      <c r="W96" s="37"/>
      <c r="X96" s="37"/>
    </row>
    <row r="97" spans="1:24" ht="14.25" customHeight="1" x14ac:dyDescent="0.2">
      <c r="A97" s="37"/>
      <c r="B97" s="37"/>
      <c r="C97" s="37"/>
      <c r="D97" s="66"/>
      <c r="E97" s="66"/>
      <c r="F97" s="67"/>
      <c r="G97" s="68"/>
      <c r="H97" s="68"/>
      <c r="I97" s="68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7"/>
      <c r="V97" s="37"/>
      <c r="W97" s="37"/>
      <c r="X97" s="37"/>
    </row>
    <row r="98" spans="1:24" ht="14.25" customHeight="1" x14ac:dyDescent="0.2">
      <c r="A98" s="37"/>
      <c r="B98" s="37"/>
      <c r="C98" s="37"/>
      <c r="D98" s="66"/>
      <c r="E98" s="66"/>
      <c r="F98" s="67"/>
      <c r="G98" s="68"/>
      <c r="H98" s="68"/>
      <c r="I98" s="68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7"/>
      <c r="V98" s="37"/>
      <c r="W98" s="37"/>
      <c r="X98" s="37"/>
    </row>
    <row r="99" spans="1:24" ht="14.25" customHeight="1" x14ac:dyDescent="0.2">
      <c r="A99" s="37"/>
      <c r="B99" s="37"/>
      <c r="C99" s="37"/>
      <c r="D99" s="66"/>
      <c r="E99" s="66"/>
      <c r="F99" s="67"/>
      <c r="G99" s="68"/>
      <c r="H99" s="68"/>
      <c r="I99" s="68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7"/>
      <c r="V99" s="37"/>
      <c r="W99" s="37"/>
      <c r="X99" s="37"/>
    </row>
    <row r="100" spans="1:24" ht="14.25" customHeight="1" x14ac:dyDescent="0.2">
      <c r="A100" s="37"/>
      <c r="B100" s="37"/>
      <c r="C100" s="37"/>
      <c r="D100" s="66"/>
      <c r="E100" s="66"/>
      <c r="F100" s="67"/>
      <c r="G100" s="68"/>
      <c r="H100" s="68"/>
      <c r="I100" s="68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7"/>
      <c r="V100" s="37"/>
      <c r="W100" s="37"/>
      <c r="X100" s="37"/>
    </row>
    <row r="101" spans="1:24" ht="14.25" customHeight="1" x14ac:dyDescent="0.2">
      <c r="A101" s="37"/>
      <c r="B101" s="37"/>
      <c r="C101" s="37"/>
      <c r="D101" s="66"/>
      <c r="E101" s="66"/>
      <c r="F101" s="67"/>
      <c r="G101" s="68"/>
      <c r="H101" s="68"/>
      <c r="I101" s="68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7"/>
      <c r="V101" s="37"/>
      <c r="W101" s="37"/>
      <c r="X101" s="37"/>
    </row>
    <row r="102" spans="1:24" ht="14.25" customHeight="1" x14ac:dyDescent="0.2">
      <c r="A102" s="37"/>
      <c r="B102" s="37"/>
      <c r="C102" s="37"/>
      <c r="D102" s="66"/>
      <c r="E102" s="66"/>
      <c r="F102" s="67"/>
      <c r="G102" s="68"/>
      <c r="H102" s="68"/>
      <c r="I102" s="68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7"/>
      <c r="V102" s="37"/>
      <c r="W102" s="37"/>
      <c r="X102" s="37"/>
    </row>
    <row r="103" spans="1:24" ht="14.25" customHeight="1" x14ac:dyDescent="0.2">
      <c r="A103" s="37"/>
      <c r="B103" s="37"/>
      <c r="C103" s="37"/>
      <c r="D103" s="66"/>
      <c r="E103" s="66"/>
      <c r="F103" s="67"/>
      <c r="G103" s="68"/>
      <c r="H103" s="68"/>
      <c r="I103" s="68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7"/>
      <c r="V103" s="37"/>
      <c r="W103" s="37"/>
      <c r="X103" s="37"/>
    </row>
    <row r="104" spans="1:24" ht="14.25" customHeight="1" x14ac:dyDescent="0.2">
      <c r="A104" s="37"/>
      <c r="B104" s="37"/>
      <c r="C104" s="37"/>
      <c r="D104" s="66"/>
      <c r="E104" s="66"/>
      <c r="F104" s="67"/>
      <c r="G104" s="68"/>
      <c r="H104" s="68"/>
      <c r="I104" s="68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7"/>
      <c r="V104" s="37"/>
      <c r="W104" s="37"/>
      <c r="X104" s="37"/>
    </row>
    <row r="105" spans="1:24" ht="14.25" customHeight="1" x14ac:dyDescent="0.2">
      <c r="A105" s="37"/>
      <c r="B105" s="37"/>
      <c r="C105" s="37"/>
      <c r="D105" s="66"/>
      <c r="E105" s="66"/>
      <c r="F105" s="67"/>
      <c r="G105" s="68"/>
      <c r="H105" s="68"/>
      <c r="I105" s="68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7"/>
      <c r="V105" s="37"/>
      <c r="W105" s="37"/>
      <c r="X105" s="37"/>
    </row>
    <row r="106" spans="1:24" ht="14.25" customHeight="1" x14ac:dyDescent="0.2">
      <c r="A106" s="37"/>
      <c r="B106" s="37"/>
      <c r="C106" s="37"/>
      <c r="D106" s="66"/>
      <c r="E106" s="66"/>
      <c r="F106" s="67"/>
      <c r="G106" s="68"/>
      <c r="H106" s="68"/>
      <c r="I106" s="68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7"/>
      <c r="V106" s="37"/>
      <c r="W106" s="37"/>
      <c r="X106" s="37"/>
    </row>
    <row r="107" spans="1:24" ht="14.25" customHeight="1" x14ac:dyDescent="0.2">
      <c r="A107" s="37"/>
      <c r="B107" s="37"/>
      <c r="C107" s="37"/>
      <c r="D107" s="66"/>
      <c r="E107" s="66"/>
      <c r="F107" s="67"/>
      <c r="G107" s="68"/>
      <c r="H107" s="68"/>
      <c r="I107" s="68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7"/>
      <c r="V107" s="37"/>
      <c r="W107" s="37"/>
      <c r="X107" s="37"/>
    </row>
    <row r="108" spans="1:24" ht="14.25" customHeight="1" x14ac:dyDescent="0.2">
      <c r="A108" s="37"/>
      <c r="B108" s="37"/>
      <c r="C108" s="37"/>
      <c r="D108" s="66"/>
      <c r="E108" s="66"/>
      <c r="F108" s="67"/>
      <c r="G108" s="68"/>
      <c r="H108" s="68"/>
      <c r="I108" s="68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7"/>
      <c r="V108" s="37"/>
      <c r="W108" s="37"/>
      <c r="X108" s="37"/>
    </row>
    <row r="109" spans="1:24" ht="14.25" customHeight="1" x14ac:dyDescent="0.2">
      <c r="A109" s="37"/>
      <c r="B109" s="37"/>
      <c r="C109" s="37"/>
      <c r="D109" s="66"/>
      <c r="E109" s="66"/>
      <c r="F109" s="67"/>
      <c r="G109" s="68"/>
      <c r="H109" s="68"/>
      <c r="I109" s="68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7"/>
      <c r="V109" s="37"/>
      <c r="W109" s="37"/>
      <c r="X109" s="37"/>
    </row>
    <row r="110" spans="1:24" ht="14.25" customHeight="1" x14ac:dyDescent="0.2">
      <c r="A110" s="37"/>
      <c r="B110" s="37"/>
      <c r="C110" s="37"/>
      <c r="D110" s="66"/>
      <c r="E110" s="66"/>
      <c r="F110" s="67"/>
      <c r="G110" s="68"/>
      <c r="H110" s="68"/>
      <c r="I110" s="68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7"/>
      <c r="V110" s="37"/>
      <c r="W110" s="37"/>
      <c r="X110" s="37"/>
    </row>
    <row r="111" spans="1:24" ht="14.25" customHeight="1" x14ac:dyDescent="0.2">
      <c r="A111" s="37"/>
      <c r="B111" s="37"/>
      <c r="C111" s="37"/>
      <c r="D111" s="66"/>
      <c r="E111" s="66"/>
      <c r="F111" s="67"/>
      <c r="G111" s="68"/>
      <c r="H111" s="68"/>
      <c r="I111" s="68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7"/>
      <c r="V111" s="37"/>
      <c r="W111" s="37"/>
      <c r="X111" s="37"/>
    </row>
    <row r="112" spans="1:24" ht="14.25" customHeight="1" x14ac:dyDescent="0.2">
      <c r="A112" s="37"/>
      <c r="B112" s="37"/>
      <c r="C112" s="37"/>
      <c r="D112" s="66"/>
      <c r="E112" s="66"/>
      <c r="F112" s="67"/>
      <c r="G112" s="68"/>
      <c r="H112" s="68"/>
      <c r="I112" s="68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7"/>
      <c r="V112" s="37"/>
      <c r="W112" s="37"/>
      <c r="X112" s="37"/>
    </row>
    <row r="113" spans="1:24" ht="14.25" customHeight="1" x14ac:dyDescent="0.2">
      <c r="A113" s="37"/>
      <c r="B113" s="37"/>
      <c r="C113" s="37"/>
      <c r="D113" s="66"/>
      <c r="E113" s="66"/>
      <c r="F113" s="67"/>
      <c r="G113" s="68"/>
      <c r="H113" s="68"/>
      <c r="I113" s="68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7"/>
      <c r="V113" s="37"/>
      <c r="W113" s="37"/>
      <c r="X113" s="37"/>
    </row>
    <row r="114" spans="1:24" ht="14.25" customHeight="1" x14ac:dyDescent="0.2">
      <c r="A114" s="37"/>
      <c r="B114" s="37"/>
      <c r="C114" s="37"/>
      <c r="D114" s="66"/>
      <c r="E114" s="66"/>
      <c r="F114" s="67"/>
      <c r="G114" s="68"/>
      <c r="H114" s="68"/>
      <c r="I114" s="68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7"/>
      <c r="V114" s="37"/>
      <c r="W114" s="37"/>
      <c r="X114" s="37"/>
    </row>
    <row r="115" spans="1:24" ht="14.25" customHeight="1" x14ac:dyDescent="0.2">
      <c r="A115" s="37"/>
      <c r="B115" s="37"/>
      <c r="C115" s="37"/>
      <c r="D115" s="66"/>
      <c r="E115" s="66"/>
      <c r="F115" s="67"/>
      <c r="G115" s="68"/>
      <c r="H115" s="68"/>
      <c r="I115" s="68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7"/>
      <c r="V115" s="37"/>
      <c r="W115" s="37"/>
      <c r="X115" s="37"/>
    </row>
    <row r="116" spans="1:24" ht="14.25" customHeight="1" x14ac:dyDescent="0.2">
      <c r="A116" s="37"/>
      <c r="B116" s="37"/>
      <c r="C116" s="37"/>
      <c r="D116" s="66"/>
      <c r="E116" s="66"/>
      <c r="F116" s="67"/>
      <c r="G116" s="68"/>
      <c r="H116" s="68"/>
      <c r="I116" s="68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7"/>
      <c r="V116" s="37"/>
      <c r="W116" s="37"/>
      <c r="X116" s="37"/>
    </row>
    <row r="117" spans="1:24" ht="14.25" customHeight="1" x14ac:dyDescent="0.2">
      <c r="A117" s="37"/>
      <c r="B117" s="37"/>
      <c r="C117" s="37"/>
      <c r="D117" s="66"/>
      <c r="E117" s="66"/>
      <c r="F117" s="67"/>
      <c r="G117" s="68"/>
      <c r="H117" s="68"/>
      <c r="I117" s="68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7"/>
      <c r="V117" s="37"/>
      <c r="W117" s="37"/>
      <c r="X117" s="37"/>
    </row>
    <row r="118" spans="1:24" ht="14.25" customHeight="1" x14ac:dyDescent="0.2">
      <c r="A118" s="37"/>
      <c r="B118" s="37"/>
      <c r="C118" s="37"/>
      <c r="D118" s="66"/>
      <c r="E118" s="66"/>
      <c r="F118" s="67"/>
      <c r="G118" s="68"/>
      <c r="H118" s="68"/>
      <c r="I118" s="68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7"/>
      <c r="V118" s="37"/>
      <c r="W118" s="37"/>
      <c r="X118" s="37"/>
    </row>
    <row r="119" spans="1:24" ht="14.25" customHeight="1" x14ac:dyDescent="0.2">
      <c r="A119" s="37"/>
      <c r="B119" s="37"/>
      <c r="C119" s="37"/>
      <c r="D119" s="66"/>
      <c r="E119" s="66"/>
      <c r="F119" s="67"/>
      <c r="G119" s="68"/>
      <c r="H119" s="68"/>
      <c r="I119" s="68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7"/>
      <c r="V119" s="37"/>
      <c r="W119" s="37"/>
      <c r="X119" s="37"/>
    </row>
    <row r="120" spans="1:24" ht="14.25" customHeight="1" x14ac:dyDescent="0.2">
      <c r="A120" s="37"/>
      <c r="B120" s="37"/>
      <c r="C120" s="37"/>
      <c r="D120" s="66"/>
      <c r="E120" s="66"/>
      <c r="F120" s="67"/>
      <c r="G120" s="68"/>
      <c r="H120" s="68"/>
      <c r="I120" s="68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7"/>
      <c r="V120" s="37"/>
      <c r="W120" s="37"/>
      <c r="X120" s="37"/>
    </row>
    <row r="121" spans="1:24" ht="14.25" customHeight="1" x14ac:dyDescent="0.2">
      <c r="A121" s="37"/>
      <c r="B121" s="37"/>
      <c r="C121" s="37"/>
      <c r="D121" s="66"/>
      <c r="E121" s="66"/>
      <c r="F121" s="67"/>
      <c r="G121" s="68"/>
      <c r="H121" s="68"/>
      <c r="I121" s="68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7"/>
      <c r="V121" s="37"/>
      <c r="W121" s="37"/>
      <c r="X121" s="37"/>
    </row>
    <row r="122" spans="1:24" ht="14.25" customHeight="1" x14ac:dyDescent="0.2">
      <c r="A122" s="37"/>
      <c r="B122" s="37"/>
      <c r="C122" s="37"/>
      <c r="D122" s="66"/>
      <c r="E122" s="66"/>
      <c r="F122" s="67"/>
      <c r="G122" s="68"/>
      <c r="H122" s="68"/>
      <c r="I122" s="68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7"/>
      <c r="V122" s="37"/>
      <c r="W122" s="37"/>
      <c r="X122" s="37"/>
    </row>
    <row r="123" spans="1:24" ht="14.25" customHeight="1" x14ac:dyDescent="0.2">
      <c r="A123" s="37"/>
      <c r="B123" s="37"/>
      <c r="C123" s="37"/>
      <c r="D123" s="66"/>
      <c r="E123" s="66"/>
      <c r="F123" s="67"/>
      <c r="G123" s="68"/>
      <c r="H123" s="68"/>
      <c r="I123" s="68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7"/>
      <c r="V123" s="37"/>
      <c r="W123" s="37"/>
      <c r="X123" s="37"/>
    </row>
    <row r="124" spans="1:24" ht="14.25" customHeight="1" x14ac:dyDescent="0.2">
      <c r="A124" s="37"/>
      <c r="B124" s="37"/>
      <c r="C124" s="37"/>
      <c r="D124" s="66"/>
      <c r="E124" s="66"/>
      <c r="F124" s="67"/>
      <c r="G124" s="68"/>
      <c r="H124" s="68"/>
      <c r="I124" s="68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7"/>
      <c r="V124" s="37"/>
      <c r="W124" s="37"/>
      <c r="X124" s="37"/>
    </row>
    <row r="125" spans="1:24" ht="14.25" customHeight="1" x14ac:dyDescent="0.2">
      <c r="A125" s="37"/>
      <c r="B125" s="37"/>
      <c r="C125" s="37"/>
      <c r="D125" s="66"/>
      <c r="E125" s="66"/>
      <c r="F125" s="67"/>
      <c r="G125" s="68"/>
      <c r="H125" s="68"/>
      <c r="I125" s="68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7"/>
      <c r="V125" s="37"/>
      <c r="W125" s="37"/>
      <c r="X125" s="37"/>
    </row>
    <row r="126" spans="1:24" ht="14.25" customHeight="1" x14ac:dyDescent="0.2">
      <c r="A126" s="37"/>
      <c r="B126" s="37"/>
      <c r="C126" s="37"/>
      <c r="D126" s="66"/>
      <c r="E126" s="66"/>
      <c r="F126" s="67"/>
      <c r="G126" s="68"/>
      <c r="H126" s="68"/>
      <c r="I126" s="68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7"/>
      <c r="V126" s="37"/>
      <c r="W126" s="37"/>
      <c r="X126" s="37"/>
    </row>
    <row r="127" spans="1:24" ht="14.25" customHeight="1" x14ac:dyDescent="0.2">
      <c r="A127" s="37"/>
      <c r="B127" s="37"/>
      <c r="C127" s="37"/>
      <c r="D127" s="66"/>
      <c r="E127" s="66"/>
      <c r="F127" s="67"/>
      <c r="G127" s="68"/>
      <c r="H127" s="68"/>
      <c r="I127" s="68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7"/>
      <c r="V127" s="37"/>
      <c r="W127" s="37"/>
      <c r="X127" s="37"/>
    </row>
    <row r="128" spans="1:24" ht="14.25" customHeight="1" x14ac:dyDescent="0.2">
      <c r="A128" s="37"/>
      <c r="B128" s="37"/>
      <c r="C128" s="37"/>
      <c r="D128" s="66"/>
      <c r="E128" s="66"/>
      <c r="F128" s="67"/>
      <c r="G128" s="68"/>
      <c r="H128" s="68"/>
      <c r="I128" s="68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7"/>
      <c r="V128" s="37"/>
      <c r="W128" s="37"/>
      <c r="X128" s="37"/>
    </row>
    <row r="129" spans="1:24" ht="14.25" customHeight="1" x14ac:dyDescent="0.2">
      <c r="A129" s="37"/>
      <c r="B129" s="37"/>
      <c r="C129" s="37"/>
      <c r="D129" s="66"/>
      <c r="E129" s="66"/>
      <c r="F129" s="67"/>
      <c r="G129" s="68"/>
      <c r="H129" s="68"/>
      <c r="I129" s="68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7"/>
      <c r="V129" s="37"/>
      <c r="W129" s="37"/>
      <c r="X129" s="37"/>
    </row>
    <row r="130" spans="1:24" ht="14.25" customHeight="1" x14ac:dyDescent="0.2">
      <c r="A130" s="37"/>
      <c r="B130" s="37"/>
      <c r="C130" s="37"/>
      <c r="D130" s="66"/>
      <c r="E130" s="66"/>
      <c r="F130" s="67"/>
      <c r="G130" s="68"/>
      <c r="H130" s="68"/>
      <c r="I130" s="68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7"/>
      <c r="V130" s="37"/>
      <c r="W130" s="37"/>
      <c r="X130" s="37"/>
    </row>
    <row r="131" spans="1:24" ht="14.25" customHeight="1" x14ac:dyDescent="0.2">
      <c r="A131" s="37"/>
      <c r="B131" s="37"/>
      <c r="C131" s="37"/>
      <c r="D131" s="66"/>
      <c r="E131" s="66"/>
      <c r="F131" s="67"/>
      <c r="G131" s="68"/>
      <c r="H131" s="68"/>
      <c r="I131" s="68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7"/>
      <c r="V131" s="37"/>
      <c r="W131" s="37"/>
      <c r="X131" s="37"/>
    </row>
    <row r="132" spans="1:24" ht="14.25" customHeight="1" x14ac:dyDescent="0.2">
      <c r="A132" s="37"/>
      <c r="B132" s="37"/>
      <c r="C132" s="37"/>
      <c r="D132" s="66"/>
      <c r="E132" s="66"/>
      <c r="F132" s="67"/>
      <c r="G132" s="68"/>
      <c r="H132" s="68"/>
      <c r="I132" s="68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7"/>
      <c r="V132" s="37"/>
      <c r="W132" s="37"/>
      <c r="X132" s="37"/>
    </row>
    <row r="133" spans="1:24" ht="14.25" customHeight="1" x14ac:dyDescent="0.2">
      <c r="A133" s="37"/>
      <c r="B133" s="37"/>
      <c r="C133" s="37"/>
      <c r="D133" s="66"/>
      <c r="E133" s="66"/>
      <c r="F133" s="67"/>
      <c r="G133" s="68"/>
      <c r="H133" s="68"/>
      <c r="I133" s="68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7"/>
      <c r="V133" s="37"/>
      <c r="W133" s="37"/>
      <c r="X133" s="37"/>
    </row>
    <row r="134" spans="1:24" ht="14.25" customHeight="1" x14ac:dyDescent="0.2">
      <c r="A134" s="37"/>
      <c r="B134" s="37"/>
      <c r="C134" s="37"/>
      <c r="D134" s="66"/>
      <c r="E134" s="66"/>
      <c r="F134" s="67"/>
      <c r="G134" s="68"/>
      <c r="H134" s="68"/>
      <c r="I134" s="68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7"/>
      <c r="V134" s="37"/>
      <c r="W134" s="37"/>
      <c r="X134" s="37"/>
    </row>
    <row r="135" spans="1:24" ht="14.25" customHeight="1" x14ac:dyDescent="0.2">
      <c r="A135" s="37"/>
      <c r="B135" s="37"/>
      <c r="C135" s="37"/>
      <c r="D135" s="66"/>
      <c r="E135" s="66"/>
      <c r="F135" s="67"/>
      <c r="G135" s="68"/>
      <c r="H135" s="68"/>
      <c r="I135" s="68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7"/>
      <c r="V135" s="37"/>
      <c r="W135" s="37"/>
      <c r="X135" s="37"/>
    </row>
    <row r="136" spans="1:24" ht="14.25" customHeight="1" x14ac:dyDescent="0.2">
      <c r="A136" s="37"/>
      <c r="B136" s="37"/>
      <c r="C136" s="37"/>
      <c r="D136" s="66"/>
      <c r="E136" s="66"/>
      <c r="F136" s="67"/>
      <c r="G136" s="68"/>
      <c r="H136" s="68"/>
      <c r="I136" s="68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7"/>
      <c r="V136" s="37"/>
      <c r="W136" s="37"/>
      <c r="X136" s="37"/>
    </row>
    <row r="137" spans="1:24" ht="14.25" customHeight="1" x14ac:dyDescent="0.2">
      <c r="A137" s="37"/>
      <c r="B137" s="37"/>
      <c r="C137" s="37"/>
      <c r="D137" s="66"/>
      <c r="E137" s="66"/>
      <c r="F137" s="67"/>
      <c r="G137" s="68"/>
      <c r="H137" s="68"/>
      <c r="I137" s="68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7"/>
      <c r="V137" s="37"/>
      <c r="W137" s="37"/>
      <c r="X137" s="37"/>
    </row>
    <row r="138" spans="1:24" ht="14.25" customHeight="1" x14ac:dyDescent="0.2">
      <c r="A138" s="37"/>
      <c r="B138" s="37"/>
      <c r="C138" s="37"/>
      <c r="D138" s="66"/>
      <c r="E138" s="66"/>
      <c r="F138" s="67"/>
      <c r="G138" s="68"/>
      <c r="H138" s="68"/>
      <c r="I138" s="68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7"/>
      <c r="V138" s="37"/>
      <c r="W138" s="37"/>
      <c r="X138" s="37"/>
    </row>
    <row r="139" spans="1:24" ht="14.25" customHeight="1" x14ac:dyDescent="0.2">
      <c r="A139" s="37"/>
      <c r="B139" s="37"/>
      <c r="C139" s="37"/>
      <c r="D139" s="66"/>
      <c r="E139" s="66"/>
      <c r="F139" s="67"/>
      <c r="G139" s="68"/>
      <c r="H139" s="68"/>
      <c r="I139" s="68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7"/>
      <c r="V139" s="37"/>
      <c r="W139" s="37"/>
      <c r="X139" s="37"/>
    </row>
    <row r="140" spans="1:24" ht="14.25" customHeight="1" x14ac:dyDescent="0.2">
      <c r="A140" s="37"/>
      <c r="B140" s="37"/>
      <c r="C140" s="37"/>
      <c r="D140" s="66"/>
      <c r="E140" s="66"/>
      <c r="F140" s="67"/>
      <c r="G140" s="68"/>
      <c r="H140" s="68"/>
      <c r="I140" s="68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7"/>
      <c r="V140" s="37"/>
      <c r="W140" s="37"/>
      <c r="X140" s="37"/>
    </row>
    <row r="141" spans="1:24" ht="14.25" customHeight="1" x14ac:dyDescent="0.2">
      <c r="A141" s="37"/>
      <c r="B141" s="37"/>
      <c r="C141" s="37"/>
      <c r="D141" s="66"/>
      <c r="E141" s="66"/>
      <c r="F141" s="67"/>
      <c r="G141" s="68"/>
      <c r="H141" s="68"/>
      <c r="I141" s="68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7"/>
      <c r="V141" s="37"/>
      <c r="W141" s="37"/>
      <c r="X141" s="37"/>
    </row>
    <row r="142" spans="1:24" ht="14.25" customHeight="1" x14ac:dyDescent="0.2">
      <c r="A142" s="37"/>
      <c r="B142" s="37"/>
      <c r="C142" s="37"/>
      <c r="D142" s="66"/>
      <c r="E142" s="66"/>
      <c r="F142" s="67"/>
      <c r="G142" s="68"/>
      <c r="H142" s="68"/>
      <c r="I142" s="68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7"/>
      <c r="V142" s="37"/>
      <c r="W142" s="37"/>
      <c r="X142" s="37"/>
    </row>
    <row r="143" spans="1:24" ht="14.25" customHeight="1" x14ac:dyDescent="0.2">
      <c r="A143" s="37"/>
      <c r="B143" s="37"/>
      <c r="C143" s="37"/>
      <c r="D143" s="66"/>
      <c r="E143" s="66"/>
      <c r="F143" s="67"/>
      <c r="G143" s="68"/>
      <c r="H143" s="68"/>
      <c r="I143" s="68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7"/>
      <c r="V143" s="37"/>
      <c r="W143" s="37"/>
      <c r="X143" s="37"/>
    </row>
    <row r="144" spans="1:24" ht="14.25" customHeight="1" x14ac:dyDescent="0.2">
      <c r="A144" s="37"/>
      <c r="B144" s="37"/>
      <c r="C144" s="37"/>
      <c r="D144" s="66"/>
      <c r="E144" s="66"/>
      <c r="F144" s="67"/>
      <c r="G144" s="68"/>
      <c r="H144" s="68"/>
      <c r="I144" s="68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7"/>
      <c r="V144" s="37"/>
      <c r="W144" s="37"/>
      <c r="X144" s="37"/>
    </row>
    <row r="145" spans="1:24" ht="14.25" customHeight="1" x14ac:dyDescent="0.2">
      <c r="A145" s="37"/>
      <c r="B145" s="37"/>
      <c r="C145" s="37"/>
      <c r="D145" s="66"/>
      <c r="E145" s="66"/>
      <c r="F145" s="67"/>
      <c r="G145" s="68"/>
      <c r="H145" s="68"/>
      <c r="I145" s="68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7"/>
      <c r="V145" s="37"/>
      <c r="W145" s="37"/>
      <c r="X145" s="37"/>
    </row>
    <row r="146" spans="1:24" ht="14.25" customHeight="1" x14ac:dyDescent="0.2">
      <c r="A146" s="37"/>
      <c r="B146" s="37"/>
      <c r="C146" s="37"/>
      <c r="D146" s="66"/>
      <c r="E146" s="66"/>
      <c r="F146" s="67"/>
      <c r="G146" s="68"/>
      <c r="H146" s="68"/>
      <c r="I146" s="68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7"/>
      <c r="V146" s="37"/>
      <c r="W146" s="37"/>
      <c r="X146" s="37"/>
    </row>
    <row r="147" spans="1:24" ht="14.25" customHeight="1" x14ac:dyDescent="0.2">
      <c r="A147" s="37"/>
      <c r="B147" s="37"/>
      <c r="C147" s="37"/>
      <c r="D147" s="66"/>
      <c r="E147" s="66"/>
      <c r="F147" s="67"/>
      <c r="G147" s="68"/>
      <c r="H147" s="68"/>
      <c r="I147" s="68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7"/>
      <c r="V147" s="37"/>
      <c r="W147" s="37"/>
      <c r="X147" s="37"/>
    </row>
    <row r="148" spans="1:24" ht="14.25" customHeight="1" x14ac:dyDescent="0.2">
      <c r="A148" s="37"/>
      <c r="B148" s="37"/>
      <c r="C148" s="37"/>
      <c r="D148" s="66"/>
      <c r="E148" s="66"/>
      <c r="F148" s="67"/>
      <c r="G148" s="68"/>
      <c r="H148" s="68"/>
      <c r="I148" s="68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7"/>
      <c r="V148" s="37"/>
      <c r="W148" s="37"/>
      <c r="X148" s="37"/>
    </row>
    <row r="149" spans="1:24" ht="14.25" customHeight="1" x14ac:dyDescent="0.2">
      <c r="A149" s="37"/>
      <c r="B149" s="37"/>
      <c r="C149" s="37"/>
      <c r="D149" s="66"/>
      <c r="E149" s="66"/>
      <c r="F149" s="67"/>
      <c r="G149" s="68"/>
      <c r="H149" s="68"/>
      <c r="I149" s="68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7"/>
      <c r="V149" s="37"/>
      <c r="W149" s="37"/>
      <c r="X149" s="37"/>
    </row>
    <row r="150" spans="1:24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7"/>
      <c r="V150" s="37"/>
      <c r="W150" s="37"/>
      <c r="X150" s="37"/>
    </row>
    <row r="151" spans="1:24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7"/>
      <c r="V151" s="37"/>
      <c r="W151" s="37"/>
      <c r="X151" s="37"/>
    </row>
    <row r="152" spans="1:24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7"/>
      <c r="V152" s="37"/>
      <c r="W152" s="37"/>
      <c r="X152" s="37"/>
    </row>
    <row r="153" spans="1:24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7"/>
      <c r="V153" s="37"/>
      <c r="W153" s="37"/>
      <c r="X153" s="37"/>
    </row>
    <row r="154" spans="1:24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7"/>
      <c r="V154" s="37"/>
      <c r="W154" s="37"/>
      <c r="X154" s="37"/>
    </row>
    <row r="155" spans="1:24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7"/>
      <c r="V155" s="37"/>
      <c r="W155" s="37"/>
      <c r="X155" s="37"/>
    </row>
    <row r="156" spans="1:24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7"/>
      <c r="V156" s="37"/>
      <c r="W156" s="37"/>
      <c r="X156" s="37"/>
    </row>
    <row r="157" spans="1:24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7"/>
      <c r="V157" s="37"/>
      <c r="W157" s="37"/>
      <c r="X157" s="37"/>
    </row>
    <row r="158" spans="1:24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7"/>
      <c r="V158" s="37"/>
      <c r="W158" s="37"/>
      <c r="X158" s="37"/>
    </row>
    <row r="159" spans="1:24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7"/>
      <c r="V159" s="37"/>
      <c r="W159" s="37"/>
      <c r="X159" s="37"/>
    </row>
    <row r="160" spans="1:24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7"/>
      <c r="V160" s="37"/>
      <c r="W160" s="37"/>
      <c r="X160" s="37"/>
    </row>
    <row r="161" spans="1:24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7"/>
      <c r="V161" s="37"/>
      <c r="W161" s="37"/>
      <c r="X161" s="37"/>
    </row>
    <row r="162" spans="1:24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7"/>
      <c r="V162" s="37"/>
      <c r="W162" s="37"/>
      <c r="X162" s="37"/>
    </row>
    <row r="163" spans="1:24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7"/>
      <c r="V163" s="37"/>
      <c r="W163" s="37"/>
      <c r="X163" s="37"/>
    </row>
    <row r="164" spans="1:24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7"/>
      <c r="V164" s="37"/>
      <c r="W164" s="37"/>
      <c r="X164" s="37"/>
    </row>
    <row r="165" spans="1:24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7"/>
      <c r="V165" s="37"/>
      <c r="W165" s="37"/>
      <c r="X165" s="37"/>
    </row>
    <row r="166" spans="1:24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7"/>
      <c r="V166" s="37"/>
      <c r="W166" s="37"/>
      <c r="X166" s="37"/>
    </row>
    <row r="167" spans="1:24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7"/>
      <c r="V167" s="37"/>
      <c r="W167" s="37"/>
      <c r="X167" s="37"/>
    </row>
    <row r="168" spans="1:24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7"/>
      <c r="V168" s="37"/>
      <c r="W168" s="37"/>
      <c r="X168" s="37"/>
    </row>
    <row r="169" spans="1:24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7"/>
      <c r="V169" s="37"/>
      <c r="W169" s="37"/>
      <c r="X169" s="37"/>
    </row>
    <row r="170" spans="1:24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7"/>
      <c r="V170" s="37"/>
      <c r="W170" s="37"/>
      <c r="X170" s="37"/>
    </row>
    <row r="171" spans="1:24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7"/>
      <c r="V171" s="37"/>
      <c r="W171" s="37"/>
      <c r="X171" s="37"/>
    </row>
    <row r="172" spans="1:24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7"/>
      <c r="V172" s="37"/>
      <c r="W172" s="37"/>
      <c r="X172" s="37"/>
    </row>
    <row r="173" spans="1:24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7"/>
      <c r="V173" s="37"/>
      <c r="W173" s="37"/>
      <c r="X173" s="37"/>
    </row>
    <row r="174" spans="1:24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7"/>
      <c r="V174" s="37"/>
      <c r="W174" s="37"/>
      <c r="X174" s="37"/>
    </row>
    <row r="175" spans="1:24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7"/>
      <c r="V175" s="37"/>
      <c r="W175" s="37"/>
      <c r="X175" s="37"/>
    </row>
    <row r="176" spans="1:24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7"/>
      <c r="V176" s="37"/>
      <c r="W176" s="37"/>
      <c r="X176" s="37"/>
    </row>
    <row r="177" spans="1:24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7"/>
      <c r="V177" s="37"/>
      <c r="W177" s="37"/>
      <c r="X177" s="37"/>
    </row>
    <row r="178" spans="1:24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7"/>
      <c r="V178" s="37"/>
      <c r="W178" s="37"/>
      <c r="X178" s="37"/>
    </row>
    <row r="179" spans="1:24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7"/>
      <c r="V179" s="37"/>
      <c r="W179" s="37"/>
      <c r="X179" s="37"/>
    </row>
    <row r="180" spans="1:24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7"/>
      <c r="V180" s="37"/>
      <c r="W180" s="37"/>
      <c r="X180" s="37"/>
    </row>
    <row r="181" spans="1:24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7"/>
      <c r="V181" s="37"/>
      <c r="W181" s="37"/>
      <c r="X181" s="37"/>
    </row>
    <row r="182" spans="1:24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7"/>
      <c r="V182" s="37"/>
      <c r="W182" s="37"/>
      <c r="X182" s="37"/>
    </row>
    <row r="183" spans="1:24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7"/>
      <c r="V183" s="37"/>
      <c r="W183" s="37"/>
      <c r="X183" s="37"/>
    </row>
    <row r="184" spans="1:24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7"/>
      <c r="V184" s="37"/>
      <c r="W184" s="37"/>
      <c r="X184" s="37"/>
    </row>
    <row r="185" spans="1:24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7"/>
      <c r="V185" s="37"/>
      <c r="W185" s="37"/>
      <c r="X185" s="37"/>
    </row>
    <row r="186" spans="1:24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7"/>
      <c r="V186" s="37"/>
      <c r="W186" s="37"/>
      <c r="X186" s="37"/>
    </row>
    <row r="187" spans="1:24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7"/>
      <c r="V187" s="37"/>
      <c r="W187" s="37"/>
      <c r="X187" s="37"/>
    </row>
    <row r="188" spans="1:24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7"/>
      <c r="V188" s="37"/>
      <c r="W188" s="37"/>
      <c r="X188" s="37"/>
    </row>
    <row r="189" spans="1:24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7"/>
      <c r="V189" s="37"/>
      <c r="W189" s="37"/>
      <c r="X189" s="37"/>
    </row>
    <row r="190" spans="1:24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7"/>
      <c r="V190" s="37"/>
      <c r="W190" s="37"/>
      <c r="X190" s="37"/>
    </row>
    <row r="191" spans="1:24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7"/>
      <c r="V191" s="37"/>
      <c r="W191" s="37"/>
      <c r="X191" s="37"/>
    </row>
    <row r="192" spans="1:24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7"/>
      <c r="V192" s="37"/>
      <c r="W192" s="37"/>
      <c r="X192" s="37"/>
    </row>
    <row r="193" spans="1:24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7"/>
      <c r="V193" s="37"/>
      <c r="W193" s="37"/>
      <c r="X193" s="37"/>
    </row>
    <row r="194" spans="1:24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7"/>
      <c r="V194" s="37"/>
      <c r="W194" s="37"/>
      <c r="X194" s="37"/>
    </row>
    <row r="195" spans="1:24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7"/>
      <c r="V195" s="37"/>
      <c r="W195" s="37"/>
      <c r="X195" s="37"/>
    </row>
    <row r="196" spans="1:24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7"/>
      <c r="V196" s="37"/>
      <c r="W196" s="37"/>
      <c r="X196" s="37"/>
    </row>
    <row r="197" spans="1:24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7"/>
      <c r="V197" s="37"/>
      <c r="W197" s="37"/>
      <c r="X197" s="37"/>
    </row>
    <row r="198" spans="1:24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7"/>
      <c r="V198" s="37"/>
      <c r="W198" s="37"/>
      <c r="X198" s="37"/>
    </row>
    <row r="199" spans="1:24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7"/>
      <c r="V199" s="37"/>
      <c r="W199" s="37"/>
      <c r="X199" s="37"/>
    </row>
    <row r="200" spans="1:24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7"/>
      <c r="V200" s="37"/>
      <c r="W200" s="37"/>
      <c r="X200" s="37"/>
    </row>
    <row r="201" spans="1:24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7"/>
      <c r="V201" s="37"/>
      <c r="W201" s="37"/>
      <c r="X201" s="37"/>
    </row>
    <row r="202" spans="1:24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7"/>
      <c r="V202" s="37"/>
      <c r="W202" s="37"/>
      <c r="X202" s="37"/>
    </row>
    <row r="203" spans="1:24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7"/>
      <c r="V203" s="37"/>
      <c r="W203" s="37"/>
      <c r="X203" s="37"/>
    </row>
    <row r="204" spans="1:24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7"/>
      <c r="V204" s="37"/>
      <c r="W204" s="37"/>
      <c r="X204" s="37"/>
    </row>
    <row r="205" spans="1:24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7"/>
      <c r="V205" s="37"/>
      <c r="W205" s="37"/>
      <c r="X205" s="37"/>
    </row>
    <row r="206" spans="1:24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7"/>
      <c r="V206" s="37"/>
      <c r="W206" s="37"/>
      <c r="X206" s="37"/>
    </row>
    <row r="207" spans="1:24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7"/>
      <c r="V207" s="37"/>
      <c r="W207" s="37"/>
      <c r="X207" s="37"/>
    </row>
    <row r="208" spans="1:24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7"/>
      <c r="V208" s="37"/>
      <c r="W208" s="37"/>
      <c r="X208" s="37"/>
    </row>
    <row r="209" spans="1:24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7"/>
      <c r="V209" s="37"/>
      <c r="W209" s="37"/>
      <c r="X209" s="37"/>
    </row>
    <row r="210" spans="1:24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7"/>
      <c r="V210" s="37"/>
      <c r="W210" s="37"/>
      <c r="X210" s="37"/>
    </row>
    <row r="211" spans="1:24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7"/>
      <c r="V211" s="37"/>
      <c r="W211" s="37"/>
      <c r="X211" s="37"/>
    </row>
    <row r="212" spans="1:24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7"/>
      <c r="V212" s="37"/>
      <c r="W212" s="37"/>
      <c r="X212" s="37"/>
    </row>
    <row r="213" spans="1:24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7"/>
      <c r="V213" s="37"/>
      <c r="W213" s="37"/>
      <c r="X213" s="37"/>
    </row>
    <row r="214" spans="1:24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7"/>
      <c r="V214" s="37"/>
      <c r="W214" s="37"/>
      <c r="X214" s="37"/>
    </row>
    <row r="215" spans="1:24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7"/>
      <c r="V215" s="37"/>
      <c r="W215" s="37"/>
      <c r="X215" s="37"/>
    </row>
    <row r="216" spans="1:24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7"/>
      <c r="V216" s="37"/>
      <c r="W216" s="37"/>
      <c r="X216" s="37"/>
    </row>
    <row r="217" spans="1:24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7"/>
      <c r="V217" s="37"/>
      <c r="W217" s="37"/>
      <c r="X217" s="37"/>
    </row>
    <row r="218" spans="1:24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7"/>
      <c r="V218" s="37"/>
      <c r="W218" s="37"/>
      <c r="X218" s="37"/>
    </row>
    <row r="219" spans="1:24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7"/>
      <c r="V219" s="37"/>
      <c r="W219" s="37"/>
      <c r="X219" s="37"/>
    </row>
    <row r="220" spans="1:24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7"/>
      <c r="V220" s="37"/>
      <c r="W220" s="37"/>
      <c r="X220" s="37"/>
    </row>
    <row r="221" spans="1:24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7"/>
      <c r="V221" s="37"/>
      <c r="W221" s="37"/>
      <c r="X221" s="37"/>
    </row>
    <row r="222" spans="1:24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7"/>
      <c r="V222" s="37"/>
      <c r="W222" s="37"/>
      <c r="X222" s="37"/>
    </row>
    <row r="223" spans="1:24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7"/>
      <c r="V223" s="37"/>
      <c r="W223" s="37"/>
      <c r="X223" s="37"/>
    </row>
    <row r="224" spans="1:24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7"/>
      <c r="V224" s="37"/>
      <c r="W224" s="37"/>
      <c r="X224" s="37"/>
    </row>
    <row r="225" spans="1:24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7"/>
      <c r="V225" s="37"/>
      <c r="W225" s="37"/>
      <c r="X225" s="37"/>
    </row>
    <row r="226" spans="1:24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7"/>
      <c r="V226" s="37"/>
      <c r="W226" s="37"/>
      <c r="X226" s="37"/>
    </row>
    <row r="227" spans="1:24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7"/>
      <c r="V227" s="37"/>
      <c r="W227" s="37"/>
      <c r="X227" s="37"/>
    </row>
    <row r="228" spans="1:24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7"/>
      <c r="V228" s="37"/>
      <c r="W228" s="37"/>
      <c r="X228" s="37"/>
    </row>
    <row r="229" spans="1:24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7"/>
      <c r="V229" s="37"/>
      <c r="W229" s="37"/>
      <c r="X229" s="37"/>
    </row>
    <row r="230" spans="1:24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7"/>
      <c r="V230" s="37"/>
      <c r="W230" s="37"/>
      <c r="X230" s="37"/>
    </row>
    <row r="231" spans="1:24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7"/>
      <c r="V231" s="37"/>
      <c r="W231" s="37"/>
      <c r="X231" s="37"/>
    </row>
    <row r="232" spans="1:24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7"/>
      <c r="V232" s="37"/>
      <c r="W232" s="37"/>
      <c r="X232" s="37"/>
    </row>
    <row r="233" spans="1:24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7"/>
      <c r="V233" s="37"/>
      <c r="W233" s="37"/>
      <c r="X233" s="37"/>
    </row>
    <row r="234" spans="1:24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7"/>
      <c r="V234" s="37"/>
      <c r="W234" s="37"/>
      <c r="X234" s="37"/>
    </row>
    <row r="235" spans="1:24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7"/>
      <c r="V235" s="37"/>
      <c r="W235" s="37"/>
      <c r="X235" s="37"/>
    </row>
    <row r="236" spans="1:24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7"/>
      <c r="V236" s="37"/>
      <c r="W236" s="37"/>
      <c r="X236" s="37"/>
    </row>
    <row r="237" spans="1:24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7"/>
      <c r="V237" s="37"/>
      <c r="W237" s="37"/>
      <c r="X237" s="37"/>
    </row>
    <row r="238" spans="1:24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7"/>
      <c r="V238" s="37"/>
      <c r="W238" s="37"/>
      <c r="X238" s="37"/>
    </row>
    <row r="239" spans="1:24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7"/>
      <c r="V239" s="37"/>
      <c r="W239" s="37"/>
      <c r="X239" s="37"/>
    </row>
    <row r="240" spans="1:24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7"/>
      <c r="V240" s="37"/>
      <c r="W240" s="37"/>
      <c r="X240" s="37"/>
    </row>
    <row r="241" spans="1:24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7"/>
      <c r="V241" s="37"/>
      <c r="W241" s="37"/>
      <c r="X241" s="37"/>
    </row>
    <row r="242" spans="1:24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7"/>
      <c r="V242" s="37"/>
      <c r="W242" s="37"/>
      <c r="X242" s="37"/>
    </row>
    <row r="243" spans="1:24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7"/>
      <c r="V243" s="37"/>
      <c r="W243" s="37"/>
      <c r="X243" s="37"/>
    </row>
    <row r="244" spans="1:24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7"/>
      <c r="V244" s="37"/>
      <c r="W244" s="37"/>
      <c r="X244" s="37"/>
    </row>
    <row r="245" spans="1:24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7"/>
      <c r="V245" s="37"/>
      <c r="W245" s="37"/>
      <c r="X245" s="37"/>
    </row>
    <row r="246" spans="1:24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7"/>
      <c r="V246" s="37"/>
      <c r="W246" s="37"/>
      <c r="X246" s="37"/>
    </row>
    <row r="247" spans="1:24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7"/>
      <c r="V247" s="37"/>
      <c r="W247" s="37"/>
      <c r="X247" s="37"/>
    </row>
    <row r="248" spans="1:24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7"/>
      <c r="V248" s="37"/>
      <c r="W248" s="37"/>
      <c r="X248" s="37"/>
    </row>
    <row r="249" spans="1:24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7"/>
      <c r="V249" s="37"/>
      <c r="W249" s="37"/>
      <c r="X249" s="37"/>
    </row>
    <row r="250" spans="1:24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7"/>
      <c r="V250" s="37"/>
      <c r="W250" s="37"/>
      <c r="X250" s="37"/>
    </row>
    <row r="251" spans="1:24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7"/>
      <c r="V251" s="37"/>
      <c r="W251" s="37"/>
      <c r="X251" s="37"/>
    </row>
    <row r="252" spans="1:24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7"/>
      <c r="V252" s="37"/>
      <c r="W252" s="37"/>
      <c r="X252" s="37"/>
    </row>
    <row r="253" spans="1:24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7"/>
      <c r="V253" s="37"/>
      <c r="W253" s="37"/>
      <c r="X253" s="37"/>
    </row>
    <row r="254" spans="1:24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7"/>
      <c r="V254" s="37"/>
      <c r="W254" s="37"/>
      <c r="X254" s="37"/>
    </row>
    <row r="255" spans="1:24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7"/>
      <c r="V255" s="37"/>
      <c r="W255" s="37"/>
      <c r="X255" s="37"/>
    </row>
    <row r="256" spans="1:24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7"/>
      <c r="V256" s="37"/>
      <c r="W256" s="37"/>
      <c r="X256" s="37"/>
    </row>
    <row r="257" spans="1:24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7"/>
      <c r="V257" s="37"/>
      <c r="W257" s="37"/>
      <c r="X257" s="37"/>
    </row>
    <row r="258" spans="1:24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7"/>
      <c r="V258" s="37"/>
      <c r="W258" s="37"/>
      <c r="X258" s="37"/>
    </row>
    <row r="259" spans="1:24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7"/>
      <c r="V259" s="37"/>
      <c r="W259" s="37"/>
      <c r="X259" s="37"/>
    </row>
    <row r="260" spans="1:24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7"/>
      <c r="V260" s="37"/>
      <c r="W260" s="37"/>
      <c r="X260" s="37"/>
    </row>
    <row r="261" spans="1:24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7"/>
      <c r="V261" s="37"/>
      <c r="W261" s="37"/>
      <c r="X261" s="37"/>
    </row>
    <row r="262" spans="1:24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7"/>
      <c r="V262" s="37"/>
      <c r="W262" s="37"/>
      <c r="X262" s="37"/>
    </row>
    <row r="263" spans="1:24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7"/>
      <c r="V263" s="37"/>
      <c r="W263" s="37"/>
      <c r="X263" s="37"/>
    </row>
    <row r="264" spans="1:24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7"/>
      <c r="V264" s="37"/>
      <c r="W264" s="37"/>
      <c r="X264" s="37"/>
    </row>
    <row r="265" spans="1:24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7"/>
      <c r="V265" s="37"/>
      <c r="W265" s="37"/>
      <c r="X265" s="37"/>
    </row>
    <row r="266" spans="1:24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7"/>
      <c r="V266" s="37"/>
      <c r="W266" s="37"/>
      <c r="X266" s="37"/>
    </row>
    <row r="267" spans="1:24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7"/>
      <c r="V267" s="37"/>
      <c r="W267" s="37"/>
      <c r="X267" s="37"/>
    </row>
    <row r="268" spans="1:24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7"/>
      <c r="V268" s="37"/>
      <c r="W268" s="37"/>
      <c r="X268" s="37"/>
    </row>
    <row r="269" spans="1:24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7"/>
      <c r="V269" s="37"/>
      <c r="W269" s="37"/>
      <c r="X269" s="37"/>
    </row>
    <row r="270" spans="1:24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7"/>
      <c r="V270" s="37"/>
      <c r="W270" s="37"/>
      <c r="X270" s="37"/>
    </row>
    <row r="271" spans="1:24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7"/>
      <c r="V271" s="37"/>
      <c r="W271" s="37"/>
      <c r="X271" s="37"/>
    </row>
    <row r="272" spans="1:24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7"/>
      <c r="V272" s="37"/>
      <c r="W272" s="37"/>
      <c r="X272" s="37"/>
    </row>
    <row r="273" spans="1:24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7"/>
      <c r="V273" s="37"/>
      <c r="W273" s="37"/>
      <c r="X273" s="37"/>
    </row>
    <row r="274" spans="1:24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7"/>
      <c r="V274" s="37"/>
      <c r="W274" s="37"/>
      <c r="X274" s="37"/>
    </row>
    <row r="275" spans="1:24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7"/>
      <c r="V275" s="37"/>
      <c r="W275" s="37"/>
      <c r="X275" s="37"/>
    </row>
    <row r="276" spans="1:24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7"/>
      <c r="V276" s="37"/>
      <c r="W276" s="37"/>
      <c r="X276" s="37"/>
    </row>
    <row r="277" spans="1:24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7"/>
      <c r="V277" s="37"/>
      <c r="W277" s="37"/>
      <c r="X277" s="37"/>
    </row>
    <row r="278" spans="1:24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7"/>
      <c r="V278" s="37"/>
      <c r="W278" s="37"/>
      <c r="X278" s="37"/>
    </row>
    <row r="279" spans="1:24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7"/>
      <c r="V279" s="37"/>
      <c r="W279" s="37"/>
      <c r="X279" s="37"/>
    </row>
    <row r="280" spans="1:24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7"/>
      <c r="V280" s="37"/>
      <c r="W280" s="37"/>
      <c r="X280" s="37"/>
    </row>
    <row r="281" spans="1:24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7"/>
      <c r="V281" s="37"/>
      <c r="W281" s="37"/>
      <c r="X281" s="37"/>
    </row>
    <row r="282" spans="1:24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7"/>
      <c r="V282" s="37"/>
      <c r="W282" s="37"/>
      <c r="X282" s="37"/>
    </row>
    <row r="283" spans="1:24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7"/>
      <c r="V283" s="37"/>
      <c r="W283" s="37"/>
      <c r="X283" s="37"/>
    </row>
    <row r="284" spans="1:24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7"/>
      <c r="V284" s="37"/>
      <c r="W284" s="37"/>
      <c r="X284" s="37"/>
    </row>
    <row r="285" spans="1:24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7"/>
      <c r="V285" s="37"/>
      <c r="W285" s="37"/>
      <c r="X285" s="37"/>
    </row>
    <row r="286" spans="1:24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7"/>
      <c r="V286" s="37"/>
      <c r="W286" s="37"/>
      <c r="X286" s="37"/>
    </row>
    <row r="287" spans="1:24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7"/>
      <c r="V287" s="37"/>
      <c r="W287" s="37"/>
      <c r="X287" s="37"/>
    </row>
    <row r="288" spans="1:24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7"/>
      <c r="V288" s="37"/>
      <c r="W288" s="37"/>
      <c r="X288" s="37"/>
    </row>
    <row r="289" spans="1:24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7"/>
      <c r="V289" s="37"/>
      <c r="W289" s="37"/>
      <c r="X289" s="37"/>
    </row>
    <row r="290" spans="1:24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7"/>
      <c r="V290" s="37"/>
      <c r="W290" s="37"/>
      <c r="X290" s="37"/>
    </row>
    <row r="291" spans="1:24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7"/>
      <c r="V291" s="37"/>
      <c r="W291" s="37"/>
      <c r="X291" s="37"/>
    </row>
    <row r="292" spans="1:24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7"/>
      <c r="V292" s="37"/>
      <c r="W292" s="37"/>
      <c r="X292" s="37"/>
    </row>
    <row r="293" spans="1:24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7"/>
      <c r="V293" s="37"/>
      <c r="W293" s="37"/>
      <c r="X293" s="37"/>
    </row>
    <row r="294" spans="1:24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7"/>
      <c r="V294" s="37"/>
      <c r="W294" s="37"/>
      <c r="X294" s="37"/>
    </row>
    <row r="295" spans="1:24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7"/>
      <c r="V295" s="37"/>
      <c r="W295" s="37"/>
      <c r="X295" s="37"/>
    </row>
    <row r="296" spans="1:24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7"/>
      <c r="V296" s="37"/>
      <c r="W296" s="37"/>
      <c r="X296" s="37"/>
    </row>
    <row r="297" spans="1:24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7"/>
      <c r="V297" s="37"/>
      <c r="W297" s="37"/>
      <c r="X297" s="37"/>
    </row>
    <row r="298" spans="1:24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7"/>
      <c r="V298" s="37"/>
      <c r="W298" s="37"/>
      <c r="X298" s="37"/>
    </row>
    <row r="299" spans="1:24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7"/>
      <c r="V299" s="37"/>
      <c r="W299" s="37"/>
      <c r="X299" s="37"/>
    </row>
    <row r="300" spans="1:24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7"/>
      <c r="V300" s="37"/>
      <c r="W300" s="37"/>
      <c r="X300" s="37"/>
    </row>
    <row r="301" spans="1:24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7"/>
      <c r="V301" s="37"/>
      <c r="W301" s="37"/>
      <c r="X301" s="37"/>
    </row>
    <row r="302" spans="1:24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7"/>
      <c r="V302" s="37"/>
      <c r="W302" s="37"/>
      <c r="X302" s="37"/>
    </row>
    <row r="303" spans="1:24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7"/>
      <c r="V303" s="37"/>
      <c r="W303" s="37"/>
      <c r="X303" s="37"/>
    </row>
    <row r="304" spans="1:24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7"/>
      <c r="V304" s="37"/>
      <c r="W304" s="37"/>
      <c r="X304" s="37"/>
    </row>
    <row r="305" spans="1:24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7"/>
      <c r="V305" s="37"/>
      <c r="W305" s="37"/>
      <c r="X305" s="37"/>
    </row>
    <row r="306" spans="1:24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7"/>
      <c r="V306" s="37"/>
      <c r="W306" s="37"/>
      <c r="X306" s="37"/>
    </row>
    <row r="307" spans="1:24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7"/>
      <c r="V307" s="37"/>
      <c r="W307" s="37"/>
      <c r="X307" s="37"/>
    </row>
    <row r="308" spans="1:24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7"/>
      <c r="V308" s="37"/>
      <c r="W308" s="37"/>
      <c r="X308" s="37"/>
    </row>
    <row r="309" spans="1:24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7"/>
      <c r="V309" s="37"/>
      <c r="W309" s="37"/>
      <c r="X309" s="37"/>
    </row>
    <row r="310" spans="1:24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7"/>
      <c r="V310" s="37"/>
      <c r="W310" s="37"/>
      <c r="X310" s="37"/>
    </row>
    <row r="311" spans="1:24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7"/>
      <c r="V311" s="37"/>
      <c r="W311" s="37"/>
      <c r="X311" s="37"/>
    </row>
    <row r="312" spans="1:24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7"/>
      <c r="V312" s="37"/>
      <c r="W312" s="37"/>
      <c r="X312" s="37"/>
    </row>
    <row r="313" spans="1:24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7"/>
      <c r="V313" s="37"/>
      <c r="W313" s="37"/>
      <c r="X313" s="37"/>
    </row>
    <row r="314" spans="1:24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7"/>
      <c r="V314" s="37"/>
      <c r="W314" s="37"/>
      <c r="X314" s="37"/>
    </row>
    <row r="315" spans="1:24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7"/>
      <c r="V315" s="37"/>
      <c r="W315" s="37"/>
      <c r="X315" s="37"/>
    </row>
    <row r="316" spans="1:24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7"/>
      <c r="V316" s="37"/>
      <c r="W316" s="37"/>
      <c r="X316" s="37"/>
    </row>
    <row r="317" spans="1:24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7"/>
      <c r="V317" s="37"/>
      <c r="W317" s="37"/>
      <c r="X317" s="37"/>
    </row>
    <row r="318" spans="1:24" x14ac:dyDescent="0.2">
      <c r="A318" s="37"/>
      <c r="B318" s="37"/>
      <c r="C318" s="37"/>
      <c r="D318" s="38"/>
      <c r="E318" s="38"/>
      <c r="F318" s="6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7"/>
      <c r="V318" s="37"/>
      <c r="W318" s="37"/>
      <c r="X318" s="37"/>
    </row>
    <row r="319" spans="1:24" x14ac:dyDescent="0.2">
      <c r="A319" s="37"/>
      <c r="B319" s="37"/>
      <c r="C319" s="37"/>
      <c r="D319" s="38"/>
      <c r="E319" s="38"/>
      <c r="F319" s="6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7"/>
      <c r="V319" s="37"/>
      <c r="W319" s="37"/>
      <c r="X319" s="37"/>
    </row>
    <row r="320" spans="1:24" x14ac:dyDescent="0.2">
      <c r="A320" s="37"/>
      <c r="B320" s="37"/>
      <c r="C320" s="37"/>
      <c r="D320" s="38"/>
      <c r="E320" s="38"/>
      <c r="F320" s="6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7"/>
      <c r="V320" s="37"/>
      <c r="W320" s="37"/>
      <c r="X320" s="37"/>
    </row>
    <row r="321" spans="1:24" x14ac:dyDescent="0.2">
      <c r="A321" s="37"/>
      <c r="B321" s="37"/>
      <c r="C321" s="37"/>
      <c r="D321" s="38"/>
      <c r="E321" s="38"/>
      <c r="F321" s="6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7"/>
      <c r="V321" s="37"/>
      <c r="W321" s="37"/>
      <c r="X321" s="37"/>
    </row>
    <row r="322" spans="1:24" x14ac:dyDescent="0.2">
      <c r="A322" s="37"/>
      <c r="B322" s="37"/>
      <c r="C322" s="37"/>
      <c r="D322" s="38"/>
      <c r="E322" s="38"/>
      <c r="F322" s="6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7"/>
      <c r="V322" s="37"/>
      <c r="W322" s="37"/>
      <c r="X322" s="37"/>
    </row>
    <row r="323" spans="1:24" x14ac:dyDescent="0.2">
      <c r="A323" s="37"/>
      <c r="B323" s="37"/>
      <c r="C323" s="37"/>
      <c r="D323" s="38"/>
      <c r="E323" s="38"/>
      <c r="F323" s="6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7"/>
      <c r="V323" s="37"/>
      <c r="W323" s="37"/>
      <c r="X323" s="37"/>
    </row>
    <row r="324" spans="1:24" x14ac:dyDescent="0.2">
      <c r="A324" s="37"/>
      <c r="B324" s="37"/>
      <c r="C324" s="37"/>
      <c r="D324" s="38"/>
      <c r="E324" s="38"/>
      <c r="F324" s="6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7"/>
      <c r="V324" s="37"/>
      <c r="W324" s="37"/>
      <c r="X324" s="37"/>
    </row>
    <row r="325" spans="1:24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7"/>
      <c r="V325" s="37"/>
      <c r="W325" s="37"/>
      <c r="X325" s="37"/>
    </row>
    <row r="326" spans="1:24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7"/>
      <c r="V326" s="37"/>
      <c r="W326" s="37"/>
      <c r="X326" s="37"/>
    </row>
    <row r="327" spans="1:24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7"/>
      <c r="V327" s="37"/>
      <c r="W327" s="37"/>
      <c r="X327" s="37"/>
    </row>
    <row r="328" spans="1:24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7"/>
      <c r="V328" s="37"/>
      <c r="W328" s="37"/>
      <c r="X328" s="37"/>
    </row>
    <row r="329" spans="1:24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7"/>
      <c r="V329" s="37"/>
      <c r="W329" s="37"/>
      <c r="X329" s="37"/>
    </row>
    <row r="330" spans="1:24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7"/>
      <c r="V330" s="37"/>
      <c r="W330" s="37"/>
      <c r="X330" s="37"/>
    </row>
    <row r="331" spans="1:24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7"/>
      <c r="V331" s="37"/>
      <c r="W331" s="37"/>
      <c r="X331" s="37"/>
    </row>
    <row r="332" spans="1:24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7"/>
      <c r="V332" s="37"/>
      <c r="W332" s="37"/>
      <c r="X332" s="37"/>
    </row>
    <row r="333" spans="1:24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7"/>
      <c r="V333" s="37"/>
      <c r="W333" s="37"/>
      <c r="X333" s="37"/>
    </row>
    <row r="334" spans="1:24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7"/>
      <c r="V334" s="37"/>
      <c r="W334" s="37"/>
      <c r="X334" s="37"/>
    </row>
    <row r="335" spans="1:24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7"/>
      <c r="V335" s="37"/>
      <c r="W335" s="37"/>
      <c r="X335" s="37"/>
    </row>
    <row r="336" spans="1:24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7"/>
      <c r="V336" s="37"/>
      <c r="W336" s="37"/>
      <c r="X336" s="37"/>
    </row>
    <row r="337" spans="1:24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7"/>
      <c r="V337" s="37"/>
      <c r="W337" s="37"/>
      <c r="X337" s="37"/>
    </row>
    <row r="338" spans="1:24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7"/>
      <c r="V338" s="37"/>
      <c r="W338" s="37"/>
      <c r="X338" s="37"/>
    </row>
    <row r="339" spans="1:24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7"/>
      <c r="V339" s="37"/>
      <c r="W339" s="37"/>
      <c r="X339" s="37"/>
    </row>
    <row r="340" spans="1:24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7"/>
      <c r="V340" s="37"/>
      <c r="W340" s="37"/>
      <c r="X340" s="37"/>
    </row>
    <row r="341" spans="1:24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7"/>
      <c r="V341" s="37"/>
      <c r="W341" s="37"/>
      <c r="X341" s="37"/>
    </row>
    <row r="342" spans="1:24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7"/>
      <c r="V342" s="37"/>
      <c r="W342" s="37"/>
      <c r="X342" s="37"/>
    </row>
    <row r="343" spans="1:24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7"/>
      <c r="V343" s="37"/>
      <c r="W343" s="37"/>
      <c r="X343" s="37"/>
    </row>
    <row r="344" spans="1:24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7"/>
      <c r="V344" s="37"/>
      <c r="W344" s="37"/>
      <c r="X344" s="37"/>
    </row>
    <row r="345" spans="1:24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7"/>
      <c r="V345" s="37"/>
      <c r="W345" s="37"/>
      <c r="X345" s="37"/>
    </row>
    <row r="346" spans="1:24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7"/>
      <c r="V346" s="37"/>
      <c r="W346" s="37"/>
      <c r="X346" s="37"/>
    </row>
    <row r="347" spans="1:24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7"/>
      <c r="V347" s="37"/>
      <c r="W347" s="37"/>
      <c r="X347" s="37"/>
    </row>
    <row r="348" spans="1:24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7"/>
      <c r="V348" s="37"/>
      <c r="W348" s="37"/>
      <c r="X348" s="37"/>
    </row>
    <row r="349" spans="1:24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7"/>
      <c r="V349" s="37"/>
      <c r="W349" s="37"/>
      <c r="X349" s="37"/>
    </row>
    <row r="350" spans="1:24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7"/>
      <c r="V350" s="37"/>
      <c r="W350" s="37"/>
      <c r="X350" s="37"/>
    </row>
    <row r="351" spans="1:24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7"/>
      <c r="V351" s="37"/>
      <c r="W351" s="37"/>
      <c r="X351" s="37"/>
    </row>
    <row r="352" spans="1:24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7"/>
      <c r="V352" s="37"/>
      <c r="W352" s="37"/>
      <c r="X352" s="37"/>
    </row>
    <row r="353" spans="1:24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7"/>
      <c r="V353" s="37"/>
      <c r="W353" s="37"/>
      <c r="X353" s="37"/>
    </row>
    <row r="354" spans="1:24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7"/>
      <c r="V354" s="37"/>
      <c r="W354" s="37"/>
      <c r="X354" s="37"/>
    </row>
    <row r="355" spans="1:24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7"/>
      <c r="V355" s="37"/>
      <c r="W355" s="37"/>
      <c r="X355" s="37"/>
    </row>
    <row r="356" spans="1:24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7"/>
      <c r="V356" s="37"/>
      <c r="W356" s="37"/>
      <c r="X356" s="37"/>
    </row>
    <row r="357" spans="1:24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7"/>
      <c r="V357" s="37"/>
      <c r="W357" s="37"/>
      <c r="X357" s="37"/>
    </row>
    <row r="358" spans="1:24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7"/>
      <c r="V358" s="37"/>
      <c r="W358" s="37"/>
      <c r="X358" s="37"/>
    </row>
    <row r="359" spans="1:24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7"/>
      <c r="V359" s="37"/>
      <c r="W359" s="37"/>
      <c r="X359" s="37"/>
    </row>
    <row r="360" spans="1:24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7"/>
      <c r="V360" s="37"/>
      <c r="W360" s="37"/>
      <c r="X360" s="37"/>
    </row>
    <row r="361" spans="1:24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7"/>
      <c r="V361" s="37"/>
      <c r="W361" s="37"/>
      <c r="X361" s="37"/>
    </row>
    <row r="362" spans="1:24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7"/>
      <c r="V362" s="37"/>
      <c r="W362" s="37"/>
      <c r="X362" s="37"/>
    </row>
    <row r="363" spans="1:24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7"/>
      <c r="V363" s="37"/>
      <c r="W363" s="37"/>
      <c r="X363" s="37"/>
    </row>
    <row r="364" spans="1:24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7"/>
      <c r="V364" s="37"/>
      <c r="W364" s="37"/>
      <c r="X364" s="37"/>
    </row>
    <row r="365" spans="1:24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7"/>
      <c r="V365" s="37"/>
      <c r="W365" s="37"/>
      <c r="X365" s="37"/>
    </row>
    <row r="366" spans="1:24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7"/>
      <c r="V366" s="37"/>
      <c r="W366" s="37"/>
      <c r="X366" s="37"/>
    </row>
    <row r="367" spans="1:24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7"/>
      <c r="V367" s="37"/>
      <c r="W367" s="37"/>
      <c r="X367" s="37"/>
    </row>
    <row r="368" spans="1:24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7"/>
      <c r="V368" s="37"/>
      <c r="W368" s="37"/>
      <c r="X368" s="37"/>
    </row>
    <row r="369" spans="1:24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7"/>
      <c r="V369" s="37"/>
      <c r="W369" s="37"/>
      <c r="X369" s="37"/>
    </row>
    <row r="370" spans="1:24" x14ac:dyDescent="0.2">
      <c r="F370" s="15"/>
    </row>
    <row r="371" spans="1:24" x14ac:dyDescent="0.2">
      <c r="F371" s="15"/>
    </row>
    <row r="372" spans="1:24" x14ac:dyDescent="0.2">
      <c r="F372" s="15"/>
    </row>
    <row r="373" spans="1:24" x14ac:dyDescent="0.2">
      <c r="F373" s="15"/>
    </row>
    <row r="374" spans="1:24" x14ac:dyDescent="0.2">
      <c r="F374" s="15"/>
    </row>
    <row r="375" spans="1:24" x14ac:dyDescent="0.2">
      <c r="F375" s="15"/>
    </row>
    <row r="376" spans="1:24" x14ac:dyDescent="0.2">
      <c r="F376" s="15"/>
    </row>
    <row r="377" spans="1:24" x14ac:dyDescent="0.2">
      <c r="F377" s="15"/>
    </row>
    <row r="378" spans="1:24" x14ac:dyDescent="0.2">
      <c r="F378" s="15"/>
    </row>
    <row r="379" spans="1:24" x14ac:dyDescent="0.2">
      <c r="F379" s="15"/>
    </row>
    <row r="380" spans="1:24" x14ac:dyDescent="0.2">
      <c r="F380" s="15"/>
    </row>
    <row r="381" spans="1:24" x14ac:dyDescent="0.2">
      <c r="F381" s="15"/>
    </row>
    <row r="382" spans="1:24" x14ac:dyDescent="0.2">
      <c r="F382" s="15"/>
    </row>
    <row r="383" spans="1:24" x14ac:dyDescent="0.2">
      <c r="F383" s="15"/>
    </row>
    <row r="384" spans="1:24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</sheetData>
  <sheetProtection formatCells="0" formatColumns="0" formatRows="0" insertRows="0" autoFilter="0"/>
  <autoFilter ref="A10:F10" xr:uid="{00000000-0009-0000-0000-000002000000}"/>
  <sortState xmlns:xlrd2="http://schemas.microsoft.com/office/spreadsheetml/2017/richdata2" ref="D52:G80">
    <sortCondition ref="F52:F80"/>
    <sortCondition ref="D52:D80"/>
  </sortState>
  <mergeCells count="10">
    <mergeCell ref="G7:M7"/>
    <mergeCell ref="N7:X7"/>
    <mergeCell ref="F21:F22"/>
    <mergeCell ref="D50:I50"/>
    <mergeCell ref="A1:Y1"/>
    <mergeCell ref="A2:Y2"/>
    <mergeCell ref="A3:B3"/>
    <mergeCell ref="A4:B4"/>
    <mergeCell ref="A5:B5"/>
    <mergeCell ref="A6:B6"/>
  </mergeCells>
  <conditionalFormatting sqref="G21:J21">
    <cfRule type="cellIs" dxfId="39" priority="15" stopIfTrue="1" operator="lessThan">
      <formula>G22</formula>
    </cfRule>
    <cfRule type="cellIs" dxfId="38" priority="16" stopIfTrue="1" operator="greaterThan">
      <formula>G22</formula>
    </cfRule>
  </conditionalFormatting>
  <conditionalFormatting sqref="Y21">
    <cfRule type="cellIs" dxfId="37" priority="13" stopIfTrue="1" operator="lessThan">
      <formula>Y22</formula>
    </cfRule>
    <cfRule type="cellIs" dxfId="36" priority="14" stopIfTrue="1" operator="greaterThan">
      <formula>Y22</formula>
    </cfRule>
  </conditionalFormatting>
  <conditionalFormatting sqref="K21:X21">
    <cfRule type="cellIs" dxfId="35" priority="1" stopIfTrue="1" operator="lessThan">
      <formula>K22</formula>
    </cfRule>
    <cfRule type="cellIs" dxfId="34" priority="2" stopIfTrue="1" operator="greaterThan">
      <formula>K22</formula>
    </cfRule>
  </conditionalFormatting>
  <dataValidations count="1">
    <dataValidation type="list" allowBlank="1" showInputMessage="1" showErrorMessage="1" sqref="E52:E56 E58 E60:E79 E81:E220" xr:uid="{2FD2603C-B937-4147-A58F-948787F5D5E6}">
      <formula1>$D$11:$D$19</formula1>
    </dataValidation>
  </dataValidations>
  <pageMargins left="0.75" right="0.75" top="1" bottom="1" header="0.5" footer="0.5"/>
  <pageSetup orientation="portrait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109CDE-1ED9-4ED4-A881-C6759A93D694}">
          <x14:formula1>
            <xm:f>'Lookup values'!$A$2:$A$5</xm:f>
          </x14:formula1>
          <xm:sqref>D52:D78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0C00-3F68-44B0-89B3-FE192AA28E8E}">
  <dimension ref="A1:U984"/>
  <sheetViews>
    <sheetView showGridLines="0" workbookViewId="0">
      <pane ySplit="10" topLeftCell="A63" activePane="bottomLeft" state="frozen"/>
      <selection activeCell="E5" sqref="E5"/>
      <selection pane="bottomLeft" activeCell="C69" sqref="C69"/>
    </sheetView>
  </sheetViews>
  <sheetFormatPr defaultColWidth="11.42578125" defaultRowHeight="12.75" x14ac:dyDescent="0.2"/>
  <cols>
    <col min="1" max="1" width="6.85546875" style="3" customWidth="1"/>
    <col min="2" max="3" width="16.85546875" style="3" customWidth="1"/>
    <col min="4" max="4" width="33.85546875" style="4" customWidth="1"/>
    <col min="5" max="5" width="38.42578125" style="4" customWidth="1"/>
    <col min="6" max="6" width="10.42578125" style="2" customWidth="1"/>
    <col min="7" max="16" width="11.42578125" style="2" customWidth="1"/>
    <col min="17" max="16384" width="11.42578125" style="3"/>
  </cols>
  <sheetData>
    <row r="1" spans="1:21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 ht="36" customHeight="1" x14ac:dyDescent="0.2">
      <c r="A2" s="135" t="str">
        <f>CONCATENATE("Sprint #",C3, " Tracking")</f>
        <v>Sprint #3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1" ht="15.75" x14ac:dyDescent="0.2">
      <c r="A3" s="136" t="s">
        <v>81</v>
      </c>
      <c r="B3" s="136"/>
      <c r="C3" s="16">
        <v>3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6"/>
      <c r="R3" s="36"/>
      <c r="S3" s="36"/>
      <c r="T3" s="36"/>
      <c r="U3" s="13"/>
    </row>
    <row r="4" spans="1:21" ht="15.75" x14ac:dyDescent="0.2">
      <c r="A4" s="136" t="s">
        <v>82</v>
      </c>
      <c r="B4" s="136"/>
      <c r="C4" s="18">
        <v>44248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6"/>
      <c r="R4" s="36"/>
      <c r="S4" s="36"/>
      <c r="T4" s="36"/>
      <c r="U4" s="13"/>
    </row>
    <row r="5" spans="1:21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6"/>
      <c r="R5" s="36"/>
      <c r="S5" s="36"/>
      <c r="T5" s="36"/>
      <c r="U5" s="13"/>
    </row>
    <row r="6" spans="1:21" ht="15.75" x14ac:dyDescent="0.2">
      <c r="A6" s="136" t="s">
        <v>84</v>
      </c>
      <c r="B6" s="136"/>
      <c r="C6" s="16">
        <f>SUM(F11:F19)</f>
        <v>63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6"/>
      <c r="R6" s="36"/>
      <c r="S6" s="36"/>
      <c r="T6" s="36"/>
      <c r="U6" s="13"/>
    </row>
    <row r="7" spans="1:21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1" t="s">
        <v>86</v>
      </c>
      <c r="O7" s="131"/>
      <c r="P7" s="131"/>
      <c r="Q7" s="131"/>
      <c r="R7" s="131"/>
      <c r="S7" s="131"/>
      <c r="T7" s="131"/>
    </row>
    <row r="8" spans="1:21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</row>
    <row r="9" spans="1:21" ht="30.75" customHeight="1" x14ac:dyDescent="0.2">
      <c r="A9" s="37"/>
      <c r="B9" s="37"/>
      <c r="C9" s="37"/>
      <c r="D9" s="38"/>
      <c r="E9" s="38"/>
      <c r="F9" s="39"/>
      <c r="G9" s="21" t="str">
        <f>G8 &amp; CHAR(13) &amp; CHAR(10) &amp; TEXT(G10,"dddd")</f>
        <v>1_x000D_
Sunday</v>
      </c>
      <c r="H9" s="21" t="str">
        <f t="shared" ref="H9:T9" si="0">H8 &amp; CHAR(13) &amp; CHAR(10) &amp; TEXT(H10,"dddd")</f>
        <v>2_x000D_
Monday</v>
      </c>
      <c r="I9" s="21" t="str">
        <f t="shared" si="0"/>
        <v>3_x000D_
Tuesday</v>
      </c>
      <c r="J9" s="21" t="str">
        <f t="shared" si="0"/>
        <v>4_x000D_
Wednesday</v>
      </c>
      <c r="K9" s="21" t="str">
        <f t="shared" si="0"/>
        <v>5_x000D_
Thursday</v>
      </c>
      <c r="L9" s="21" t="str">
        <f t="shared" si="0"/>
        <v>6_x000D_
Friday</v>
      </c>
      <c r="M9" s="21" t="str">
        <f t="shared" si="0"/>
        <v>7_x000D_
Saturday</v>
      </c>
      <c r="N9" s="21" t="str">
        <f t="shared" si="0"/>
        <v>8_x000D_
Sunday</v>
      </c>
      <c r="O9" s="21" t="str">
        <f t="shared" si="0"/>
        <v>9_x000D_
Monday</v>
      </c>
      <c r="P9" s="21" t="str">
        <f t="shared" si="0"/>
        <v>10_x000D_
Tuesday</v>
      </c>
      <c r="Q9" s="21" t="str">
        <f t="shared" si="0"/>
        <v>11_x000D_
Wednesday</v>
      </c>
      <c r="R9" s="21" t="str">
        <f t="shared" si="0"/>
        <v>12_x000D_
Thursday</v>
      </c>
      <c r="S9" s="21" t="str">
        <f t="shared" si="0"/>
        <v>13_x000D_
Friday</v>
      </c>
      <c r="T9" s="21" t="str">
        <f t="shared" si="0"/>
        <v>14_x000D_
Saturday</v>
      </c>
    </row>
    <row r="10" spans="1:21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44248</v>
      </c>
      <c r="H10" s="22">
        <f>G10+1</f>
        <v>44249</v>
      </c>
      <c r="I10" s="22">
        <f t="shared" ref="I10:T10" si="1">H10+1</f>
        <v>44250</v>
      </c>
      <c r="J10" s="22">
        <f t="shared" si="1"/>
        <v>44251</v>
      </c>
      <c r="K10" s="22">
        <f t="shared" si="1"/>
        <v>44252</v>
      </c>
      <c r="L10" s="22">
        <f t="shared" si="1"/>
        <v>44253</v>
      </c>
      <c r="M10" s="22">
        <f t="shared" si="1"/>
        <v>44254</v>
      </c>
      <c r="N10" s="22">
        <f t="shared" si="1"/>
        <v>44255</v>
      </c>
      <c r="O10" s="22">
        <f t="shared" si="1"/>
        <v>44256</v>
      </c>
      <c r="P10" s="22">
        <f t="shared" si="1"/>
        <v>44257</v>
      </c>
      <c r="Q10" s="22">
        <f t="shared" si="1"/>
        <v>44258</v>
      </c>
      <c r="R10" s="22">
        <f t="shared" si="1"/>
        <v>44259</v>
      </c>
      <c r="S10" s="22">
        <f t="shared" si="1"/>
        <v>44260</v>
      </c>
      <c r="T10" s="22">
        <f t="shared" si="1"/>
        <v>44261</v>
      </c>
      <c r="U10" s="20" t="s">
        <v>92</v>
      </c>
    </row>
    <row r="11" spans="1:21" s="6" customFormat="1" ht="48" customHeight="1" x14ac:dyDescent="0.2">
      <c r="A11" s="40">
        <v>20</v>
      </c>
      <c r="B11" s="40">
        <v>401</v>
      </c>
      <c r="C11" s="40" t="s">
        <v>128</v>
      </c>
      <c r="D11" s="41" t="s">
        <v>129</v>
      </c>
      <c r="E11" s="41" t="s">
        <v>115</v>
      </c>
      <c r="F11" s="23">
        <v>10</v>
      </c>
      <c r="G11" s="42">
        <f t="shared" ref="G11:T19" si="2">SUMIFS($G$52:$G$156,$E$52:$E$156,$D11,$F$52:$F$156,G$10)</f>
        <v>0</v>
      </c>
      <c r="H11" s="43">
        <f t="shared" si="2"/>
        <v>0</v>
      </c>
      <c r="I11" s="43">
        <f t="shared" si="2"/>
        <v>0</v>
      </c>
      <c r="J11" s="43">
        <f t="shared" si="2"/>
        <v>0</v>
      </c>
      <c r="K11" s="43">
        <f t="shared" si="2"/>
        <v>0</v>
      </c>
      <c r="L11" s="43">
        <f t="shared" si="2"/>
        <v>0</v>
      </c>
      <c r="M11" s="43">
        <f t="shared" si="2"/>
        <v>0</v>
      </c>
      <c r="N11" s="43">
        <f t="shared" si="2"/>
        <v>0</v>
      </c>
      <c r="O11" s="43">
        <f t="shared" si="2"/>
        <v>0</v>
      </c>
      <c r="P11" s="43">
        <f t="shared" si="2"/>
        <v>0</v>
      </c>
      <c r="Q11" s="43">
        <f t="shared" si="2"/>
        <v>0</v>
      </c>
      <c r="R11" s="43">
        <f t="shared" si="2"/>
        <v>0</v>
      </c>
      <c r="S11" s="43">
        <f t="shared" si="2"/>
        <v>0</v>
      </c>
      <c r="T11" s="44">
        <f t="shared" si="2"/>
        <v>0</v>
      </c>
      <c r="U11" s="27">
        <f>SUM(G11:T11)</f>
        <v>0</v>
      </c>
    </row>
    <row r="12" spans="1:21" s="6" customFormat="1" x14ac:dyDescent="0.2">
      <c r="A12" s="45">
        <v>21</v>
      </c>
      <c r="B12" s="45">
        <v>400</v>
      </c>
      <c r="C12" s="45" t="s">
        <v>128</v>
      </c>
      <c r="D12" s="46" t="s">
        <v>130</v>
      </c>
      <c r="E12" s="46" t="s">
        <v>99</v>
      </c>
      <c r="F12" s="24">
        <v>10</v>
      </c>
      <c r="G12" s="47">
        <f t="shared" si="2"/>
        <v>0</v>
      </c>
      <c r="H12" s="48">
        <f t="shared" si="2"/>
        <v>0</v>
      </c>
      <c r="I12" s="48">
        <f t="shared" si="2"/>
        <v>0</v>
      </c>
      <c r="J12" s="48">
        <f t="shared" si="2"/>
        <v>7</v>
      </c>
      <c r="K12" s="48">
        <f t="shared" si="2"/>
        <v>0</v>
      </c>
      <c r="L12" s="48">
        <f t="shared" si="2"/>
        <v>0</v>
      </c>
      <c r="M12" s="48">
        <f t="shared" si="2"/>
        <v>0</v>
      </c>
      <c r="N12" s="48">
        <f t="shared" si="2"/>
        <v>0</v>
      </c>
      <c r="O12" s="48">
        <f t="shared" si="2"/>
        <v>0</v>
      </c>
      <c r="P12" s="48">
        <f t="shared" si="2"/>
        <v>0</v>
      </c>
      <c r="Q12" s="48">
        <f t="shared" si="2"/>
        <v>0</v>
      </c>
      <c r="R12" s="48">
        <f t="shared" si="2"/>
        <v>0</v>
      </c>
      <c r="S12" s="48">
        <f t="shared" si="2"/>
        <v>0</v>
      </c>
      <c r="T12" s="49">
        <f t="shared" si="2"/>
        <v>0</v>
      </c>
      <c r="U12" s="28">
        <f t="shared" ref="U12:U19" si="3">SUM(G12:T12)</f>
        <v>7</v>
      </c>
    </row>
    <row r="13" spans="1:21" s="6" customFormat="1" x14ac:dyDescent="0.2">
      <c r="A13" s="50">
        <v>22</v>
      </c>
      <c r="B13" s="50">
        <v>2</v>
      </c>
      <c r="C13" s="50" t="s">
        <v>128</v>
      </c>
      <c r="D13" s="51" t="s">
        <v>131</v>
      </c>
      <c r="E13" s="51" t="s">
        <v>95</v>
      </c>
      <c r="F13" s="25">
        <v>4</v>
      </c>
      <c r="G13" s="52">
        <f t="shared" si="2"/>
        <v>0</v>
      </c>
      <c r="H13" s="53">
        <f t="shared" si="2"/>
        <v>3</v>
      </c>
      <c r="I13" s="53">
        <f t="shared" si="2"/>
        <v>0</v>
      </c>
      <c r="J13" s="53">
        <f t="shared" si="2"/>
        <v>0</v>
      </c>
      <c r="K13" s="53">
        <f t="shared" si="2"/>
        <v>0</v>
      </c>
      <c r="L13" s="53">
        <f t="shared" si="2"/>
        <v>0</v>
      </c>
      <c r="M13" s="53">
        <f t="shared" si="2"/>
        <v>0</v>
      </c>
      <c r="N13" s="53">
        <f t="shared" si="2"/>
        <v>0</v>
      </c>
      <c r="O13" s="53">
        <f t="shared" si="2"/>
        <v>0</v>
      </c>
      <c r="P13" s="53">
        <f t="shared" si="2"/>
        <v>0</v>
      </c>
      <c r="Q13" s="53">
        <f t="shared" si="2"/>
        <v>0</v>
      </c>
      <c r="R13" s="53">
        <f t="shared" si="2"/>
        <v>0</v>
      </c>
      <c r="S13" s="53">
        <f t="shared" si="2"/>
        <v>0</v>
      </c>
      <c r="T13" s="54">
        <f t="shared" si="2"/>
        <v>0</v>
      </c>
      <c r="U13" s="29">
        <f t="shared" si="3"/>
        <v>3</v>
      </c>
    </row>
    <row r="14" spans="1:21" s="6" customFormat="1" ht="36" customHeight="1" x14ac:dyDescent="0.2">
      <c r="A14" s="45">
        <v>23</v>
      </c>
      <c r="B14" s="45">
        <v>2</v>
      </c>
      <c r="C14" s="45" t="s">
        <v>93</v>
      </c>
      <c r="D14" s="46" t="s">
        <v>132</v>
      </c>
      <c r="E14" s="46" t="s">
        <v>95</v>
      </c>
      <c r="F14" s="24">
        <v>6</v>
      </c>
      <c r="G14" s="47">
        <f t="shared" si="2"/>
        <v>0</v>
      </c>
      <c r="H14" s="48">
        <f t="shared" si="2"/>
        <v>0</v>
      </c>
      <c r="I14" s="48">
        <f t="shared" si="2"/>
        <v>0</v>
      </c>
      <c r="J14" s="48">
        <f t="shared" si="2"/>
        <v>0</v>
      </c>
      <c r="K14" s="48">
        <f t="shared" si="2"/>
        <v>4</v>
      </c>
      <c r="L14" s="48">
        <f t="shared" si="2"/>
        <v>0</v>
      </c>
      <c r="M14" s="48">
        <f t="shared" si="2"/>
        <v>4</v>
      </c>
      <c r="N14" s="48">
        <f t="shared" si="2"/>
        <v>0</v>
      </c>
      <c r="O14" s="48">
        <f t="shared" si="2"/>
        <v>0</v>
      </c>
      <c r="P14" s="48">
        <f t="shared" si="2"/>
        <v>0</v>
      </c>
      <c r="Q14" s="48">
        <f t="shared" si="2"/>
        <v>0</v>
      </c>
      <c r="R14" s="48">
        <f t="shared" si="2"/>
        <v>0</v>
      </c>
      <c r="S14" s="48">
        <f t="shared" si="2"/>
        <v>0</v>
      </c>
      <c r="T14" s="49">
        <f t="shared" si="2"/>
        <v>8</v>
      </c>
      <c r="U14" s="28">
        <f t="shared" si="3"/>
        <v>16</v>
      </c>
    </row>
    <row r="15" spans="1:21" s="6" customFormat="1" ht="25.5" x14ac:dyDescent="0.2">
      <c r="A15" s="50">
        <v>24</v>
      </c>
      <c r="B15" s="50"/>
      <c r="C15" s="50" t="s">
        <v>93</v>
      </c>
      <c r="D15" s="51" t="s">
        <v>133</v>
      </c>
      <c r="E15" s="51" t="s">
        <v>101</v>
      </c>
      <c r="F15" s="25">
        <v>20</v>
      </c>
      <c r="G15" s="52">
        <f t="shared" si="2"/>
        <v>0</v>
      </c>
      <c r="H15" s="53">
        <f t="shared" si="2"/>
        <v>0</v>
      </c>
      <c r="I15" s="53">
        <f t="shared" si="2"/>
        <v>0.5</v>
      </c>
      <c r="J15" s="53">
        <f t="shared" si="2"/>
        <v>0</v>
      </c>
      <c r="K15" s="53">
        <f t="shared" si="2"/>
        <v>0</v>
      </c>
      <c r="L15" s="53">
        <f t="shared" si="2"/>
        <v>0</v>
      </c>
      <c r="M15" s="53">
        <f t="shared" si="2"/>
        <v>1</v>
      </c>
      <c r="N15" s="53">
        <f t="shared" si="2"/>
        <v>1</v>
      </c>
      <c r="O15" s="53">
        <f t="shared" si="2"/>
        <v>0</v>
      </c>
      <c r="P15" s="53">
        <f t="shared" si="2"/>
        <v>0</v>
      </c>
      <c r="Q15" s="53">
        <f t="shared" si="2"/>
        <v>1</v>
      </c>
      <c r="R15" s="53">
        <f t="shared" si="2"/>
        <v>2</v>
      </c>
      <c r="S15" s="53">
        <f t="shared" si="2"/>
        <v>0</v>
      </c>
      <c r="T15" s="54">
        <f t="shared" si="2"/>
        <v>0</v>
      </c>
      <c r="U15" s="29">
        <f t="shared" si="3"/>
        <v>5.5</v>
      </c>
    </row>
    <row r="16" spans="1:21" s="6" customFormat="1" x14ac:dyDescent="0.2">
      <c r="A16" s="45">
        <v>25</v>
      </c>
      <c r="B16" s="45"/>
      <c r="C16" s="45" t="s">
        <v>128</v>
      </c>
      <c r="D16" s="46" t="s">
        <v>134</v>
      </c>
      <c r="E16" s="46" t="s">
        <v>115</v>
      </c>
      <c r="F16" s="24">
        <v>1</v>
      </c>
      <c r="G16" s="47">
        <f t="shared" si="2"/>
        <v>0</v>
      </c>
      <c r="H16" s="48">
        <f t="shared" si="2"/>
        <v>0</v>
      </c>
      <c r="I16" s="48">
        <f t="shared" si="2"/>
        <v>0.5</v>
      </c>
      <c r="J16" s="48">
        <f t="shared" si="2"/>
        <v>0</v>
      </c>
      <c r="K16" s="48">
        <f t="shared" si="2"/>
        <v>0</v>
      </c>
      <c r="L16" s="48">
        <f t="shared" si="2"/>
        <v>0</v>
      </c>
      <c r="M16" s="48">
        <f t="shared" si="2"/>
        <v>0</v>
      </c>
      <c r="N16" s="48">
        <f t="shared" si="2"/>
        <v>0</v>
      </c>
      <c r="O16" s="48">
        <f t="shared" si="2"/>
        <v>0</v>
      </c>
      <c r="P16" s="48">
        <f t="shared" si="2"/>
        <v>0.5</v>
      </c>
      <c r="Q16" s="48">
        <f t="shared" si="2"/>
        <v>0</v>
      </c>
      <c r="R16" s="48">
        <f t="shared" si="2"/>
        <v>0</v>
      </c>
      <c r="S16" s="48">
        <f t="shared" si="2"/>
        <v>0</v>
      </c>
      <c r="T16" s="49">
        <f t="shared" si="2"/>
        <v>0</v>
      </c>
      <c r="U16" s="28">
        <f t="shared" si="3"/>
        <v>1</v>
      </c>
    </row>
    <row r="17" spans="1:21" s="6" customFormat="1" ht="33.75" customHeight="1" x14ac:dyDescent="0.2">
      <c r="A17" s="50">
        <v>26</v>
      </c>
      <c r="B17" s="50">
        <v>1</v>
      </c>
      <c r="C17" s="50" t="s">
        <v>93</v>
      </c>
      <c r="D17" s="51" t="s">
        <v>135</v>
      </c>
      <c r="E17" s="51" t="s">
        <v>101</v>
      </c>
      <c r="F17" s="25">
        <v>4</v>
      </c>
      <c r="G17" s="52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 t="shared" si="2"/>
        <v>0</v>
      </c>
      <c r="M17" s="53">
        <f t="shared" si="2"/>
        <v>0</v>
      </c>
      <c r="N17" s="53">
        <f t="shared" si="2"/>
        <v>0</v>
      </c>
      <c r="O17" s="53">
        <f t="shared" si="2"/>
        <v>0</v>
      </c>
      <c r="P17" s="53">
        <f t="shared" si="2"/>
        <v>0</v>
      </c>
      <c r="Q17" s="53">
        <f t="shared" si="2"/>
        <v>0</v>
      </c>
      <c r="R17" s="53">
        <f t="shared" si="2"/>
        <v>1</v>
      </c>
      <c r="S17" s="53">
        <f t="shared" si="2"/>
        <v>0</v>
      </c>
      <c r="T17" s="54">
        <f t="shared" si="2"/>
        <v>0</v>
      </c>
      <c r="U17" s="29">
        <f t="shared" si="3"/>
        <v>1</v>
      </c>
    </row>
    <row r="18" spans="1:21" s="5" customFormat="1" x14ac:dyDescent="0.2">
      <c r="A18" s="45">
        <v>27</v>
      </c>
      <c r="B18" s="45" t="s">
        <v>136</v>
      </c>
      <c r="C18" s="45" t="s">
        <v>128</v>
      </c>
      <c r="D18" s="46" t="s">
        <v>137</v>
      </c>
      <c r="E18" s="46" t="s">
        <v>138</v>
      </c>
      <c r="F18" s="24">
        <v>8</v>
      </c>
      <c r="G18" s="47">
        <f t="shared" si="2"/>
        <v>0</v>
      </c>
      <c r="H18" s="48">
        <f t="shared" si="2"/>
        <v>0</v>
      </c>
      <c r="I18" s="48">
        <f t="shared" si="2"/>
        <v>0</v>
      </c>
      <c r="J18" s="48">
        <f t="shared" si="2"/>
        <v>0</v>
      </c>
      <c r="K18" s="48">
        <f t="shared" si="2"/>
        <v>0</v>
      </c>
      <c r="L18" s="48">
        <f t="shared" si="2"/>
        <v>0</v>
      </c>
      <c r="M18" s="48">
        <f t="shared" si="2"/>
        <v>0</v>
      </c>
      <c r="N18" s="48">
        <f t="shared" si="2"/>
        <v>0</v>
      </c>
      <c r="O18" s="48">
        <f t="shared" si="2"/>
        <v>0</v>
      </c>
      <c r="P18" s="48">
        <f t="shared" si="2"/>
        <v>0</v>
      </c>
      <c r="Q18" s="48">
        <f t="shared" si="2"/>
        <v>0</v>
      </c>
      <c r="R18" s="48">
        <f t="shared" si="2"/>
        <v>0</v>
      </c>
      <c r="S18" s="48">
        <f t="shared" si="2"/>
        <v>0</v>
      </c>
      <c r="T18" s="49">
        <f t="shared" si="2"/>
        <v>0</v>
      </c>
      <c r="U18" s="28">
        <f t="shared" si="3"/>
        <v>0</v>
      </c>
    </row>
    <row r="19" spans="1:21" s="5" customFormat="1" ht="14.25" customHeight="1" x14ac:dyDescent="0.2">
      <c r="A19" s="55">
        <v>28</v>
      </c>
      <c r="B19" s="55"/>
      <c r="C19" s="55"/>
      <c r="D19" s="56"/>
      <c r="E19" s="56"/>
      <c r="F19" s="26"/>
      <c r="G19" s="57">
        <f t="shared" si="2"/>
        <v>0</v>
      </c>
      <c r="H19" s="58">
        <f t="shared" si="2"/>
        <v>0</v>
      </c>
      <c r="I19" s="58">
        <f t="shared" si="2"/>
        <v>0</v>
      </c>
      <c r="J19" s="58">
        <f t="shared" si="2"/>
        <v>0</v>
      </c>
      <c r="K19" s="58">
        <f t="shared" si="2"/>
        <v>0</v>
      </c>
      <c r="L19" s="58">
        <f t="shared" si="2"/>
        <v>0</v>
      </c>
      <c r="M19" s="58">
        <f t="shared" si="2"/>
        <v>0</v>
      </c>
      <c r="N19" s="58">
        <f t="shared" si="2"/>
        <v>0</v>
      </c>
      <c r="O19" s="58">
        <f t="shared" si="2"/>
        <v>0</v>
      </c>
      <c r="P19" s="58">
        <f t="shared" si="2"/>
        <v>0</v>
      </c>
      <c r="Q19" s="58">
        <f t="shared" si="2"/>
        <v>0</v>
      </c>
      <c r="R19" s="58">
        <f t="shared" si="2"/>
        <v>0</v>
      </c>
      <c r="S19" s="58">
        <f t="shared" si="2"/>
        <v>0</v>
      </c>
      <c r="T19" s="59">
        <f t="shared" si="2"/>
        <v>0</v>
      </c>
      <c r="U19" s="30">
        <f t="shared" si="3"/>
        <v>0</v>
      </c>
    </row>
    <row r="20" spans="1:21" ht="14.25" customHeight="1" x14ac:dyDescent="0.2">
      <c r="A20" s="37"/>
      <c r="B20" s="37"/>
      <c r="C20" s="37"/>
      <c r="D20" s="38"/>
      <c r="E20" s="38"/>
      <c r="F20" s="39"/>
      <c r="G20" s="39"/>
      <c r="H20" s="39"/>
      <c r="I20" s="39"/>
      <c r="J20" s="39"/>
      <c r="K20" s="39"/>
      <c r="L20" s="39"/>
      <c r="M20" s="39"/>
      <c r="N20" s="37"/>
      <c r="O20" s="37"/>
      <c r="P20" s="37"/>
      <c r="Q20" s="37"/>
      <c r="R20" s="37"/>
      <c r="S20" s="37"/>
      <c r="T20" s="37"/>
    </row>
    <row r="21" spans="1:21" ht="14.25" customHeight="1" x14ac:dyDescent="0.2">
      <c r="A21" s="37"/>
      <c r="B21" s="37"/>
      <c r="C21" s="37"/>
      <c r="D21" s="31"/>
      <c r="E21" s="32" t="s">
        <v>109</v>
      </c>
      <c r="F21" s="132">
        <f>8*2*C5</f>
        <v>64</v>
      </c>
      <c r="G21" s="33">
        <f>$F21-SUM(G11:G19)</f>
        <v>64</v>
      </c>
      <c r="H21" s="33">
        <f>G21-SUM(H11:H19)</f>
        <v>61</v>
      </c>
      <c r="I21" s="33">
        <f t="shared" ref="I21:T21" si="4">H21-SUM(I11:I19)</f>
        <v>60</v>
      </c>
      <c r="J21" s="33">
        <f t="shared" si="4"/>
        <v>53</v>
      </c>
      <c r="K21" s="33">
        <f t="shared" si="4"/>
        <v>49</v>
      </c>
      <c r="L21" s="33">
        <f t="shared" si="4"/>
        <v>49</v>
      </c>
      <c r="M21" s="33">
        <f t="shared" si="4"/>
        <v>44</v>
      </c>
      <c r="N21" s="33">
        <f t="shared" si="4"/>
        <v>43</v>
      </c>
      <c r="O21" s="33">
        <f t="shared" si="4"/>
        <v>43</v>
      </c>
      <c r="P21" s="33">
        <f t="shared" si="4"/>
        <v>42.5</v>
      </c>
      <c r="Q21" s="33">
        <f t="shared" si="4"/>
        <v>41.5</v>
      </c>
      <c r="R21" s="33">
        <f t="shared" si="4"/>
        <v>38.5</v>
      </c>
      <c r="S21" s="33">
        <f t="shared" si="4"/>
        <v>38.5</v>
      </c>
      <c r="T21" s="33">
        <f t="shared" si="4"/>
        <v>30.5</v>
      </c>
      <c r="U21" s="11"/>
    </row>
    <row r="22" spans="1:21" ht="14.25" customHeight="1" x14ac:dyDescent="0.2">
      <c r="A22" s="37"/>
      <c r="B22" s="37"/>
      <c r="C22" s="37"/>
      <c r="D22" s="31"/>
      <c r="E22" s="32" t="s">
        <v>110</v>
      </c>
      <c r="F22" s="132"/>
      <c r="G22" s="34">
        <f>F21-($F$21/14)</f>
        <v>59.428571428571431</v>
      </c>
      <c r="H22" s="34">
        <f>G22-(F21/14)</f>
        <v>54.857142857142861</v>
      </c>
      <c r="I22" s="34">
        <f>H22-(F21/14)</f>
        <v>50.285714285714292</v>
      </c>
      <c r="J22" s="34">
        <f>I22-(F21/14)</f>
        <v>45.714285714285722</v>
      </c>
      <c r="K22" s="34">
        <f>J22-(F21/14)</f>
        <v>41.142857142857153</v>
      </c>
      <c r="L22" s="34">
        <f>K22-(F21/14)</f>
        <v>36.571428571428584</v>
      </c>
      <c r="M22" s="34">
        <f>L22-(F21/14)</f>
        <v>32.000000000000014</v>
      </c>
      <c r="N22" s="34">
        <f>M22-(F21/14)</f>
        <v>27.428571428571445</v>
      </c>
      <c r="O22" s="34">
        <f>N22-(F21/14)</f>
        <v>22.857142857142875</v>
      </c>
      <c r="P22" s="34">
        <f>O22-(F21/14)</f>
        <v>18.285714285714306</v>
      </c>
      <c r="Q22" s="34">
        <f>P22-(F21/14)</f>
        <v>13.714285714285735</v>
      </c>
      <c r="R22" s="34">
        <f>Q22-(F21/14)</f>
        <v>9.1428571428571637</v>
      </c>
      <c r="S22" s="34">
        <f>R22-(F21/14)</f>
        <v>4.5714285714285925</v>
      </c>
      <c r="T22" s="34">
        <f>S22-(F21/14)</f>
        <v>2.1316282072803006E-14</v>
      </c>
      <c r="U22" s="12"/>
    </row>
    <row r="23" spans="1:21" ht="14.25" customHeight="1" x14ac:dyDescent="0.2">
      <c r="A23" s="37"/>
      <c r="B23" s="37"/>
      <c r="C23" s="37"/>
      <c r="D23" s="60"/>
      <c r="E23" s="3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7"/>
      <c r="R23" s="37"/>
      <c r="S23" s="37"/>
      <c r="T23" s="37"/>
      <c r="U23" s="13"/>
    </row>
    <row r="24" spans="1:21" ht="14.25" customHeight="1" x14ac:dyDescent="0.2">
      <c r="A24" s="37"/>
      <c r="B24" s="37"/>
      <c r="C24" s="37"/>
      <c r="D24" s="38"/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7"/>
      <c r="R24" s="37"/>
      <c r="S24" s="37"/>
      <c r="T24" s="37"/>
      <c r="U24" s="13"/>
    </row>
    <row r="25" spans="1:21" ht="14.25" customHeight="1" x14ac:dyDescent="0.2">
      <c r="A25" s="37"/>
      <c r="B25" s="37"/>
      <c r="C25" s="37"/>
      <c r="D25" s="38"/>
      <c r="E25" s="3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7"/>
      <c r="R25" s="37"/>
      <c r="S25" s="37"/>
      <c r="T25" s="37"/>
      <c r="U25" s="13"/>
    </row>
    <row r="26" spans="1:21" ht="14.25" customHeight="1" x14ac:dyDescent="0.2">
      <c r="A26" s="37"/>
      <c r="B26" s="37"/>
      <c r="C26" s="37"/>
      <c r="D26" s="38"/>
      <c r="E26" s="3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7"/>
      <c r="R26" s="37"/>
      <c r="S26" s="37"/>
      <c r="T26" s="37"/>
    </row>
    <row r="27" spans="1:21" ht="14.25" customHeight="1" x14ac:dyDescent="0.2">
      <c r="A27" s="37"/>
      <c r="B27" s="37"/>
      <c r="C27" s="37"/>
      <c r="D27" s="38"/>
      <c r="E27" s="38"/>
      <c r="F27" s="39"/>
      <c r="G27" s="39"/>
      <c r="H27" s="39"/>
      <c r="I27" s="39"/>
      <c r="J27" s="39"/>
      <c r="K27" s="39"/>
      <c r="L27" s="61">
        <v>0</v>
      </c>
      <c r="M27" s="39">
        <f>SUM(F11:F20)</f>
        <v>63</v>
      </c>
      <c r="N27" s="37"/>
      <c r="O27" s="37"/>
      <c r="P27" s="37"/>
      <c r="Q27" s="37"/>
      <c r="R27" s="37"/>
      <c r="S27" s="37"/>
      <c r="T27" s="37"/>
    </row>
    <row r="28" spans="1:21" ht="14.25" customHeight="1" x14ac:dyDescent="0.2">
      <c r="A28" s="37"/>
      <c r="B28" s="37"/>
      <c r="C28" s="37"/>
      <c r="D28" s="38"/>
      <c r="E28" s="38"/>
      <c r="F28" s="39"/>
      <c r="G28" s="39"/>
      <c r="H28" s="39"/>
      <c r="I28" s="39"/>
      <c r="J28" s="39"/>
      <c r="K28" s="39"/>
      <c r="L28" s="61">
        <v>10</v>
      </c>
      <c r="M28" s="61">
        <v>0</v>
      </c>
      <c r="N28" s="37"/>
      <c r="O28" s="37"/>
      <c r="P28" s="37"/>
      <c r="Q28" s="37"/>
      <c r="R28" s="37"/>
      <c r="S28" s="37"/>
      <c r="T28" s="37"/>
    </row>
    <row r="29" spans="1:21" ht="14.25" customHeight="1" x14ac:dyDescent="0.2">
      <c r="A29" s="37"/>
      <c r="B29" s="37"/>
      <c r="C29" s="37"/>
      <c r="D29" s="38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7"/>
      <c r="R29" s="37"/>
      <c r="S29" s="37"/>
      <c r="T29" s="37"/>
    </row>
    <row r="30" spans="1:21" ht="14.25" customHeight="1" x14ac:dyDescent="0.2">
      <c r="A30" s="37"/>
      <c r="B30" s="37"/>
      <c r="C30" s="37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7"/>
      <c r="R30" s="37"/>
      <c r="S30" s="37"/>
      <c r="T30" s="37"/>
    </row>
    <row r="31" spans="1:21" ht="14.25" customHeight="1" x14ac:dyDescent="0.2">
      <c r="A31" s="37"/>
      <c r="B31" s="37"/>
      <c r="C31" s="37"/>
      <c r="D31" s="38"/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7"/>
      <c r="R31" s="37"/>
      <c r="S31" s="37"/>
      <c r="T31" s="37"/>
    </row>
    <row r="32" spans="1:21" ht="14.25" customHeight="1" x14ac:dyDescent="0.2">
      <c r="A32" s="37"/>
      <c r="B32" s="37"/>
      <c r="C32" s="37"/>
      <c r="D32" s="38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7"/>
      <c r="R32" s="37"/>
      <c r="S32" s="37"/>
      <c r="T32" s="37"/>
    </row>
    <row r="33" spans="1:20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7"/>
      <c r="R33" s="37"/>
      <c r="S33" s="37"/>
      <c r="T33" s="37"/>
    </row>
    <row r="34" spans="1:20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7"/>
      <c r="R34" s="37"/>
      <c r="S34" s="37"/>
      <c r="T34" s="37"/>
    </row>
    <row r="35" spans="1:20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</row>
    <row r="36" spans="1:20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7"/>
      <c r="R36" s="37"/>
      <c r="S36" s="37"/>
      <c r="T36" s="37"/>
    </row>
    <row r="37" spans="1:20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7"/>
      <c r="R37" s="37"/>
      <c r="S37" s="37"/>
      <c r="T37" s="37"/>
    </row>
    <row r="38" spans="1:20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37"/>
      <c r="S38" s="37"/>
      <c r="T38" s="37"/>
    </row>
    <row r="39" spans="1:20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7"/>
      <c r="R39" s="37"/>
      <c r="S39" s="37"/>
      <c r="T39" s="37"/>
    </row>
    <row r="40" spans="1:20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7"/>
      <c r="R40" s="37"/>
      <c r="S40" s="37"/>
      <c r="T40" s="37"/>
    </row>
    <row r="41" spans="1:20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7"/>
      <c r="R41" s="37"/>
      <c r="S41" s="37"/>
      <c r="T41" s="37"/>
    </row>
    <row r="42" spans="1:20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7"/>
      <c r="R42" s="37"/>
      <c r="S42" s="37"/>
      <c r="T42" s="37"/>
    </row>
    <row r="43" spans="1:20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7"/>
      <c r="R43" s="37"/>
      <c r="S43" s="37"/>
      <c r="T43" s="37"/>
    </row>
    <row r="44" spans="1:20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7"/>
      <c r="R44" s="37"/>
      <c r="S44" s="37"/>
      <c r="T44" s="37"/>
    </row>
    <row r="45" spans="1:20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7"/>
      <c r="R45" s="37"/>
      <c r="S45" s="37"/>
      <c r="T45" s="37"/>
    </row>
    <row r="46" spans="1:20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7"/>
      <c r="R46" s="37"/>
      <c r="S46" s="37"/>
      <c r="T46" s="37"/>
    </row>
    <row r="47" spans="1:20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7"/>
      <c r="R47" s="37"/>
      <c r="S47" s="37"/>
      <c r="T47" s="37"/>
    </row>
    <row r="48" spans="1:20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7"/>
      <c r="R48" s="37"/>
      <c r="S48" s="37"/>
      <c r="T48" s="37"/>
    </row>
    <row r="49" spans="1:20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7"/>
      <c r="R49" s="37"/>
      <c r="S49" s="37"/>
      <c r="T49" s="37"/>
    </row>
    <row r="50" spans="1:20" ht="14.25" customHeight="1" x14ac:dyDescent="0.2">
      <c r="A50" s="37"/>
      <c r="B50" s="37"/>
      <c r="C50" s="37"/>
      <c r="D50" s="133" t="s">
        <v>111</v>
      </c>
      <c r="E50" s="133"/>
      <c r="F50" s="133"/>
      <c r="G50" s="133"/>
      <c r="H50" s="133"/>
      <c r="I50" s="133"/>
      <c r="J50" s="39"/>
      <c r="K50" s="39"/>
      <c r="L50" s="39"/>
      <c r="M50" s="39"/>
      <c r="N50" s="39"/>
      <c r="O50" s="39"/>
      <c r="P50" s="39"/>
      <c r="Q50" s="37"/>
      <c r="R50" s="37"/>
      <c r="S50" s="37"/>
      <c r="T50" s="37"/>
    </row>
    <row r="51" spans="1:20" ht="14.25" customHeight="1" x14ac:dyDescent="0.2">
      <c r="A51" s="37"/>
      <c r="B51" s="37"/>
      <c r="C51" s="37"/>
      <c r="D51" s="62" t="s">
        <v>112</v>
      </c>
      <c r="E51" s="62" t="s">
        <v>113</v>
      </c>
      <c r="F51" s="63" t="s">
        <v>114</v>
      </c>
      <c r="G51" s="63" t="s">
        <v>4</v>
      </c>
      <c r="H51" s="63"/>
      <c r="I51" s="63"/>
      <c r="J51" s="39"/>
      <c r="K51" s="39"/>
      <c r="L51" s="39"/>
      <c r="M51" s="39"/>
      <c r="N51" s="39"/>
      <c r="O51" s="39"/>
      <c r="P51" s="39"/>
      <c r="Q51" s="37"/>
      <c r="R51" s="37"/>
      <c r="S51" s="37"/>
      <c r="T51" s="37"/>
    </row>
    <row r="52" spans="1:20" ht="14.25" customHeight="1" x14ac:dyDescent="0.2">
      <c r="A52" s="37"/>
      <c r="B52" s="37"/>
      <c r="C52" s="37"/>
      <c r="D52" s="51" t="s">
        <v>127</v>
      </c>
      <c r="E52" s="62" t="s">
        <v>131</v>
      </c>
      <c r="F52" s="64">
        <v>44249</v>
      </c>
      <c r="G52" s="63">
        <v>3</v>
      </c>
      <c r="H52" s="63"/>
      <c r="I52" s="63"/>
      <c r="J52" s="39"/>
      <c r="K52" s="39"/>
      <c r="L52" s="39"/>
      <c r="M52" s="39"/>
      <c r="N52" s="39"/>
      <c r="O52" s="39"/>
      <c r="P52" s="39"/>
      <c r="Q52" s="37"/>
      <c r="R52" s="37"/>
      <c r="S52" s="37"/>
      <c r="T52" s="37"/>
    </row>
    <row r="53" spans="1:20" ht="14.25" customHeight="1" x14ac:dyDescent="0.2">
      <c r="A53" s="37"/>
      <c r="B53" s="37"/>
      <c r="C53" s="37"/>
      <c r="D53" s="62" t="s">
        <v>95</v>
      </c>
      <c r="E53" s="62" t="s">
        <v>132</v>
      </c>
      <c r="F53" s="64">
        <v>44252</v>
      </c>
      <c r="G53" s="63">
        <v>4</v>
      </c>
      <c r="H53" s="63"/>
      <c r="I53" s="63"/>
      <c r="J53" s="39"/>
      <c r="K53" s="39"/>
      <c r="L53" s="39"/>
      <c r="M53" s="39"/>
      <c r="N53" s="39"/>
      <c r="O53" s="39"/>
      <c r="P53" s="39"/>
      <c r="Q53" s="37"/>
      <c r="R53" s="37"/>
      <c r="S53" s="37"/>
      <c r="T53" s="37"/>
    </row>
    <row r="54" spans="1:20" ht="14.25" customHeight="1" x14ac:dyDescent="0.2">
      <c r="A54" s="37"/>
      <c r="B54" s="37"/>
      <c r="C54" s="37"/>
      <c r="D54" s="62" t="s">
        <v>95</v>
      </c>
      <c r="E54" s="62" t="s">
        <v>132</v>
      </c>
      <c r="F54" s="64">
        <v>44254</v>
      </c>
      <c r="G54" s="63">
        <v>4</v>
      </c>
      <c r="H54" s="63"/>
      <c r="I54" s="63"/>
      <c r="J54" s="39"/>
      <c r="K54" s="39"/>
      <c r="L54" s="39"/>
      <c r="M54" s="39"/>
      <c r="N54" s="39"/>
      <c r="O54" s="39"/>
      <c r="P54" s="39"/>
      <c r="Q54" s="37"/>
      <c r="R54" s="37"/>
      <c r="S54" s="37"/>
      <c r="T54" s="37"/>
    </row>
    <row r="55" spans="1:20" ht="14.25" customHeight="1" x14ac:dyDescent="0.2">
      <c r="A55" s="37"/>
      <c r="B55" s="37"/>
      <c r="C55" s="37"/>
      <c r="D55" s="62" t="s">
        <v>99</v>
      </c>
      <c r="E55" s="62" t="s">
        <v>130</v>
      </c>
      <c r="F55" s="64">
        <v>44251</v>
      </c>
      <c r="G55" s="63">
        <v>7</v>
      </c>
      <c r="H55" s="63"/>
      <c r="I55" s="63"/>
      <c r="J55" s="39"/>
      <c r="K55" s="39"/>
      <c r="L55" s="39"/>
      <c r="M55" s="39"/>
      <c r="N55" s="39"/>
      <c r="O55" s="39"/>
      <c r="P55" s="39"/>
      <c r="Q55" s="37"/>
      <c r="R55" s="37"/>
      <c r="S55" s="37"/>
      <c r="T55" s="37"/>
    </row>
    <row r="56" spans="1:20" ht="14.25" customHeight="1" x14ac:dyDescent="0.2">
      <c r="A56" s="37"/>
      <c r="B56" s="37"/>
      <c r="C56" s="37"/>
      <c r="D56" s="62" t="s">
        <v>101</v>
      </c>
      <c r="E56" s="62" t="s">
        <v>133</v>
      </c>
      <c r="F56" s="64">
        <v>44254</v>
      </c>
      <c r="G56" s="63">
        <v>1</v>
      </c>
      <c r="H56" s="63"/>
      <c r="I56" s="63"/>
      <c r="J56" s="39"/>
      <c r="K56" s="39"/>
      <c r="L56" s="39"/>
      <c r="M56" s="39"/>
      <c r="N56" s="39"/>
      <c r="O56" s="39"/>
      <c r="P56" s="39"/>
      <c r="Q56" s="37"/>
      <c r="R56" s="37"/>
      <c r="S56" s="37"/>
      <c r="T56" s="37"/>
    </row>
    <row r="57" spans="1:20" ht="14.25" customHeight="1" x14ac:dyDescent="0.2">
      <c r="A57" s="37"/>
      <c r="B57" s="37"/>
      <c r="C57" s="37"/>
      <c r="D57" s="62" t="s">
        <v>101</v>
      </c>
      <c r="E57" s="65" t="s">
        <v>133</v>
      </c>
      <c r="F57" s="64">
        <v>44255</v>
      </c>
      <c r="G57" s="63">
        <v>1</v>
      </c>
      <c r="H57" s="63"/>
      <c r="I57" s="63"/>
      <c r="J57" s="39"/>
      <c r="K57" s="39"/>
      <c r="L57" s="39"/>
      <c r="M57" s="39"/>
      <c r="N57" s="39"/>
      <c r="O57" s="39"/>
      <c r="P57" s="39"/>
      <c r="Q57" s="37"/>
      <c r="R57" s="37"/>
      <c r="S57" s="37"/>
      <c r="T57" s="37"/>
    </row>
    <row r="58" spans="1:20" ht="14.25" customHeight="1" x14ac:dyDescent="0.2">
      <c r="A58" s="37"/>
      <c r="B58" s="37"/>
      <c r="C58" s="37"/>
      <c r="D58" s="62" t="s">
        <v>101</v>
      </c>
      <c r="E58" s="62" t="s">
        <v>134</v>
      </c>
      <c r="F58" s="64">
        <v>44250</v>
      </c>
      <c r="G58" s="63">
        <v>0.5</v>
      </c>
      <c r="H58" s="63"/>
      <c r="I58" s="63"/>
      <c r="J58" s="39"/>
      <c r="K58" s="39"/>
      <c r="L58" s="39"/>
      <c r="M58" s="39"/>
      <c r="N58" s="39"/>
      <c r="O58" s="39"/>
      <c r="P58" s="39"/>
      <c r="Q58" s="37"/>
      <c r="R58" s="37"/>
      <c r="S58" s="37"/>
      <c r="T58" s="37"/>
    </row>
    <row r="59" spans="1:20" ht="14.25" customHeight="1" x14ac:dyDescent="0.2">
      <c r="A59" s="37"/>
      <c r="B59" s="37"/>
      <c r="C59" s="37"/>
      <c r="D59" s="62" t="s">
        <v>115</v>
      </c>
      <c r="E59" s="65" t="s">
        <v>139</v>
      </c>
      <c r="F59" s="64"/>
      <c r="G59" s="63"/>
      <c r="H59" s="63"/>
      <c r="I59" s="63"/>
      <c r="J59" s="39"/>
      <c r="K59" s="39"/>
      <c r="L59" s="39"/>
      <c r="M59" s="39"/>
      <c r="N59" s="39"/>
      <c r="O59" s="39"/>
      <c r="P59" s="39"/>
      <c r="Q59" s="37"/>
      <c r="R59" s="37"/>
      <c r="S59" s="37"/>
      <c r="T59" s="37"/>
    </row>
    <row r="60" spans="1:20" ht="14.25" customHeight="1" x14ac:dyDescent="0.2">
      <c r="A60" s="37"/>
      <c r="B60" s="37"/>
      <c r="C60" s="37"/>
      <c r="D60" s="62" t="s">
        <v>101</v>
      </c>
      <c r="E60" s="62" t="s">
        <v>133</v>
      </c>
      <c r="F60" s="64">
        <v>44250</v>
      </c>
      <c r="G60" s="63">
        <v>0.5</v>
      </c>
      <c r="H60" s="63"/>
      <c r="I60" s="63"/>
      <c r="J60" s="39"/>
      <c r="K60" s="39"/>
      <c r="L60" s="39"/>
      <c r="M60" s="39"/>
      <c r="N60" s="39"/>
      <c r="O60" s="39"/>
      <c r="P60" s="39"/>
      <c r="Q60" s="37"/>
      <c r="R60" s="37"/>
      <c r="S60" s="37"/>
      <c r="T60" s="37"/>
    </row>
    <row r="61" spans="1:20" ht="14.25" customHeight="1" x14ac:dyDescent="0.2">
      <c r="A61" s="37"/>
      <c r="B61" s="37"/>
      <c r="C61" s="37"/>
      <c r="D61" s="66" t="s">
        <v>101</v>
      </c>
      <c r="E61" s="66" t="s">
        <v>133</v>
      </c>
      <c r="F61" s="67">
        <v>44258</v>
      </c>
      <c r="G61" s="68">
        <v>1</v>
      </c>
      <c r="H61" s="68"/>
      <c r="I61" s="68"/>
      <c r="J61" s="39"/>
      <c r="K61" s="39"/>
      <c r="L61" s="39"/>
      <c r="M61" s="39"/>
      <c r="N61" s="39"/>
      <c r="O61" s="39"/>
      <c r="P61" s="39"/>
      <c r="Q61" s="37"/>
      <c r="R61" s="37"/>
      <c r="S61" s="37"/>
      <c r="T61" s="37"/>
    </row>
    <row r="62" spans="1:20" ht="14.25" customHeight="1" x14ac:dyDescent="0.2">
      <c r="A62" s="37"/>
      <c r="B62" s="37"/>
      <c r="C62" s="37"/>
      <c r="D62" s="66" t="s">
        <v>101</v>
      </c>
      <c r="E62" s="66" t="s">
        <v>133</v>
      </c>
      <c r="F62" s="67">
        <v>44259</v>
      </c>
      <c r="G62" s="68">
        <v>2</v>
      </c>
      <c r="H62" s="68"/>
      <c r="I62" s="68"/>
      <c r="J62" s="39"/>
      <c r="K62" s="39"/>
      <c r="L62" s="39"/>
      <c r="M62" s="39"/>
      <c r="N62" s="39"/>
      <c r="O62" s="39"/>
      <c r="P62" s="39"/>
      <c r="Q62" s="37"/>
      <c r="R62" s="37"/>
      <c r="S62" s="37"/>
      <c r="T62" s="37"/>
    </row>
    <row r="63" spans="1:20" ht="14.25" customHeight="1" x14ac:dyDescent="0.2">
      <c r="A63" s="37"/>
      <c r="B63" s="37"/>
      <c r="C63" s="37"/>
      <c r="D63" s="66" t="s">
        <v>101</v>
      </c>
      <c r="E63" s="66" t="s">
        <v>135</v>
      </c>
      <c r="F63" s="67">
        <v>44259</v>
      </c>
      <c r="G63" s="68">
        <v>1</v>
      </c>
      <c r="H63" s="68"/>
      <c r="I63" s="68"/>
      <c r="J63" s="39"/>
      <c r="K63" s="39"/>
      <c r="L63" s="39"/>
      <c r="M63" s="39"/>
      <c r="N63" s="39"/>
      <c r="O63" s="39"/>
      <c r="P63" s="39"/>
      <c r="Q63" s="37"/>
      <c r="R63" s="37"/>
      <c r="S63" s="37"/>
      <c r="T63" s="37"/>
    </row>
    <row r="64" spans="1:20" ht="14.25" customHeight="1" x14ac:dyDescent="0.2">
      <c r="A64" s="37"/>
      <c r="B64" s="37"/>
      <c r="C64" s="37"/>
      <c r="D64" s="66" t="s">
        <v>101</v>
      </c>
      <c r="E64" s="66" t="s">
        <v>134</v>
      </c>
      <c r="F64" s="67">
        <v>44257</v>
      </c>
      <c r="G64" s="68">
        <v>0.5</v>
      </c>
      <c r="H64" s="68"/>
      <c r="I64" s="68"/>
      <c r="J64" s="39"/>
      <c r="K64" s="39"/>
      <c r="L64" s="39"/>
      <c r="M64" s="39"/>
      <c r="N64" s="39"/>
      <c r="O64" s="39"/>
      <c r="P64" s="39"/>
      <c r="Q64" s="37"/>
      <c r="R64" s="37"/>
      <c r="S64" s="37"/>
      <c r="T64" s="37"/>
    </row>
    <row r="65" spans="1:20" ht="14.25" customHeight="1" x14ac:dyDescent="0.2">
      <c r="A65" s="37"/>
      <c r="B65" s="37"/>
      <c r="C65" s="37"/>
      <c r="D65" s="66" t="s">
        <v>95</v>
      </c>
      <c r="E65" s="66" t="s">
        <v>132</v>
      </c>
      <c r="F65" s="67">
        <v>44261</v>
      </c>
      <c r="G65" s="68">
        <v>8</v>
      </c>
      <c r="H65" s="68"/>
      <c r="I65" s="68"/>
      <c r="J65" s="39"/>
      <c r="K65" s="39"/>
      <c r="L65" s="39"/>
      <c r="M65" s="39"/>
      <c r="N65" s="39"/>
      <c r="O65" s="39"/>
      <c r="P65" s="39"/>
      <c r="Q65" s="37"/>
      <c r="R65" s="37"/>
      <c r="S65" s="37"/>
      <c r="T65" s="37"/>
    </row>
    <row r="66" spans="1:20" ht="14.25" customHeight="1" x14ac:dyDescent="0.2">
      <c r="A66" s="37"/>
      <c r="B66" s="37"/>
      <c r="C66" s="37"/>
      <c r="D66" s="66"/>
      <c r="E66" s="66"/>
      <c r="F66" s="67"/>
      <c r="G66" s="68"/>
      <c r="H66" s="68"/>
      <c r="I66" s="68"/>
      <c r="J66" s="39"/>
      <c r="K66" s="39"/>
      <c r="L66" s="39"/>
      <c r="M66" s="39"/>
      <c r="N66" s="39"/>
      <c r="O66" s="39"/>
      <c r="P66" s="39"/>
      <c r="Q66" s="37"/>
      <c r="R66" s="37"/>
      <c r="S66" s="37"/>
      <c r="T66" s="37"/>
    </row>
    <row r="67" spans="1:20" ht="14.25" customHeight="1" x14ac:dyDescent="0.2">
      <c r="A67" s="37"/>
      <c r="B67" s="37"/>
      <c r="C67" s="37"/>
      <c r="D67" s="66"/>
      <c r="E67" s="66"/>
      <c r="F67" s="67"/>
      <c r="G67" s="68"/>
      <c r="H67" s="68"/>
      <c r="I67" s="68"/>
      <c r="J67" s="39"/>
      <c r="K67" s="39"/>
      <c r="L67" s="39"/>
      <c r="M67" s="39"/>
      <c r="N67" s="39"/>
      <c r="O67" s="39"/>
      <c r="P67" s="39"/>
      <c r="Q67" s="37"/>
      <c r="R67" s="37"/>
      <c r="S67" s="37"/>
      <c r="T67" s="37"/>
    </row>
    <row r="68" spans="1:20" ht="14.25" customHeight="1" x14ac:dyDescent="0.2">
      <c r="A68" s="37"/>
      <c r="B68" s="37"/>
      <c r="C68" s="37"/>
      <c r="D68" s="66"/>
      <c r="E68" s="66"/>
      <c r="F68" s="67"/>
      <c r="G68" s="68"/>
      <c r="H68" s="68"/>
      <c r="I68" s="68"/>
      <c r="J68" s="39"/>
      <c r="K68" s="39"/>
      <c r="L68" s="39"/>
      <c r="M68" s="39"/>
      <c r="N68" s="39"/>
      <c r="O68" s="39"/>
      <c r="P68" s="39"/>
      <c r="Q68" s="37"/>
      <c r="R68" s="37"/>
      <c r="S68" s="37"/>
      <c r="T68" s="37"/>
    </row>
    <row r="69" spans="1:20" ht="14.25" customHeight="1" x14ac:dyDescent="0.2">
      <c r="A69" s="37"/>
      <c r="B69" s="37"/>
      <c r="C69" s="37"/>
      <c r="D69" s="66"/>
      <c r="E69" s="66"/>
      <c r="F69" s="67"/>
      <c r="G69" s="68"/>
      <c r="H69" s="68"/>
      <c r="I69" s="68"/>
      <c r="J69" s="39"/>
      <c r="K69" s="39"/>
      <c r="L69" s="39"/>
      <c r="M69" s="39"/>
      <c r="N69" s="39"/>
      <c r="O69" s="39"/>
      <c r="P69" s="39"/>
      <c r="Q69" s="37"/>
      <c r="R69" s="37"/>
      <c r="S69" s="37"/>
      <c r="T69" s="37"/>
    </row>
    <row r="70" spans="1:20" ht="14.25" customHeight="1" x14ac:dyDescent="0.2">
      <c r="A70" s="37"/>
      <c r="B70" s="37"/>
      <c r="C70" s="37"/>
      <c r="D70" s="66"/>
      <c r="E70" s="66"/>
      <c r="F70" s="67"/>
      <c r="G70" s="68"/>
      <c r="H70" s="68"/>
      <c r="I70" s="68"/>
      <c r="J70" s="39"/>
      <c r="K70" s="39"/>
      <c r="L70" s="39"/>
      <c r="M70" s="39"/>
      <c r="N70" s="39"/>
      <c r="O70" s="39"/>
      <c r="P70" s="39"/>
      <c r="Q70" s="37"/>
      <c r="R70" s="37"/>
      <c r="S70" s="37"/>
      <c r="T70" s="37"/>
    </row>
    <row r="71" spans="1:20" ht="14.25" customHeight="1" x14ac:dyDescent="0.2">
      <c r="A71" s="37"/>
      <c r="B71" s="37"/>
      <c r="C71" s="37"/>
      <c r="D71" s="66"/>
      <c r="E71" s="66"/>
      <c r="F71" s="67"/>
      <c r="G71" s="68"/>
      <c r="H71" s="68"/>
      <c r="I71" s="68"/>
      <c r="J71" s="39"/>
      <c r="K71" s="39"/>
      <c r="L71" s="39"/>
      <c r="M71" s="39"/>
      <c r="N71" s="39"/>
      <c r="O71" s="39"/>
      <c r="P71" s="39"/>
      <c r="Q71" s="37"/>
      <c r="R71" s="37"/>
      <c r="S71" s="37"/>
      <c r="T71" s="37"/>
    </row>
    <row r="72" spans="1:20" ht="14.25" customHeight="1" x14ac:dyDescent="0.2">
      <c r="A72" s="37"/>
      <c r="B72" s="37"/>
      <c r="C72" s="37"/>
      <c r="D72" s="66"/>
      <c r="E72" s="66"/>
      <c r="F72" s="67"/>
      <c r="G72" s="68"/>
      <c r="H72" s="68"/>
      <c r="I72" s="68"/>
      <c r="J72" s="39"/>
      <c r="K72" s="39"/>
      <c r="L72" s="39"/>
      <c r="M72" s="39"/>
      <c r="N72" s="39"/>
      <c r="O72" s="39"/>
      <c r="P72" s="39"/>
      <c r="Q72" s="37"/>
      <c r="R72" s="37"/>
      <c r="S72" s="37"/>
      <c r="T72" s="37"/>
    </row>
    <row r="73" spans="1:20" ht="14.25" customHeight="1" x14ac:dyDescent="0.2">
      <c r="A73" s="37"/>
      <c r="B73" s="37"/>
      <c r="C73" s="37"/>
      <c r="D73" s="66"/>
      <c r="E73" s="66"/>
      <c r="F73" s="67"/>
      <c r="G73" s="68"/>
      <c r="H73" s="68"/>
      <c r="I73" s="68"/>
      <c r="J73" s="39"/>
      <c r="K73" s="39"/>
      <c r="L73" s="39"/>
      <c r="M73" s="39"/>
      <c r="N73" s="39"/>
      <c r="O73" s="39"/>
      <c r="P73" s="39"/>
      <c r="Q73" s="37"/>
      <c r="R73" s="37"/>
      <c r="S73" s="37"/>
      <c r="T73" s="37"/>
    </row>
    <row r="74" spans="1:20" ht="14.25" customHeight="1" x14ac:dyDescent="0.2">
      <c r="A74" s="37"/>
      <c r="B74" s="37"/>
      <c r="C74" s="37"/>
      <c r="D74" s="66"/>
      <c r="E74" s="66"/>
      <c r="F74" s="67"/>
      <c r="G74" s="68"/>
      <c r="H74" s="68"/>
      <c r="I74" s="68"/>
      <c r="J74" s="39"/>
      <c r="K74" s="39"/>
      <c r="L74" s="39"/>
      <c r="M74" s="39"/>
      <c r="N74" s="39"/>
      <c r="O74" s="39"/>
      <c r="P74" s="39"/>
      <c r="Q74" s="37"/>
      <c r="R74" s="37"/>
      <c r="S74" s="37"/>
      <c r="T74" s="37"/>
    </row>
    <row r="75" spans="1:20" ht="14.25" customHeight="1" x14ac:dyDescent="0.2">
      <c r="A75" s="37"/>
      <c r="B75" s="37"/>
      <c r="C75" s="37"/>
      <c r="D75" s="66"/>
      <c r="E75" s="66"/>
      <c r="F75" s="67"/>
      <c r="G75" s="68"/>
      <c r="H75" s="68"/>
      <c r="I75" s="68"/>
      <c r="J75" s="39"/>
      <c r="K75" s="39"/>
      <c r="L75" s="39"/>
      <c r="M75" s="39"/>
      <c r="N75" s="39"/>
      <c r="O75" s="39"/>
      <c r="P75" s="39"/>
      <c r="Q75" s="37"/>
      <c r="R75" s="37"/>
      <c r="S75" s="37"/>
      <c r="T75" s="37"/>
    </row>
    <row r="76" spans="1:20" ht="14.25" customHeight="1" x14ac:dyDescent="0.2">
      <c r="A76" s="37"/>
      <c r="B76" s="37"/>
      <c r="C76" s="37"/>
      <c r="D76" s="66"/>
      <c r="E76" s="66"/>
      <c r="F76" s="67"/>
      <c r="G76" s="68"/>
      <c r="H76" s="68"/>
      <c r="I76" s="68"/>
      <c r="J76" s="39"/>
      <c r="K76" s="39"/>
      <c r="L76" s="39"/>
      <c r="M76" s="39"/>
      <c r="N76" s="39"/>
      <c r="O76" s="39"/>
      <c r="P76" s="39"/>
      <c r="Q76" s="37"/>
      <c r="R76" s="37"/>
      <c r="S76" s="37"/>
      <c r="T76" s="37"/>
    </row>
    <row r="77" spans="1:20" ht="14.25" customHeight="1" x14ac:dyDescent="0.2">
      <c r="A77" s="37"/>
      <c r="B77" s="37"/>
      <c r="C77" s="37"/>
      <c r="D77" s="66"/>
      <c r="E77" s="66"/>
      <c r="F77" s="67"/>
      <c r="G77" s="68"/>
      <c r="H77" s="68"/>
      <c r="I77" s="68"/>
      <c r="J77" s="39"/>
      <c r="K77" s="39"/>
      <c r="L77" s="39"/>
      <c r="M77" s="39"/>
      <c r="N77" s="39"/>
      <c r="O77" s="39"/>
      <c r="P77" s="39"/>
      <c r="Q77" s="37"/>
      <c r="R77" s="37"/>
      <c r="S77" s="37"/>
      <c r="T77" s="37"/>
    </row>
    <row r="78" spans="1:20" ht="14.25" customHeight="1" x14ac:dyDescent="0.2">
      <c r="A78" s="37"/>
      <c r="B78" s="37"/>
      <c r="C78" s="37"/>
      <c r="D78" s="66"/>
      <c r="E78" s="66"/>
      <c r="F78" s="67"/>
      <c r="G78" s="68"/>
      <c r="H78" s="68"/>
      <c r="I78" s="68"/>
      <c r="J78" s="39"/>
      <c r="K78" s="39"/>
      <c r="L78" s="39"/>
      <c r="M78" s="39"/>
      <c r="N78" s="39"/>
      <c r="O78" s="39"/>
      <c r="P78" s="39"/>
      <c r="Q78" s="37"/>
      <c r="R78" s="37"/>
      <c r="S78" s="37"/>
      <c r="T78" s="37"/>
    </row>
    <row r="79" spans="1:20" ht="14.25" customHeight="1" x14ac:dyDescent="0.2">
      <c r="A79" s="37"/>
      <c r="B79" s="37"/>
      <c r="C79" s="37"/>
      <c r="D79" s="66"/>
      <c r="E79" s="66"/>
      <c r="F79" s="67"/>
      <c r="G79" s="68"/>
      <c r="H79" s="68"/>
      <c r="I79" s="68"/>
      <c r="J79" s="39"/>
      <c r="K79" s="39"/>
      <c r="L79" s="39"/>
      <c r="M79" s="39"/>
      <c r="N79" s="39"/>
      <c r="O79" s="39"/>
      <c r="P79" s="39"/>
      <c r="Q79" s="37"/>
      <c r="R79" s="37"/>
      <c r="S79" s="37"/>
      <c r="T79" s="37"/>
    </row>
    <row r="80" spans="1:20" ht="14.25" customHeight="1" x14ac:dyDescent="0.2">
      <c r="A80" s="37"/>
      <c r="B80" s="37"/>
      <c r="C80" s="37"/>
      <c r="D80" s="66"/>
      <c r="E80" s="66"/>
      <c r="F80" s="67"/>
      <c r="G80" s="68"/>
      <c r="H80" s="68"/>
      <c r="I80" s="68"/>
      <c r="J80" s="39"/>
      <c r="K80" s="39"/>
      <c r="L80" s="39"/>
      <c r="M80" s="39"/>
      <c r="N80" s="39"/>
      <c r="O80" s="39"/>
      <c r="P80" s="39"/>
      <c r="Q80" s="37"/>
      <c r="R80" s="37"/>
      <c r="S80" s="37"/>
      <c r="T80" s="37"/>
    </row>
    <row r="81" spans="1:20" ht="14.25" customHeight="1" x14ac:dyDescent="0.2">
      <c r="A81" s="37"/>
      <c r="B81" s="37"/>
      <c r="C81" s="37"/>
      <c r="D81" s="66"/>
      <c r="E81" s="66"/>
      <c r="F81" s="67"/>
      <c r="G81" s="68"/>
      <c r="H81" s="68"/>
      <c r="I81" s="68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</row>
    <row r="82" spans="1:20" ht="14.25" customHeight="1" x14ac:dyDescent="0.2">
      <c r="A82" s="37"/>
      <c r="B82" s="37"/>
      <c r="C82" s="37"/>
      <c r="D82" s="66"/>
      <c r="E82" s="66"/>
      <c r="F82" s="67"/>
      <c r="G82" s="68"/>
      <c r="H82" s="68"/>
      <c r="I82" s="68"/>
      <c r="J82" s="39"/>
      <c r="K82" s="39"/>
      <c r="L82" s="39"/>
      <c r="M82" s="39"/>
      <c r="N82" s="39"/>
      <c r="O82" s="39"/>
      <c r="P82" s="39"/>
      <c r="Q82" s="37"/>
      <c r="R82" s="37"/>
      <c r="S82" s="37"/>
      <c r="T82" s="37"/>
    </row>
    <row r="83" spans="1:20" ht="14.25" customHeight="1" x14ac:dyDescent="0.2">
      <c r="A83" s="37"/>
      <c r="B83" s="37"/>
      <c r="C83" s="37"/>
      <c r="D83" s="66"/>
      <c r="E83" s="66"/>
      <c r="F83" s="67"/>
      <c r="G83" s="68"/>
      <c r="H83" s="68"/>
      <c r="I83" s="68"/>
      <c r="J83" s="39"/>
      <c r="K83" s="39"/>
      <c r="L83" s="39"/>
      <c r="M83" s="39"/>
      <c r="N83" s="39"/>
      <c r="O83" s="39"/>
      <c r="P83" s="39"/>
      <c r="Q83" s="37"/>
      <c r="R83" s="37"/>
      <c r="S83" s="37"/>
      <c r="T83" s="37"/>
    </row>
    <row r="84" spans="1:20" ht="14.25" customHeight="1" x14ac:dyDescent="0.2">
      <c r="A84" s="37"/>
      <c r="B84" s="37"/>
      <c r="C84" s="37"/>
      <c r="D84" s="66"/>
      <c r="E84" s="66"/>
      <c r="F84" s="67"/>
      <c r="G84" s="68"/>
      <c r="H84" s="68"/>
      <c r="I84" s="68"/>
      <c r="J84" s="39"/>
      <c r="K84" s="39"/>
      <c r="L84" s="39"/>
      <c r="M84" s="39"/>
      <c r="N84" s="39"/>
      <c r="O84" s="39"/>
      <c r="P84" s="39"/>
      <c r="Q84" s="37"/>
      <c r="R84" s="37"/>
      <c r="S84" s="37"/>
      <c r="T84" s="37"/>
    </row>
    <row r="85" spans="1:20" ht="14.25" customHeight="1" x14ac:dyDescent="0.2">
      <c r="A85" s="37"/>
      <c r="B85" s="37"/>
      <c r="C85" s="37"/>
      <c r="D85" s="66"/>
      <c r="E85" s="66"/>
      <c r="F85" s="67"/>
      <c r="G85" s="68"/>
      <c r="H85" s="68"/>
      <c r="I85" s="68"/>
      <c r="J85" s="39"/>
      <c r="K85" s="39"/>
      <c r="L85" s="39"/>
      <c r="M85" s="39"/>
      <c r="N85" s="39"/>
      <c r="O85" s="39"/>
      <c r="P85" s="39"/>
      <c r="Q85" s="37"/>
      <c r="R85" s="37"/>
      <c r="S85" s="37"/>
      <c r="T85" s="37"/>
    </row>
    <row r="86" spans="1:20" ht="14.25" customHeight="1" x14ac:dyDescent="0.2">
      <c r="A86" s="37"/>
      <c r="B86" s="37"/>
      <c r="C86" s="37"/>
      <c r="D86" s="66"/>
      <c r="E86" s="66"/>
      <c r="F86" s="67"/>
      <c r="G86" s="68"/>
      <c r="H86" s="68"/>
      <c r="I86" s="68"/>
      <c r="J86" s="39"/>
      <c r="K86" s="39"/>
      <c r="L86" s="39"/>
      <c r="M86" s="39"/>
      <c r="N86" s="39"/>
      <c r="O86" s="39"/>
      <c r="P86" s="39"/>
      <c r="Q86" s="37"/>
      <c r="R86" s="37"/>
      <c r="S86" s="37"/>
      <c r="T86" s="37"/>
    </row>
    <row r="87" spans="1:20" ht="14.25" customHeight="1" x14ac:dyDescent="0.2">
      <c r="A87" s="37"/>
      <c r="B87" s="37"/>
      <c r="C87" s="37"/>
      <c r="D87" s="66"/>
      <c r="E87" s="66"/>
      <c r="F87" s="67"/>
      <c r="G87" s="68"/>
      <c r="H87" s="68"/>
      <c r="I87" s="68"/>
      <c r="J87" s="39"/>
      <c r="K87" s="39"/>
      <c r="L87" s="39"/>
      <c r="M87" s="39"/>
      <c r="N87" s="39"/>
      <c r="O87" s="39"/>
      <c r="P87" s="39"/>
      <c r="Q87" s="37"/>
      <c r="R87" s="37"/>
      <c r="S87" s="37"/>
      <c r="T87" s="37"/>
    </row>
    <row r="88" spans="1:20" ht="14.25" customHeight="1" x14ac:dyDescent="0.2">
      <c r="A88" s="37"/>
      <c r="B88" s="37"/>
      <c r="C88" s="37"/>
      <c r="D88" s="66"/>
      <c r="E88" s="66"/>
      <c r="F88" s="67"/>
      <c r="G88" s="68"/>
      <c r="H88" s="68"/>
      <c r="I88" s="68"/>
      <c r="J88" s="39"/>
      <c r="K88" s="39"/>
      <c r="L88" s="39"/>
      <c r="M88" s="39"/>
      <c r="N88" s="39"/>
      <c r="O88" s="39"/>
      <c r="P88" s="39"/>
      <c r="Q88" s="37"/>
      <c r="R88" s="37"/>
      <c r="S88" s="37"/>
      <c r="T88" s="37"/>
    </row>
    <row r="89" spans="1:20" ht="14.25" customHeight="1" x14ac:dyDescent="0.2">
      <c r="A89" s="37"/>
      <c r="B89" s="37"/>
      <c r="C89" s="37"/>
      <c r="D89" s="66"/>
      <c r="E89" s="66"/>
      <c r="F89" s="67"/>
      <c r="G89" s="68"/>
      <c r="H89" s="68"/>
      <c r="I89" s="68"/>
      <c r="J89" s="39"/>
      <c r="K89" s="39"/>
      <c r="L89" s="39"/>
      <c r="M89" s="39"/>
      <c r="N89" s="39"/>
      <c r="O89" s="39"/>
      <c r="P89" s="39"/>
      <c r="Q89" s="37"/>
      <c r="R89" s="37"/>
      <c r="S89" s="37"/>
      <c r="T89" s="37"/>
    </row>
    <row r="90" spans="1:20" ht="14.25" customHeight="1" x14ac:dyDescent="0.2">
      <c r="A90" s="37"/>
      <c r="B90" s="37"/>
      <c r="C90" s="37"/>
      <c r="D90" s="66"/>
      <c r="E90" s="66"/>
      <c r="F90" s="67"/>
      <c r="G90" s="68"/>
      <c r="H90" s="68"/>
      <c r="I90" s="68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</row>
    <row r="91" spans="1:20" ht="14.25" customHeight="1" x14ac:dyDescent="0.2">
      <c r="A91" s="37"/>
      <c r="B91" s="37"/>
      <c r="C91" s="37"/>
      <c r="D91" s="66"/>
      <c r="E91" s="66"/>
      <c r="F91" s="67"/>
      <c r="G91" s="68"/>
      <c r="H91" s="68"/>
      <c r="I91" s="68"/>
      <c r="J91" s="39"/>
      <c r="K91" s="39"/>
      <c r="L91" s="39"/>
      <c r="M91" s="39"/>
      <c r="N91" s="39"/>
      <c r="O91" s="39"/>
      <c r="P91" s="39"/>
      <c r="Q91" s="37"/>
      <c r="R91" s="37"/>
      <c r="S91" s="37"/>
      <c r="T91" s="37"/>
    </row>
    <row r="92" spans="1:20" ht="14.25" customHeight="1" x14ac:dyDescent="0.2">
      <c r="A92" s="37"/>
      <c r="B92" s="37"/>
      <c r="C92" s="37"/>
      <c r="D92" s="66"/>
      <c r="E92" s="66"/>
      <c r="F92" s="67"/>
      <c r="G92" s="68"/>
      <c r="H92" s="68"/>
      <c r="I92" s="68"/>
      <c r="J92" s="39"/>
      <c r="K92" s="39"/>
      <c r="L92" s="39"/>
      <c r="M92" s="39"/>
      <c r="N92" s="39"/>
      <c r="O92" s="39"/>
      <c r="P92" s="39"/>
      <c r="Q92" s="37"/>
      <c r="R92" s="37"/>
      <c r="S92" s="37"/>
      <c r="T92" s="37"/>
    </row>
    <row r="93" spans="1:20" ht="14.25" customHeight="1" x14ac:dyDescent="0.2">
      <c r="A93" s="37"/>
      <c r="B93" s="37"/>
      <c r="C93" s="37"/>
      <c r="D93" s="66"/>
      <c r="E93" s="66"/>
      <c r="F93" s="67"/>
      <c r="G93" s="68"/>
      <c r="H93" s="68"/>
      <c r="I93" s="68"/>
      <c r="J93" s="39"/>
      <c r="K93" s="39"/>
      <c r="L93" s="39"/>
      <c r="M93" s="39"/>
      <c r="N93" s="39"/>
      <c r="O93" s="39"/>
      <c r="P93" s="39"/>
      <c r="Q93" s="37"/>
      <c r="R93" s="37"/>
      <c r="S93" s="37"/>
      <c r="T93" s="37"/>
    </row>
    <row r="94" spans="1:20" ht="14.25" customHeight="1" x14ac:dyDescent="0.2">
      <c r="A94" s="37"/>
      <c r="B94" s="37"/>
      <c r="C94" s="37"/>
      <c r="D94" s="66"/>
      <c r="E94" s="66"/>
      <c r="F94" s="67"/>
      <c r="G94" s="68"/>
      <c r="H94" s="68"/>
      <c r="I94" s="68"/>
      <c r="J94" s="39"/>
      <c r="K94" s="39"/>
      <c r="L94" s="39"/>
      <c r="M94" s="39"/>
      <c r="N94" s="39"/>
      <c r="O94" s="39"/>
      <c r="P94" s="39"/>
      <c r="Q94" s="37"/>
      <c r="R94" s="37"/>
      <c r="S94" s="37"/>
      <c r="T94" s="37"/>
    </row>
    <row r="95" spans="1:20" ht="14.25" customHeight="1" x14ac:dyDescent="0.2">
      <c r="A95" s="37"/>
      <c r="B95" s="37"/>
      <c r="C95" s="37"/>
      <c r="D95" s="66"/>
      <c r="E95" s="66"/>
      <c r="F95" s="67"/>
      <c r="G95" s="68"/>
      <c r="H95" s="68"/>
      <c r="I95" s="68"/>
      <c r="J95" s="39"/>
      <c r="K95" s="39"/>
      <c r="L95" s="39"/>
      <c r="M95" s="39"/>
      <c r="N95" s="39"/>
      <c r="O95" s="39"/>
      <c r="P95" s="39"/>
      <c r="Q95" s="37"/>
      <c r="R95" s="37"/>
      <c r="S95" s="37"/>
      <c r="T95" s="37"/>
    </row>
    <row r="96" spans="1:20" ht="14.25" customHeight="1" x14ac:dyDescent="0.2">
      <c r="A96" s="37"/>
      <c r="B96" s="37"/>
      <c r="C96" s="37"/>
      <c r="D96" s="66"/>
      <c r="E96" s="66"/>
      <c r="F96" s="67"/>
      <c r="G96" s="68"/>
      <c r="H96" s="68"/>
      <c r="I96" s="68"/>
      <c r="J96" s="39"/>
      <c r="K96" s="39"/>
      <c r="L96" s="39"/>
      <c r="M96" s="39"/>
      <c r="N96" s="39"/>
      <c r="O96" s="39"/>
      <c r="P96" s="39"/>
      <c r="Q96" s="37"/>
      <c r="R96" s="37"/>
      <c r="S96" s="37"/>
      <c r="T96" s="37"/>
    </row>
    <row r="97" spans="1:20" ht="14.25" customHeight="1" x14ac:dyDescent="0.2">
      <c r="A97" s="37"/>
      <c r="B97" s="37"/>
      <c r="C97" s="37"/>
      <c r="D97" s="66"/>
      <c r="E97" s="66"/>
      <c r="F97" s="67"/>
      <c r="G97" s="68"/>
      <c r="H97" s="68"/>
      <c r="I97" s="68"/>
      <c r="J97" s="39"/>
      <c r="K97" s="39"/>
      <c r="L97" s="39"/>
      <c r="M97" s="39"/>
      <c r="N97" s="39"/>
      <c r="O97" s="39"/>
      <c r="P97" s="39"/>
      <c r="Q97" s="37"/>
      <c r="R97" s="37"/>
      <c r="S97" s="37"/>
      <c r="T97" s="37"/>
    </row>
    <row r="98" spans="1:20" ht="14.25" customHeight="1" x14ac:dyDescent="0.2">
      <c r="A98" s="37"/>
      <c r="B98" s="37"/>
      <c r="C98" s="37"/>
      <c r="D98" s="66"/>
      <c r="E98" s="66"/>
      <c r="F98" s="67"/>
      <c r="G98" s="68"/>
      <c r="H98" s="68"/>
      <c r="I98" s="68"/>
      <c r="J98" s="39"/>
      <c r="K98" s="39"/>
      <c r="L98" s="39"/>
      <c r="M98" s="39"/>
      <c r="N98" s="39"/>
      <c r="O98" s="39"/>
      <c r="P98" s="39"/>
      <c r="Q98" s="37"/>
      <c r="R98" s="37"/>
      <c r="S98" s="37"/>
      <c r="T98" s="37"/>
    </row>
    <row r="99" spans="1:20" ht="14.25" customHeight="1" x14ac:dyDescent="0.2">
      <c r="A99" s="37"/>
      <c r="B99" s="37"/>
      <c r="C99" s="37"/>
      <c r="D99" s="66"/>
      <c r="E99" s="66"/>
      <c r="F99" s="67"/>
      <c r="G99" s="68"/>
      <c r="H99" s="68"/>
      <c r="I99" s="68"/>
      <c r="J99" s="39"/>
      <c r="K99" s="39"/>
      <c r="L99" s="39"/>
      <c r="M99" s="39"/>
      <c r="N99" s="39"/>
      <c r="O99" s="39"/>
      <c r="P99" s="39"/>
      <c r="Q99" s="37"/>
      <c r="R99" s="37"/>
      <c r="S99" s="37"/>
      <c r="T99" s="37"/>
    </row>
    <row r="100" spans="1:20" ht="14.25" customHeight="1" x14ac:dyDescent="0.2">
      <c r="A100" s="37"/>
      <c r="B100" s="37"/>
      <c r="C100" s="37"/>
      <c r="D100" s="66"/>
      <c r="E100" s="66"/>
      <c r="F100" s="67"/>
      <c r="G100" s="68"/>
      <c r="H100" s="68"/>
      <c r="I100" s="68"/>
      <c r="J100" s="39"/>
      <c r="K100" s="39"/>
      <c r="L100" s="39"/>
      <c r="M100" s="39"/>
      <c r="N100" s="39"/>
      <c r="O100" s="39"/>
      <c r="P100" s="39"/>
      <c r="Q100" s="37"/>
      <c r="R100" s="37"/>
      <c r="S100" s="37"/>
      <c r="T100" s="37"/>
    </row>
    <row r="101" spans="1:20" ht="14.25" customHeight="1" x14ac:dyDescent="0.2">
      <c r="A101" s="37"/>
      <c r="B101" s="37"/>
      <c r="C101" s="37"/>
      <c r="D101" s="66"/>
      <c r="E101" s="66"/>
      <c r="F101" s="67"/>
      <c r="G101" s="68"/>
      <c r="H101" s="68"/>
      <c r="I101" s="68"/>
      <c r="J101" s="39"/>
      <c r="K101" s="39"/>
      <c r="L101" s="39"/>
      <c r="M101" s="39"/>
      <c r="N101" s="39"/>
      <c r="O101" s="39"/>
      <c r="P101" s="39"/>
      <c r="Q101" s="37"/>
      <c r="R101" s="37"/>
      <c r="S101" s="37"/>
      <c r="T101" s="37"/>
    </row>
    <row r="102" spans="1:20" ht="14.25" customHeight="1" x14ac:dyDescent="0.2">
      <c r="A102" s="37"/>
      <c r="B102" s="37"/>
      <c r="C102" s="37"/>
      <c r="D102" s="66"/>
      <c r="E102" s="66"/>
      <c r="F102" s="67"/>
      <c r="G102" s="68"/>
      <c r="H102" s="68"/>
      <c r="I102" s="68"/>
      <c r="J102" s="39"/>
      <c r="K102" s="39"/>
      <c r="L102" s="39"/>
      <c r="M102" s="39"/>
      <c r="N102" s="39"/>
      <c r="O102" s="39"/>
      <c r="P102" s="39"/>
      <c r="Q102" s="37"/>
      <c r="R102" s="37"/>
      <c r="S102" s="37"/>
      <c r="T102" s="37"/>
    </row>
    <row r="103" spans="1:20" ht="14.25" customHeight="1" x14ac:dyDescent="0.2">
      <c r="A103" s="37"/>
      <c r="B103" s="37"/>
      <c r="C103" s="37"/>
      <c r="D103" s="66"/>
      <c r="E103" s="66"/>
      <c r="F103" s="67"/>
      <c r="G103" s="68"/>
      <c r="H103" s="68"/>
      <c r="I103" s="68"/>
      <c r="J103" s="39"/>
      <c r="K103" s="39"/>
      <c r="L103" s="39"/>
      <c r="M103" s="39"/>
      <c r="N103" s="39"/>
      <c r="O103" s="39"/>
      <c r="P103" s="39"/>
      <c r="Q103" s="37"/>
      <c r="R103" s="37"/>
      <c r="S103" s="37"/>
      <c r="T103" s="37"/>
    </row>
    <row r="104" spans="1:20" ht="14.25" customHeight="1" x14ac:dyDescent="0.2">
      <c r="A104" s="37"/>
      <c r="B104" s="37"/>
      <c r="C104" s="37"/>
      <c r="D104" s="66"/>
      <c r="E104" s="66"/>
      <c r="F104" s="67"/>
      <c r="G104" s="68"/>
      <c r="H104" s="68"/>
      <c r="I104" s="68"/>
      <c r="J104" s="39"/>
      <c r="K104" s="39"/>
      <c r="L104" s="39"/>
      <c r="M104" s="39"/>
      <c r="N104" s="39"/>
      <c r="O104" s="39"/>
      <c r="P104" s="39"/>
      <c r="Q104" s="37"/>
      <c r="R104" s="37"/>
      <c r="S104" s="37"/>
      <c r="T104" s="37"/>
    </row>
    <row r="105" spans="1:20" ht="14.25" customHeight="1" x14ac:dyDescent="0.2">
      <c r="A105" s="37"/>
      <c r="B105" s="37"/>
      <c r="C105" s="37"/>
      <c r="D105" s="66"/>
      <c r="E105" s="66"/>
      <c r="F105" s="67"/>
      <c r="G105" s="68"/>
      <c r="H105" s="68"/>
      <c r="I105" s="68"/>
      <c r="J105" s="39"/>
      <c r="K105" s="39"/>
      <c r="L105" s="39"/>
      <c r="M105" s="39"/>
      <c r="N105" s="39"/>
      <c r="O105" s="39"/>
      <c r="P105" s="39"/>
      <c r="Q105" s="37"/>
      <c r="R105" s="37"/>
      <c r="S105" s="37"/>
      <c r="T105" s="37"/>
    </row>
    <row r="106" spans="1:20" ht="14.25" customHeight="1" x14ac:dyDescent="0.2">
      <c r="A106" s="37"/>
      <c r="B106" s="37"/>
      <c r="C106" s="37"/>
      <c r="D106" s="66"/>
      <c r="E106" s="66"/>
      <c r="F106" s="67"/>
      <c r="G106" s="68"/>
      <c r="H106" s="68"/>
      <c r="I106" s="68"/>
      <c r="J106" s="39"/>
      <c r="K106" s="39"/>
      <c r="L106" s="39"/>
      <c r="M106" s="39"/>
      <c r="N106" s="39"/>
      <c r="O106" s="39"/>
      <c r="P106" s="39"/>
      <c r="Q106" s="37"/>
      <c r="R106" s="37"/>
      <c r="S106" s="37"/>
      <c r="T106" s="37"/>
    </row>
    <row r="107" spans="1:20" ht="14.25" customHeight="1" x14ac:dyDescent="0.2">
      <c r="A107" s="37"/>
      <c r="B107" s="37"/>
      <c r="C107" s="37"/>
      <c r="D107" s="66"/>
      <c r="E107" s="66"/>
      <c r="F107" s="67"/>
      <c r="G107" s="68"/>
      <c r="H107" s="68"/>
      <c r="I107" s="68"/>
      <c r="J107" s="39"/>
      <c r="K107" s="39"/>
      <c r="L107" s="39"/>
      <c r="M107" s="39"/>
      <c r="N107" s="39"/>
      <c r="O107" s="39"/>
      <c r="P107" s="39"/>
      <c r="Q107" s="37"/>
      <c r="R107" s="37"/>
      <c r="S107" s="37"/>
      <c r="T107" s="37"/>
    </row>
    <row r="108" spans="1:20" ht="14.25" customHeight="1" x14ac:dyDescent="0.2">
      <c r="A108" s="37"/>
      <c r="B108" s="37"/>
      <c r="C108" s="37"/>
      <c r="D108" s="66"/>
      <c r="E108" s="66"/>
      <c r="F108" s="67"/>
      <c r="G108" s="68"/>
      <c r="H108" s="68"/>
      <c r="I108" s="68"/>
      <c r="J108" s="39"/>
      <c r="K108" s="39"/>
      <c r="L108" s="39"/>
      <c r="M108" s="39"/>
      <c r="N108" s="39"/>
      <c r="O108" s="39"/>
      <c r="P108" s="39"/>
      <c r="Q108" s="37"/>
      <c r="R108" s="37"/>
      <c r="S108" s="37"/>
      <c r="T108" s="37"/>
    </row>
    <row r="109" spans="1:20" ht="14.25" customHeight="1" x14ac:dyDescent="0.2">
      <c r="A109" s="37"/>
      <c r="B109" s="37"/>
      <c r="C109" s="37"/>
      <c r="D109" s="66"/>
      <c r="E109" s="66"/>
      <c r="F109" s="67"/>
      <c r="G109" s="68"/>
      <c r="H109" s="68"/>
      <c r="I109" s="68"/>
      <c r="J109" s="39"/>
      <c r="K109" s="39"/>
      <c r="L109" s="39"/>
      <c r="M109" s="39"/>
      <c r="N109" s="39"/>
      <c r="O109" s="39"/>
      <c r="P109" s="39"/>
      <c r="Q109" s="37"/>
      <c r="R109" s="37"/>
      <c r="S109" s="37"/>
      <c r="T109" s="37"/>
    </row>
    <row r="110" spans="1:20" ht="14.25" customHeight="1" x14ac:dyDescent="0.2">
      <c r="A110" s="37"/>
      <c r="B110" s="37"/>
      <c r="C110" s="37"/>
      <c r="D110" s="66"/>
      <c r="E110" s="66"/>
      <c r="F110" s="67"/>
      <c r="G110" s="68"/>
      <c r="H110" s="68"/>
      <c r="I110" s="68"/>
      <c r="J110" s="39"/>
      <c r="K110" s="39"/>
      <c r="L110" s="39"/>
      <c r="M110" s="39"/>
      <c r="N110" s="39"/>
      <c r="O110" s="39"/>
      <c r="P110" s="39"/>
      <c r="Q110" s="37"/>
      <c r="R110" s="37"/>
      <c r="S110" s="37"/>
      <c r="T110" s="37"/>
    </row>
    <row r="111" spans="1:20" ht="14.25" customHeight="1" x14ac:dyDescent="0.2">
      <c r="A111" s="37"/>
      <c r="B111" s="37"/>
      <c r="C111" s="37"/>
      <c r="D111" s="66"/>
      <c r="E111" s="66"/>
      <c r="F111" s="67"/>
      <c r="G111" s="68"/>
      <c r="H111" s="68"/>
      <c r="I111" s="68"/>
      <c r="J111" s="39"/>
      <c r="K111" s="39"/>
      <c r="L111" s="39"/>
      <c r="M111" s="39"/>
      <c r="N111" s="39"/>
      <c r="O111" s="39"/>
      <c r="P111" s="39"/>
      <c r="Q111" s="37"/>
      <c r="R111" s="37"/>
      <c r="S111" s="37"/>
      <c r="T111" s="37"/>
    </row>
    <row r="112" spans="1:20" ht="14.25" customHeight="1" x14ac:dyDescent="0.2">
      <c r="A112" s="37"/>
      <c r="B112" s="37"/>
      <c r="C112" s="37"/>
      <c r="D112" s="66"/>
      <c r="E112" s="66"/>
      <c r="F112" s="67"/>
      <c r="G112" s="68"/>
      <c r="H112" s="68"/>
      <c r="I112" s="68"/>
      <c r="J112" s="39"/>
      <c r="K112" s="39"/>
      <c r="L112" s="39"/>
      <c r="M112" s="39"/>
      <c r="N112" s="39"/>
      <c r="O112" s="39"/>
      <c r="P112" s="39"/>
      <c r="Q112" s="37"/>
      <c r="R112" s="37"/>
      <c r="S112" s="37"/>
      <c r="T112" s="37"/>
    </row>
    <row r="113" spans="1:20" ht="14.25" customHeight="1" x14ac:dyDescent="0.2">
      <c r="A113" s="37"/>
      <c r="B113" s="37"/>
      <c r="C113" s="37"/>
      <c r="D113" s="66"/>
      <c r="E113" s="66"/>
      <c r="F113" s="67"/>
      <c r="G113" s="68"/>
      <c r="H113" s="68"/>
      <c r="I113" s="68"/>
      <c r="J113" s="39"/>
      <c r="K113" s="39"/>
      <c r="L113" s="39"/>
      <c r="M113" s="39"/>
      <c r="N113" s="39"/>
      <c r="O113" s="39"/>
      <c r="P113" s="39"/>
      <c r="Q113" s="37"/>
      <c r="R113" s="37"/>
      <c r="S113" s="37"/>
      <c r="T113" s="37"/>
    </row>
    <row r="114" spans="1:20" ht="14.25" customHeight="1" x14ac:dyDescent="0.2">
      <c r="A114" s="37"/>
      <c r="B114" s="37"/>
      <c r="C114" s="37"/>
      <c r="D114" s="66"/>
      <c r="E114" s="66"/>
      <c r="F114" s="67"/>
      <c r="G114" s="68"/>
      <c r="H114" s="68"/>
      <c r="I114" s="68"/>
      <c r="J114" s="39"/>
      <c r="K114" s="39"/>
      <c r="L114" s="39"/>
      <c r="M114" s="39"/>
      <c r="N114" s="39"/>
      <c r="O114" s="39"/>
      <c r="P114" s="39"/>
      <c r="Q114" s="37"/>
      <c r="R114" s="37"/>
      <c r="S114" s="37"/>
      <c r="T114" s="37"/>
    </row>
    <row r="115" spans="1:20" ht="14.25" customHeight="1" x14ac:dyDescent="0.2">
      <c r="A115" s="37"/>
      <c r="B115" s="37"/>
      <c r="C115" s="37"/>
      <c r="D115" s="66"/>
      <c r="E115" s="66"/>
      <c r="F115" s="67"/>
      <c r="G115" s="68"/>
      <c r="H115" s="68"/>
      <c r="I115" s="68"/>
      <c r="J115" s="39"/>
      <c r="K115" s="39"/>
      <c r="L115" s="39"/>
      <c r="M115" s="39"/>
      <c r="N115" s="39"/>
      <c r="O115" s="39"/>
      <c r="P115" s="39"/>
      <c r="Q115" s="37"/>
      <c r="R115" s="37"/>
      <c r="S115" s="37"/>
      <c r="T115" s="37"/>
    </row>
    <row r="116" spans="1:20" ht="14.25" customHeight="1" x14ac:dyDescent="0.2">
      <c r="A116" s="37"/>
      <c r="B116" s="37"/>
      <c r="C116" s="37"/>
      <c r="D116" s="66"/>
      <c r="E116" s="66"/>
      <c r="F116" s="67"/>
      <c r="G116" s="68"/>
      <c r="H116" s="68"/>
      <c r="I116" s="68"/>
      <c r="J116" s="39"/>
      <c r="K116" s="39"/>
      <c r="L116" s="39"/>
      <c r="M116" s="39"/>
      <c r="N116" s="39"/>
      <c r="O116" s="39"/>
      <c r="P116" s="39"/>
      <c r="Q116" s="37"/>
      <c r="R116" s="37"/>
      <c r="S116" s="37"/>
      <c r="T116" s="37"/>
    </row>
    <row r="117" spans="1:20" ht="14.25" customHeight="1" x14ac:dyDescent="0.2">
      <c r="A117" s="37"/>
      <c r="B117" s="37"/>
      <c r="C117" s="37"/>
      <c r="D117" s="66"/>
      <c r="E117" s="66"/>
      <c r="F117" s="67"/>
      <c r="G117" s="68"/>
      <c r="H117" s="68"/>
      <c r="I117" s="68"/>
      <c r="J117" s="39"/>
      <c r="K117" s="39"/>
      <c r="L117" s="39"/>
      <c r="M117" s="39"/>
      <c r="N117" s="39"/>
      <c r="O117" s="39"/>
      <c r="P117" s="39"/>
      <c r="Q117" s="37"/>
      <c r="R117" s="37"/>
      <c r="S117" s="37"/>
      <c r="T117" s="37"/>
    </row>
    <row r="118" spans="1:20" ht="14.25" customHeight="1" x14ac:dyDescent="0.2">
      <c r="A118" s="37"/>
      <c r="B118" s="37"/>
      <c r="C118" s="37"/>
      <c r="D118" s="66"/>
      <c r="E118" s="66"/>
      <c r="F118" s="67"/>
      <c r="G118" s="68"/>
      <c r="H118" s="68"/>
      <c r="I118" s="68"/>
      <c r="J118" s="39"/>
      <c r="K118" s="39"/>
      <c r="L118" s="39"/>
      <c r="M118" s="39"/>
      <c r="N118" s="39"/>
      <c r="O118" s="39"/>
      <c r="P118" s="39"/>
      <c r="Q118" s="37"/>
      <c r="R118" s="37"/>
      <c r="S118" s="37"/>
      <c r="T118" s="37"/>
    </row>
    <row r="119" spans="1:20" ht="14.25" customHeight="1" x14ac:dyDescent="0.2">
      <c r="A119" s="37"/>
      <c r="B119" s="37"/>
      <c r="C119" s="37"/>
      <c r="D119" s="66"/>
      <c r="E119" s="66"/>
      <c r="F119" s="67"/>
      <c r="G119" s="68"/>
      <c r="H119" s="68"/>
      <c r="I119" s="68"/>
      <c r="J119" s="39"/>
      <c r="K119" s="39"/>
      <c r="L119" s="39"/>
      <c r="M119" s="39"/>
      <c r="N119" s="39"/>
      <c r="O119" s="39"/>
      <c r="P119" s="39"/>
      <c r="Q119" s="37"/>
      <c r="R119" s="37"/>
      <c r="S119" s="37"/>
      <c r="T119" s="37"/>
    </row>
    <row r="120" spans="1:20" ht="14.25" customHeight="1" x14ac:dyDescent="0.2">
      <c r="A120" s="37"/>
      <c r="B120" s="37"/>
      <c r="C120" s="37"/>
      <c r="D120" s="66"/>
      <c r="E120" s="66"/>
      <c r="F120" s="67"/>
      <c r="G120" s="68"/>
      <c r="H120" s="68"/>
      <c r="I120" s="68"/>
      <c r="J120" s="39"/>
      <c r="K120" s="39"/>
      <c r="L120" s="39"/>
      <c r="M120" s="39"/>
      <c r="N120" s="39"/>
      <c r="O120" s="39"/>
      <c r="P120" s="39"/>
      <c r="Q120" s="37"/>
      <c r="R120" s="37"/>
      <c r="S120" s="37"/>
      <c r="T120" s="37"/>
    </row>
    <row r="121" spans="1:20" ht="14.25" customHeight="1" x14ac:dyDescent="0.2">
      <c r="A121" s="37"/>
      <c r="B121" s="37"/>
      <c r="C121" s="37"/>
      <c r="D121" s="66"/>
      <c r="E121" s="66"/>
      <c r="F121" s="67"/>
      <c r="G121" s="68"/>
      <c r="H121" s="68"/>
      <c r="I121" s="68"/>
      <c r="J121" s="39"/>
      <c r="K121" s="39"/>
      <c r="L121" s="39"/>
      <c r="M121" s="39"/>
      <c r="N121" s="39"/>
      <c r="O121" s="39"/>
      <c r="P121" s="39"/>
      <c r="Q121" s="37"/>
      <c r="R121" s="37"/>
      <c r="S121" s="37"/>
      <c r="T121" s="37"/>
    </row>
    <row r="122" spans="1:20" ht="14.25" customHeight="1" x14ac:dyDescent="0.2">
      <c r="A122" s="37"/>
      <c r="B122" s="37"/>
      <c r="C122" s="37"/>
      <c r="D122" s="66"/>
      <c r="E122" s="66"/>
      <c r="F122" s="67"/>
      <c r="G122" s="68"/>
      <c r="H122" s="68"/>
      <c r="I122" s="68"/>
      <c r="J122" s="39"/>
      <c r="K122" s="39"/>
      <c r="L122" s="39"/>
      <c r="M122" s="39"/>
      <c r="N122" s="39"/>
      <c r="O122" s="39"/>
      <c r="P122" s="39"/>
      <c r="Q122" s="37"/>
      <c r="R122" s="37"/>
      <c r="S122" s="37"/>
      <c r="T122" s="37"/>
    </row>
    <row r="123" spans="1:20" ht="14.25" customHeight="1" x14ac:dyDescent="0.2">
      <c r="A123" s="37"/>
      <c r="B123" s="37"/>
      <c r="C123" s="37"/>
      <c r="D123" s="66"/>
      <c r="E123" s="66"/>
      <c r="F123" s="67"/>
      <c r="G123" s="68"/>
      <c r="H123" s="68"/>
      <c r="I123" s="68"/>
      <c r="J123" s="39"/>
      <c r="K123" s="39"/>
      <c r="L123" s="39"/>
      <c r="M123" s="39"/>
      <c r="N123" s="39"/>
      <c r="O123" s="39"/>
      <c r="P123" s="39"/>
      <c r="Q123" s="37"/>
      <c r="R123" s="37"/>
      <c r="S123" s="37"/>
      <c r="T123" s="37"/>
    </row>
    <row r="124" spans="1:20" ht="14.25" customHeight="1" x14ac:dyDescent="0.2">
      <c r="A124" s="37"/>
      <c r="B124" s="37"/>
      <c r="C124" s="37"/>
      <c r="D124" s="66"/>
      <c r="E124" s="66"/>
      <c r="F124" s="67"/>
      <c r="G124" s="68"/>
      <c r="H124" s="68"/>
      <c r="I124" s="68"/>
      <c r="J124" s="39"/>
      <c r="K124" s="39"/>
      <c r="L124" s="39"/>
      <c r="M124" s="39"/>
      <c r="N124" s="39"/>
      <c r="O124" s="39"/>
      <c r="P124" s="39"/>
      <c r="Q124" s="37"/>
      <c r="R124" s="37"/>
      <c r="S124" s="37"/>
      <c r="T124" s="37"/>
    </row>
    <row r="125" spans="1:20" ht="14.25" customHeight="1" x14ac:dyDescent="0.2">
      <c r="A125" s="37"/>
      <c r="B125" s="37"/>
      <c r="C125" s="37"/>
      <c r="D125" s="66"/>
      <c r="E125" s="66"/>
      <c r="F125" s="67"/>
      <c r="G125" s="68"/>
      <c r="H125" s="68"/>
      <c r="I125" s="68"/>
      <c r="J125" s="39"/>
      <c r="K125" s="39"/>
      <c r="L125" s="39"/>
      <c r="M125" s="39"/>
      <c r="N125" s="39"/>
      <c r="O125" s="39"/>
      <c r="P125" s="39"/>
      <c r="Q125" s="37"/>
      <c r="R125" s="37"/>
      <c r="S125" s="37"/>
      <c r="T125" s="37"/>
    </row>
    <row r="126" spans="1:20" ht="14.25" customHeight="1" x14ac:dyDescent="0.2">
      <c r="A126" s="37"/>
      <c r="B126" s="37"/>
      <c r="C126" s="37"/>
      <c r="D126" s="66"/>
      <c r="E126" s="66"/>
      <c r="F126" s="67"/>
      <c r="G126" s="68"/>
      <c r="H126" s="68"/>
      <c r="I126" s="68"/>
      <c r="J126" s="39"/>
      <c r="K126" s="39"/>
      <c r="L126" s="39"/>
      <c r="M126" s="39"/>
      <c r="N126" s="39"/>
      <c r="O126" s="39"/>
      <c r="P126" s="39"/>
      <c r="Q126" s="37"/>
      <c r="R126" s="37"/>
      <c r="S126" s="37"/>
      <c r="T126" s="37"/>
    </row>
    <row r="127" spans="1:20" ht="14.25" customHeight="1" x14ac:dyDescent="0.2">
      <c r="A127" s="37"/>
      <c r="B127" s="37"/>
      <c r="C127" s="37"/>
      <c r="D127" s="66"/>
      <c r="E127" s="66"/>
      <c r="F127" s="67"/>
      <c r="G127" s="68"/>
      <c r="H127" s="68"/>
      <c r="I127" s="68"/>
      <c r="J127" s="39"/>
      <c r="K127" s="39"/>
      <c r="L127" s="39"/>
      <c r="M127" s="39"/>
      <c r="N127" s="39"/>
      <c r="O127" s="39"/>
      <c r="P127" s="39"/>
      <c r="Q127" s="37"/>
      <c r="R127" s="37"/>
      <c r="S127" s="37"/>
      <c r="T127" s="37"/>
    </row>
    <row r="128" spans="1:20" ht="14.25" customHeight="1" x14ac:dyDescent="0.2">
      <c r="A128" s="37"/>
      <c r="B128" s="37"/>
      <c r="C128" s="37"/>
      <c r="D128" s="66"/>
      <c r="E128" s="66"/>
      <c r="F128" s="67"/>
      <c r="G128" s="68"/>
      <c r="H128" s="68"/>
      <c r="I128" s="68"/>
      <c r="J128" s="39"/>
      <c r="K128" s="39"/>
      <c r="L128" s="39"/>
      <c r="M128" s="39"/>
      <c r="N128" s="39"/>
      <c r="O128" s="39"/>
      <c r="P128" s="39"/>
      <c r="Q128" s="37"/>
      <c r="R128" s="37"/>
      <c r="S128" s="37"/>
      <c r="T128" s="37"/>
    </row>
    <row r="129" spans="1:20" ht="14.25" customHeight="1" x14ac:dyDescent="0.2">
      <c r="A129" s="37"/>
      <c r="B129" s="37"/>
      <c r="C129" s="37"/>
      <c r="D129" s="66"/>
      <c r="E129" s="66"/>
      <c r="F129" s="67"/>
      <c r="G129" s="68"/>
      <c r="H129" s="68"/>
      <c r="I129" s="68"/>
      <c r="J129" s="39"/>
      <c r="K129" s="39"/>
      <c r="L129" s="39"/>
      <c r="M129" s="39"/>
      <c r="N129" s="39"/>
      <c r="O129" s="39"/>
      <c r="P129" s="39"/>
      <c r="Q129" s="37"/>
      <c r="R129" s="37"/>
      <c r="S129" s="37"/>
      <c r="T129" s="37"/>
    </row>
    <row r="130" spans="1:20" ht="14.25" customHeight="1" x14ac:dyDescent="0.2">
      <c r="A130" s="37"/>
      <c r="B130" s="37"/>
      <c r="C130" s="37"/>
      <c r="D130" s="66"/>
      <c r="E130" s="66"/>
      <c r="F130" s="67"/>
      <c r="G130" s="68"/>
      <c r="H130" s="68"/>
      <c r="I130" s="68"/>
      <c r="J130" s="39"/>
      <c r="K130" s="39"/>
      <c r="L130" s="39"/>
      <c r="M130" s="39"/>
      <c r="N130" s="39"/>
      <c r="O130" s="39"/>
      <c r="P130" s="39"/>
      <c r="Q130" s="37"/>
      <c r="R130" s="37"/>
      <c r="S130" s="37"/>
      <c r="T130" s="37"/>
    </row>
    <row r="131" spans="1:20" ht="14.25" customHeight="1" x14ac:dyDescent="0.2">
      <c r="A131" s="37"/>
      <c r="B131" s="37"/>
      <c r="C131" s="37"/>
      <c r="D131" s="66"/>
      <c r="E131" s="66"/>
      <c r="F131" s="67"/>
      <c r="G131" s="68"/>
      <c r="H131" s="68"/>
      <c r="I131" s="68"/>
      <c r="J131" s="39"/>
      <c r="K131" s="39"/>
      <c r="L131" s="39"/>
      <c r="M131" s="39"/>
      <c r="N131" s="39"/>
      <c r="O131" s="39"/>
      <c r="P131" s="39"/>
      <c r="Q131" s="37"/>
      <c r="R131" s="37"/>
      <c r="S131" s="37"/>
      <c r="T131" s="37"/>
    </row>
    <row r="132" spans="1:20" ht="14.25" customHeight="1" x14ac:dyDescent="0.2">
      <c r="A132" s="37"/>
      <c r="B132" s="37"/>
      <c r="C132" s="37"/>
      <c r="D132" s="66"/>
      <c r="E132" s="66"/>
      <c r="F132" s="67"/>
      <c r="G132" s="68"/>
      <c r="H132" s="68"/>
      <c r="I132" s="68"/>
      <c r="J132" s="39"/>
      <c r="K132" s="39"/>
      <c r="L132" s="39"/>
      <c r="M132" s="39"/>
      <c r="N132" s="39"/>
      <c r="O132" s="39"/>
      <c r="P132" s="39"/>
      <c r="Q132" s="37"/>
      <c r="R132" s="37"/>
      <c r="S132" s="37"/>
      <c r="T132" s="37"/>
    </row>
    <row r="133" spans="1:20" ht="14.25" customHeight="1" x14ac:dyDescent="0.2">
      <c r="A133" s="37"/>
      <c r="B133" s="37"/>
      <c r="C133" s="37"/>
      <c r="D133" s="66"/>
      <c r="E133" s="66"/>
      <c r="F133" s="67"/>
      <c r="G133" s="68"/>
      <c r="H133" s="68"/>
      <c r="I133" s="68"/>
      <c r="J133" s="39"/>
      <c r="K133" s="39"/>
      <c r="L133" s="39"/>
      <c r="M133" s="39"/>
      <c r="N133" s="39"/>
      <c r="O133" s="39"/>
      <c r="P133" s="39"/>
      <c r="Q133" s="37"/>
      <c r="R133" s="37"/>
      <c r="S133" s="37"/>
      <c r="T133" s="37"/>
    </row>
    <row r="134" spans="1:20" ht="14.25" customHeight="1" x14ac:dyDescent="0.2">
      <c r="A134" s="37"/>
      <c r="B134" s="37"/>
      <c r="C134" s="37"/>
      <c r="D134" s="66"/>
      <c r="E134" s="66"/>
      <c r="F134" s="67"/>
      <c r="G134" s="68"/>
      <c r="H134" s="68"/>
      <c r="I134" s="68"/>
      <c r="J134" s="39"/>
      <c r="K134" s="39"/>
      <c r="L134" s="39"/>
      <c r="M134" s="39"/>
      <c r="N134" s="39"/>
      <c r="O134" s="39"/>
      <c r="P134" s="39"/>
      <c r="Q134" s="37"/>
      <c r="R134" s="37"/>
      <c r="S134" s="37"/>
      <c r="T134" s="37"/>
    </row>
    <row r="135" spans="1:20" ht="14.25" customHeight="1" x14ac:dyDescent="0.2">
      <c r="A135" s="37"/>
      <c r="B135" s="37"/>
      <c r="C135" s="37"/>
      <c r="D135" s="66"/>
      <c r="E135" s="66"/>
      <c r="F135" s="67"/>
      <c r="G135" s="68"/>
      <c r="H135" s="68"/>
      <c r="I135" s="68"/>
      <c r="J135" s="39"/>
      <c r="K135" s="39"/>
      <c r="L135" s="39"/>
      <c r="M135" s="39"/>
      <c r="N135" s="39"/>
      <c r="O135" s="39"/>
      <c r="P135" s="39"/>
      <c r="Q135" s="37"/>
      <c r="R135" s="37"/>
      <c r="S135" s="37"/>
      <c r="T135" s="37"/>
    </row>
    <row r="136" spans="1:20" ht="14.25" customHeight="1" x14ac:dyDescent="0.2">
      <c r="A136" s="37"/>
      <c r="B136" s="37"/>
      <c r="C136" s="37"/>
      <c r="D136" s="66"/>
      <c r="E136" s="66"/>
      <c r="F136" s="67"/>
      <c r="G136" s="68"/>
      <c r="H136" s="68"/>
      <c r="I136" s="68"/>
      <c r="J136" s="39"/>
      <c r="K136" s="39"/>
      <c r="L136" s="39"/>
      <c r="M136" s="39"/>
      <c r="N136" s="39"/>
      <c r="O136" s="39"/>
      <c r="P136" s="39"/>
      <c r="Q136" s="37"/>
      <c r="R136" s="37"/>
      <c r="S136" s="37"/>
      <c r="T136" s="37"/>
    </row>
    <row r="137" spans="1:20" ht="14.25" customHeight="1" x14ac:dyDescent="0.2">
      <c r="A137" s="37"/>
      <c r="B137" s="37"/>
      <c r="C137" s="37"/>
      <c r="D137" s="66"/>
      <c r="E137" s="66"/>
      <c r="F137" s="67"/>
      <c r="G137" s="68"/>
      <c r="H137" s="68"/>
      <c r="I137" s="68"/>
      <c r="J137" s="39"/>
      <c r="K137" s="39"/>
      <c r="L137" s="39"/>
      <c r="M137" s="39"/>
      <c r="N137" s="39"/>
      <c r="O137" s="39"/>
      <c r="P137" s="39"/>
      <c r="Q137" s="37"/>
      <c r="R137" s="37"/>
      <c r="S137" s="37"/>
      <c r="T137" s="37"/>
    </row>
    <row r="138" spans="1:20" ht="14.25" customHeight="1" x14ac:dyDescent="0.2">
      <c r="A138" s="37"/>
      <c r="B138" s="37"/>
      <c r="C138" s="37"/>
      <c r="D138" s="66"/>
      <c r="E138" s="66"/>
      <c r="F138" s="67"/>
      <c r="G138" s="68"/>
      <c r="H138" s="68"/>
      <c r="I138" s="68"/>
      <c r="J138" s="39"/>
      <c r="K138" s="39"/>
      <c r="L138" s="39"/>
      <c r="M138" s="39"/>
      <c r="N138" s="39"/>
      <c r="O138" s="39"/>
      <c r="P138" s="39"/>
      <c r="Q138" s="37"/>
      <c r="R138" s="37"/>
      <c r="S138" s="37"/>
      <c r="T138" s="37"/>
    </row>
    <row r="139" spans="1:20" ht="14.25" customHeight="1" x14ac:dyDescent="0.2">
      <c r="A139" s="37"/>
      <c r="B139" s="37"/>
      <c r="C139" s="37"/>
      <c r="D139" s="66"/>
      <c r="E139" s="66"/>
      <c r="F139" s="67"/>
      <c r="G139" s="68"/>
      <c r="H139" s="68"/>
      <c r="I139" s="68"/>
      <c r="J139" s="39"/>
      <c r="K139" s="39"/>
      <c r="L139" s="39"/>
      <c r="M139" s="39"/>
      <c r="N139" s="39"/>
      <c r="O139" s="39"/>
      <c r="P139" s="39"/>
      <c r="Q139" s="37"/>
      <c r="R139" s="37"/>
      <c r="S139" s="37"/>
      <c r="T139" s="37"/>
    </row>
    <row r="140" spans="1:20" ht="14.25" customHeight="1" x14ac:dyDescent="0.2">
      <c r="A140" s="37"/>
      <c r="B140" s="37"/>
      <c r="C140" s="37"/>
      <c r="D140" s="66"/>
      <c r="E140" s="66"/>
      <c r="F140" s="67"/>
      <c r="G140" s="68"/>
      <c r="H140" s="68"/>
      <c r="I140" s="68"/>
      <c r="J140" s="39"/>
      <c r="K140" s="39"/>
      <c r="L140" s="39"/>
      <c r="M140" s="39"/>
      <c r="N140" s="39"/>
      <c r="O140" s="39"/>
      <c r="P140" s="39"/>
      <c r="Q140" s="37"/>
      <c r="R140" s="37"/>
      <c r="S140" s="37"/>
      <c r="T140" s="37"/>
    </row>
    <row r="141" spans="1:20" ht="14.25" customHeight="1" x14ac:dyDescent="0.2">
      <c r="A141" s="37"/>
      <c r="B141" s="37"/>
      <c r="C141" s="37"/>
      <c r="D141" s="66"/>
      <c r="E141" s="66"/>
      <c r="F141" s="67"/>
      <c r="G141" s="68"/>
      <c r="H141" s="68"/>
      <c r="I141" s="68"/>
      <c r="J141" s="39"/>
      <c r="K141" s="39"/>
      <c r="L141" s="39"/>
      <c r="M141" s="39"/>
      <c r="N141" s="39"/>
      <c r="O141" s="39"/>
      <c r="P141" s="39"/>
      <c r="Q141" s="37"/>
      <c r="R141" s="37"/>
      <c r="S141" s="37"/>
      <c r="T141" s="37"/>
    </row>
    <row r="142" spans="1:20" ht="14.25" customHeight="1" x14ac:dyDescent="0.2">
      <c r="A142" s="37"/>
      <c r="B142" s="37"/>
      <c r="C142" s="37"/>
      <c r="D142" s="66"/>
      <c r="E142" s="66"/>
      <c r="F142" s="67"/>
      <c r="G142" s="68"/>
      <c r="H142" s="68"/>
      <c r="I142" s="68"/>
      <c r="J142" s="39"/>
      <c r="K142" s="39"/>
      <c r="L142" s="39"/>
      <c r="M142" s="39"/>
      <c r="N142" s="39"/>
      <c r="O142" s="39"/>
      <c r="P142" s="39"/>
      <c r="Q142" s="37"/>
      <c r="R142" s="37"/>
      <c r="S142" s="37"/>
      <c r="T142" s="37"/>
    </row>
    <row r="143" spans="1:20" ht="14.25" customHeight="1" x14ac:dyDescent="0.2">
      <c r="A143" s="37"/>
      <c r="B143" s="37"/>
      <c r="C143" s="37"/>
      <c r="D143" s="66"/>
      <c r="E143" s="66"/>
      <c r="F143" s="67"/>
      <c r="G143" s="68"/>
      <c r="H143" s="68"/>
      <c r="I143" s="68"/>
      <c r="J143" s="39"/>
      <c r="K143" s="39"/>
      <c r="L143" s="39"/>
      <c r="M143" s="39"/>
      <c r="N143" s="39"/>
      <c r="O143" s="39"/>
      <c r="P143" s="39"/>
      <c r="Q143" s="37"/>
      <c r="R143" s="37"/>
      <c r="S143" s="37"/>
      <c r="T143" s="37"/>
    </row>
    <row r="144" spans="1:20" ht="14.25" customHeight="1" x14ac:dyDescent="0.2">
      <c r="A144" s="37"/>
      <c r="B144" s="37"/>
      <c r="C144" s="37"/>
      <c r="D144" s="66"/>
      <c r="E144" s="66"/>
      <c r="F144" s="67"/>
      <c r="G144" s="68"/>
      <c r="H144" s="68"/>
      <c r="I144" s="68"/>
      <c r="J144" s="39"/>
      <c r="K144" s="39"/>
      <c r="L144" s="39"/>
      <c r="M144" s="39"/>
      <c r="N144" s="39"/>
      <c r="O144" s="39"/>
      <c r="P144" s="39"/>
      <c r="Q144" s="37"/>
      <c r="R144" s="37"/>
      <c r="S144" s="37"/>
      <c r="T144" s="37"/>
    </row>
    <row r="145" spans="1:20" ht="14.25" customHeight="1" x14ac:dyDescent="0.2">
      <c r="A145" s="37"/>
      <c r="B145" s="37"/>
      <c r="C145" s="37"/>
      <c r="D145" s="66"/>
      <c r="E145" s="66"/>
      <c r="F145" s="67"/>
      <c r="G145" s="68"/>
      <c r="H145" s="68"/>
      <c r="I145" s="68"/>
      <c r="J145" s="39"/>
      <c r="K145" s="39"/>
      <c r="L145" s="39"/>
      <c r="M145" s="39"/>
      <c r="N145" s="39"/>
      <c r="O145" s="39"/>
      <c r="P145" s="39"/>
      <c r="Q145" s="37"/>
      <c r="R145" s="37"/>
      <c r="S145" s="37"/>
      <c r="T145" s="37"/>
    </row>
    <row r="146" spans="1:20" ht="14.25" customHeight="1" x14ac:dyDescent="0.2">
      <c r="A146" s="37"/>
      <c r="B146" s="37"/>
      <c r="C146" s="37"/>
      <c r="D146" s="66"/>
      <c r="E146" s="66"/>
      <c r="F146" s="67"/>
      <c r="G146" s="68"/>
      <c r="H146" s="68"/>
      <c r="I146" s="68"/>
      <c r="J146" s="39"/>
      <c r="K146" s="39"/>
      <c r="L146" s="39"/>
      <c r="M146" s="39"/>
      <c r="N146" s="39"/>
      <c r="O146" s="39"/>
      <c r="P146" s="39"/>
      <c r="Q146" s="37"/>
      <c r="R146" s="37"/>
      <c r="S146" s="37"/>
      <c r="T146" s="37"/>
    </row>
    <row r="147" spans="1:20" ht="14.25" customHeight="1" x14ac:dyDescent="0.2">
      <c r="A147" s="37"/>
      <c r="B147" s="37"/>
      <c r="C147" s="37"/>
      <c r="D147" s="66"/>
      <c r="E147" s="66"/>
      <c r="F147" s="67"/>
      <c r="G147" s="68"/>
      <c r="H147" s="68"/>
      <c r="I147" s="68"/>
      <c r="J147" s="39"/>
      <c r="K147" s="39"/>
      <c r="L147" s="39"/>
      <c r="M147" s="39"/>
      <c r="N147" s="39"/>
      <c r="O147" s="39"/>
      <c r="P147" s="39"/>
      <c r="Q147" s="37"/>
      <c r="R147" s="37"/>
      <c r="S147" s="37"/>
      <c r="T147" s="37"/>
    </row>
    <row r="148" spans="1:20" ht="14.25" customHeight="1" x14ac:dyDescent="0.2">
      <c r="A148" s="37"/>
      <c r="B148" s="37"/>
      <c r="C148" s="37"/>
      <c r="D148" s="66"/>
      <c r="E148" s="66"/>
      <c r="F148" s="67"/>
      <c r="G148" s="68"/>
      <c r="H148" s="68"/>
      <c r="I148" s="68"/>
      <c r="J148" s="39"/>
      <c r="K148" s="39"/>
      <c r="L148" s="39"/>
      <c r="M148" s="39"/>
      <c r="N148" s="39"/>
      <c r="O148" s="39"/>
      <c r="P148" s="39"/>
      <c r="Q148" s="37"/>
      <c r="R148" s="37"/>
      <c r="S148" s="37"/>
      <c r="T148" s="37"/>
    </row>
    <row r="149" spans="1:20" ht="14.25" customHeight="1" x14ac:dyDescent="0.2">
      <c r="A149" s="37"/>
      <c r="B149" s="37"/>
      <c r="C149" s="37"/>
      <c r="D149" s="66"/>
      <c r="E149" s="66"/>
      <c r="F149" s="67"/>
      <c r="G149" s="68"/>
      <c r="H149" s="68"/>
      <c r="I149" s="68"/>
      <c r="J149" s="39"/>
      <c r="K149" s="39"/>
      <c r="L149" s="39"/>
      <c r="M149" s="39"/>
      <c r="N149" s="39"/>
      <c r="O149" s="39"/>
      <c r="P149" s="39"/>
      <c r="Q149" s="37"/>
      <c r="R149" s="37"/>
      <c r="S149" s="37"/>
      <c r="T149" s="37"/>
    </row>
    <row r="150" spans="1:20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7"/>
      <c r="R150" s="37"/>
      <c r="S150" s="37"/>
      <c r="T150" s="37"/>
    </row>
    <row r="151" spans="1:20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7"/>
      <c r="R151" s="37"/>
      <c r="S151" s="37"/>
      <c r="T151" s="37"/>
    </row>
    <row r="152" spans="1:20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7"/>
      <c r="R152" s="37"/>
      <c r="S152" s="37"/>
      <c r="T152" s="37"/>
    </row>
    <row r="153" spans="1:20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7"/>
      <c r="R153" s="37"/>
      <c r="S153" s="37"/>
      <c r="T153" s="37"/>
    </row>
    <row r="154" spans="1:20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7"/>
      <c r="R154" s="37"/>
      <c r="S154" s="37"/>
      <c r="T154" s="37"/>
    </row>
    <row r="155" spans="1:20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7"/>
      <c r="R155" s="37"/>
      <c r="S155" s="37"/>
      <c r="T155" s="37"/>
    </row>
    <row r="156" spans="1:20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7"/>
      <c r="R156" s="37"/>
      <c r="S156" s="37"/>
      <c r="T156" s="37"/>
    </row>
    <row r="157" spans="1:20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7"/>
      <c r="R157" s="37"/>
      <c r="S157" s="37"/>
      <c r="T157" s="37"/>
    </row>
    <row r="158" spans="1:20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7"/>
      <c r="R158" s="37"/>
      <c r="S158" s="37"/>
      <c r="T158" s="37"/>
    </row>
    <row r="159" spans="1:20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7"/>
      <c r="R159" s="37"/>
      <c r="S159" s="37"/>
      <c r="T159" s="37"/>
    </row>
    <row r="160" spans="1:20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7"/>
      <c r="R160" s="37"/>
      <c r="S160" s="37"/>
      <c r="T160" s="37"/>
    </row>
    <row r="161" spans="1:20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7"/>
      <c r="R161" s="37"/>
      <c r="S161" s="37"/>
      <c r="T161" s="37"/>
    </row>
    <row r="162" spans="1:20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7"/>
      <c r="R162" s="37"/>
      <c r="S162" s="37"/>
      <c r="T162" s="37"/>
    </row>
    <row r="163" spans="1:20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7"/>
      <c r="R163" s="37"/>
      <c r="S163" s="37"/>
      <c r="T163" s="37"/>
    </row>
    <row r="164" spans="1:20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7"/>
      <c r="R164" s="37"/>
      <c r="S164" s="37"/>
      <c r="T164" s="37"/>
    </row>
    <row r="165" spans="1:20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7"/>
      <c r="R165" s="37"/>
      <c r="S165" s="37"/>
      <c r="T165" s="37"/>
    </row>
    <row r="166" spans="1:20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7"/>
      <c r="R166" s="37"/>
      <c r="S166" s="37"/>
      <c r="T166" s="37"/>
    </row>
    <row r="167" spans="1:20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7"/>
      <c r="R167" s="37"/>
      <c r="S167" s="37"/>
      <c r="T167" s="37"/>
    </row>
    <row r="168" spans="1:20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7"/>
      <c r="R168" s="37"/>
      <c r="S168" s="37"/>
      <c r="T168" s="37"/>
    </row>
    <row r="169" spans="1:20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7"/>
      <c r="R169" s="37"/>
      <c r="S169" s="37"/>
      <c r="T169" s="37"/>
    </row>
    <row r="170" spans="1:20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7"/>
      <c r="R170" s="37"/>
      <c r="S170" s="37"/>
      <c r="T170" s="37"/>
    </row>
    <row r="171" spans="1:20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7"/>
      <c r="R171" s="37"/>
      <c r="S171" s="37"/>
      <c r="T171" s="37"/>
    </row>
    <row r="172" spans="1:20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7"/>
      <c r="R172" s="37"/>
      <c r="S172" s="37"/>
      <c r="T172" s="37"/>
    </row>
    <row r="173" spans="1:20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7"/>
      <c r="R173" s="37"/>
      <c r="S173" s="37"/>
      <c r="T173" s="37"/>
    </row>
    <row r="174" spans="1:20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7"/>
      <c r="R174" s="37"/>
      <c r="S174" s="37"/>
      <c r="T174" s="37"/>
    </row>
    <row r="175" spans="1:20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7"/>
      <c r="R175" s="37"/>
      <c r="S175" s="37"/>
      <c r="T175" s="37"/>
    </row>
    <row r="176" spans="1:20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7"/>
      <c r="R176" s="37"/>
      <c r="S176" s="37"/>
      <c r="T176" s="37"/>
    </row>
    <row r="177" spans="1:20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7"/>
      <c r="R177" s="37"/>
      <c r="S177" s="37"/>
      <c r="T177" s="37"/>
    </row>
    <row r="178" spans="1:20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7"/>
      <c r="R178" s="37"/>
      <c r="S178" s="37"/>
      <c r="T178" s="37"/>
    </row>
    <row r="179" spans="1:20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7"/>
      <c r="R179" s="37"/>
      <c r="S179" s="37"/>
      <c r="T179" s="37"/>
    </row>
    <row r="180" spans="1:20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7"/>
      <c r="R180" s="37"/>
      <c r="S180" s="37"/>
      <c r="T180" s="37"/>
    </row>
    <row r="181" spans="1:20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7"/>
      <c r="R181" s="37"/>
      <c r="S181" s="37"/>
      <c r="T181" s="37"/>
    </row>
    <row r="182" spans="1:20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7"/>
      <c r="R182" s="37"/>
      <c r="S182" s="37"/>
      <c r="T182" s="37"/>
    </row>
    <row r="183" spans="1:20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7"/>
      <c r="R183" s="37"/>
      <c r="S183" s="37"/>
      <c r="T183" s="37"/>
    </row>
    <row r="184" spans="1:20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7"/>
      <c r="R184" s="37"/>
      <c r="S184" s="37"/>
      <c r="T184" s="37"/>
    </row>
    <row r="185" spans="1:20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7"/>
      <c r="R185" s="37"/>
      <c r="S185" s="37"/>
      <c r="T185" s="37"/>
    </row>
    <row r="186" spans="1:20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7"/>
      <c r="R186" s="37"/>
      <c r="S186" s="37"/>
      <c r="T186" s="37"/>
    </row>
    <row r="187" spans="1:20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7"/>
      <c r="R187" s="37"/>
      <c r="S187" s="37"/>
      <c r="T187" s="37"/>
    </row>
    <row r="188" spans="1:20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7"/>
      <c r="R188" s="37"/>
      <c r="S188" s="37"/>
      <c r="T188" s="37"/>
    </row>
    <row r="189" spans="1:20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7"/>
      <c r="R189" s="37"/>
      <c r="S189" s="37"/>
      <c r="T189" s="37"/>
    </row>
    <row r="190" spans="1:20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7"/>
      <c r="R190" s="37"/>
      <c r="S190" s="37"/>
      <c r="T190" s="37"/>
    </row>
    <row r="191" spans="1:20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7"/>
      <c r="R191" s="37"/>
      <c r="S191" s="37"/>
      <c r="T191" s="37"/>
    </row>
    <row r="192" spans="1:20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7"/>
      <c r="R192" s="37"/>
      <c r="S192" s="37"/>
      <c r="T192" s="37"/>
    </row>
    <row r="193" spans="1:20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7"/>
      <c r="R193" s="37"/>
      <c r="S193" s="37"/>
      <c r="T193" s="37"/>
    </row>
    <row r="194" spans="1:20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7"/>
      <c r="R194" s="37"/>
      <c r="S194" s="37"/>
      <c r="T194" s="37"/>
    </row>
    <row r="195" spans="1:20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7"/>
      <c r="R195" s="37"/>
      <c r="S195" s="37"/>
      <c r="T195" s="37"/>
    </row>
    <row r="196" spans="1:20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7"/>
      <c r="R196" s="37"/>
      <c r="S196" s="37"/>
      <c r="T196" s="37"/>
    </row>
    <row r="197" spans="1:20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7"/>
      <c r="R197" s="37"/>
      <c r="S197" s="37"/>
      <c r="T197" s="37"/>
    </row>
    <row r="198" spans="1:20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7"/>
      <c r="R198" s="37"/>
      <c r="S198" s="37"/>
      <c r="T198" s="37"/>
    </row>
    <row r="199" spans="1:20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7"/>
      <c r="R199" s="37"/>
      <c r="S199" s="37"/>
      <c r="T199" s="37"/>
    </row>
    <row r="200" spans="1:20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7"/>
      <c r="R200" s="37"/>
      <c r="S200" s="37"/>
      <c r="T200" s="37"/>
    </row>
    <row r="201" spans="1:20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7"/>
      <c r="R201" s="37"/>
      <c r="S201" s="37"/>
      <c r="T201" s="37"/>
    </row>
    <row r="202" spans="1:20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7"/>
      <c r="R202" s="37"/>
      <c r="S202" s="37"/>
      <c r="T202" s="37"/>
    </row>
    <row r="203" spans="1:20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7"/>
      <c r="R203" s="37"/>
      <c r="S203" s="37"/>
      <c r="T203" s="37"/>
    </row>
    <row r="204" spans="1:20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7"/>
      <c r="R204" s="37"/>
      <c r="S204" s="37"/>
      <c r="T204" s="37"/>
    </row>
    <row r="205" spans="1:20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7"/>
      <c r="R205" s="37"/>
      <c r="S205" s="37"/>
      <c r="T205" s="37"/>
    </row>
    <row r="206" spans="1:20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7"/>
      <c r="R206" s="37"/>
      <c r="S206" s="37"/>
      <c r="T206" s="37"/>
    </row>
    <row r="207" spans="1:20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7"/>
      <c r="R207" s="37"/>
      <c r="S207" s="37"/>
      <c r="T207" s="37"/>
    </row>
    <row r="208" spans="1:20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7"/>
      <c r="R208" s="37"/>
      <c r="S208" s="37"/>
      <c r="T208" s="37"/>
    </row>
    <row r="209" spans="1:20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7"/>
      <c r="R209" s="37"/>
      <c r="S209" s="37"/>
      <c r="T209" s="37"/>
    </row>
    <row r="210" spans="1:20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7"/>
      <c r="R210" s="37"/>
      <c r="S210" s="37"/>
      <c r="T210" s="37"/>
    </row>
    <row r="211" spans="1:20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7"/>
      <c r="R211" s="37"/>
      <c r="S211" s="37"/>
      <c r="T211" s="37"/>
    </row>
    <row r="212" spans="1:20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7"/>
      <c r="R212" s="37"/>
      <c r="S212" s="37"/>
      <c r="T212" s="37"/>
    </row>
    <row r="213" spans="1:20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7"/>
      <c r="R213" s="37"/>
      <c r="S213" s="37"/>
      <c r="T213" s="37"/>
    </row>
    <row r="214" spans="1:20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7"/>
      <c r="R214" s="37"/>
      <c r="S214" s="37"/>
      <c r="T214" s="37"/>
    </row>
    <row r="215" spans="1:20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7"/>
      <c r="R215" s="37"/>
      <c r="S215" s="37"/>
      <c r="T215" s="37"/>
    </row>
    <row r="216" spans="1:20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7"/>
      <c r="R216" s="37"/>
      <c r="S216" s="37"/>
      <c r="T216" s="37"/>
    </row>
    <row r="217" spans="1:20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7"/>
      <c r="R217" s="37"/>
      <c r="S217" s="37"/>
      <c r="T217" s="37"/>
    </row>
    <row r="218" spans="1:20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7"/>
      <c r="R218" s="37"/>
      <c r="S218" s="37"/>
      <c r="T218" s="37"/>
    </row>
    <row r="219" spans="1:20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7"/>
      <c r="R219" s="37"/>
      <c r="S219" s="37"/>
      <c r="T219" s="37"/>
    </row>
    <row r="220" spans="1:20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7"/>
      <c r="R220" s="37"/>
      <c r="S220" s="37"/>
      <c r="T220" s="37"/>
    </row>
    <row r="221" spans="1:20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7"/>
      <c r="R221" s="37"/>
      <c r="S221" s="37"/>
      <c r="T221" s="37"/>
    </row>
    <row r="222" spans="1:20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7"/>
      <c r="R222" s="37"/>
      <c r="S222" s="37"/>
      <c r="T222" s="37"/>
    </row>
    <row r="223" spans="1:20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7"/>
      <c r="R223" s="37"/>
      <c r="S223" s="37"/>
      <c r="T223" s="37"/>
    </row>
    <row r="224" spans="1:20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7"/>
      <c r="R224" s="37"/>
      <c r="S224" s="37"/>
      <c r="T224" s="37"/>
    </row>
    <row r="225" spans="1:20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7"/>
      <c r="R225" s="37"/>
      <c r="S225" s="37"/>
      <c r="T225" s="37"/>
    </row>
    <row r="226" spans="1:20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7"/>
      <c r="R226" s="37"/>
      <c r="S226" s="37"/>
      <c r="T226" s="37"/>
    </row>
    <row r="227" spans="1:20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7"/>
      <c r="R227" s="37"/>
      <c r="S227" s="37"/>
      <c r="T227" s="37"/>
    </row>
    <row r="228" spans="1:20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7"/>
      <c r="R228" s="37"/>
      <c r="S228" s="37"/>
      <c r="T228" s="37"/>
    </row>
    <row r="229" spans="1:20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7"/>
      <c r="R229" s="37"/>
      <c r="S229" s="37"/>
      <c r="T229" s="37"/>
    </row>
    <row r="230" spans="1:20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7"/>
      <c r="R230" s="37"/>
      <c r="S230" s="37"/>
      <c r="T230" s="37"/>
    </row>
    <row r="231" spans="1:20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7"/>
      <c r="R231" s="37"/>
      <c r="S231" s="37"/>
      <c r="T231" s="37"/>
    </row>
    <row r="232" spans="1:20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7"/>
      <c r="R232" s="37"/>
      <c r="S232" s="37"/>
      <c r="T232" s="37"/>
    </row>
    <row r="233" spans="1:20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7"/>
      <c r="R233" s="37"/>
      <c r="S233" s="37"/>
      <c r="T233" s="37"/>
    </row>
    <row r="234" spans="1:20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7"/>
      <c r="R234" s="37"/>
      <c r="S234" s="37"/>
      <c r="T234" s="37"/>
    </row>
    <row r="235" spans="1:20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7"/>
      <c r="R235" s="37"/>
      <c r="S235" s="37"/>
      <c r="T235" s="37"/>
    </row>
    <row r="236" spans="1:20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7"/>
      <c r="R236" s="37"/>
      <c r="S236" s="37"/>
      <c r="T236" s="37"/>
    </row>
    <row r="237" spans="1:20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7"/>
      <c r="R237" s="37"/>
      <c r="S237" s="37"/>
      <c r="T237" s="37"/>
    </row>
    <row r="238" spans="1:20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7"/>
      <c r="R238" s="37"/>
      <c r="S238" s="37"/>
      <c r="T238" s="37"/>
    </row>
    <row r="239" spans="1:20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7"/>
      <c r="R239" s="37"/>
      <c r="S239" s="37"/>
      <c r="T239" s="37"/>
    </row>
    <row r="240" spans="1:20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7"/>
      <c r="R240" s="37"/>
      <c r="S240" s="37"/>
      <c r="T240" s="37"/>
    </row>
    <row r="241" spans="1:20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7"/>
      <c r="R241" s="37"/>
      <c r="S241" s="37"/>
      <c r="T241" s="37"/>
    </row>
    <row r="242" spans="1:20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7"/>
      <c r="R242" s="37"/>
      <c r="S242" s="37"/>
      <c r="T242" s="37"/>
    </row>
    <row r="243" spans="1:20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7"/>
      <c r="R243" s="37"/>
      <c r="S243" s="37"/>
      <c r="T243" s="37"/>
    </row>
    <row r="244" spans="1:20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7"/>
      <c r="R244" s="37"/>
      <c r="S244" s="37"/>
      <c r="T244" s="37"/>
    </row>
    <row r="245" spans="1:20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7"/>
      <c r="R245" s="37"/>
      <c r="S245" s="37"/>
      <c r="T245" s="37"/>
    </row>
    <row r="246" spans="1:20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7"/>
      <c r="R246" s="37"/>
      <c r="S246" s="37"/>
      <c r="T246" s="37"/>
    </row>
    <row r="247" spans="1:20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7"/>
      <c r="R247" s="37"/>
      <c r="S247" s="37"/>
      <c r="T247" s="37"/>
    </row>
    <row r="248" spans="1:20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7"/>
      <c r="R248" s="37"/>
      <c r="S248" s="37"/>
      <c r="T248" s="37"/>
    </row>
    <row r="249" spans="1:20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7"/>
      <c r="R249" s="37"/>
      <c r="S249" s="37"/>
      <c r="T249" s="37"/>
    </row>
    <row r="250" spans="1:20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7"/>
      <c r="R250" s="37"/>
      <c r="S250" s="37"/>
      <c r="T250" s="37"/>
    </row>
    <row r="251" spans="1:20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7"/>
      <c r="R251" s="37"/>
      <c r="S251" s="37"/>
      <c r="T251" s="37"/>
    </row>
    <row r="252" spans="1:20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7"/>
      <c r="R252" s="37"/>
      <c r="S252" s="37"/>
      <c r="T252" s="37"/>
    </row>
    <row r="253" spans="1:20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7"/>
      <c r="R253" s="37"/>
      <c r="S253" s="37"/>
      <c r="T253" s="37"/>
    </row>
    <row r="254" spans="1:20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7"/>
      <c r="R254" s="37"/>
      <c r="S254" s="37"/>
      <c r="T254" s="37"/>
    </row>
    <row r="255" spans="1:20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7"/>
      <c r="R255" s="37"/>
      <c r="S255" s="37"/>
      <c r="T255" s="37"/>
    </row>
    <row r="256" spans="1:20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7"/>
      <c r="R256" s="37"/>
      <c r="S256" s="37"/>
      <c r="T256" s="37"/>
    </row>
    <row r="257" spans="1:20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7"/>
      <c r="R257" s="37"/>
      <c r="S257" s="37"/>
      <c r="T257" s="37"/>
    </row>
    <row r="258" spans="1:20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7"/>
      <c r="R258" s="37"/>
      <c r="S258" s="37"/>
      <c r="T258" s="37"/>
    </row>
    <row r="259" spans="1:20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7"/>
      <c r="R259" s="37"/>
      <c r="S259" s="37"/>
      <c r="T259" s="37"/>
    </row>
    <row r="260" spans="1:20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7"/>
      <c r="R260" s="37"/>
      <c r="S260" s="37"/>
      <c r="T260" s="37"/>
    </row>
    <row r="261" spans="1:20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7"/>
      <c r="R261" s="37"/>
      <c r="S261" s="37"/>
      <c r="T261" s="37"/>
    </row>
    <row r="262" spans="1:20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7"/>
      <c r="R262" s="37"/>
      <c r="S262" s="37"/>
      <c r="T262" s="37"/>
    </row>
    <row r="263" spans="1:20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7"/>
      <c r="R263" s="37"/>
      <c r="S263" s="37"/>
      <c r="T263" s="37"/>
    </row>
    <row r="264" spans="1:20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7"/>
      <c r="R264" s="37"/>
      <c r="S264" s="37"/>
      <c r="T264" s="37"/>
    </row>
    <row r="265" spans="1:20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7"/>
      <c r="R265" s="37"/>
      <c r="S265" s="37"/>
      <c r="T265" s="37"/>
    </row>
    <row r="266" spans="1:20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7"/>
      <c r="R266" s="37"/>
      <c r="S266" s="37"/>
      <c r="T266" s="37"/>
    </row>
    <row r="267" spans="1:20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7"/>
      <c r="R267" s="37"/>
      <c r="S267" s="37"/>
      <c r="T267" s="37"/>
    </row>
    <row r="268" spans="1:20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7"/>
      <c r="R268" s="37"/>
      <c r="S268" s="37"/>
      <c r="T268" s="37"/>
    </row>
    <row r="269" spans="1:20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7"/>
      <c r="R269" s="37"/>
      <c r="S269" s="37"/>
      <c r="T269" s="37"/>
    </row>
    <row r="270" spans="1:20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7"/>
      <c r="R270" s="37"/>
      <c r="S270" s="37"/>
      <c r="T270" s="37"/>
    </row>
    <row r="271" spans="1:20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7"/>
      <c r="R271" s="37"/>
      <c r="S271" s="37"/>
      <c r="T271" s="37"/>
    </row>
    <row r="272" spans="1:20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7"/>
      <c r="R272" s="37"/>
      <c r="S272" s="37"/>
      <c r="T272" s="37"/>
    </row>
    <row r="273" spans="1:20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7"/>
      <c r="R273" s="37"/>
      <c r="S273" s="37"/>
      <c r="T273" s="37"/>
    </row>
    <row r="274" spans="1:20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7"/>
      <c r="R274" s="37"/>
      <c r="S274" s="37"/>
      <c r="T274" s="37"/>
    </row>
    <row r="275" spans="1:20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7"/>
      <c r="R275" s="37"/>
      <c r="S275" s="37"/>
      <c r="T275" s="37"/>
    </row>
    <row r="276" spans="1:20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7"/>
      <c r="R276" s="37"/>
      <c r="S276" s="37"/>
      <c r="T276" s="37"/>
    </row>
    <row r="277" spans="1:20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7"/>
      <c r="R277" s="37"/>
      <c r="S277" s="37"/>
      <c r="T277" s="37"/>
    </row>
    <row r="278" spans="1:20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7"/>
      <c r="R278" s="37"/>
      <c r="S278" s="37"/>
      <c r="T278" s="37"/>
    </row>
    <row r="279" spans="1:20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7"/>
      <c r="R279" s="37"/>
      <c r="S279" s="37"/>
      <c r="T279" s="37"/>
    </row>
    <row r="280" spans="1:20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7"/>
      <c r="R280" s="37"/>
      <c r="S280" s="37"/>
      <c r="T280" s="37"/>
    </row>
    <row r="281" spans="1:20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7"/>
      <c r="R281" s="37"/>
      <c r="S281" s="37"/>
      <c r="T281" s="37"/>
    </row>
    <row r="282" spans="1:20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7"/>
      <c r="R282" s="37"/>
      <c r="S282" s="37"/>
      <c r="T282" s="37"/>
    </row>
    <row r="283" spans="1:20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7"/>
      <c r="R283" s="37"/>
      <c r="S283" s="37"/>
      <c r="T283" s="37"/>
    </row>
    <row r="284" spans="1:20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7"/>
      <c r="R284" s="37"/>
      <c r="S284" s="37"/>
      <c r="T284" s="37"/>
    </row>
    <row r="285" spans="1:20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7"/>
      <c r="R285" s="37"/>
      <c r="S285" s="37"/>
      <c r="T285" s="37"/>
    </row>
    <row r="286" spans="1:20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7"/>
      <c r="R286" s="37"/>
      <c r="S286" s="37"/>
      <c r="T286" s="37"/>
    </row>
    <row r="287" spans="1:20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7"/>
      <c r="R287" s="37"/>
      <c r="S287" s="37"/>
      <c r="T287" s="37"/>
    </row>
    <row r="288" spans="1:20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7"/>
      <c r="R288" s="37"/>
      <c r="S288" s="37"/>
      <c r="T288" s="37"/>
    </row>
    <row r="289" spans="1:20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7"/>
      <c r="R289" s="37"/>
      <c r="S289" s="37"/>
      <c r="T289" s="37"/>
    </row>
    <row r="290" spans="1:20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7"/>
      <c r="R290" s="37"/>
      <c r="S290" s="37"/>
      <c r="T290" s="37"/>
    </row>
    <row r="291" spans="1:20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7"/>
      <c r="R291" s="37"/>
      <c r="S291" s="37"/>
      <c r="T291" s="37"/>
    </row>
    <row r="292" spans="1:20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7"/>
      <c r="R292" s="37"/>
      <c r="S292" s="37"/>
      <c r="T292" s="37"/>
    </row>
    <row r="293" spans="1:20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7"/>
      <c r="R293" s="37"/>
      <c r="S293" s="37"/>
      <c r="T293" s="37"/>
    </row>
    <row r="294" spans="1:20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7"/>
      <c r="R294" s="37"/>
      <c r="S294" s="37"/>
      <c r="T294" s="37"/>
    </row>
    <row r="295" spans="1:20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7"/>
      <c r="R295" s="37"/>
      <c r="S295" s="37"/>
      <c r="T295" s="37"/>
    </row>
    <row r="296" spans="1:20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7"/>
      <c r="R296" s="37"/>
      <c r="S296" s="37"/>
      <c r="T296" s="37"/>
    </row>
    <row r="297" spans="1:20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7"/>
      <c r="R297" s="37"/>
      <c r="S297" s="37"/>
      <c r="T297" s="37"/>
    </row>
    <row r="298" spans="1:20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7"/>
      <c r="R298" s="37"/>
      <c r="S298" s="37"/>
      <c r="T298" s="37"/>
    </row>
    <row r="299" spans="1:20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7"/>
      <c r="R299" s="37"/>
      <c r="S299" s="37"/>
      <c r="T299" s="37"/>
    </row>
    <row r="300" spans="1:20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7"/>
      <c r="R300" s="37"/>
      <c r="S300" s="37"/>
      <c r="T300" s="37"/>
    </row>
    <row r="301" spans="1:20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7"/>
      <c r="R301" s="37"/>
      <c r="S301" s="37"/>
      <c r="T301" s="37"/>
    </row>
    <row r="302" spans="1:20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7"/>
      <c r="R302" s="37"/>
      <c r="S302" s="37"/>
      <c r="T302" s="37"/>
    </row>
    <row r="303" spans="1:20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7"/>
      <c r="R303" s="37"/>
      <c r="S303" s="37"/>
      <c r="T303" s="37"/>
    </row>
    <row r="304" spans="1:20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7"/>
      <c r="R304" s="37"/>
      <c r="S304" s="37"/>
      <c r="T304" s="37"/>
    </row>
    <row r="305" spans="1:20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7"/>
      <c r="R305" s="37"/>
      <c r="S305" s="37"/>
      <c r="T305" s="37"/>
    </row>
    <row r="306" spans="1:20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7"/>
      <c r="R306" s="37"/>
      <c r="S306" s="37"/>
      <c r="T306" s="37"/>
    </row>
    <row r="307" spans="1:20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7"/>
      <c r="R307" s="37"/>
      <c r="S307" s="37"/>
      <c r="T307" s="37"/>
    </row>
    <row r="308" spans="1:20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7"/>
      <c r="R308" s="37"/>
      <c r="S308" s="37"/>
      <c r="T308" s="37"/>
    </row>
    <row r="309" spans="1:20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7"/>
      <c r="R309" s="37"/>
      <c r="S309" s="37"/>
      <c r="T309" s="37"/>
    </row>
    <row r="310" spans="1:20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7"/>
      <c r="R310" s="37"/>
      <c r="S310" s="37"/>
      <c r="T310" s="37"/>
    </row>
    <row r="311" spans="1:20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7"/>
      <c r="R311" s="37"/>
      <c r="S311" s="37"/>
      <c r="T311" s="37"/>
    </row>
    <row r="312" spans="1:20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7"/>
      <c r="R312" s="37"/>
      <c r="S312" s="37"/>
      <c r="T312" s="37"/>
    </row>
    <row r="313" spans="1:20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7"/>
      <c r="R313" s="37"/>
      <c r="S313" s="37"/>
      <c r="T313" s="37"/>
    </row>
    <row r="314" spans="1:20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7"/>
      <c r="R314" s="37"/>
      <c r="S314" s="37"/>
      <c r="T314" s="37"/>
    </row>
    <row r="315" spans="1:20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7"/>
      <c r="R315" s="37"/>
      <c r="S315" s="37"/>
      <c r="T315" s="37"/>
    </row>
    <row r="316" spans="1:20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7"/>
      <c r="R316" s="37"/>
      <c r="S316" s="37"/>
      <c r="T316" s="37"/>
    </row>
    <row r="317" spans="1:20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7"/>
      <c r="R317" s="37"/>
      <c r="S317" s="37"/>
      <c r="T317" s="37"/>
    </row>
    <row r="318" spans="1:20" x14ac:dyDescent="0.2">
      <c r="A318" s="37"/>
      <c r="B318" s="37"/>
      <c r="C318" s="37"/>
      <c r="D318" s="38"/>
      <c r="E318" s="38"/>
      <c r="F318" s="6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7"/>
      <c r="R318" s="37"/>
      <c r="S318" s="37"/>
      <c r="T318" s="37"/>
    </row>
    <row r="319" spans="1:20" x14ac:dyDescent="0.2">
      <c r="A319" s="37"/>
      <c r="B319" s="37"/>
      <c r="C319" s="37"/>
      <c r="D319" s="38"/>
      <c r="E319" s="38"/>
      <c r="F319" s="6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7"/>
      <c r="R319" s="37"/>
      <c r="S319" s="37"/>
      <c r="T319" s="37"/>
    </row>
    <row r="320" spans="1:20" x14ac:dyDescent="0.2">
      <c r="A320" s="37"/>
      <c r="B320" s="37"/>
      <c r="C320" s="37"/>
      <c r="D320" s="38"/>
      <c r="E320" s="38"/>
      <c r="F320" s="6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7"/>
      <c r="R320" s="37"/>
      <c r="S320" s="37"/>
      <c r="T320" s="37"/>
    </row>
    <row r="321" spans="1:20" x14ac:dyDescent="0.2">
      <c r="A321" s="37"/>
      <c r="B321" s="37"/>
      <c r="C321" s="37"/>
      <c r="D321" s="38"/>
      <c r="E321" s="38"/>
      <c r="F321" s="6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7"/>
      <c r="R321" s="37"/>
      <c r="S321" s="37"/>
      <c r="T321" s="37"/>
    </row>
    <row r="322" spans="1:20" x14ac:dyDescent="0.2">
      <c r="A322" s="37"/>
      <c r="B322" s="37"/>
      <c r="C322" s="37"/>
      <c r="D322" s="38"/>
      <c r="E322" s="38"/>
      <c r="F322" s="6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7"/>
      <c r="R322" s="37"/>
      <c r="S322" s="37"/>
      <c r="T322" s="37"/>
    </row>
    <row r="323" spans="1:20" x14ac:dyDescent="0.2">
      <c r="A323" s="37"/>
      <c r="B323" s="37"/>
      <c r="C323" s="37"/>
      <c r="D323" s="38"/>
      <c r="E323" s="38"/>
      <c r="F323" s="6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7"/>
      <c r="R323" s="37"/>
      <c r="S323" s="37"/>
      <c r="T323" s="37"/>
    </row>
    <row r="324" spans="1:20" x14ac:dyDescent="0.2">
      <c r="A324" s="37"/>
      <c r="B324" s="37"/>
      <c r="C324" s="37"/>
      <c r="D324" s="38"/>
      <c r="E324" s="38"/>
      <c r="F324" s="6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7"/>
      <c r="R324" s="37"/>
      <c r="S324" s="37"/>
      <c r="T324" s="37"/>
    </row>
    <row r="325" spans="1:20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7"/>
      <c r="R325" s="37"/>
      <c r="S325" s="37"/>
      <c r="T325" s="37"/>
    </row>
    <row r="326" spans="1:20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7"/>
      <c r="R326" s="37"/>
      <c r="S326" s="37"/>
      <c r="T326" s="37"/>
    </row>
    <row r="327" spans="1:20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7"/>
      <c r="R327" s="37"/>
      <c r="S327" s="37"/>
      <c r="T327" s="37"/>
    </row>
    <row r="328" spans="1:20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7"/>
      <c r="R328" s="37"/>
      <c r="S328" s="37"/>
      <c r="T328" s="37"/>
    </row>
    <row r="329" spans="1:20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7"/>
      <c r="R329" s="37"/>
      <c r="S329" s="37"/>
      <c r="T329" s="37"/>
    </row>
    <row r="330" spans="1:20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7"/>
      <c r="R330" s="37"/>
      <c r="S330" s="37"/>
      <c r="T330" s="37"/>
    </row>
    <row r="331" spans="1:20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7"/>
      <c r="R331" s="37"/>
      <c r="S331" s="37"/>
      <c r="T331" s="37"/>
    </row>
    <row r="332" spans="1:20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7"/>
      <c r="R332" s="37"/>
      <c r="S332" s="37"/>
      <c r="T332" s="37"/>
    </row>
    <row r="333" spans="1:20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7"/>
      <c r="R333" s="37"/>
      <c r="S333" s="37"/>
      <c r="T333" s="37"/>
    </row>
    <row r="334" spans="1:20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7"/>
      <c r="R334" s="37"/>
      <c r="S334" s="37"/>
      <c r="T334" s="37"/>
    </row>
    <row r="335" spans="1:20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7"/>
      <c r="R335" s="37"/>
      <c r="S335" s="37"/>
      <c r="T335" s="37"/>
    </row>
    <row r="336" spans="1:20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7"/>
      <c r="R336" s="37"/>
      <c r="S336" s="37"/>
      <c r="T336" s="37"/>
    </row>
    <row r="337" spans="1:20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7"/>
      <c r="R337" s="37"/>
      <c r="S337" s="37"/>
      <c r="T337" s="37"/>
    </row>
    <row r="338" spans="1:20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7"/>
      <c r="R338" s="37"/>
      <c r="S338" s="37"/>
      <c r="T338" s="37"/>
    </row>
    <row r="339" spans="1:20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7"/>
      <c r="R339" s="37"/>
      <c r="S339" s="37"/>
      <c r="T339" s="37"/>
    </row>
    <row r="340" spans="1:20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7"/>
      <c r="R340" s="37"/>
      <c r="S340" s="37"/>
      <c r="T340" s="37"/>
    </row>
    <row r="341" spans="1:20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7"/>
      <c r="R341" s="37"/>
      <c r="S341" s="37"/>
      <c r="T341" s="37"/>
    </row>
    <row r="342" spans="1:20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7"/>
      <c r="R342" s="37"/>
      <c r="S342" s="37"/>
      <c r="T342" s="37"/>
    </row>
    <row r="343" spans="1:20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7"/>
      <c r="R343" s="37"/>
      <c r="S343" s="37"/>
      <c r="T343" s="37"/>
    </row>
    <row r="344" spans="1:20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7"/>
      <c r="R344" s="37"/>
      <c r="S344" s="37"/>
      <c r="T344" s="37"/>
    </row>
    <row r="345" spans="1:20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7"/>
      <c r="R345" s="37"/>
      <c r="S345" s="37"/>
      <c r="T345" s="37"/>
    </row>
    <row r="346" spans="1:20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7"/>
      <c r="R346" s="37"/>
      <c r="S346" s="37"/>
      <c r="T346" s="37"/>
    </row>
    <row r="347" spans="1:20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7"/>
      <c r="R347" s="37"/>
      <c r="S347" s="37"/>
      <c r="T347" s="37"/>
    </row>
    <row r="348" spans="1:20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7"/>
      <c r="R348" s="37"/>
      <c r="S348" s="37"/>
      <c r="T348" s="37"/>
    </row>
    <row r="349" spans="1:20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7"/>
      <c r="R349" s="37"/>
      <c r="S349" s="37"/>
      <c r="T349" s="37"/>
    </row>
    <row r="350" spans="1:20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7"/>
      <c r="R350" s="37"/>
      <c r="S350" s="37"/>
      <c r="T350" s="37"/>
    </row>
    <row r="351" spans="1:20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7"/>
      <c r="R351" s="37"/>
      <c r="S351" s="37"/>
      <c r="T351" s="37"/>
    </row>
    <row r="352" spans="1:20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7"/>
      <c r="R352" s="37"/>
      <c r="S352" s="37"/>
      <c r="T352" s="37"/>
    </row>
    <row r="353" spans="1:20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7"/>
      <c r="R353" s="37"/>
      <c r="S353" s="37"/>
      <c r="T353" s="37"/>
    </row>
    <row r="354" spans="1:20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7"/>
      <c r="R354" s="37"/>
      <c r="S354" s="37"/>
      <c r="T354" s="37"/>
    </row>
    <row r="355" spans="1:20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7"/>
      <c r="R355" s="37"/>
      <c r="S355" s="37"/>
      <c r="T355" s="37"/>
    </row>
    <row r="356" spans="1:20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7"/>
      <c r="R356" s="37"/>
      <c r="S356" s="37"/>
      <c r="T356" s="37"/>
    </row>
    <row r="357" spans="1:20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7"/>
      <c r="R357" s="37"/>
      <c r="S357" s="37"/>
      <c r="T357" s="37"/>
    </row>
    <row r="358" spans="1:20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7"/>
      <c r="R358" s="37"/>
      <c r="S358" s="37"/>
      <c r="T358" s="37"/>
    </row>
    <row r="359" spans="1:20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7"/>
      <c r="R359" s="37"/>
      <c r="S359" s="37"/>
      <c r="T359" s="37"/>
    </row>
    <row r="360" spans="1:20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7"/>
      <c r="R360" s="37"/>
      <c r="S360" s="37"/>
      <c r="T360" s="37"/>
    </row>
    <row r="361" spans="1:20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7"/>
      <c r="R361" s="37"/>
      <c r="S361" s="37"/>
      <c r="T361" s="37"/>
    </row>
    <row r="362" spans="1:20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7"/>
      <c r="R362" s="37"/>
      <c r="S362" s="37"/>
      <c r="T362" s="37"/>
    </row>
    <row r="363" spans="1:20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7"/>
      <c r="R363" s="37"/>
      <c r="S363" s="37"/>
      <c r="T363" s="37"/>
    </row>
    <row r="364" spans="1:20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7"/>
      <c r="R364" s="37"/>
      <c r="S364" s="37"/>
      <c r="T364" s="37"/>
    </row>
    <row r="365" spans="1:20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7"/>
      <c r="R365" s="37"/>
      <c r="S365" s="37"/>
      <c r="T365" s="37"/>
    </row>
    <row r="366" spans="1:20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7"/>
      <c r="R366" s="37"/>
      <c r="S366" s="37"/>
      <c r="T366" s="37"/>
    </row>
    <row r="367" spans="1:20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7"/>
      <c r="R367" s="37"/>
      <c r="S367" s="37"/>
      <c r="T367" s="37"/>
    </row>
    <row r="368" spans="1:20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7"/>
      <c r="R368" s="37"/>
      <c r="S368" s="37"/>
      <c r="T368" s="37"/>
    </row>
    <row r="369" spans="1:20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7"/>
      <c r="R369" s="37"/>
      <c r="S369" s="37"/>
      <c r="T369" s="37"/>
    </row>
    <row r="370" spans="1:20" x14ac:dyDescent="0.2">
      <c r="F370" s="15"/>
    </row>
    <row r="371" spans="1:20" x14ac:dyDescent="0.2">
      <c r="F371" s="15"/>
    </row>
    <row r="372" spans="1:20" x14ac:dyDescent="0.2">
      <c r="F372" s="15"/>
    </row>
    <row r="373" spans="1:20" x14ac:dyDescent="0.2">
      <c r="F373" s="15"/>
    </row>
    <row r="374" spans="1:20" x14ac:dyDescent="0.2">
      <c r="F374" s="15"/>
    </row>
    <row r="375" spans="1:20" x14ac:dyDescent="0.2">
      <c r="F375" s="15"/>
    </row>
    <row r="376" spans="1:20" x14ac:dyDescent="0.2">
      <c r="F376" s="15"/>
    </row>
    <row r="377" spans="1:20" x14ac:dyDescent="0.2">
      <c r="F377" s="15"/>
    </row>
    <row r="378" spans="1:20" x14ac:dyDescent="0.2">
      <c r="F378" s="15"/>
    </row>
    <row r="379" spans="1:20" x14ac:dyDescent="0.2">
      <c r="F379" s="15"/>
    </row>
    <row r="380" spans="1:20" x14ac:dyDescent="0.2">
      <c r="F380" s="15"/>
    </row>
    <row r="381" spans="1:20" x14ac:dyDescent="0.2">
      <c r="F381" s="15"/>
    </row>
    <row r="382" spans="1:20" x14ac:dyDescent="0.2">
      <c r="F382" s="15"/>
    </row>
    <row r="383" spans="1:20" x14ac:dyDescent="0.2">
      <c r="F383" s="15"/>
    </row>
    <row r="384" spans="1:20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</sheetData>
  <sheetProtection formatCells="0" formatColumns="0" formatRows="0" insertRows="0" autoFilter="0"/>
  <autoFilter ref="A10:F10" xr:uid="{00000000-0009-0000-0000-000002000000}"/>
  <mergeCells count="10">
    <mergeCell ref="G7:M7"/>
    <mergeCell ref="N7:T7"/>
    <mergeCell ref="F21:F22"/>
    <mergeCell ref="D50:I50"/>
    <mergeCell ref="A1:U1"/>
    <mergeCell ref="A2:U2"/>
    <mergeCell ref="A3:B3"/>
    <mergeCell ref="A4:B4"/>
    <mergeCell ref="A5:B5"/>
    <mergeCell ref="A6:B6"/>
  </mergeCells>
  <conditionalFormatting sqref="G21:T21">
    <cfRule type="cellIs" dxfId="33" priority="3" stopIfTrue="1" operator="lessThan">
      <formula>G22</formula>
    </cfRule>
    <cfRule type="cellIs" dxfId="32" priority="4" stopIfTrue="1" operator="greaterThan">
      <formula>G22</formula>
    </cfRule>
  </conditionalFormatting>
  <conditionalFormatting sqref="U21">
    <cfRule type="cellIs" dxfId="31" priority="1" stopIfTrue="1" operator="lessThan">
      <formula>U22</formula>
    </cfRule>
    <cfRule type="cellIs" dxfId="30" priority="2" stopIfTrue="1" operator="greaterThan">
      <formula>U22</formula>
    </cfRule>
  </conditionalFormatting>
  <dataValidations count="1">
    <dataValidation type="list" allowBlank="1" showInputMessage="1" showErrorMessage="1" sqref="E52:E56 E58 E60:E220" xr:uid="{112C6A1C-6DA9-4634-A001-7558DEB790D2}">
      <formula1>$D$11:$D$19</formula1>
    </dataValidation>
  </dataValidations>
  <pageMargins left="0.75" right="0.75" top="1" bottom="1" header="0.5" footer="0.5"/>
  <pageSetup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FCBEB-8AC9-4F98-8E84-5BA29F828FB8}">
          <x14:formula1>
            <xm:f>'Lookup values'!$A$2:$A$5</xm:f>
          </x14:formula1>
          <xm:sqref>D53:D78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BB2A-E0E9-436A-B440-23188CAE23F8}">
  <dimension ref="A1:U985"/>
  <sheetViews>
    <sheetView showGridLines="0" workbookViewId="0">
      <pane ySplit="10" topLeftCell="A75" activePane="bottomLeft" state="frozen"/>
      <selection activeCell="E5" sqref="E5"/>
      <selection pane="bottomLeft" activeCell="G75" sqref="G75"/>
    </sheetView>
  </sheetViews>
  <sheetFormatPr defaultColWidth="11.42578125" defaultRowHeight="12.75" x14ac:dyDescent="0.2"/>
  <cols>
    <col min="1" max="1" width="6.85546875" style="3" customWidth="1"/>
    <col min="2" max="3" width="16.85546875" style="3" customWidth="1"/>
    <col min="4" max="4" width="33.85546875" style="4" customWidth="1"/>
    <col min="5" max="5" width="38.42578125" style="4" customWidth="1"/>
    <col min="6" max="6" width="10.42578125" style="2" customWidth="1"/>
    <col min="7" max="16" width="11.42578125" style="2" customWidth="1"/>
    <col min="17" max="16384" width="11.42578125" style="3"/>
  </cols>
  <sheetData>
    <row r="1" spans="1:21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 ht="36" customHeight="1" x14ac:dyDescent="0.2">
      <c r="A2" s="135" t="str">
        <f>CONCATENATE("Sprint #",C3, " Tracking")</f>
        <v>Sprint #4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1" ht="15.75" x14ac:dyDescent="0.2">
      <c r="A3" s="136" t="s">
        <v>81</v>
      </c>
      <c r="B3" s="136"/>
      <c r="C3" s="16">
        <v>4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6"/>
      <c r="R3" s="36"/>
      <c r="S3" s="36"/>
      <c r="T3" s="36"/>
      <c r="U3" s="13"/>
    </row>
    <row r="4" spans="1:21" ht="15.75" x14ac:dyDescent="0.2">
      <c r="A4" s="136" t="s">
        <v>82</v>
      </c>
      <c r="B4" s="136"/>
      <c r="C4" s="18">
        <v>44262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6"/>
      <c r="R4" s="36"/>
      <c r="S4" s="36"/>
      <c r="T4" s="36"/>
      <c r="U4" s="13"/>
    </row>
    <row r="5" spans="1:21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6"/>
      <c r="R5" s="36"/>
      <c r="S5" s="36"/>
      <c r="T5" s="36"/>
      <c r="U5" s="13"/>
    </row>
    <row r="6" spans="1:21" ht="15.75" x14ac:dyDescent="0.2">
      <c r="A6" s="136" t="s">
        <v>84</v>
      </c>
      <c r="B6" s="136"/>
      <c r="C6" s="16">
        <f>SUM(F11:F20)</f>
        <v>68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6"/>
      <c r="R6" s="36"/>
      <c r="S6" s="36"/>
      <c r="T6" s="36"/>
      <c r="U6" s="13"/>
    </row>
    <row r="7" spans="1:21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1" t="s">
        <v>86</v>
      </c>
      <c r="O7" s="131"/>
      <c r="P7" s="131"/>
      <c r="Q7" s="131"/>
      <c r="R7" s="131"/>
      <c r="S7" s="131"/>
      <c r="T7" s="131"/>
    </row>
    <row r="8" spans="1:21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</row>
    <row r="9" spans="1:21" ht="30.75" customHeight="1" x14ac:dyDescent="0.2">
      <c r="A9" s="37"/>
      <c r="B9" s="37"/>
      <c r="C9" s="37"/>
      <c r="D9" s="38"/>
      <c r="E9" s="38"/>
      <c r="F9" s="39"/>
      <c r="G9" s="21" t="str">
        <f>G8 &amp; CHAR(13) &amp; CHAR(10) &amp; TEXT(G10,"dddd")</f>
        <v>1_x000D_
Sunday</v>
      </c>
      <c r="H9" s="21" t="str">
        <f t="shared" ref="H9:T9" si="0">H8 &amp; CHAR(13) &amp; CHAR(10) &amp; TEXT(H10,"dddd")</f>
        <v>2_x000D_
Monday</v>
      </c>
      <c r="I9" s="21" t="str">
        <f t="shared" si="0"/>
        <v>3_x000D_
Tuesday</v>
      </c>
      <c r="J9" s="21" t="str">
        <f t="shared" si="0"/>
        <v>4_x000D_
Wednesday</v>
      </c>
      <c r="K9" s="21" t="str">
        <f t="shared" si="0"/>
        <v>5_x000D_
Thursday</v>
      </c>
      <c r="L9" s="21" t="str">
        <f t="shared" si="0"/>
        <v>6_x000D_
Friday</v>
      </c>
      <c r="M9" s="21" t="str">
        <f t="shared" si="0"/>
        <v>7_x000D_
Saturday</v>
      </c>
      <c r="N9" s="21" t="str">
        <f t="shared" si="0"/>
        <v>8_x000D_
Sunday</v>
      </c>
      <c r="O9" s="21" t="str">
        <f t="shared" si="0"/>
        <v>9_x000D_
Monday</v>
      </c>
      <c r="P9" s="21" t="str">
        <f t="shared" si="0"/>
        <v>10_x000D_
Tuesday</v>
      </c>
      <c r="Q9" s="21" t="str">
        <f t="shared" si="0"/>
        <v>11_x000D_
Wednesday</v>
      </c>
      <c r="R9" s="21" t="str">
        <f t="shared" si="0"/>
        <v>12_x000D_
Thursday</v>
      </c>
      <c r="S9" s="21" t="str">
        <f t="shared" si="0"/>
        <v>13_x000D_
Friday</v>
      </c>
      <c r="T9" s="21" t="str">
        <f t="shared" si="0"/>
        <v>14_x000D_
Saturday</v>
      </c>
    </row>
    <row r="10" spans="1:21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44262</v>
      </c>
      <c r="H10" s="22">
        <f>G10+1</f>
        <v>44263</v>
      </c>
      <c r="I10" s="22">
        <f t="shared" ref="I10:T10" si="1">H10+1</f>
        <v>44264</v>
      </c>
      <c r="J10" s="22">
        <f t="shared" si="1"/>
        <v>44265</v>
      </c>
      <c r="K10" s="22">
        <f t="shared" si="1"/>
        <v>44266</v>
      </c>
      <c r="L10" s="22">
        <f t="shared" si="1"/>
        <v>44267</v>
      </c>
      <c r="M10" s="22">
        <f t="shared" si="1"/>
        <v>44268</v>
      </c>
      <c r="N10" s="22">
        <f t="shared" si="1"/>
        <v>44269</v>
      </c>
      <c r="O10" s="22">
        <f t="shared" si="1"/>
        <v>44270</v>
      </c>
      <c r="P10" s="22">
        <f t="shared" si="1"/>
        <v>44271</v>
      </c>
      <c r="Q10" s="22">
        <f t="shared" si="1"/>
        <v>44272</v>
      </c>
      <c r="R10" s="22">
        <f t="shared" si="1"/>
        <v>44273</v>
      </c>
      <c r="S10" s="22">
        <f t="shared" si="1"/>
        <v>44274</v>
      </c>
      <c r="T10" s="22">
        <f t="shared" si="1"/>
        <v>44275</v>
      </c>
      <c r="U10" s="20" t="s">
        <v>92</v>
      </c>
    </row>
    <row r="11" spans="1:21" s="6" customFormat="1" ht="14.25" customHeight="1" x14ac:dyDescent="0.2">
      <c r="A11" s="40">
        <v>20</v>
      </c>
      <c r="B11" s="40">
        <v>401</v>
      </c>
      <c r="C11" s="40" t="s">
        <v>128</v>
      </c>
      <c r="D11" s="41" t="s">
        <v>140</v>
      </c>
      <c r="E11" s="41" t="s">
        <v>115</v>
      </c>
      <c r="F11" s="23">
        <v>8</v>
      </c>
      <c r="G11" s="42">
        <f t="shared" ref="G11:T20" si="2">SUMIFS($G$53:$G$157,$E$53:$E$157,$D11,$F$53:$F$157,G$10)</f>
        <v>0.5</v>
      </c>
      <c r="H11" s="43">
        <f t="shared" si="2"/>
        <v>1.5</v>
      </c>
      <c r="I11" s="43">
        <f t="shared" si="2"/>
        <v>2</v>
      </c>
      <c r="J11" s="43">
        <f t="shared" si="2"/>
        <v>0</v>
      </c>
      <c r="K11" s="43">
        <f t="shared" si="2"/>
        <v>2.5</v>
      </c>
      <c r="L11" s="43">
        <f t="shared" si="2"/>
        <v>1</v>
      </c>
      <c r="M11" s="43">
        <f t="shared" si="2"/>
        <v>1</v>
      </c>
      <c r="N11" s="43">
        <f t="shared" si="2"/>
        <v>0</v>
      </c>
      <c r="O11" s="43">
        <f t="shared" si="2"/>
        <v>0</v>
      </c>
      <c r="P11" s="43">
        <f t="shared" si="2"/>
        <v>0</v>
      </c>
      <c r="Q11" s="43">
        <f t="shared" si="2"/>
        <v>0</v>
      </c>
      <c r="R11" s="43">
        <f t="shared" si="2"/>
        <v>0</v>
      </c>
      <c r="S11" s="43">
        <f t="shared" si="2"/>
        <v>0</v>
      </c>
      <c r="T11" s="44">
        <f t="shared" si="2"/>
        <v>0</v>
      </c>
      <c r="U11" s="27">
        <f>SUM(G11:T11)</f>
        <v>8.5</v>
      </c>
    </row>
    <row r="12" spans="1:21" s="6" customFormat="1" ht="14.25" customHeight="1" x14ac:dyDescent="0.2">
      <c r="A12" s="45">
        <v>31</v>
      </c>
      <c r="B12" s="45">
        <v>1</v>
      </c>
      <c r="C12" s="45" t="s">
        <v>93</v>
      </c>
      <c r="D12" s="46" t="s">
        <v>141</v>
      </c>
      <c r="E12" s="46" t="s">
        <v>101</v>
      </c>
      <c r="F12" s="24">
        <v>3</v>
      </c>
      <c r="G12" s="47">
        <f t="shared" si="2"/>
        <v>0</v>
      </c>
      <c r="H12" s="48">
        <f t="shared" si="2"/>
        <v>0</v>
      </c>
      <c r="I12" s="48">
        <f t="shared" si="2"/>
        <v>0</v>
      </c>
      <c r="J12" s="48">
        <f t="shared" si="2"/>
        <v>0</v>
      </c>
      <c r="K12" s="48">
        <f t="shared" si="2"/>
        <v>0</v>
      </c>
      <c r="L12" s="48">
        <f t="shared" si="2"/>
        <v>0.5</v>
      </c>
      <c r="M12" s="48">
        <f t="shared" si="2"/>
        <v>0</v>
      </c>
      <c r="N12" s="48">
        <f t="shared" si="2"/>
        <v>0</v>
      </c>
      <c r="O12" s="48">
        <f t="shared" si="2"/>
        <v>0</v>
      </c>
      <c r="P12" s="48">
        <f t="shared" si="2"/>
        <v>0</v>
      </c>
      <c r="Q12" s="48">
        <f t="shared" si="2"/>
        <v>0</v>
      </c>
      <c r="R12" s="48">
        <f t="shared" si="2"/>
        <v>0</v>
      </c>
      <c r="S12" s="48">
        <f t="shared" si="2"/>
        <v>0</v>
      </c>
      <c r="T12" s="49">
        <f t="shared" si="2"/>
        <v>0</v>
      </c>
      <c r="U12" s="28">
        <f t="shared" ref="U12:U20" si="3">SUM(G12:T12)</f>
        <v>0.5</v>
      </c>
    </row>
    <row r="13" spans="1:21" s="6" customFormat="1" ht="14.25" customHeight="1" x14ac:dyDescent="0.2">
      <c r="A13" s="50">
        <v>32</v>
      </c>
      <c r="B13" s="50" t="s">
        <v>142</v>
      </c>
      <c r="C13" s="50" t="s">
        <v>128</v>
      </c>
      <c r="D13" s="51" t="s">
        <v>143</v>
      </c>
      <c r="E13" s="51" t="s">
        <v>99</v>
      </c>
      <c r="F13" s="25">
        <v>8</v>
      </c>
      <c r="G13" s="52">
        <f t="shared" si="2"/>
        <v>0</v>
      </c>
      <c r="H13" s="53">
        <f t="shared" si="2"/>
        <v>0</v>
      </c>
      <c r="I13" s="53">
        <f t="shared" si="2"/>
        <v>0</v>
      </c>
      <c r="J13" s="53">
        <f t="shared" si="2"/>
        <v>0</v>
      </c>
      <c r="K13" s="53">
        <f t="shared" si="2"/>
        <v>0</v>
      </c>
      <c r="L13" s="53">
        <f t="shared" si="2"/>
        <v>0</v>
      </c>
      <c r="M13" s="53">
        <f t="shared" si="2"/>
        <v>0</v>
      </c>
      <c r="N13" s="53">
        <f t="shared" si="2"/>
        <v>0</v>
      </c>
      <c r="O13" s="53">
        <f t="shared" si="2"/>
        <v>0</v>
      </c>
      <c r="P13" s="53">
        <f t="shared" si="2"/>
        <v>0</v>
      </c>
      <c r="Q13" s="53">
        <f t="shared" si="2"/>
        <v>0</v>
      </c>
      <c r="R13" s="53">
        <f t="shared" si="2"/>
        <v>0</v>
      </c>
      <c r="S13" s="53">
        <f t="shared" si="2"/>
        <v>0</v>
      </c>
      <c r="T13" s="54">
        <f t="shared" si="2"/>
        <v>0</v>
      </c>
      <c r="U13" s="29">
        <f t="shared" si="3"/>
        <v>0</v>
      </c>
    </row>
    <row r="14" spans="1:21" s="6" customFormat="1" ht="14.25" customHeight="1" x14ac:dyDescent="0.2">
      <c r="A14" s="45">
        <v>33</v>
      </c>
      <c r="B14" s="45">
        <v>203</v>
      </c>
      <c r="C14" s="45" t="s">
        <v>144</v>
      </c>
      <c r="D14" s="46" t="s">
        <v>145</v>
      </c>
      <c r="E14" s="46" t="s">
        <v>146</v>
      </c>
      <c r="F14" s="24">
        <v>8</v>
      </c>
      <c r="G14" s="47">
        <f t="shared" si="2"/>
        <v>0</v>
      </c>
      <c r="H14" s="48">
        <f t="shared" si="2"/>
        <v>0</v>
      </c>
      <c r="I14" s="48">
        <f t="shared" si="2"/>
        <v>0</v>
      </c>
      <c r="J14" s="48">
        <f t="shared" si="2"/>
        <v>0</v>
      </c>
      <c r="K14" s="48">
        <f t="shared" si="2"/>
        <v>0</v>
      </c>
      <c r="L14" s="48">
        <f t="shared" si="2"/>
        <v>0</v>
      </c>
      <c r="M14" s="48">
        <f t="shared" si="2"/>
        <v>0</v>
      </c>
      <c r="N14" s="48">
        <f t="shared" si="2"/>
        <v>0</v>
      </c>
      <c r="O14" s="48">
        <f t="shared" si="2"/>
        <v>0</v>
      </c>
      <c r="P14" s="48">
        <f t="shared" si="2"/>
        <v>0</v>
      </c>
      <c r="Q14" s="48">
        <f t="shared" si="2"/>
        <v>0</v>
      </c>
      <c r="R14" s="48">
        <f t="shared" si="2"/>
        <v>0</v>
      </c>
      <c r="S14" s="48">
        <f t="shared" si="2"/>
        <v>0</v>
      </c>
      <c r="T14" s="49">
        <f t="shared" si="2"/>
        <v>0</v>
      </c>
      <c r="U14" s="28">
        <f t="shared" si="3"/>
        <v>0</v>
      </c>
    </row>
    <row r="15" spans="1:21" s="6" customFormat="1" ht="14.25" customHeight="1" x14ac:dyDescent="0.2">
      <c r="A15" s="50">
        <v>34</v>
      </c>
      <c r="B15" s="50">
        <v>217</v>
      </c>
      <c r="C15" s="50" t="s">
        <v>144</v>
      </c>
      <c r="D15" s="51" t="s">
        <v>147</v>
      </c>
      <c r="E15" s="51" t="s">
        <v>146</v>
      </c>
      <c r="F15" s="25">
        <v>8</v>
      </c>
      <c r="G15" s="52">
        <f t="shared" si="2"/>
        <v>0</v>
      </c>
      <c r="H15" s="53">
        <f t="shared" si="2"/>
        <v>0</v>
      </c>
      <c r="I15" s="53">
        <f t="shared" si="2"/>
        <v>0</v>
      </c>
      <c r="J15" s="53">
        <f t="shared" si="2"/>
        <v>0</v>
      </c>
      <c r="K15" s="53">
        <f t="shared" si="2"/>
        <v>3</v>
      </c>
      <c r="L15" s="53">
        <f t="shared" si="2"/>
        <v>0</v>
      </c>
      <c r="M15" s="53">
        <f t="shared" si="2"/>
        <v>2</v>
      </c>
      <c r="N15" s="53">
        <f t="shared" si="2"/>
        <v>0</v>
      </c>
      <c r="O15" s="53">
        <f t="shared" si="2"/>
        <v>0</v>
      </c>
      <c r="P15" s="53">
        <f t="shared" si="2"/>
        <v>0</v>
      </c>
      <c r="Q15" s="53">
        <f t="shared" si="2"/>
        <v>0</v>
      </c>
      <c r="R15" s="53">
        <f t="shared" si="2"/>
        <v>0</v>
      </c>
      <c r="S15" s="53">
        <f t="shared" si="2"/>
        <v>0</v>
      </c>
      <c r="T15" s="54">
        <f t="shared" si="2"/>
        <v>0</v>
      </c>
      <c r="U15" s="29">
        <f t="shared" si="3"/>
        <v>5</v>
      </c>
    </row>
    <row r="16" spans="1:21" s="6" customFormat="1" ht="14.25" customHeight="1" x14ac:dyDescent="0.2">
      <c r="A16" s="45">
        <v>35</v>
      </c>
      <c r="B16" s="45">
        <v>2</v>
      </c>
      <c r="C16" s="45" t="s">
        <v>144</v>
      </c>
      <c r="D16" s="46" t="s">
        <v>148</v>
      </c>
      <c r="E16" s="46" t="s">
        <v>95</v>
      </c>
      <c r="F16" s="24">
        <v>8</v>
      </c>
      <c r="G16" s="47">
        <f t="shared" si="2"/>
        <v>0</v>
      </c>
      <c r="H16" s="48">
        <f t="shared" si="2"/>
        <v>0</v>
      </c>
      <c r="I16" s="48">
        <f t="shared" si="2"/>
        <v>0</v>
      </c>
      <c r="J16" s="48">
        <f t="shared" si="2"/>
        <v>0</v>
      </c>
      <c r="K16" s="48">
        <f t="shared" si="2"/>
        <v>5</v>
      </c>
      <c r="L16" s="48">
        <f t="shared" si="2"/>
        <v>0</v>
      </c>
      <c r="M16" s="48">
        <f t="shared" si="2"/>
        <v>0</v>
      </c>
      <c r="N16" s="48">
        <f t="shared" si="2"/>
        <v>0</v>
      </c>
      <c r="O16" s="48">
        <f t="shared" si="2"/>
        <v>0</v>
      </c>
      <c r="P16" s="48">
        <f t="shared" si="2"/>
        <v>0</v>
      </c>
      <c r="Q16" s="48">
        <f t="shared" si="2"/>
        <v>0</v>
      </c>
      <c r="R16" s="48">
        <f t="shared" si="2"/>
        <v>0</v>
      </c>
      <c r="S16" s="48">
        <f t="shared" si="2"/>
        <v>0</v>
      </c>
      <c r="T16" s="49">
        <f t="shared" si="2"/>
        <v>2</v>
      </c>
      <c r="U16" s="28">
        <f t="shared" si="3"/>
        <v>7</v>
      </c>
    </row>
    <row r="17" spans="1:21" s="6" customFormat="1" ht="14.25" customHeight="1" x14ac:dyDescent="0.2">
      <c r="A17" s="50">
        <v>36</v>
      </c>
      <c r="B17" s="50"/>
      <c r="C17" s="50" t="s">
        <v>102</v>
      </c>
      <c r="D17" s="51" t="s">
        <v>149</v>
      </c>
      <c r="E17" s="51" t="s">
        <v>146</v>
      </c>
      <c r="F17" s="25">
        <v>4</v>
      </c>
      <c r="G17" s="52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 t="shared" si="2"/>
        <v>0</v>
      </c>
      <c r="M17" s="53">
        <f t="shared" si="2"/>
        <v>0</v>
      </c>
      <c r="N17" s="53">
        <f t="shared" si="2"/>
        <v>0</v>
      </c>
      <c r="O17" s="53">
        <f t="shared" si="2"/>
        <v>0</v>
      </c>
      <c r="P17" s="53">
        <f t="shared" si="2"/>
        <v>0</v>
      </c>
      <c r="Q17" s="53">
        <f t="shared" si="2"/>
        <v>0</v>
      </c>
      <c r="R17" s="53">
        <f t="shared" si="2"/>
        <v>0</v>
      </c>
      <c r="S17" s="53">
        <f t="shared" si="2"/>
        <v>0</v>
      </c>
      <c r="T17" s="54">
        <f t="shared" si="2"/>
        <v>0</v>
      </c>
      <c r="U17" s="29">
        <f t="shared" si="3"/>
        <v>0</v>
      </c>
    </row>
    <row r="18" spans="1:21" s="5" customFormat="1" ht="14.25" customHeight="1" x14ac:dyDescent="0.2">
      <c r="A18" s="45">
        <v>37</v>
      </c>
      <c r="B18" s="45">
        <v>1</v>
      </c>
      <c r="C18" s="45" t="s">
        <v>150</v>
      </c>
      <c r="D18" s="46" t="s">
        <v>151</v>
      </c>
      <c r="E18" s="46" t="s">
        <v>101</v>
      </c>
      <c r="F18" s="24">
        <v>10</v>
      </c>
      <c r="G18" s="47">
        <f t="shared" si="2"/>
        <v>0</v>
      </c>
      <c r="H18" s="48">
        <f t="shared" si="2"/>
        <v>0</v>
      </c>
      <c r="I18" s="48">
        <f t="shared" si="2"/>
        <v>0</v>
      </c>
      <c r="J18" s="48">
        <f t="shared" si="2"/>
        <v>0</v>
      </c>
      <c r="K18" s="48">
        <f t="shared" si="2"/>
        <v>0</v>
      </c>
      <c r="L18" s="48">
        <f t="shared" si="2"/>
        <v>0</v>
      </c>
      <c r="M18" s="48">
        <f t="shared" si="2"/>
        <v>0</v>
      </c>
      <c r="N18" s="48">
        <f t="shared" si="2"/>
        <v>1</v>
      </c>
      <c r="O18" s="48">
        <f t="shared" si="2"/>
        <v>0</v>
      </c>
      <c r="P18" s="48">
        <f t="shared" si="2"/>
        <v>0</v>
      </c>
      <c r="Q18" s="48">
        <f t="shared" si="2"/>
        <v>0</v>
      </c>
      <c r="R18" s="48">
        <f t="shared" si="2"/>
        <v>0</v>
      </c>
      <c r="S18" s="48">
        <f t="shared" si="2"/>
        <v>0</v>
      </c>
      <c r="T18" s="49">
        <f t="shared" si="2"/>
        <v>0</v>
      </c>
      <c r="U18" s="28">
        <f t="shared" si="3"/>
        <v>1</v>
      </c>
    </row>
    <row r="19" spans="1:21" s="5" customFormat="1" ht="14.25" customHeight="1" x14ac:dyDescent="0.2">
      <c r="A19" s="70">
        <v>39</v>
      </c>
      <c r="B19" s="70"/>
      <c r="C19" s="45" t="s">
        <v>102</v>
      </c>
      <c r="D19" s="46" t="s">
        <v>152</v>
      </c>
      <c r="E19" s="71"/>
      <c r="F19" s="72">
        <v>8</v>
      </c>
      <c r="G19" s="73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  <c r="U19" s="76"/>
    </row>
    <row r="20" spans="1:21" s="5" customFormat="1" ht="14.25" customHeight="1" x14ac:dyDescent="0.2">
      <c r="A20" s="55">
        <v>38</v>
      </c>
      <c r="B20" s="55">
        <v>1</v>
      </c>
      <c r="C20" s="45" t="s">
        <v>150</v>
      </c>
      <c r="D20" s="46" t="s">
        <v>153</v>
      </c>
      <c r="E20" s="56" t="s">
        <v>101</v>
      </c>
      <c r="F20" s="26">
        <v>3</v>
      </c>
      <c r="G20" s="57">
        <f t="shared" si="2"/>
        <v>0</v>
      </c>
      <c r="H20" s="58">
        <f t="shared" si="2"/>
        <v>0</v>
      </c>
      <c r="I20" s="58">
        <f t="shared" si="2"/>
        <v>0</v>
      </c>
      <c r="J20" s="58">
        <f t="shared" si="2"/>
        <v>0</v>
      </c>
      <c r="K20" s="58">
        <f t="shared" si="2"/>
        <v>0</v>
      </c>
      <c r="L20" s="58">
        <f t="shared" si="2"/>
        <v>0</v>
      </c>
      <c r="M20" s="58">
        <f t="shared" si="2"/>
        <v>0</v>
      </c>
      <c r="N20" s="58">
        <f t="shared" si="2"/>
        <v>0</v>
      </c>
      <c r="O20" s="58">
        <f t="shared" si="2"/>
        <v>0</v>
      </c>
      <c r="P20" s="58">
        <f t="shared" si="2"/>
        <v>0</v>
      </c>
      <c r="Q20" s="58">
        <f t="shared" si="2"/>
        <v>0</v>
      </c>
      <c r="R20" s="58">
        <f t="shared" si="2"/>
        <v>0</v>
      </c>
      <c r="S20" s="58">
        <f t="shared" si="2"/>
        <v>0</v>
      </c>
      <c r="T20" s="59">
        <f t="shared" si="2"/>
        <v>2</v>
      </c>
      <c r="U20" s="30">
        <f t="shared" si="3"/>
        <v>2</v>
      </c>
    </row>
    <row r="21" spans="1:21" ht="14.25" customHeight="1" x14ac:dyDescent="0.2">
      <c r="A21" s="37"/>
      <c r="B21" s="37"/>
      <c r="C21" s="37"/>
      <c r="D21" s="38"/>
      <c r="E21" s="38"/>
      <c r="F21" s="39"/>
      <c r="G21" s="39"/>
      <c r="H21" s="39"/>
      <c r="I21" s="39"/>
      <c r="J21" s="39"/>
      <c r="K21" s="39"/>
      <c r="L21" s="39"/>
      <c r="M21" s="39"/>
      <c r="N21" s="37"/>
      <c r="O21" s="37"/>
      <c r="P21" s="37"/>
      <c r="Q21" s="37"/>
      <c r="R21" s="37"/>
      <c r="S21" s="37"/>
      <c r="T21" s="37"/>
    </row>
    <row r="22" spans="1:21" ht="14.25" customHeight="1" x14ac:dyDescent="0.2">
      <c r="A22" s="37"/>
      <c r="B22" s="37"/>
      <c r="C22" s="37"/>
      <c r="D22" s="31"/>
      <c r="E22" s="32" t="s">
        <v>109</v>
      </c>
      <c r="F22" s="132">
        <f>8*2*C5</f>
        <v>64</v>
      </c>
      <c r="G22" s="33">
        <f>$F22-SUM(G11:G20)</f>
        <v>63.5</v>
      </c>
      <c r="H22" s="33">
        <f>G22-SUM(H11:H20)</f>
        <v>62</v>
      </c>
      <c r="I22" s="33">
        <f t="shared" ref="I22:T22" si="4">H22-SUM(I11:I20)</f>
        <v>60</v>
      </c>
      <c r="J22" s="33">
        <f t="shared" si="4"/>
        <v>60</v>
      </c>
      <c r="K22" s="33">
        <f t="shared" si="4"/>
        <v>49.5</v>
      </c>
      <c r="L22" s="33">
        <f t="shared" si="4"/>
        <v>48</v>
      </c>
      <c r="M22" s="33">
        <f t="shared" si="4"/>
        <v>45</v>
      </c>
      <c r="N22" s="33">
        <f t="shared" si="4"/>
        <v>44</v>
      </c>
      <c r="O22" s="33">
        <f t="shared" si="4"/>
        <v>44</v>
      </c>
      <c r="P22" s="33">
        <f t="shared" si="4"/>
        <v>44</v>
      </c>
      <c r="Q22" s="33">
        <f t="shared" si="4"/>
        <v>44</v>
      </c>
      <c r="R22" s="33">
        <f t="shared" si="4"/>
        <v>44</v>
      </c>
      <c r="S22" s="33">
        <f t="shared" si="4"/>
        <v>44</v>
      </c>
      <c r="T22" s="33">
        <f t="shared" si="4"/>
        <v>40</v>
      </c>
      <c r="U22" s="11"/>
    </row>
    <row r="23" spans="1:21" ht="14.25" customHeight="1" x14ac:dyDescent="0.2">
      <c r="A23" s="37"/>
      <c r="B23" s="37"/>
      <c r="C23" s="37"/>
      <c r="D23" s="31"/>
      <c r="E23" s="32" t="s">
        <v>110</v>
      </c>
      <c r="F23" s="132"/>
      <c r="G23" s="34">
        <f>F22-(F22/14)</f>
        <v>59.428571428571431</v>
      </c>
      <c r="H23" s="34">
        <f>G23-(F22/14)</f>
        <v>54.857142857142861</v>
      </c>
      <c r="I23" s="34">
        <f>H23-(F22/14)</f>
        <v>50.285714285714292</v>
      </c>
      <c r="J23" s="34">
        <f>I23-(F22/14)</f>
        <v>45.714285714285722</v>
      </c>
      <c r="K23" s="34">
        <f>J23-(F22/14)</f>
        <v>41.142857142857153</v>
      </c>
      <c r="L23" s="34">
        <f>K23-(F22/14)</f>
        <v>36.571428571428584</v>
      </c>
      <c r="M23" s="34">
        <f>L23-(F22/14)</f>
        <v>32.000000000000014</v>
      </c>
      <c r="N23" s="34">
        <f>M23-(F22/14)</f>
        <v>27.428571428571445</v>
      </c>
      <c r="O23" s="34">
        <f>N23-(F22/14)</f>
        <v>22.857142857142875</v>
      </c>
      <c r="P23" s="34">
        <f>O23-(F22/14)</f>
        <v>18.285714285714306</v>
      </c>
      <c r="Q23" s="34">
        <f>P23-(F22/14)</f>
        <v>13.714285714285735</v>
      </c>
      <c r="R23" s="34">
        <f>Q23-(F22/14)</f>
        <v>9.1428571428571637</v>
      </c>
      <c r="S23" s="34">
        <f>R23-(F22/14)</f>
        <v>4.5714285714285925</v>
      </c>
      <c r="T23" s="34">
        <f>S23-(F22/14)</f>
        <v>2.1316282072803006E-14</v>
      </c>
      <c r="U23" s="12"/>
    </row>
    <row r="24" spans="1:21" ht="14.25" customHeight="1" x14ac:dyDescent="0.2">
      <c r="A24" s="37"/>
      <c r="B24" s="37"/>
      <c r="C24" s="37"/>
      <c r="D24" s="60"/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7"/>
      <c r="R24" s="37"/>
      <c r="S24" s="37"/>
      <c r="T24" s="37"/>
      <c r="U24" s="13"/>
    </row>
    <row r="25" spans="1:21" ht="14.25" customHeight="1" x14ac:dyDescent="0.2">
      <c r="A25" s="37"/>
      <c r="B25" s="37"/>
      <c r="C25" s="37"/>
      <c r="D25" s="38"/>
      <c r="E25" s="3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7"/>
      <c r="R25" s="37"/>
      <c r="S25" s="37"/>
      <c r="T25" s="37"/>
      <c r="U25" s="13"/>
    </row>
    <row r="26" spans="1:21" ht="14.25" customHeight="1" x14ac:dyDescent="0.2">
      <c r="A26" s="37"/>
      <c r="B26" s="37"/>
      <c r="C26" s="37"/>
      <c r="D26" s="38"/>
      <c r="E26" s="3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7"/>
      <c r="R26" s="37"/>
      <c r="S26" s="37"/>
      <c r="T26" s="37"/>
      <c r="U26" s="13"/>
    </row>
    <row r="27" spans="1:21" ht="14.25" customHeight="1" x14ac:dyDescent="0.2">
      <c r="A27" s="37"/>
      <c r="B27" s="37"/>
      <c r="C27" s="37"/>
      <c r="D27" s="38"/>
      <c r="E27" s="38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7"/>
      <c r="R27" s="37"/>
      <c r="S27" s="37"/>
      <c r="T27" s="37"/>
    </row>
    <row r="28" spans="1:21" ht="14.25" customHeight="1" x14ac:dyDescent="0.2">
      <c r="A28" s="37"/>
      <c r="B28" s="37"/>
      <c r="C28" s="37"/>
      <c r="D28" s="38"/>
      <c r="E28" s="38"/>
      <c r="F28" s="39"/>
      <c r="G28" s="39"/>
      <c r="H28" s="39"/>
      <c r="I28" s="39"/>
      <c r="J28" s="39"/>
      <c r="K28" s="39"/>
      <c r="L28" s="61">
        <v>0</v>
      </c>
      <c r="M28" s="39">
        <f>SUM(F11:F21)</f>
        <v>68</v>
      </c>
      <c r="N28" s="37"/>
      <c r="O28" s="37"/>
      <c r="P28" s="37"/>
      <c r="Q28" s="37"/>
      <c r="R28" s="37"/>
      <c r="S28" s="37"/>
      <c r="T28" s="37"/>
    </row>
    <row r="29" spans="1:21" ht="14.25" customHeight="1" x14ac:dyDescent="0.2">
      <c r="A29" s="37"/>
      <c r="B29" s="37"/>
      <c r="C29" s="37"/>
      <c r="D29" s="38"/>
      <c r="E29" s="38"/>
      <c r="F29" s="39"/>
      <c r="G29" s="39"/>
      <c r="H29" s="39"/>
      <c r="I29" s="39"/>
      <c r="J29" s="39"/>
      <c r="K29" s="39"/>
      <c r="L29" s="61">
        <v>10</v>
      </c>
      <c r="M29" s="61">
        <v>0</v>
      </c>
      <c r="N29" s="37"/>
      <c r="O29" s="37"/>
      <c r="P29" s="37"/>
      <c r="Q29" s="37"/>
      <c r="R29" s="37"/>
      <c r="S29" s="37"/>
      <c r="T29" s="37"/>
    </row>
    <row r="30" spans="1:21" ht="14.25" customHeight="1" x14ac:dyDescent="0.2">
      <c r="A30" s="37"/>
      <c r="B30" s="37"/>
      <c r="C30" s="37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7"/>
      <c r="R30" s="37"/>
      <c r="S30" s="37"/>
      <c r="T30" s="37"/>
    </row>
    <row r="31" spans="1:21" ht="14.25" customHeight="1" x14ac:dyDescent="0.2">
      <c r="A31" s="37"/>
      <c r="B31" s="37"/>
      <c r="C31" s="37"/>
      <c r="D31" s="38"/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7"/>
      <c r="R31" s="37"/>
      <c r="S31" s="37"/>
      <c r="T31" s="37"/>
    </row>
    <row r="32" spans="1:21" ht="14.25" customHeight="1" x14ac:dyDescent="0.2">
      <c r="A32" s="37"/>
      <c r="B32" s="37"/>
      <c r="C32" s="37"/>
      <c r="D32" s="38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7"/>
      <c r="R32" s="37"/>
      <c r="S32" s="37"/>
      <c r="T32" s="37"/>
    </row>
    <row r="33" spans="1:20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7"/>
      <c r="R33" s="37"/>
      <c r="S33" s="37"/>
      <c r="T33" s="37"/>
    </row>
    <row r="34" spans="1:20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7"/>
      <c r="R34" s="37"/>
      <c r="S34" s="37"/>
      <c r="T34" s="37"/>
    </row>
    <row r="35" spans="1:20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</row>
    <row r="36" spans="1:20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7"/>
      <c r="R36" s="37"/>
      <c r="S36" s="37"/>
      <c r="T36" s="37"/>
    </row>
    <row r="37" spans="1:20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7"/>
      <c r="R37" s="37"/>
      <c r="S37" s="37"/>
      <c r="T37" s="37"/>
    </row>
    <row r="38" spans="1:20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37"/>
      <c r="S38" s="37"/>
      <c r="T38" s="37"/>
    </row>
    <row r="39" spans="1:20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7"/>
      <c r="R39" s="37"/>
      <c r="S39" s="37"/>
      <c r="T39" s="37"/>
    </row>
    <row r="40" spans="1:20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7"/>
      <c r="R40" s="37"/>
      <c r="S40" s="37"/>
      <c r="T40" s="37"/>
    </row>
    <row r="41" spans="1:20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7"/>
      <c r="R41" s="37"/>
      <c r="S41" s="37"/>
      <c r="T41" s="37"/>
    </row>
    <row r="42" spans="1:20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7"/>
      <c r="R42" s="37"/>
      <c r="S42" s="37"/>
      <c r="T42" s="37"/>
    </row>
    <row r="43" spans="1:20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7"/>
      <c r="R43" s="37"/>
      <c r="S43" s="37"/>
      <c r="T43" s="37"/>
    </row>
    <row r="44" spans="1:20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7"/>
      <c r="R44" s="37"/>
      <c r="S44" s="37"/>
      <c r="T44" s="37"/>
    </row>
    <row r="45" spans="1:20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7"/>
      <c r="R45" s="37"/>
      <c r="S45" s="37"/>
      <c r="T45" s="37"/>
    </row>
    <row r="46" spans="1:20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7"/>
      <c r="R46" s="37"/>
      <c r="S46" s="37"/>
      <c r="T46" s="37"/>
    </row>
    <row r="47" spans="1:20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7"/>
      <c r="R47" s="37"/>
      <c r="S47" s="37"/>
      <c r="T47" s="37"/>
    </row>
    <row r="48" spans="1:20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7"/>
      <c r="R48" s="37"/>
      <c r="S48" s="37"/>
      <c r="T48" s="37"/>
    </row>
    <row r="49" spans="1:20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7"/>
      <c r="R49" s="37"/>
      <c r="S49" s="37"/>
      <c r="T49" s="37"/>
    </row>
    <row r="50" spans="1:20" ht="14.25" customHeight="1" x14ac:dyDescent="0.2">
      <c r="A50" s="37"/>
      <c r="B50" s="37"/>
      <c r="C50" s="37"/>
      <c r="D50" s="38"/>
      <c r="E50" s="3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7"/>
      <c r="R50" s="37"/>
      <c r="S50" s="37"/>
      <c r="T50" s="37"/>
    </row>
    <row r="51" spans="1:20" ht="14.25" customHeight="1" x14ac:dyDescent="0.2">
      <c r="A51" s="37"/>
      <c r="B51" s="37"/>
      <c r="C51" s="37"/>
      <c r="D51" s="133" t="s">
        <v>111</v>
      </c>
      <c r="E51" s="133"/>
      <c r="F51" s="133"/>
      <c r="G51" s="133"/>
      <c r="H51" s="133"/>
      <c r="I51" s="133"/>
      <c r="J51" s="39"/>
      <c r="K51" s="39"/>
      <c r="L51" s="39"/>
      <c r="M51" s="39"/>
      <c r="N51" s="39"/>
      <c r="O51" s="39"/>
      <c r="P51" s="39"/>
      <c r="Q51" s="37"/>
      <c r="R51" s="37"/>
      <c r="S51" s="37"/>
      <c r="T51" s="37"/>
    </row>
    <row r="52" spans="1:20" ht="14.25" customHeight="1" x14ac:dyDescent="0.2">
      <c r="A52" s="37"/>
      <c r="B52" s="37"/>
      <c r="C52" s="37"/>
      <c r="D52" s="62" t="s">
        <v>112</v>
      </c>
      <c r="E52" s="62" t="s">
        <v>113</v>
      </c>
      <c r="F52" s="63" t="s">
        <v>114</v>
      </c>
      <c r="G52" s="63" t="s">
        <v>4</v>
      </c>
      <c r="H52" s="63"/>
      <c r="I52" s="63"/>
      <c r="J52" s="39"/>
      <c r="K52" s="39"/>
      <c r="L52" s="39"/>
      <c r="M52" s="39"/>
      <c r="N52" s="39"/>
      <c r="O52" s="39"/>
      <c r="P52" s="39"/>
      <c r="Q52" s="37"/>
      <c r="R52" s="37"/>
      <c r="S52" s="37"/>
      <c r="T52" s="37"/>
    </row>
    <row r="53" spans="1:20" ht="14.25" customHeight="1" x14ac:dyDescent="0.2">
      <c r="A53" s="37"/>
      <c r="B53" s="37"/>
      <c r="C53" s="37"/>
      <c r="D53" s="62" t="s">
        <v>115</v>
      </c>
      <c r="E53" s="62" t="s">
        <v>140</v>
      </c>
      <c r="F53" s="64">
        <v>44262</v>
      </c>
      <c r="G53" s="63">
        <v>0.5</v>
      </c>
      <c r="H53" s="63"/>
      <c r="I53" s="63"/>
      <c r="J53" s="39"/>
      <c r="K53" s="39"/>
      <c r="L53" s="39"/>
      <c r="M53" s="39"/>
      <c r="N53" s="39"/>
      <c r="O53" s="39"/>
      <c r="P53" s="39"/>
      <c r="Q53" s="37"/>
      <c r="R53" s="37"/>
      <c r="S53" s="37"/>
      <c r="T53" s="37"/>
    </row>
    <row r="54" spans="1:20" ht="14.25" customHeight="1" x14ac:dyDescent="0.2">
      <c r="A54" s="37"/>
      <c r="B54" s="37"/>
      <c r="C54" s="37"/>
      <c r="D54" s="62" t="s">
        <v>115</v>
      </c>
      <c r="E54" s="62" t="s">
        <v>140</v>
      </c>
      <c r="F54" s="64">
        <v>44263</v>
      </c>
      <c r="G54" s="63">
        <v>1.5</v>
      </c>
      <c r="H54" s="63"/>
      <c r="I54" s="63"/>
      <c r="J54" s="39"/>
      <c r="K54" s="39"/>
      <c r="L54" s="39"/>
      <c r="M54" s="39"/>
      <c r="N54" s="39"/>
      <c r="O54" s="39"/>
      <c r="P54" s="39"/>
      <c r="Q54" s="37"/>
      <c r="R54" s="37"/>
      <c r="S54" s="37"/>
      <c r="T54" s="37"/>
    </row>
    <row r="55" spans="1:20" ht="14.25" customHeight="1" x14ac:dyDescent="0.2">
      <c r="A55" s="37"/>
      <c r="B55" s="37"/>
      <c r="C55" s="37"/>
      <c r="D55" s="62" t="s">
        <v>115</v>
      </c>
      <c r="E55" s="62" t="s">
        <v>140</v>
      </c>
      <c r="F55" s="64">
        <v>44264</v>
      </c>
      <c r="G55" s="63">
        <v>2</v>
      </c>
      <c r="H55" s="63"/>
      <c r="I55" s="63"/>
      <c r="J55" s="39"/>
      <c r="K55" s="39"/>
      <c r="L55" s="39"/>
      <c r="M55" s="39"/>
      <c r="N55" s="39"/>
      <c r="O55" s="39"/>
      <c r="P55" s="39"/>
      <c r="Q55" s="37"/>
      <c r="R55" s="37"/>
      <c r="S55" s="37"/>
      <c r="T55" s="37"/>
    </row>
    <row r="56" spans="1:20" ht="14.25" customHeight="1" x14ac:dyDescent="0.2">
      <c r="A56" s="37"/>
      <c r="B56" s="37"/>
      <c r="C56" s="37"/>
      <c r="D56" s="62" t="s">
        <v>101</v>
      </c>
      <c r="E56" s="62" t="s">
        <v>141</v>
      </c>
      <c r="F56" s="64">
        <v>44267</v>
      </c>
      <c r="G56" s="63">
        <v>0.5</v>
      </c>
      <c r="H56" s="63"/>
      <c r="I56" s="63"/>
      <c r="J56" s="39"/>
      <c r="K56" s="39"/>
      <c r="L56" s="39"/>
      <c r="M56" s="39"/>
      <c r="N56" s="39"/>
      <c r="O56" s="39"/>
      <c r="P56" s="39"/>
      <c r="Q56" s="37"/>
      <c r="R56" s="37"/>
      <c r="S56" s="37"/>
      <c r="T56" s="37"/>
    </row>
    <row r="57" spans="1:20" ht="14.25" customHeight="1" x14ac:dyDescent="0.2">
      <c r="A57" s="37"/>
      <c r="B57" s="37"/>
      <c r="C57" s="37"/>
      <c r="D57" s="62" t="s">
        <v>101</v>
      </c>
      <c r="E57" s="62" t="s">
        <v>140</v>
      </c>
      <c r="F57" s="64">
        <v>44267</v>
      </c>
      <c r="G57" s="63">
        <v>0.5</v>
      </c>
      <c r="H57" s="63"/>
      <c r="I57" s="63"/>
      <c r="J57" s="39"/>
      <c r="K57" s="39"/>
      <c r="L57" s="39"/>
      <c r="M57" s="39"/>
      <c r="N57" s="39"/>
      <c r="O57" s="39"/>
      <c r="P57" s="39"/>
      <c r="Q57" s="37"/>
      <c r="R57" s="37"/>
      <c r="S57" s="37"/>
      <c r="T57" s="37"/>
    </row>
    <row r="58" spans="1:20" ht="14.25" customHeight="1" x14ac:dyDescent="0.2">
      <c r="A58" s="37"/>
      <c r="B58" s="37"/>
      <c r="C58" s="37"/>
      <c r="D58" s="62" t="s">
        <v>101</v>
      </c>
      <c r="E58" s="65" t="s">
        <v>151</v>
      </c>
      <c r="F58" s="64">
        <v>44269</v>
      </c>
      <c r="G58" s="63">
        <v>1</v>
      </c>
      <c r="H58" s="63"/>
      <c r="I58" s="63"/>
      <c r="J58" s="39"/>
      <c r="K58" s="39"/>
      <c r="L58" s="39"/>
      <c r="M58" s="39"/>
      <c r="N58" s="39"/>
      <c r="O58" s="39"/>
      <c r="P58" s="39"/>
      <c r="Q58" s="37"/>
      <c r="R58" s="37"/>
      <c r="S58" s="37"/>
      <c r="T58" s="37"/>
    </row>
    <row r="59" spans="1:20" ht="14.25" customHeight="1" x14ac:dyDescent="0.2">
      <c r="A59" s="37"/>
      <c r="B59" s="37"/>
      <c r="C59" s="37"/>
      <c r="D59" s="62" t="s">
        <v>99</v>
      </c>
      <c r="E59" s="62" t="s">
        <v>147</v>
      </c>
      <c r="F59" s="64">
        <v>44266</v>
      </c>
      <c r="G59" s="63">
        <v>3</v>
      </c>
      <c r="H59" s="63"/>
      <c r="I59" s="63"/>
      <c r="J59" s="39"/>
      <c r="K59" s="39"/>
      <c r="L59" s="39"/>
      <c r="M59" s="39"/>
      <c r="N59" s="39"/>
      <c r="O59" s="39"/>
      <c r="P59" s="39"/>
      <c r="Q59" s="37"/>
      <c r="R59" s="37"/>
      <c r="S59" s="37"/>
      <c r="T59" s="37"/>
    </row>
    <row r="60" spans="1:20" ht="14.25" customHeight="1" x14ac:dyDescent="0.2">
      <c r="A60" s="37"/>
      <c r="B60" s="37"/>
      <c r="C60" s="37"/>
      <c r="D60" s="62" t="s">
        <v>99</v>
      </c>
      <c r="E60" s="62" t="s">
        <v>147</v>
      </c>
      <c r="F60" s="64">
        <v>44268</v>
      </c>
      <c r="G60" s="63">
        <v>2</v>
      </c>
      <c r="H60" s="63"/>
      <c r="I60" s="63"/>
      <c r="J60" s="39"/>
      <c r="K60" s="39"/>
      <c r="L60" s="39"/>
      <c r="M60" s="39"/>
      <c r="N60" s="39"/>
      <c r="O60" s="39"/>
      <c r="P60" s="39"/>
      <c r="Q60" s="37"/>
      <c r="R60" s="37"/>
      <c r="S60" s="37"/>
      <c r="T60" s="37"/>
    </row>
    <row r="61" spans="1:20" ht="14.25" customHeight="1" x14ac:dyDescent="0.2">
      <c r="A61" s="37"/>
      <c r="B61" s="37"/>
      <c r="C61" s="37"/>
      <c r="D61" s="62" t="s">
        <v>95</v>
      </c>
      <c r="E61" s="46" t="s">
        <v>148</v>
      </c>
      <c r="F61" s="64">
        <v>44266</v>
      </c>
      <c r="G61" s="63">
        <v>2</v>
      </c>
      <c r="H61" s="63"/>
      <c r="I61" s="63"/>
      <c r="J61" s="39"/>
      <c r="K61" s="39"/>
      <c r="L61" s="39"/>
      <c r="M61" s="39"/>
      <c r="N61" s="39"/>
      <c r="O61" s="39"/>
      <c r="P61" s="39"/>
      <c r="Q61" s="37"/>
      <c r="R61" s="37"/>
      <c r="S61" s="37"/>
      <c r="T61" s="37"/>
    </row>
    <row r="62" spans="1:20" ht="14.25" customHeight="1" x14ac:dyDescent="0.2">
      <c r="A62" s="37"/>
      <c r="B62" s="37"/>
      <c r="C62" s="37"/>
      <c r="D62" s="66" t="s">
        <v>95</v>
      </c>
      <c r="E62" s="46" t="s">
        <v>148</v>
      </c>
      <c r="F62" s="67">
        <v>44266</v>
      </c>
      <c r="G62" s="68">
        <v>3</v>
      </c>
      <c r="H62" s="68"/>
      <c r="I62" s="68"/>
      <c r="J62" s="39"/>
      <c r="K62" s="39"/>
      <c r="L62" s="39"/>
      <c r="M62" s="39"/>
      <c r="N62" s="39"/>
      <c r="O62" s="39"/>
      <c r="P62" s="39"/>
      <c r="Q62" s="37"/>
      <c r="R62" s="37"/>
      <c r="S62" s="37"/>
      <c r="T62" s="37"/>
    </row>
    <row r="63" spans="1:20" ht="14.25" customHeight="1" x14ac:dyDescent="0.2">
      <c r="A63" s="37"/>
      <c r="B63" s="37"/>
      <c r="C63" s="37"/>
      <c r="D63" s="66" t="s">
        <v>115</v>
      </c>
      <c r="E63" s="66" t="s">
        <v>140</v>
      </c>
      <c r="F63" s="67">
        <v>44266</v>
      </c>
      <c r="G63" s="68">
        <v>2.5</v>
      </c>
      <c r="H63" s="68"/>
      <c r="I63" s="68"/>
      <c r="J63" s="39"/>
      <c r="K63" s="39"/>
      <c r="L63" s="39"/>
      <c r="M63" s="39"/>
      <c r="N63" s="39"/>
      <c r="O63" s="39"/>
      <c r="P63" s="39"/>
      <c r="Q63" s="37"/>
      <c r="R63" s="37"/>
      <c r="S63" s="37"/>
      <c r="T63" s="37"/>
    </row>
    <row r="64" spans="1:20" ht="14.25" customHeight="1" x14ac:dyDescent="0.2">
      <c r="A64" s="37"/>
      <c r="B64" s="37"/>
      <c r="C64" s="37"/>
      <c r="D64" s="66" t="s">
        <v>115</v>
      </c>
      <c r="E64" s="66" t="s">
        <v>140</v>
      </c>
      <c r="F64" s="67">
        <v>44267</v>
      </c>
      <c r="G64" s="68">
        <v>0.5</v>
      </c>
      <c r="H64" s="68"/>
      <c r="I64" s="68"/>
      <c r="J64" s="39"/>
      <c r="K64" s="39"/>
      <c r="L64" s="39"/>
      <c r="M64" s="39"/>
      <c r="N64" s="39"/>
      <c r="O64" s="39"/>
      <c r="P64" s="39"/>
      <c r="Q64" s="37"/>
      <c r="R64" s="37"/>
      <c r="S64" s="37"/>
      <c r="T64" s="37"/>
    </row>
    <row r="65" spans="1:20" ht="14.25" customHeight="1" x14ac:dyDescent="0.2">
      <c r="A65" s="37"/>
      <c r="B65" s="37"/>
      <c r="C65" s="37"/>
      <c r="D65" s="66" t="s">
        <v>115</v>
      </c>
      <c r="E65" s="66" t="s">
        <v>140</v>
      </c>
      <c r="F65" s="67">
        <v>44268</v>
      </c>
      <c r="G65" s="68">
        <v>1</v>
      </c>
      <c r="H65" s="68"/>
      <c r="I65" s="68"/>
      <c r="J65" s="39"/>
      <c r="K65" s="39"/>
      <c r="L65" s="39"/>
      <c r="M65" s="39"/>
      <c r="N65" s="39"/>
      <c r="O65" s="39"/>
      <c r="P65" s="39"/>
      <c r="Q65" s="37"/>
      <c r="R65" s="37"/>
      <c r="S65" s="37"/>
      <c r="T65" s="37"/>
    </row>
    <row r="66" spans="1:20" ht="14.25" customHeight="1" x14ac:dyDescent="0.2">
      <c r="A66" s="37"/>
      <c r="B66" s="37"/>
      <c r="C66" s="37"/>
      <c r="D66" s="66" t="s">
        <v>95</v>
      </c>
      <c r="E66" s="66" t="s">
        <v>148</v>
      </c>
      <c r="F66" s="67">
        <v>44275</v>
      </c>
      <c r="G66" s="68">
        <v>2</v>
      </c>
      <c r="H66" s="68"/>
      <c r="I66" s="68"/>
      <c r="J66" s="39"/>
      <c r="K66" s="39"/>
      <c r="L66" s="39"/>
      <c r="M66" s="39"/>
      <c r="N66" s="39"/>
      <c r="O66" s="39"/>
      <c r="P66" s="39"/>
      <c r="Q66" s="37"/>
      <c r="R66" s="37"/>
      <c r="S66" s="37"/>
      <c r="T66" s="37"/>
    </row>
    <row r="67" spans="1:20" ht="14.25" customHeight="1" x14ac:dyDescent="0.2">
      <c r="A67" s="37"/>
      <c r="B67" s="37"/>
      <c r="C67" s="37"/>
      <c r="D67" s="66" t="s">
        <v>95</v>
      </c>
      <c r="E67" s="66" t="s">
        <v>152</v>
      </c>
      <c r="F67" s="67">
        <v>44275</v>
      </c>
      <c r="G67" s="68">
        <v>3</v>
      </c>
      <c r="H67" s="68"/>
      <c r="I67" s="68"/>
      <c r="J67" s="39"/>
      <c r="K67" s="39"/>
      <c r="L67" s="39"/>
      <c r="M67" s="39"/>
      <c r="N67" s="39"/>
      <c r="O67" s="39"/>
      <c r="P67" s="39"/>
      <c r="Q67" s="37"/>
      <c r="R67" s="37"/>
      <c r="S67" s="37"/>
      <c r="T67" s="37"/>
    </row>
    <row r="68" spans="1:20" ht="14.25" customHeight="1" x14ac:dyDescent="0.2">
      <c r="A68" s="37"/>
      <c r="B68" s="37"/>
      <c r="C68" s="37"/>
      <c r="D68" s="66" t="s">
        <v>95</v>
      </c>
      <c r="E68" s="66" t="s">
        <v>152</v>
      </c>
      <c r="F68" s="67">
        <v>44276</v>
      </c>
      <c r="G68" s="68">
        <v>3</v>
      </c>
      <c r="H68" s="68"/>
      <c r="I68" s="68"/>
      <c r="J68" s="39"/>
      <c r="K68" s="39"/>
      <c r="L68" s="39"/>
      <c r="M68" s="39"/>
      <c r="N68" s="39"/>
      <c r="O68" s="39"/>
      <c r="P68" s="39"/>
      <c r="Q68" s="37"/>
      <c r="R68" s="37"/>
      <c r="S68" s="37"/>
      <c r="T68" s="37"/>
    </row>
    <row r="69" spans="1:20" ht="14.25" customHeight="1" x14ac:dyDescent="0.2">
      <c r="A69" s="37"/>
      <c r="B69" s="37"/>
      <c r="C69" s="37"/>
      <c r="D69" s="66" t="s">
        <v>101</v>
      </c>
      <c r="E69" s="66" t="s">
        <v>153</v>
      </c>
      <c r="F69" s="67">
        <v>44275</v>
      </c>
      <c r="G69" s="68">
        <v>2</v>
      </c>
      <c r="H69" s="68"/>
      <c r="I69" s="68"/>
      <c r="J69" s="39"/>
      <c r="K69" s="39"/>
      <c r="L69" s="39"/>
      <c r="M69" s="39"/>
      <c r="N69" s="39"/>
      <c r="O69" s="39"/>
      <c r="P69" s="39"/>
      <c r="Q69" s="37"/>
      <c r="R69" s="37"/>
      <c r="S69" s="37"/>
      <c r="T69" s="37"/>
    </row>
    <row r="70" spans="1:20" ht="14.25" customHeight="1" x14ac:dyDescent="0.2">
      <c r="A70" s="37"/>
      <c r="B70" s="37"/>
      <c r="C70" s="37"/>
      <c r="D70" s="66" t="s">
        <v>101</v>
      </c>
      <c r="E70" s="66" t="s">
        <v>152</v>
      </c>
      <c r="F70" s="67">
        <v>44270</v>
      </c>
      <c r="G70" s="68">
        <v>2</v>
      </c>
      <c r="H70" s="68"/>
      <c r="I70" s="68"/>
      <c r="J70" s="39"/>
      <c r="K70" s="39"/>
      <c r="L70" s="39"/>
      <c r="M70" s="39"/>
      <c r="N70" s="39"/>
      <c r="O70" s="39"/>
      <c r="P70" s="39"/>
      <c r="Q70" s="37"/>
      <c r="R70" s="37"/>
      <c r="S70" s="37"/>
      <c r="T70" s="37"/>
    </row>
    <row r="71" spans="1:20" ht="14.25" customHeight="1" x14ac:dyDescent="0.2">
      <c r="A71" s="37"/>
      <c r="B71" s="37"/>
      <c r="C71" s="37"/>
      <c r="D71" s="66" t="s">
        <v>115</v>
      </c>
      <c r="E71" s="77" t="s">
        <v>152</v>
      </c>
      <c r="F71" s="67">
        <v>44272</v>
      </c>
      <c r="G71" s="68">
        <v>2</v>
      </c>
      <c r="H71" s="68"/>
      <c r="I71" s="68"/>
      <c r="J71" s="39"/>
      <c r="K71" s="39"/>
      <c r="L71" s="39"/>
      <c r="M71" s="39"/>
      <c r="N71" s="39"/>
      <c r="O71" s="39"/>
      <c r="P71" s="39"/>
      <c r="Q71" s="37"/>
      <c r="R71" s="37"/>
      <c r="S71" s="37"/>
      <c r="T71" s="37"/>
    </row>
    <row r="72" spans="1:20" ht="14.25" customHeight="1" x14ac:dyDescent="0.2">
      <c r="A72" s="37"/>
      <c r="B72" s="37"/>
      <c r="C72" s="37"/>
      <c r="D72" s="66" t="s">
        <v>115</v>
      </c>
      <c r="E72" s="66" t="s">
        <v>152</v>
      </c>
      <c r="F72" s="67">
        <v>44273</v>
      </c>
      <c r="G72" s="68">
        <v>2</v>
      </c>
      <c r="H72" s="68"/>
      <c r="I72" s="68"/>
      <c r="J72" s="39"/>
      <c r="K72" s="39"/>
      <c r="L72" s="39"/>
      <c r="M72" s="39"/>
      <c r="N72" s="39"/>
      <c r="O72" s="39"/>
      <c r="P72" s="39"/>
      <c r="Q72" s="37"/>
      <c r="R72" s="37"/>
      <c r="S72" s="37"/>
      <c r="T72" s="37"/>
    </row>
    <row r="73" spans="1:20" ht="14.25" customHeight="1" x14ac:dyDescent="0.2">
      <c r="A73" s="37"/>
      <c r="B73" s="37"/>
      <c r="C73" s="37"/>
      <c r="D73" s="66" t="s">
        <v>115</v>
      </c>
      <c r="E73" s="66" t="s">
        <v>152</v>
      </c>
      <c r="F73" s="67">
        <v>44275</v>
      </c>
      <c r="G73" s="68">
        <v>0.5</v>
      </c>
      <c r="H73" s="68"/>
      <c r="I73" s="68"/>
      <c r="J73" s="39"/>
      <c r="K73" s="39"/>
      <c r="L73" s="39"/>
      <c r="M73" s="39"/>
      <c r="N73" s="39"/>
      <c r="O73" s="39"/>
      <c r="P73" s="39"/>
      <c r="Q73" s="37"/>
      <c r="R73" s="37"/>
      <c r="S73" s="37"/>
      <c r="T73" s="37"/>
    </row>
    <row r="74" spans="1:20" ht="14.25" customHeight="1" x14ac:dyDescent="0.2">
      <c r="A74" s="37"/>
      <c r="B74" s="37"/>
      <c r="C74" s="37"/>
      <c r="D74" s="66" t="s">
        <v>115</v>
      </c>
      <c r="E74" s="66" t="s">
        <v>152</v>
      </c>
      <c r="F74" s="67">
        <v>44276</v>
      </c>
      <c r="G74" s="68">
        <v>0.5</v>
      </c>
      <c r="H74" s="68"/>
      <c r="I74" s="68"/>
      <c r="J74" s="39"/>
      <c r="K74" s="39"/>
      <c r="L74" s="39"/>
      <c r="M74" s="39"/>
      <c r="N74" s="39"/>
      <c r="O74" s="39"/>
      <c r="P74" s="39"/>
      <c r="Q74" s="37"/>
      <c r="R74" s="37"/>
      <c r="S74" s="37"/>
      <c r="T74" s="37"/>
    </row>
    <row r="75" spans="1:20" ht="14.25" customHeight="1" x14ac:dyDescent="0.2">
      <c r="A75" s="37"/>
      <c r="B75" s="37"/>
      <c r="C75" s="37"/>
      <c r="D75" s="66"/>
      <c r="E75" s="66"/>
      <c r="F75" s="67"/>
      <c r="G75" s="68"/>
      <c r="H75" s="68"/>
      <c r="I75" s="68"/>
      <c r="J75" s="39"/>
      <c r="K75" s="39"/>
      <c r="L75" s="39"/>
      <c r="M75" s="39"/>
      <c r="N75" s="39"/>
      <c r="O75" s="39"/>
      <c r="P75" s="39"/>
      <c r="Q75" s="37"/>
      <c r="R75" s="37"/>
      <c r="S75" s="37"/>
      <c r="T75" s="37"/>
    </row>
    <row r="76" spans="1:20" ht="14.25" customHeight="1" x14ac:dyDescent="0.2">
      <c r="A76" s="37"/>
      <c r="B76" s="37"/>
      <c r="C76" s="37"/>
      <c r="D76" s="66"/>
      <c r="E76" s="66"/>
      <c r="F76" s="67"/>
      <c r="G76" s="68"/>
      <c r="H76" s="68"/>
      <c r="I76" s="68"/>
      <c r="J76" s="39"/>
      <c r="K76" s="39"/>
      <c r="L76" s="39"/>
      <c r="M76" s="39"/>
      <c r="N76" s="39"/>
      <c r="O76" s="39"/>
      <c r="P76" s="39"/>
      <c r="Q76" s="37"/>
      <c r="R76" s="37"/>
      <c r="S76" s="37"/>
      <c r="T76" s="37"/>
    </row>
    <row r="77" spans="1:20" ht="14.25" customHeight="1" x14ac:dyDescent="0.2">
      <c r="A77" s="37"/>
      <c r="B77" s="37"/>
      <c r="C77" s="37"/>
      <c r="D77" s="66"/>
      <c r="E77" s="66"/>
      <c r="F77" s="67"/>
      <c r="G77" s="68"/>
      <c r="H77" s="68"/>
      <c r="I77" s="68"/>
      <c r="J77" s="39"/>
      <c r="K77" s="39"/>
      <c r="L77" s="39"/>
      <c r="M77" s="39"/>
      <c r="N77" s="39"/>
      <c r="O77" s="39"/>
      <c r="P77" s="39"/>
      <c r="Q77" s="37"/>
      <c r="R77" s="37"/>
      <c r="S77" s="37"/>
      <c r="T77" s="37"/>
    </row>
    <row r="78" spans="1:20" ht="14.25" customHeight="1" x14ac:dyDescent="0.2">
      <c r="A78" s="37"/>
      <c r="B78" s="37"/>
      <c r="C78" s="37"/>
      <c r="D78" s="66"/>
      <c r="E78" s="66"/>
      <c r="F78" s="67"/>
      <c r="G78" s="68"/>
      <c r="H78" s="68"/>
      <c r="I78" s="68"/>
      <c r="J78" s="39"/>
      <c r="K78" s="39"/>
      <c r="L78" s="39"/>
      <c r="M78" s="39"/>
      <c r="N78" s="39"/>
      <c r="O78" s="39"/>
      <c r="P78" s="39"/>
      <c r="Q78" s="37"/>
      <c r="R78" s="37"/>
      <c r="S78" s="37"/>
      <c r="T78" s="37"/>
    </row>
    <row r="79" spans="1:20" ht="14.25" customHeight="1" x14ac:dyDescent="0.2">
      <c r="A79" s="37"/>
      <c r="B79" s="37"/>
      <c r="C79" s="37"/>
      <c r="D79" s="66"/>
      <c r="E79" s="66"/>
      <c r="F79" s="67"/>
      <c r="G79" s="68"/>
      <c r="H79" s="68"/>
      <c r="I79" s="68"/>
      <c r="J79" s="39"/>
      <c r="K79" s="39"/>
      <c r="L79" s="39"/>
      <c r="M79" s="39"/>
      <c r="N79" s="39"/>
      <c r="O79" s="39"/>
      <c r="P79" s="39"/>
      <c r="Q79" s="37"/>
      <c r="R79" s="37"/>
      <c r="S79" s="37"/>
      <c r="T79" s="37"/>
    </row>
    <row r="80" spans="1:20" ht="14.25" customHeight="1" x14ac:dyDescent="0.2">
      <c r="A80" s="37"/>
      <c r="B80" s="37"/>
      <c r="C80" s="37"/>
      <c r="D80" s="66"/>
      <c r="E80" s="66"/>
      <c r="F80" s="67"/>
      <c r="G80" s="68"/>
      <c r="H80" s="68"/>
      <c r="I80" s="68"/>
      <c r="J80" s="39"/>
      <c r="K80" s="39"/>
      <c r="L80" s="39"/>
      <c r="M80" s="39"/>
      <c r="N80" s="39"/>
      <c r="O80" s="39"/>
      <c r="P80" s="39"/>
      <c r="Q80" s="37"/>
      <c r="R80" s="37"/>
      <c r="S80" s="37"/>
      <c r="T80" s="37"/>
    </row>
    <row r="81" spans="1:20" ht="14.25" customHeight="1" x14ac:dyDescent="0.2">
      <c r="A81" s="37"/>
      <c r="B81" s="37"/>
      <c r="C81" s="37"/>
      <c r="D81" s="66"/>
      <c r="E81" s="66"/>
      <c r="F81" s="67"/>
      <c r="G81" s="68"/>
      <c r="H81" s="68"/>
      <c r="I81" s="68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</row>
    <row r="82" spans="1:20" ht="14.25" customHeight="1" x14ac:dyDescent="0.2">
      <c r="A82" s="37"/>
      <c r="B82" s="37"/>
      <c r="C82" s="37"/>
      <c r="D82" s="66"/>
      <c r="E82" s="66"/>
      <c r="F82" s="67"/>
      <c r="G82" s="68"/>
      <c r="H82" s="68"/>
      <c r="I82" s="68"/>
      <c r="J82" s="39"/>
      <c r="K82" s="39"/>
      <c r="L82" s="39"/>
      <c r="M82" s="39"/>
      <c r="N82" s="39"/>
      <c r="O82" s="39"/>
      <c r="P82" s="39"/>
      <c r="Q82" s="37"/>
      <c r="R82" s="37"/>
      <c r="S82" s="37"/>
      <c r="T82" s="37"/>
    </row>
    <row r="83" spans="1:20" ht="14.25" customHeight="1" x14ac:dyDescent="0.2">
      <c r="A83" s="37"/>
      <c r="B83" s="37"/>
      <c r="C83" s="37"/>
      <c r="D83" s="66"/>
      <c r="E83" s="66"/>
      <c r="F83" s="67"/>
      <c r="G83" s="68"/>
      <c r="H83" s="68"/>
      <c r="I83" s="68"/>
      <c r="J83" s="39"/>
      <c r="K83" s="39"/>
      <c r="L83" s="39"/>
      <c r="M83" s="39"/>
      <c r="N83" s="39"/>
      <c r="O83" s="39"/>
      <c r="P83" s="39"/>
      <c r="Q83" s="37"/>
      <c r="R83" s="37"/>
      <c r="S83" s="37"/>
      <c r="T83" s="37"/>
    </row>
    <row r="84" spans="1:20" ht="14.25" customHeight="1" x14ac:dyDescent="0.2">
      <c r="A84" s="37"/>
      <c r="B84" s="37"/>
      <c r="C84" s="37"/>
      <c r="D84" s="66"/>
      <c r="E84" s="66"/>
      <c r="F84" s="67"/>
      <c r="G84" s="68"/>
      <c r="H84" s="68"/>
      <c r="I84" s="68"/>
      <c r="J84" s="39"/>
      <c r="K84" s="39"/>
      <c r="L84" s="39"/>
      <c r="M84" s="39"/>
      <c r="N84" s="39"/>
      <c r="O84" s="39"/>
      <c r="P84" s="39"/>
      <c r="Q84" s="37"/>
      <c r="R84" s="37"/>
      <c r="S84" s="37"/>
      <c r="T84" s="37"/>
    </row>
    <row r="85" spans="1:20" ht="14.25" customHeight="1" x14ac:dyDescent="0.2">
      <c r="A85" s="37"/>
      <c r="B85" s="37"/>
      <c r="C85" s="37"/>
      <c r="D85" s="66"/>
      <c r="E85" s="66"/>
      <c r="F85" s="67"/>
      <c r="G85" s="68"/>
      <c r="H85" s="68"/>
      <c r="I85" s="68"/>
      <c r="J85" s="39"/>
      <c r="K85" s="39"/>
      <c r="L85" s="39"/>
      <c r="M85" s="39"/>
      <c r="N85" s="39"/>
      <c r="O85" s="39"/>
      <c r="P85" s="39"/>
      <c r="Q85" s="37"/>
      <c r="R85" s="37"/>
      <c r="S85" s="37"/>
      <c r="T85" s="37"/>
    </row>
    <row r="86" spans="1:20" ht="14.25" customHeight="1" x14ac:dyDescent="0.2">
      <c r="A86" s="37"/>
      <c r="B86" s="37"/>
      <c r="C86" s="37"/>
      <c r="D86" s="66"/>
      <c r="E86" s="66"/>
      <c r="F86" s="67"/>
      <c r="G86" s="68"/>
      <c r="H86" s="68"/>
      <c r="I86" s="68"/>
      <c r="J86" s="39"/>
      <c r="K86" s="39"/>
      <c r="L86" s="39"/>
      <c r="M86" s="39"/>
      <c r="N86" s="39"/>
      <c r="O86" s="39"/>
      <c r="P86" s="39"/>
      <c r="Q86" s="37"/>
      <c r="R86" s="37"/>
      <c r="S86" s="37"/>
      <c r="T86" s="37"/>
    </row>
    <row r="87" spans="1:20" ht="14.25" customHeight="1" x14ac:dyDescent="0.2">
      <c r="A87" s="37"/>
      <c r="B87" s="37"/>
      <c r="C87" s="37"/>
      <c r="D87" s="66"/>
      <c r="E87" s="66"/>
      <c r="F87" s="67"/>
      <c r="G87" s="68"/>
      <c r="H87" s="68"/>
      <c r="I87" s="68"/>
      <c r="J87" s="39"/>
      <c r="K87" s="39"/>
      <c r="L87" s="39"/>
      <c r="M87" s="39"/>
      <c r="N87" s="39"/>
      <c r="O87" s="39"/>
      <c r="P87" s="39"/>
      <c r="Q87" s="37"/>
      <c r="R87" s="37"/>
      <c r="S87" s="37"/>
      <c r="T87" s="37"/>
    </row>
    <row r="88" spans="1:20" ht="14.25" customHeight="1" x14ac:dyDescent="0.2">
      <c r="A88" s="37"/>
      <c r="B88" s="37"/>
      <c r="C88" s="37"/>
      <c r="D88" s="66"/>
      <c r="E88" s="66"/>
      <c r="F88" s="67"/>
      <c r="G88" s="68"/>
      <c r="H88" s="68"/>
      <c r="I88" s="68"/>
      <c r="J88" s="39"/>
      <c r="K88" s="39"/>
      <c r="L88" s="39"/>
      <c r="M88" s="39"/>
      <c r="N88" s="39"/>
      <c r="O88" s="39"/>
      <c r="P88" s="39"/>
      <c r="Q88" s="37"/>
      <c r="R88" s="37"/>
      <c r="S88" s="37"/>
      <c r="T88" s="37"/>
    </row>
    <row r="89" spans="1:20" ht="14.25" customHeight="1" x14ac:dyDescent="0.2">
      <c r="A89" s="37"/>
      <c r="B89" s="37"/>
      <c r="C89" s="37"/>
      <c r="D89" s="66"/>
      <c r="E89" s="66"/>
      <c r="F89" s="67"/>
      <c r="G89" s="68"/>
      <c r="H89" s="68"/>
      <c r="I89" s="68"/>
      <c r="J89" s="39"/>
      <c r="K89" s="39"/>
      <c r="L89" s="39"/>
      <c r="M89" s="39"/>
      <c r="N89" s="39"/>
      <c r="O89" s="39"/>
      <c r="P89" s="39"/>
      <c r="Q89" s="37"/>
      <c r="R89" s="37"/>
      <c r="S89" s="37"/>
      <c r="T89" s="37"/>
    </row>
    <row r="90" spans="1:20" ht="14.25" customHeight="1" x14ac:dyDescent="0.2">
      <c r="A90" s="37"/>
      <c r="B90" s="37"/>
      <c r="C90" s="37"/>
      <c r="D90" s="66"/>
      <c r="E90" s="66"/>
      <c r="F90" s="67"/>
      <c r="G90" s="68"/>
      <c r="H90" s="68"/>
      <c r="I90" s="68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</row>
    <row r="91" spans="1:20" ht="14.25" customHeight="1" x14ac:dyDescent="0.2">
      <c r="A91" s="37"/>
      <c r="B91" s="37"/>
      <c r="C91" s="37"/>
      <c r="D91" s="66"/>
      <c r="E91" s="66"/>
      <c r="F91" s="67"/>
      <c r="G91" s="68"/>
      <c r="H91" s="68"/>
      <c r="I91" s="68"/>
      <c r="J91" s="39"/>
      <c r="K91" s="39"/>
      <c r="L91" s="39"/>
      <c r="M91" s="39"/>
      <c r="N91" s="39"/>
      <c r="O91" s="39"/>
      <c r="P91" s="39"/>
      <c r="Q91" s="37"/>
      <c r="R91" s="37"/>
      <c r="S91" s="37"/>
      <c r="T91" s="37"/>
    </row>
    <row r="92" spans="1:20" ht="14.25" customHeight="1" x14ac:dyDescent="0.2">
      <c r="A92" s="37"/>
      <c r="B92" s="37"/>
      <c r="C92" s="37"/>
      <c r="D92" s="66"/>
      <c r="E92" s="66"/>
      <c r="F92" s="67"/>
      <c r="G92" s="68"/>
      <c r="H92" s="68"/>
      <c r="I92" s="68"/>
      <c r="J92" s="39"/>
      <c r="K92" s="39"/>
      <c r="L92" s="39"/>
      <c r="M92" s="39"/>
      <c r="N92" s="39"/>
      <c r="O92" s="39"/>
      <c r="P92" s="39"/>
      <c r="Q92" s="37"/>
      <c r="R92" s="37"/>
      <c r="S92" s="37"/>
      <c r="T92" s="37"/>
    </row>
    <row r="93" spans="1:20" ht="14.25" customHeight="1" x14ac:dyDescent="0.2">
      <c r="A93" s="37"/>
      <c r="B93" s="37"/>
      <c r="C93" s="37"/>
      <c r="D93" s="66"/>
      <c r="E93" s="66"/>
      <c r="F93" s="67"/>
      <c r="G93" s="68"/>
      <c r="H93" s="68"/>
      <c r="I93" s="68"/>
      <c r="J93" s="39"/>
      <c r="K93" s="39"/>
      <c r="L93" s="39"/>
      <c r="M93" s="39"/>
      <c r="N93" s="39"/>
      <c r="O93" s="39"/>
      <c r="P93" s="39"/>
      <c r="Q93" s="37"/>
      <c r="R93" s="37"/>
      <c r="S93" s="37"/>
      <c r="T93" s="37"/>
    </row>
    <row r="94" spans="1:20" ht="14.25" customHeight="1" x14ac:dyDescent="0.2">
      <c r="A94" s="37"/>
      <c r="B94" s="37"/>
      <c r="C94" s="37"/>
      <c r="D94" s="66"/>
      <c r="E94" s="66"/>
      <c r="F94" s="67"/>
      <c r="G94" s="68"/>
      <c r="H94" s="68"/>
      <c r="I94" s="68"/>
      <c r="J94" s="39"/>
      <c r="K94" s="39"/>
      <c r="L94" s="39"/>
      <c r="M94" s="39"/>
      <c r="N94" s="39"/>
      <c r="O94" s="39"/>
      <c r="P94" s="39"/>
      <c r="Q94" s="37"/>
      <c r="R94" s="37"/>
      <c r="S94" s="37"/>
      <c r="T94" s="37"/>
    </row>
    <row r="95" spans="1:20" ht="14.25" customHeight="1" x14ac:dyDescent="0.2">
      <c r="A95" s="37"/>
      <c r="B95" s="37"/>
      <c r="C95" s="37"/>
      <c r="D95" s="66"/>
      <c r="E95" s="66"/>
      <c r="F95" s="67"/>
      <c r="G95" s="68"/>
      <c r="H95" s="68"/>
      <c r="I95" s="68"/>
      <c r="J95" s="39"/>
      <c r="K95" s="39"/>
      <c r="L95" s="39"/>
      <c r="M95" s="39"/>
      <c r="N95" s="39"/>
      <c r="O95" s="39"/>
      <c r="P95" s="39"/>
      <c r="Q95" s="37"/>
      <c r="R95" s="37"/>
      <c r="S95" s="37"/>
      <c r="T95" s="37"/>
    </row>
    <row r="96" spans="1:20" ht="14.25" customHeight="1" x14ac:dyDescent="0.2">
      <c r="A96" s="37"/>
      <c r="B96" s="37"/>
      <c r="C96" s="37"/>
      <c r="D96" s="66"/>
      <c r="E96" s="66"/>
      <c r="F96" s="67"/>
      <c r="G96" s="68"/>
      <c r="H96" s="68"/>
      <c r="I96" s="68"/>
      <c r="J96" s="39"/>
      <c r="K96" s="39"/>
      <c r="L96" s="39"/>
      <c r="M96" s="39"/>
      <c r="N96" s="39"/>
      <c r="O96" s="39"/>
      <c r="P96" s="39"/>
      <c r="Q96" s="37"/>
      <c r="R96" s="37"/>
      <c r="S96" s="37"/>
      <c r="T96" s="37"/>
    </row>
    <row r="97" spans="1:20" ht="14.25" customHeight="1" x14ac:dyDescent="0.2">
      <c r="A97" s="37"/>
      <c r="B97" s="37"/>
      <c r="C97" s="37"/>
      <c r="D97" s="66"/>
      <c r="E97" s="66"/>
      <c r="F97" s="67"/>
      <c r="G97" s="68"/>
      <c r="H97" s="68"/>
      <c r="I97" s="68"/>
      <c r="J97" s="39"/>
      <c r="K97" s="39"/>
      <c r="L97" s="39"/>
      <c r="M97" s="39"/>
      <c r="N97" s="39"/>
      <c r="O97" s="39"/>
      <c r="P97" s="39"/>
      <c r="Q97" s="37"/>
      <c r="R97" s="37"/>
      <c r="S97" s="37"/>
      <c r="T97" s="37"/>
    </row>
    <row r="98" spans="1:20" ht="14.25" customHeight="1" x14ac:dyDescent="0.2">
      <c r="A98" s="37"/>
      <c r="B98" s="37"/>
      <c r="C98" s="37"/>
      <c r="D98" s="66"/>
      <c r="E98" s="66"/>
      <c r="F98" s="67"/>
      <c r="G98" s="68"/>
      <c r="H98" s="68"/>
      <c r="I98" s="68"/>
      <c r="J98" s="39"/>
      <c r="K98" s="39"/>
      <c r="L98" s="39"/>
      <c r="M98" s="39"/>
      <c r="N98" s="39"/>
      <c r="O98" s="39"/>
      <c r="P98" s="39"/>
      <c r="Q98" s="37"/>
      <c r="R98" s="37"/>
      <c r="S98" s="37"/>
      <c r="T98" s="37"/>
    </row>
    <row r="99" spans="1:20" ht="14.25" customHeight="1" x14ac:dyDescent="0.2">
      <c r="A99" s="37"/>
      <c r="B99" s="37"/>
      <c r="C99" s="37"/>
      <c r="D99" s="66"/>
      <c r="E99" s="66"/>
      <c r="F99" s="67"/>
      <c r="G99" s="68"/>
      <c r="H99" s="68"/>
      <c r="I99" s="68"/>
      <c r="J99" s="39"/>
      <c r="K99" s="39"/>
      <c r="L99" s="39"/>
      <c r="M99" s="39"/>
      <c r="N99" s="39"/>
      <c r="O99" s="39"/>
      <c r="P99" s="39"/>
      <c r="Q99" s="37"/>
      <c r="R99" s="37"/>
      <c r="S99" s="37"/>
      <c r="T99" s="37"/>
    </row>
    <row r="100" spans="1:20" ht="14.25" customHeight="1" x14ac:dyDescent="0.2">
      <c r="A100" s="37"/>
      <c r="B100" s="37"/>
      <c r="C100" s="37"/>
      <c r="D100" s="66"/>
      <c r="E100" s="66"/>
      <c r="F100" s="67"/>
      <c r="G100" s="68"/>
      <c r="H100" s="68"/>
      <c r="I100" s="68"/>
      <c r="J100" s="39"/>
      <c r="K100" s="39"/>
      <c r="L100" s="39"/>
      <c r="M100" s="39"/>
      <c r="N100" s="39"/>
      <c r="O100" s="39"/>
      <c r="P100" s="39"/>
      <c r="Q100" s="37"/>
      <c r="R100" s="37"/>
      <c r="S100" s="37"/>
      <c r="T100" s="37"/>
    </row>
    <row r="101" spans="1:20" ht="14.25" customHeight="1" x14ac:dyDescent="0.2">
      <c r="A101" s="37"/>
      <c r="B101" s="37"/>
      <c r="C101" s="37"/>
      <c r="D101" s="66"/>
      <c r="E101" s="66"/>
      <c r="F101" s="67"/>
      <c r="G101" s="68"/>
      <c r="H101" s="68"/>
      <c r="I101" s="68"/>
      <c r="J101" s="39"/>
      <c r="K101" s="39"/>
      <c r="L101" s="39"/>
      <c r="M101" s="39"/>
      <c r="N101" s="39"/>
      <c r="O101" s="39"/>
      <c r="P101" s="39"/>
      <c r="Q101" s="37"/>
      <c r="R101" s="37"/>
      <c r="S101" s="37"/>
      <c r="T101" s="37"/>
    </row>
    <row r="102" spans="1:20" ht="14.25" customHeight="1" x14ac:dyDescent="0.2">
      <c r="A102" s="37"/>
      <c r="B102" s="37"/>
      <c r="C102" s="37"/>
      <c r="D102" s="66"/>
      <c r="E102" s="66"/>
      <c r="F102" s="67"/>
      <c r="G102" s="68"/>
      <c r="H102" s="68"/>
      <c r="I102" s="68"/>
      <c r="J102" s="39"/>
      <c r="K102" s="39"/>
      <c r="L102" s="39"/>
      <c r="M102" s="39"/>
      <c r="N102" s="39"/>
      <c r="O102" s="39"/>
      <c r="P102" s="39"/>
      <c r="Q102" s="37"/>
      <c r="R102" s="37"/>
      <c r="S102" s="37"/>
      <c r="T102" s="37"/>
    </row>
    <row r="103" spans="1:20" ht="14.25" customHeight="1" x14ac:dyDescent="0.2">
      <c r="A103" s="37"/>
      <c r="B103" s="37"/>
      <c r="C103" s="37"/>
      <c r="D103" s="66"/>
      <c r="E103" s="66"/>
      <c r="F103" s="67"/>
      <c r="G103" s="68"/>
      <c r="H103" s="68"/>
      <c r="I103" s="68"/>
      <c r="J103" s="39"/>
      <c r="K103" s="39"/>
      <c r="L103" s="39"/>
      <c r="M103" s="39"/>
      <c r="N103" s="39"/>
      <c r="O103" s="39"/>
      <c r="P103" s="39"/>
      <c r="Q103" s="37"/>
      <c r="R103" s="37"/>
      <c r="S103" s="37"/>
      <c r="T103" s="37"/>
    </row>
    <row r="104" spans="1:20" ht="14.25" customHeight="1" x14ac:dyDescent="0.2">
      <c r="A104" s="37"/>
      <c r="B104" s="37"/>
      <c r="C104" s="37"/>
      <c r="D104" s="66"/>
      <c r="E104" s="66"/>
      <c r="F104" s="67"/>
      <c r="G104" s="68"/>
      <c r="H104" s="68"/>
      <c r="I104" s="68"/>
      <c r="J104" s="39"/>
      <c r="K104" s="39"/>
      <c r="L104" s="39"/>
      <c r="M104" s="39"/>
      <c r="N104" s="39"/>
      <c r="O104" s="39"/>
      <c r="P104" s="39"/>
      <c r="Q104" s="37"/>
      <c r="R104" s="37"/>
      <c r="S104" s="37"/>
      <c r="T104" s="37"/>
    </row>
    <row r="105" spans="1:20" ht="14.25" customHeight="1" x14ac:dyDescent="0.2">
      <c r="A105" s="37"/>
      <c r="B105" s="37"/>
      <c r="C105" s="37"/>
      <c r="D105" s="66"/>
      <c r="E105" s="66"/>
      <c r="F105" s="67"/>
      <c r="G105" s="68"/>
      <c r="H105" s="68"/>
      <c r="I105" s="68"/>
      <c r="J105" s="39"/>
      <c r="K105" s="39"/>
      <c r="L105" s="39"/>
      <c r="M105" s="39"/>
      <c r="N105" s="39"/>
      <c r="O105" s="39"/>
      <c r="P105" s="39"/>
      <c r="Q105" s="37"/>
      <c r="R105" s="37"/>
      <c r="S105" s="37"/>
      <c r="T105" s="37"/>
    </row>
    <row r="106" spans="1:20" ht="14.25" customHeight="1" x14ac:dyDescent="0.2">
      <c r="A106" s="37"/>
      <c r="B106" s="37"/>
      <c r="C106" s="37"/>
      <c r="D106" s="66"/>
      <c r="E106" s="66"/>
      <c r="F106" s="67"/>
      <c r="G106" s="68"/>
      <c r="H106" s="68"/>
      <c r="I106" s="68"/>
      <c r="J106" s="39"/>
      <c r="K106" s="39"/>
      <c r="L106" s="39"/>
      <c r="M106" s="39"/>
      <c r="N106" s="39"/>
      <c r="O106" s="39"/>
      <c r="P106" s="39"/>
      <c r="Q106" s="37"/>
      <c r="R106" s="37"/>
      <c r="S106" s="37"/>
      <c r="T106" s="37"/>
    </row>
    <row r="107" spans="1:20" ht="14.25" customHeight="1" x14ac:dyDescent="0.2">
      <c r="A107" s="37"/>
      <c r="B107" s="37"/>
      <c r="C107" s="37"/>
      <c r="D107" s="66"/>
      <c r="E107" s="66"/>
      <c r="F107" s="67"/>
      <c r="G107" s="68"/>
      <c r="H107" s="68"/>
      <c r="I107" s="68"/>
      <c r="J107" s="39"/>
      <c r="K107" s="39"/>
      <c r="L107" s="39"/>
      <c r="M107" s="39"/>
      <c r="N107" s="39"/>
      <c r="O107" s="39"/>
      <c r="P107" s="39"/>
      <c r="Q107" s="37"/>
      <c r="R107" s="37"/>
      <c r="S107" s="37"/>
      <c r="T107" s="37"/>
    </row>
    <row r="108" spans="1:20" ht="14.25" customHeight="1" x14ac:dyDescent="0.2">
      <c r="A108" s="37"/>
      <c r="B108" s="37"/>
      <c r="C108" s="37"/>
      <c r="D108" s="66"/>
      <c r="E108" s="66"/>
      <c r="F108" s="67"/>
      <c r="G108" s="68"/>
      <c r="H108" s="68"/>
      <c r="I108" s="68"/>
      <c r="J108" s="39"/>
      <c r="K108" s="39"/>
      <c r="L108" s="39"/>
      <c r="M108" s="39"/>
      <c r="N108" s="39"/>
      <c r="O108" s="39"/>
      <c r="P108" s="39"/>
      <c r="Q108" s="37"/>
      <c r="R108" s="37"/>
      <c r="S108" s="37"/>
      <c r="T108" s="37"/>
    </row>
    <row r="109" spans="1:20" ht="14.25" customHeight="1" x14ac:dyDescent="0.2">
      <c r="A109" s="37"/>
      <c r="B109" s="37"/>
      <c r="C109" s="37"/>
      <c r="D109" s="66"/>
      <c r="E109" s="66"/>
      <c r="F109" s="67"/>
      <c r="G109" s="68"/>
      <c r="H109" s="68"/>
      <c r="I109" s="68"/>
      <c r="J109" s="39"/>
      <c r="K109" s="39"/>
      <c r="L109" s="39"/>
      <c r="M109" s="39"/>
      <c r="N109" s="39"/>
      <c r="O109" s="39"/>
      <c r="P109" s="39"/>
      <c r="Q109" s="37"/>
      <c r="R109" s="37"/>
      <c r="S109" s="37"/>
      <c r="T109" s="37"/>
    </row>
    <row r="110" spans="1:20" ht="14.25" customHeight="1" x14ac:dyDescent="0.2">
      <c r="A110" s="37"/>
      <c r="B110" s="37"/>
      <c r="C110" s="37"/>
      <c r="D110" s="66"/>
      <c r="E110" s="66"/>
      <c r="F110" s="67"/>
      <c r="G110" s="68"/>
      <c r="H110" s="68"/>
      <c r="I110" s="68"/>
      <c r="J110" s="39"/>
      <c r="K110" s="39"/>
      <c r="L110" s="39"/>
      <c r="M110" s="39"/>
      <c r="N110" s="39"/>
      <c r="O110" s="39"/>
      <c r="P110" s="39"/>
      <c r="Q110" s="37"/>
      <c r="R110" s="37"/>
      <c r="S110" s="37"/>
      <c r="T110" s="37"/>
    </row>
    <row r="111" spans="1:20" ht="14.25" customHeight="1" x14ac:dyDescent="0.2">
      <c r="A111" s="37"/>
      <c r="B111" s="37"/>
      <c r="C111" s="37"/>
      <c r="D111" s="66"/>
      <c r="E111" s="66"/>
      <c r="F111" s="67"/>
      <c r="G111" s="68"/>
      <c r="H111" s="68"/>
      <c r="I111" s="68"/>
      <c r="J111" s="39"/>
      <c r="K111" s="39"/>
      <c r="L111" s="39"/>
      <c r="M111" s="39"/>
      <c r="N111" s="39"/>
      <c r="O111" s="39"/>
      <c r="P111" s="39"/>
      <c r="Q111" s="37"/>
      <c r="R111" s="37"/>
      <c r="S111" s="37"/>
      <c r="T111" s="37"/>
    </row>
    <row r="112" spans="1:20" ht="14.25" customHeight="1" x14ac:dyDescent="0.2">
      <c r="A112" s="37"/>
      <c r="B112" s="37"/>
      <c r="C112" s="37"/>
      <c r="D112" s="66"/>
      <c r="E112" s="66"/>
      <c r="F112" s="67"/>
      <c r="G112" s="68"/>
      <c r="H112" s="68"/>
      <c r="I112" s="68"/>
      <c r="J112" s="39"/>
      <c r="K112" s="39"/>
      <c r="L112" s="39"/>
      <c r="M112" s="39"/>
      <c r="N112" s="39"/>
      <c r="O112" s="39"/>
      <c r="P112" s="39"/>
      <c r="Q112" s="37"/>
      <c r="R112" s="37"/>
      <c r="S112" s="37"/>
      <c r="T112" s="37"/>
    </row>
    <row r="113" spans="1:20" ht="14.25" customHeight="1" x14ac:dyDescent="0.2">
      <c r="A113" s="37"/>
      <c r="B113" s="37"/>
      <c r="C113" s="37"/>
      <c r="D113" s="66"/>
      <c r="E113" s="66"/>
      <c r="F113" s="67"/>
      <c r="G113" s="68"/>
      <c r="H113" s="68"/>
      <c r="I113" s="68"/>
      <c r="J113" s="39"/>
      <c r="K113" s="39"/>
      <c r="L113" s="39"/>
      <c r="M113" s="39"/>
      <c r="N113" s="39"/>
      <c r="O113" s="39"/>
      <c r="P113" s="39"/>
      <c r="Q113" s="37"/>
      <c r="R113" s="37"/>
      <c r="S113" s="37"/>
      <c r="T113" s="37"/>
    </row>
    <row r="114" spans="1:20" ht="14.25" customHeight="1" x14ac:dyDescent="0.2">
      <c r="A114" s="37"/>
      <c r="B114" s="37"/>
      <c r="C114" s="37"/>
      <c r="D114" s="66"/>
      <c r="E114" s="66"/>
      <c r="F114" s="67"/>
      <c r="G114" s="68"/>
      <c r="H114" s="68"/>
      <c r="I114" s="68"/>
      <c r="J114" s="39"/>
      <c r="K114" s="39"/>
      <c r="L114" s="39"/>
      <c r="M114" s="39"/>
      <c r="N114" s="39"/>
      <c r="O114" s="39"/>
      <c r="P114" s="39"/>
      <c r="Q114" s="37"/>
      <c r="R114" s="37"/>
      <c r="S114" s="37"/>
      <c r="T114" s="37"/>
    </row>
    <row r="115" spans="1:20" ht="14.25" customHeight="1" x14ac:dyDescent="0.2">
      <c r="A115" s="37"/>
      <c r="B115" s="37"/>
      <c r="C115" s="37"/>
      <c r="D115" s="66"/>
      <c r="E115" s="66"/>
      <c r="F115" s="67"/>
      <c r="G115" s="68"/>
      <c r="H115" s="68"/>
      <c r="I115" s="68"/>
      <c r="J115" s="39"/>
      <c r="K115" s="39"/>
      <c r="L115" s="39"/>
      <c r="M115" s="39"/>
      <c r="N115" s="39"/>
      <c r="O115" s="39"/>
      <c r="P115" s="39"/>
      <c r="Q115" s="37"/>
      <c r="R115" s="37"/>
      <c r="S115" s="37"/>
      <c r="T115" s="37"/>
    </row>
    <row r="116" spans="1:20" ht="14.25" customHeight="1" x14ac:dyDescent="0.2">
      <c r="A116" s="37"/>
      <c r="B116" s="37"/>
      <c r="C116" s="37"/>
      <c r="D116" s="66"/>
      <c r="E116" s="66"/>
      <c r="F116" s="67"/>
      <c r="G116" s="68"/>
      <c r="H116" s="68"/>
      <c r="I116" s="68"/>
      <c r="J116" s="39"/>
      <c r="K116" s="39"/>
      <c r="L116" s="39"/>
      <c r="M116" s="39"/>
      <c r="N116" s="39"/>
      <c r="O116" s="39"/>
      <c r="P116" s="39"/>
      <c r="Q116" s="37"/>
      <c r="R116" s="37"/>
      <c r="S116" s="37"/>
      <c r="T116" s="37"/>
    </row>
    <row r="117" spans="1:20" ht="14.25" customHeight="1" x14ac:dyDescent="0.2">
      <c r="A117" s="37"/>
      <c r="B117" s="37"/>
      <c r="C117" s="37"/>
      <c r="D117" s="66"/>
      <c r="E117" s="66"/>
      <c r="F117" s="67"/>
      <c r="G117" s="68"/>
      <c r="H117" s="68"/>
      <c r="I117" s="68"/>
      <c r="J117" s="39"/>
      <c r="K117" s="39"/>
      <c r="L117" s="39"/>
      <c r="M117" s="39"/>
      <c r="N117" s="39"/>
      <c r="O117" s="39"/>
      <c r="P117" s="39"/>
      <c r="Q117" s="37"/>
      <c r="R117" s="37"/>
      <c r="S117" s="37"/>
      <c r="T117" s="37"/>
    </row>
    <row r="118" spans="1:20" ht="14.25" customHeight="1" x14ac:dyDescent="0.2">
      <c r="A118" s="37"/>
      <c r="B118" s="37"/>
      <c r="C118" s="37"/>
      <c r="D118" s="66"/>
      <c r="E118" s="66"/>
      <c r="F118" s="67"/>
      <c r="G118" s="68"/>
      <c r="H118" s="68"/>
      <c r="I118" s="68"/>
      <c r="J118" s="39"/>
      <c r="K118" s="39"/>
      <c r="L118" s="39"/>
      <c r="M118" s="39"/>
      <c r="N118" s="39"/>
      <c r="O118" s="39"/>
      <c r="P118" s="39"/>
      <c r="Q118" s="37"/>
      <c r="R118" s="37"/>
      <c r="S118" s="37"/>
      <c r="T118" s="37"/>
    </row>
    <row r="119" spans="1:20" ht="14.25" customHeight="1" x14ac:dyDescent="0.2">
      <c r="A119" s="37"/>
      <c r="B119" s="37"/>
      <c r="C119" s="37"/>
      <c r="D119" s="66"/>
      <c r="E119" s="66"/>
      <c r="F119" s="67"/>
      <c r="G119" s="68"/>
      <c r="H119" s="68"/>
      <c r="I119" s="68"/>
      <c r="J119" s="39"/>
      <c r="K119" s="39"/>
      <c r="L119" s="39"/>
      <c r="M119" s="39"/>
      <c r="N119" s="39"/>
      <c r="O119" s="39"/>
      <c r="P119" s="39"/>
      <c r="Q119" s="37"/>
      <c r="R119" s="37"/>
      <c r="S119" s="37"/>
      <c r="T119" s="37"/>
    </row>
    <row r="120" spans="1:20" ht="14.25" customHeight="1" x14ac:dyDescent="0.2">
      <c r="A120" s="37"/>
      <c r="B120" s="37"/>
      <c r="C120" s="37"/>
      <c r="D120" s="66"/>
      <c r="E120" s="66"/>
      <c r="F120" s="67"/>
      <c r="G120" s="68"/>
      <c r="H120" s="68"/>
      <c r="I120" s="68"/>
      <c r="J120" s="39"/>
      <c r="K120" s="39"/>
      <c r="L120" s="39"/>
      <c r="M120" s="39"/>
      <c r="N120" s="39"/>
      <c r="O120" s="39"/>
      <c r="P120" s="39"/>
      <c r="Q120" s="37"/>
      <c r="R120" s="37"/>
      <c r="S120" s="37"/>
      <c r="T120" s="37"/>
    </row>
    <row r="121" spans="1:20" ht="14.25" customHeight="1" x14ac:dyDescent="0.2">
      <c r="A121" s="37"/>
      <c r="B121" s="37"/>
      <c r="C121" s="37"/>
      <c r="D121" s="66"/>
      <c r="E121" s="66"/>
      <c r="F121" s="67"/>
      <c r="G121" s="68"/>
      <c r="H121" s="68"/>
      <c r="I121" s="68"/>
      <c r="J121" s="39"/>
      <c r="K121" s="39"/>
      <c r="L121" s="39"/>
      <c r="M121" s="39"/>
      <c r="N121" s="39"/>
      <c r="O121" s="39"/>
      <c r="P121" s="39"/>
      <c r="Q121" s="37"/>
      <c r="R121" s="37"/>
      <c r="S121" s="37"/>
      <c r="T121" s="37"/>
    </row>
    <row r="122" spans="1:20" ht="14.25" customHeight="1" x14ac:dyDescent="0.2">
      <c r="A122" s="37"/>
      <c r="B122" s="37"/>
      <c r="C122" s="37"/>
      <c r="D122" s="66"/>
      <c r="E122" s="66"/>
      <c r="F122" s="67"/>
      <c r="G122" s="68"/>
      <c r="H122" s="68"/>
      <c r="I122" s="68"/>
      <c r="J122" s="39"/>
      <c r="K122" s="39"/>
      <c r="L122" s="39"/>
      <c r="M122" s="39"/>
      <c r="N122" s="39"/>
      <c r="O122" s="39"/>
      <c r="P122" s="39"/>
      <c r="Q122" s="37"/>
      <c r="R122" s="37"/>
      <c r="S122" s="37"/>
      <c r="T122" s="37"/>
    </row>
    <row r="123" spans="1:20" ht="14.25" customHeight="1" x14ac:dyDescent="0.2">
      <c r="A123" s="37"/>
      <c r="B123" s="37"/>
      <c r="C123" s="37"/>
      <c r="D123" s="66"/>
      <c r="E123" s="66"/>
      <c r="F123" s="67"/>
      <c r="G123" s="68"/>
      <c r="H123" s="68"/>
      <c r="I123" s="68"/>
      <c r="J123" s="39"/>
      <c r="K123" s="39"/>
      <c r="L123" s="39"/>
      <c r="M123" s="39"/>
      <c r="N123" s="39"/>
      <c r="O123" s="39"/>
      <c r="P123" s="39"/>
      <c r="Q123" s="37"/>
      <c r="R123" s="37"/>
      <c r="S123" s="37"/>
      <c r="T123" s="37"/>
    </row>
    <row r="124" spans="1:20" ht="14.25" customHeight="1" x14ac:dyDescent="0.2">
      <c r="A124" s="37"/>
      <c r="B124" s="37"/>
      <c r="C124" s="37"/>
      <c r="D124" s="66"/>
      <c r="E124" s="66"/>
      <c r="F124" s="67"/>
      <c r="G124" s="68"/>
      <c r="H124" s="68"/>
      <c r="I124" s="68"/>
      <c r="J124" s="39"/>
      <c r="K124" s="39"/>
      <c r="L124" s="39"/>
      <c r="M124" s="39"/>
      <c r="N124" s="39"/>
      <c r="O124" s="39"/>
      <c r="P124" s="39"/>
      <c r="Q124" s="37"/>
      <c r="R124" s="37"/>
      <c r="S124" s="37"/>
      <c r="T124" s="37"/>
    </row>
    <row r="125" spans="1:20" ht="14.25" customHeight="1" x14ac:dyDescent="0.2">
      <c r="A125" s="37"/>
      <c r="B125" s="37"/>
      <c r="C125" s="37"/>
      <c r="D125" s="66"/>
      <c r="E125" s="66"/>
      <c r="F125" s="67"/>
      <c r="G125" s="68"/>
      <c r="H125" s="68"/>
      <c r="I125" s="68"/>
      <c r="J125" s="39"/>
      <c r="K125" s="39"/>
      <c r="L125" s="39"/>
      <c r="M125" s="39"/>
      <c r="N125" s="39"/>
      <c r="O125" s="39"/>
      <c r="P125" s="39"/>
      <c r="Q125" s="37"/>
      <c r="R125" s="37"/>
      <c r="S125" s="37"/>
      <c r="T125" s="37"/>
    </row>
    <row r="126" spans="1:20" ht="14.25" customHeight="1" x14ac:dyDescent="0.2">
      <c r="A126" s="37"/>
      <c r="B126" s="37"/>
      <c r="C126" s="37"/>
      <c r="D126" s="66"/>
      <c r="E126" s="66"/>
      <c r="F126" s="67"/>
      <c r="G126" s="68"/>
      <c r="H126" s="68"/>
      <c r="I126" s="68"/>
      <c r="J126" s="39"/>
      <c r="K126" s="39"/>
      <c r="L126" s="39"/>
      <c r="M126" s="39"/>
      <c r="N126" s="39"/>
      <c r="O126" s="39"/>
      <c r="P126" s="39"/>
      <c r="Q126" s="37"/>
      <c r="R126" s="37"/>
      <c r="S126" s="37"/>
      <c r="T126" s="37"/>
    </row>
    <row r="127" spans="1:20" ht="14.25" customHeight="1" x14ac:dyDescent="0.2">
      <c r="A127" s="37"/>
      <c r="B127" s="37"/>
      <c r="C127" s="37"/>
      <c r="D127" s="66"/>
      <c r="E127" s="66"/>
      <c r="F127" s="67"/>
      <c r="G127" s="68"/>
      <c r="H127" s="68"/>
      <c r="I127" s="68"/>
      <c r="J127" s="39"/>
      <c r="K127" s="39"/>
      <c r="L127" s="39"/>
      <c r="M127" s="39"/>
      <c r="N127" s="39"/>
      <c r="O127" s="39"/>
      <c r="P127" s="39"/>
      <c r="Q127" s="37"/>
      <c r="R127" s="37"/>
      <c r="S127" s="37"/>
      <c r="T127" s="37"/>
    </row>
    <row r="128" spans="1:20" ht="14.25" customHeight="1" x14ac:dyDescent="0.2">
      <c r="A128" s="37"/>
      <c r="B128" s="37"/>
      <c r="C128" s="37"/>
      <c r="D128" s="66"/>
      <c r="E128" s="66"/>
      <c r="F128" s="67"/>
      <c r="G128" s="68"/>
      <c r="H128" s="68"/>
      <c r="I128" s="68"/>
      <c r="J128" s="39"/>
      <c r="K128" s="39"/>
      <c r="L128" s="39"/>
      <c r="M128" s="39"/>
      <c r="N128" s="39"/>
      <c r="O128" s="39"/>
      <c r="P128" s="39"/>
      <c r="Q128" s="37"/>
      <c r="R128" s="37"/>
      <c r="S128" s="37"/>
      <c r="T128" s="37"/>
    </row>
    <row r="129" spans="1:20" ht="14.25" customHeight="1" x14ac:dyDescent="0.2">
      <c r="A129" s="37"/>
      <c r="B129" s="37"/>
      <c r="C129" s="37"/>
      <c r="D129" s="66"/>
      <c r="E129" s="66"/>
      <c r="F129" s="67"/>
      <c r="G129" s="68"/>
      <c r="H129" s="68"/>
      <c r="I129" s="68"/>
      <c r="J129" s="39"/>
      <c r="K129" s="39"/>
      <c r="L129" s="39"/>
      <c r="M129" s="39"/>
      <c r="N129" s="39"/>
      <c r="O129" s="39"/>
      <c r="P129" s="39"/>
      <c r="Q129" s="37"/>
      <c r="R129" s="37"/>
      <c r="S129" s="37"/>
      <c r="T129" s="37"/>
    </row>
    <row r="130" spans="1:20" ht="14.25" customHeight="1" x14ac:dyDescent="0.2">
      <c r="A130" s="37"/>
      <c r="B130" s="37"/>
      <c r="C130" s="37"/>
      <c r="D130" s="66"/>
      <c r="E130" s="66"/>
      <c r="F130" s="67"/>
      <c r="G130" s="68"/>
      <c r="H130" s="68"/>
      <c r="I130" s="68"/>
      <c r="J130" s="39"/>
      <c r="K130" s="39"/>
      <c r="L130" s="39"/>
      <c r="M130" s="39"/>
      <c r="N130" s="39"/>
      <c r="O130" s="39"/>
      <c r="P130" s="39"/>
      <c r="Q130" s="37"/>
      <c r="R130" s="37"/>
      <c r="S130" s="37"/>
      <c r="T130" s="37"/>
    </row>
    <row r="131" spans="1:20" ht="14.25" customHeight="1" x14ac:dyDescent="0.2">
      <c r="A131" s="37"/>
      <c r="B131" s="37"/>
      <c r="C131" s="37"/>
      <c r="D131" s="66"/>
      <c r="E131" s="66"/>
      <c r="F131" s="67"/>
      <c r="G131" s="68"/>
      <c r="H131" s="68"/>
      <c r="I131" s="68"/>
      <c r="J131" s="39"/>
      <c r="K131" s="39"/>
      <c r="L131" s="39"/>
      <c r="M131" s="39"/>
      <c r="N131" s="39"/>
      <c r="O131" s="39"/>
      <c r="P131" s="39"/>
      <c r="Q131" s="37"/>
      <c r="R131" s="37"/>
      <c r="S131" s="37"/>
      <c r="T131" s="37"/>
    </row>
    <row r="132" spans="1:20" ht="14.25" customHeight="1" x14ac:dyDescent="0.2">
      <c r="A132" s="37"/>
      <c r="B132" s="37"/>
      <c r="C132" s="37"/>
      <c r="D132" s="66"/>
      <c r="E132" s="66"/>
      <c r="F132" s="67"/>
      <c r="G132" s="68"/>
      <c r="H132" s="68"/>
      <c r="I132" s="68"/>
      <c r="J132" s="39"/>
      <c r="K132" s="39"/>
      <c r="L132" s="39"/>
      <c r="M132" s="39"/>
      <c r="N132" s="39"/>
      <c r="O132" s="39"/>
      <c r="P132" s="39"/>
      <c r="Q132" s="37"/>
      <c r="R132" s="37"/>
      <c r="S132" s="37"/>
      <c r="T132" s="37"/>
    </row>
    <row r="133" spans="1:20" ht="14.25" customHeight="1" x14ac:dyDescent="0.2">
      <c r="A133" s="37"/>
      <c r="B133" s="37"/>
      <c r="C133" s="37"/>
      <c r="D133" s="66"/>
      <c r="E133" s="66"/>
      <c r="F133" s="67"/>
      <c r="G133" s="68"/>
      <c r="H133" s="68"/>
      <c r="I133" s="68"/>
      <c r="J133" s="39"/>
      <c r="K133" s="39"/>
      <c r="L133" s="39"/>
      <c r="M133" s="39"/>
      <c r="N133" s="39"/>
      <c r="O133" s="39"/>
      <c r="P133" s="39"/>
      <c r="Q133" s="37"/>
      <c r="R133" s="37"/>
      <c r="S133" s="37"/>
      <c r="T133" s="37"/>
    </row>
    <row r="134" spans="1:20" ht="14.25" customHeight="1" x14ac:dyDescent="0.2">
      <c r="A134" s="37"/>
      <c r="B134" s="37"/>
      <c r="C134" s="37"/>
      <c r="D134" s="66"/>
      <c r="E134" s="66"/>
      <c r="F134" s="67"/>
      <c r="G134" s="68"/>
      <c r="H134" s="68"/>
      <c r="I134" s="68"/>
      <c r="J134" s="39"/>
      <c r="K134" s="39"/>
      <c r="L134" s="39"/>
      <c r="M134" s="39"/>
      <c r="N134" s="39"/>
      <c r="O134" s="39"/>
      <c r="P134" s="39"/>
      <c r="Q134" s="37"/>
      <c r="R134" s="37"/>
      <c r="S134" s="37"/>
      <c r="T134" s="37"/>
    </row>
    <row r="135" spans="1:20" ht="14.25" customHeight="1" x14ac:dyDescent="0.2">
      <c r="A135" s="37"/>
      <c r="B135" s="37"/>
      <c r="C135" s="37"/>
      <c r="D135" s="66"/>
      <c r="E135" s="66"/>
      <c r="F135" s="67"/>
      <c r="G135" s="68"/>
      <c r="H135" s="68"/>
      <c r="I135" s="68"/>
      <c r="J135" s="39"/>
      <c r="K135" s="39"/>
      <c r="L135" s="39"/>
      <c r="M135" s="39"/>
      <c r="N135" s="39"/>
      <c r="O135" s="39"/>
      <c r="P135" s="39"/>
      <c r="Q135" s="37"/>
      <c r="R135" s="37"/>
      <c r="S135" s="37"/>
      <c r="T135" s="37"/>
    </row>
    <row r="136" spans="1:20" ht="14.25" customHeight="1" x14ac:dyDescent="0.2">
      <c r="A136" s="37"/>
      <c r="B136" s="37"/>
      <c r="C136" s="37"/>
      <c r="D136" s="66"/>
      <c r="E136" s="66"/>
      <c r="F136" s="67"/>
      <c r="G136" s="68"/>
      <c r="H136" s="68"/>
      <c r="I136" s="68"/>
      <c r="J136" s="39"/>
      <c r="K136" s="39"/>
      <c r="L136" s="39"/>
      <c r="M136" s="39"/>
      <c r="N136" s="39"/>
      <c r="O136" s="39"/>
      <c r="P136" s="39"/>
      <c r="Q136" s="37"/>
      <c r="R136" s="37"/>
      <c r="S136" s="37"/>
      <c r="T136" s="37"/>
    </row>
    <row r="137" spans="1:20" ht="14.25" customHeight="1" x14ac:dyDescent="0.2">
      <c r="A137" s="37"/>
      <c r="B137" s="37"/>
      <c r="C137" s="37"/>
      <c r="D137" s="66"/>
      <c r="E137" s="66"/>
      <c r="F137" s="67"/>
      <c r="G137" s="68"/>
      <c r="H137" s="68"/>
      <c r="I137" s="68"/>
      <c r="J137" s="39"/>
      <c r="K137" s="39"/>
      <c r="L137" s="39"/>
      <c r="M137" s="39"/>
      <c r="N137" s="39"/>
      <c r="O137" s="39"/>
      <c r="P137" s="39"/>
      <c r="Q137" s="37"/>
      <c r="R137" s="37"/>
      <c r="S137" s="37"/>
      <c r="T137" s="37"/>
    </row>
    <row r="138" spans="1:20" ht="14.25" customHeight="1" x14ac:dyDescent="0.2">
      <c r="A138" s="37"/>
      <c r="B138" s="37"/>
      <c r="C138" s="37"/>
      <c r="D138" s="66"/>
      <c r="E138" s="66"/>
      <c r="F138" s="67"/>
      <c r="G138" s="68"/>
      <c r="H138" s="68"/>
      <c r="I138" s="68"/>
      <c r="J138" s="39"/>
      <c r="K138" s="39"/>
      <c r="L138" s="39"/>
      <c r="M138" s="39"/>
      <c r="N138" s="39"/>
      <c r="O138" s="39"/>
      <c r="P138" s="39"/>
      <c r="Q138" s="37"/>
      <c r="R138" s="37"/>
      <c r="S138" s="37"/>
      <c r="T138" s="37"/>
    </row>
    <row r="139" spans="1:20" ht="14.25" customHeight="1" x14ac:dyDescent="0.2">
      <c r="A139" s="37"/>
      <c r="B139" s="37"/>
      <c r="C139" s="37"/>
      <c r="D139" s="66"/>
      <c r="E139" s="66"/>
      <c r="F139" s="67"/>
      <c r="G139" s="68"/>
      <c r="H139" s="68"/>
      <c r="I139" s="68"/>
      <c r="J139" s="39"/>
      <c r="K139" s="39"/>
      <c r="L139" s="39"/>
      <c r="M139" s="39"/>
      <c r="N139" s="39"/>
      <c r="O139" s="39"/>
      <c r="P139" s="39"/>
      <c r="Q139" s="37"/>
      <c r="R139" s="37"/>
      <c r="S139" s="37"/>
      <c r="T139" s="37"/>
    </row>
    <row r="140" spans="1:20" ht="14.25" customHeight="1" x14ac:dyDescent="0.2">
      <c r="A140" s="37"/>
      <c r="B140" s="37"/>
      <c r="C140" s="37"/>
      <c r="D140" s="66"/>
      <c r="E140" s="66"/>
      <c r="F140" s="67"/>
      <c r="G140" s="68"/>
      <c r="H140" s="68"/>
      <c r="I140" s="68"/>
      <c r="J140" s="39"/>
      <c r="K140" s="39"/>
      <c r="L140" s="39"/>
      <c r="M140" s="39"/>
      <c r="N140" s="39"/>
      <c r="O140" s="39"/>
      <c r="P140" s="39"/>
      <c r="Q140" s="37"/>
      <c r="R140" s="37"/>
      <c r="S140" s="37"/>
      <c r="T140" s="37"/>
    </row>
    <row r="141" spans="1:20" ht="14.25" customHeight="1" x14ac:dyDescent="0.2">
      <c r="A141" s="37"/>
      <c r="B141" s="37"/>
      <c r="C141" s="37"/>
      <c r="D141" s="66"/>
      <c r="E141" s="66"/>
      <c r="F141" s="67"/>
      <c r="G141" s="68"/>
      <c r="H141" s="68"/>
      <c r="I141" s="68"/>
      <c r="J141" s="39"/>
      <c r="K141" s="39"/>
      <c r="L141" s="39"/>
      <c r="M141" s="39"/>
      <c r="N141" s="39"/>
      <c r="O141" s="39"/>
      <c r="P141" s="39"/>
      <c r="Q141" s="37"/>
      <c r="R141" s="37"/>
      <c r="S141" s="37"/>
      <c r="T141" s="37"/>
    </row>
    <row r="142" spans="1:20" ht="14.25" customHeight="1" x14ac:dyDescent="0.2">
      <c r="A142" s="37"/>
      <c r="B142" s="37"/>
      <c r="C142" s="37"/>
      <c r="D142" s="66"/>
      <c r="E142" s="66"/>
      <c r="F142" s="67"/>
      <c r="G142" s="68"/>
      <c r="H142" s="68"/>
      <c r="I142" s="68"/>
      <c r="J142" s="39"/>
      <c r="K142" s="39"/>
      <c r="L142" s="39"/>
      <c r="M142" s="39"/>
      <c r="N142" s="39"/>
      <c r="O142" s="39"/>
      <c r="P142" s="39"/>
      <c r="Q142" s="37"/>
      <c r="R142" s="37"/>
      <c r="S142" s="37"/>
      <c r="T142" s="37"/>
    </row>
    <row r="143" spans="1:20" ht="14.25" customHeight="1" x14ac:dyDescent="0.2">
      <c r="A143" s="37"/>
      <c r="B143" s="37"/>
      <c r="C143" s="37"/>
      <c r="D143" s="66"/>
      <c r="E143" s="66"/>
      <c r="F143" s="67"/>
      <c r="G143" s="68"/>
      <c r="H143" s="68"/>
      <c r="I143" s="68"/>
      <c r="J143" s="39"/>
      <c r="K143" s="39"/>
      <c r="L143" s="39"/>
      <c r="M143" s="39"/>
      <c r="N143" s="39"/>
      <c r="O143" s="39"/>
      <c r="P143" s="39"/>
      <c r="Q143" s="37"/>
      <c r="R143" s="37"/>
      <c r="S143" s="37"/>
      <c r="T143" s="37"/>
    </row>
    <row r="144" spans="1:20" ht="14.25" customHeight="1" x14ac:dyDescent="0.2">
      <c r="A144" s="37"/>
      <c r="B144" s="37"/>
      <c r="C144" s="37"/>
      <c r="D144" s="66"/>
      <c r="E144" s="66"/>
      <c r="F144" s="67"/>
      <c r="G144" s="68"/>
      <c r="H144" s="68"/>
      <c r="I144" s="68"/>
      <c r="J144" s="39"/>
      <c r="K144" s="39"/>
      <c r="L144" s="39"/>
      <c r="M144" s="39"/>
      <c r="N144" s="39"/>
      <c r="O144" s="39"/>
      <c r="P144" s="39"/>
      <c r="Q144" s="37"/>
      <c r="R144" s="37"/>
      <c r="S144" s="37"/>
      <c r="T144" s="37"/>
    </row>
    <row r="145" spans="1:20" ht="14.25" customHeight="1" x14ac:dyDescent="0.2">
      <c r="A145" s="37"/>
      <c r="B145" s="37"/>
      <c r="C145" s="37"/>
      <c r="D145" s="66"/>
      <c r="E145" s="66"/>
      <c r="F145" s="67"/>
      <c r="G145" s="68"/>
      <c r="H145" s="68"/>
      <c r="I145" s="68"/>
      <c r="J145" s="39"/>
      <c r="K145" s="39"/>
      <c r="L145" s="39"/>
      <c r="M145" s="39"/>
      <c r="N145" s="39"/>
      <c r="O145" s="39"/>
      <c r="P145" s="39"/>
      <c r="Q145" s="37"/>
      <c r="R145" s="37"/>
      <c r="S145" s="37"/>
      <c r="T145" s="37"/>
    </row>
    <row r="146" spans="1:20" ht="14.25" customHeight="1" x14ac:dyDescent="0.2">
      <c r="A146" s="37"/>
      <c r="B146" s="37"/>
      <c r="C146" s="37"/>
      <c r="D146" s="66"/>
      <c r="E146" s="66"/>
      <c r="F146" s="67"/>
      <c r="G146" s="68"/>
      <c r="H146" s="68"/>
      <c r="I146" s="68"/>
      <c r="J146" s="39"/>
      <c r="K146" s="39"/>
      <c r="L146" s="39"/>
      <c r="M146" s="39"/>
      <c r="N146" s="39"/>
      <c r="O146" s="39"/>
      <c r="P146" s="39"/>
      <c r="Q146" s="37"/>
      <c r="R146" s="37"/>
      <c r="S146" s="37"/>
      <c r="T146" s="37"/>
    </row>
    <row r="147" spans="1:20" ht="14.25" customHeight="1" x14ac:dyDescent="0.2">
      <c r="A147" s="37"/>
      <c r="B147" s="37"/>
      <c r="C147" s="37"/>
      <c r="D147" s="66"/>
      <c r="E147" s="66"/>
      <c r="F147" s="67"/>
      <c r="G147" s="68"/>
      <c r="H147" s="68"/>
      <c r="I147" s="68"/>
      <c r="J147" s="39"/>
      <c r="K147" s="39"/>
      <c r="L147" s="39"/>
      <c r="M147" s="39"/>
      <c r="N147" s="39"/>
      <c r="O147" s="39"/>
      <c r="P147" s="39"/>
      <c r="Q147" s="37"/>
      <c r="R147" s="37"/>
      <c r="S147" s="37"/>
      <c r="T147" s="37"/>
    </row>
    <row r="148" spans="1:20" ht="14.25" customHeight="1" x14ac:dyDescent="0.2">
      <c r="A148" s="37"/>
      <c r="B148" s="37"/>
      <c r="C148" s="37"/>
      <c r="D148" s="66"/>
      <c r="E148" s="66"/>
      <c r="F148" s="67"/>
      <c r="G148" s="68"/>
      <c r="H148" s="68"/>
      <c r="I148" s="68"/>
      <c r="J148" s="39"/>
      <c r="K148" s="39"/>
      <c r="L148" s="39"/>
      <c r="M148" s="39"/>
      <c r="N148" s="39"/>
      <c r="O148" s="39"/>
      <c r="P148" s="39"/>
      <c r="Q148" s="37"/>
      <c r="R148" s="37"/>
      <c r="S148" s="37"/>
      <c r="T148" s="37"/>
    </row>
    <row r="149" spans="1:20" ht="14.25" customHeight="1" x14ac:dyDescent="0.2">
      <c r="A149" s="37"/>
      <c r="B149" s="37"/>
      <c r="C149" s="37"/>
      <c r="D149" s="66"/>
      <c r="E149" s="66"/>
      <c r="F149" s="67"/>
      <c r="G149" s="68"/>
      <c r="H149" s="68"/>
      <c r="I149" s="68"/>
      <c r="J149" s="39"/>
      <c r="K149" s="39"/>
      <c r="L149" s="39"/>
      <c r="M149" s="39"/>
      <c r="N149" s="39"/>
      <c r="O149" s="39"/>
      <c r="P149" s="39"/>
      <c r="Q149" s="37"/>
      <c r="R149" s="37"/>
      <c r="S149" s="37"/>
      <c r="T149" s="37"/>
    </row>
    <row r="150" spans="1:20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7"/>
      <c r="R150" s="37"/>
      <c r="S150" s="37"/>
      <c r="T150" s="37"/>
    </row>
    <row r="151" spans="1:20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7"/>
      <c r="R151" s="37"/>
      <c r="S151" s="37"/>
      <c r="T151" s="37"/>
    </row>
    <row r="152" spans="1:20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7"/>
      <c r="R152" s="37"/>
      <c r="S152" s="37"/>
      <c r="T152" s="37"/>
    </row>
    <row r="153" spans="1:20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7"/>
      <c r="R153" s="37"/>
      <c r="S153" s="37"/>
      <c r="T153" s="37"/>
    </row>
    <row r="154" spans="1:20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7"/>
      <c r="R154" s="37"/>
      <c r="S154" s="37"/>
      <c r="T154" s="37"/>
    </row>
    <row r="155" spans="1:20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7"/>
      <c r="R155" s="37"/>
      <c r="S155" s="37"/>
      <c r="T155" s="37"/>
    </row>
    <row r="156" spans="1:20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7"/>
      <c r="R156" s="37"/>
      <c r="S156" s="37"/>
      <c r="T156" s="37"/>
    </row>
    <row r="157" spans="1:20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7"/>
      <c r="R157" s="37"/>
      <c r="S157" s="37"/>
      <c r="T157" s="37"/>
    </row>
    <row r="158" spans="1:20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7"/>
      <c r="R158" s="37"/>
      <c r="S158" s="37"/>
      <c r="T158" s="37"/>
    </row>
    <row r="159" spans="1:20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7"/>
      <c r="R159" s="37"/>
      <c r="S159" s="37"/>
      <c r="T159" s="37"/>
    </row>
    <row r="160" spans="1:20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7"/>
      <c r="R160" s="37"/>
      <c r="S160" s="37"/>
      <c r="T160" s="37"/>
    </row>
    <row r="161" spans="1:20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7"/>
      <c r="R161" s="37"/>
      <c r="S161" s="37"/>
      <c r="T161" s="37"/>
    </row>
    <row r="162" spans="1:20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7"/>
      <c r="R162" s="37"/>
      <c r="S162" s="37"/>
      <c r="T162" s="37"/>
    </row>
    <row r="163" spans="1:20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7"/>
      <c r="R163" s="37"/>
      <c r="S163" s="37"/>
      <c r="T163" s="37"/>
    </row>
    <row r="164" spans="1:20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7"/>
      <c r="R164" s="37"/>
      <c r="S164" s="37"/>
      <c r="T164" s="37"/>
    </row>
    <row r="165" spans="1:20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7"/>
      <c r="R165" s="37"/>
      <c r="S165" s="37"/>
      <c r="T165" s="37"/>
    </row>
    <row r="166" spans="1:20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7"/>
      <c r="R166" s="37"/>
      <c r="S166" s="37"/>
      <c r="T166" s="37"/>
    </row>
    <row r="167" spans="1:20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7"/>
      <c r="R167" s="37"/>
      <c r="S167" s="37"/>
      <c r="T167" s="37"/>
    </row>
    <row r="168" spans="1:20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7"/>
      <c r="R168" s="37"/>
      <c r="S168" s="37"/>
      <c r="T168" s="37"/>
    </row>
    <row r="169" spans="1:20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7"/>
      <c r="R169" s="37"/>
      <c r="S169" s="37"/>
      <c r="T169" s="37"/>
    </row>
    <row r="170" spans="1:20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7"/>
      <c r="R170" s="37"/>
      <c r="S170" s="37"/>
      <c r="T170" s="37"/>
    </row>
    <row r="171" spans="1:20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7"/>
      <c r="R171" s="37"/>
      <c r="S171" s="37"/>
      <c r="T171" s="37"/>
    </row>
    <row r="172" spans="1:20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7"/>
      <c r="R172" s="37"/>
      <c r="S172" s="37"/>
      <c r="T172" s="37"/>
    </row>
    <row r="173" spans="1:20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7"/>
      <c r="R173" s="37"/>
      <c r="S173" s="37"/>
      <c r="T173" s="37"/>
    </row>
    <row r="174" spans="1:20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7"/>
      <c r="R174" s="37"/>
      <c r="S174" s="37"/>
      <c r="T174" s="37"/>
    </row>
    <row r="175" spans="1:20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7"/>
      <c r="R175" s="37"/>
      <c r="S175" s="37"/>
      <c r="T175" s="37"/>
    </row>
    <row r="176" spans="1:20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7"/>
      <c r="R176" s="37"/>
      <c r="S176" s="37"/>
      <c r="T176" s="37"/>
    </row>
    <row r="177" spans="1:20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7"/>
      <c r="R177" s="37"/>
      <c r="S177" s="37"/>
      <c r="T177" s="37"/>
    </row>
    <row r="178" spans="1:20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7"/>
      <c r="R178" s="37"/>
      <c r="S178" s="37"/>
      <c r="T178" s="37"/>
    </row>
    <row r="179" spans="1:20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7"/>
      <c r="R179" s="37"/>
      <c r="S179" s="37"/>
      <c r="T179" s="37"/>
    </row>
    <row r="180" spans="1:20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7"/>
      <c r="R180" s="37"/>
      <c r="S180" s="37"/>
      <c r="T180" s="37"/>
    </row>
    <row r="181" spans="1:20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7"/>
      <c r="R181" s="37"/>
      <c r="S181" s="37"/>
      <c r="T181" s="37"/>
    </row>
    <row r="182" spans="1:20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7"/>
      <c r="R182" s="37"/>
      <c r="S182" s="37"/>
      <c r="T182" s="37"/>
    </row>
    <row r="183" spans="1:20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7"/>
      <c r="R183" s="37"/>
      <c r="S183" s="37"/>
      <c r="T183" s="37"/>
    </row>
    <row r="184" spans="1:20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7"/>
      <c r="R184" s="37"/>
      <c r="S184" s="37"/>
      <c r="T184" s="37"/>
    </row>
    <row r="185" spans="1:20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7"/>
      <c r="R185" s="37"/>
      <c r="S185" s="37"/>
      <c r="T185" s="37"/>
    </row>
    <row r="186" spans="1:20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7"/>
      <c r="R186" s="37"/>
      <c r="S186" s="37"/>
      <c r="T186" s="37"/>
    </row>
    <row r="187" spans="1:20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7"/>
      <c r="R187" s="37"/>
      <c r="S187" s="37"/>
      <c r="T187" s="37"/>
    </row>
    <row r="188" spans="1:20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7"/>
      <c r="R188" s="37"/>
      <c r="S188" s="37"/>
      <c r="T188" s="37"/>
    </row>
    <row r="189" spans="1:20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7"/>
      <c r="R189" s="37"/>
      <c r="S189" s="37"/>
      <c r="T189" s="37"/>
    </row>
    <row r="190" spans="1:20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7"/>
      <c r="R190" s="37"/>
      <c r="S190" s="37"/>
      <c r="T190" s="37"/>
    </row>
    <row r="191" spans="1:20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7"/>
      <c r="R191" s="37"/>
      <c r="S191" s="37"/>
      <c r="T191" s="37"/>
    </row>
    <row r="192" spans="1:20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7"/>
      <c r="R192" s="37"/>
      <c r="S192" s="37"/>
      <c r="T192" s="37"/>
    </row>
    <row r="193" spans="1:20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7"/>
      <c r="R193" s="37"/>
      <c r="S193" s="37"/>
      <c r="T193" s="37"/>
    </row>
    <row r="194" spans="1:20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7"/>
      <c r="R194" s="37"/>
      <c r="S194" s="37"/>
      <c r="T194" s="37"/>
    </row>
    <row r="195" spans="1:20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7"/>
      <c r="R195" s="37"/>
      <c r="S195" s="37"/>
      <c r="T195" s="37"/>
    </row>
    <row r="196" spans="1:20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7"/>
      <c r="R196" s="37"/>
      <c r="S196" s="37"/>
      <c r="T196" s="37"/>
    </row>
    <row r="197" spans="1:20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7"/>
      <c r="R197" s="37"/>
      <c r="S197" s="37"/>
      <c r="T197" s="37"/>
    </row>
    <row r="198" spans="1:20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7"/>
      <c r="R198" s="37"/>
      <c r="S198" s="37"/>
      <c r="T198" s="37"/>
    </row>
    <row r="199" spans="1:20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7"/>
      <c r="R199" s="37"/>
      <c r="S199" s="37"/>
      <c r="T199" s="37"/>
    </row>
    <row r="200" spans="1:20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7"/>
      <c r="R200" s="37"/>
      <c r="S200" s="37"/>
      <c r="T200" s="37"/>
    </row>
    <row r="201" spans="1:20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7"/>
      <c r="R201" s="37"/>
      <c r="S201" s="37"/>
      <c r="T201" s="37"/>
    </row>
    <row r="202" spans="1:20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7"/>
      <c r="R202" s="37"/>
      <c r="S202" s="37"/>
      <c r="T202" s="37"/>
    </row>
    <row r="203" spans="1:20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7"/>
      <c r="R203" s="37"/>
      <c r="S203" s="37"/>
      <c r="T203" s="37"/>
    </row>
    <row r="204" spans="1:20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7"/>
      <c r="R204" s="37"/>
      <c r="S204" s="37"/>
      <c r="T204" s="37"/>
    </row>
    <row r="205" spans="1:20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7"/>
      <c r="R205" s="37"/>
      <c r="S205" s="37"/>
      <c r="T205" s="37"/>
    </row>
    <row r="206" spans="1:20" ht="14.25" customHeight="1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7"/>
      <c r="R206" s="37"/>
      <c r="S206" s="37"/>
      <c r="T206" s="37"/>
    </row>
    <row r="207" spans="1:20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7"/>
      <c r="R207" s="37"/>
      <c r="S207" s="37"/>
      <c r="T207" s="37"/>
    </row>
    <row r="208" spans="1:20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7"/>
      <c r="R208" s="37"/>
      <c r="S208" s="37"/>
      <c r="T208" s="37"/>
    </row>
    <row r="209" spans="1:20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7"/>
      <c r="R209" s="37"/>
      <c r="S209" s="37"/>
      <c r="T209" s="37"/>
    </row>
    <row r="210" spans="1:20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7"/>
      <c r="R210" s="37"/>
      <c r="S210" s="37"/>
      <c r="T210" s="37"/>
    </row>
    <row r="211" spans="1:20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7"/>
      <c r="R211" s="37"/>
      <c r="S211" s="37"/>
      <c r="T211" s="37"/>
    </row>
    <row r="212" spans="1:20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7"/>
      <c r="R212" s="37"/>
      <c r="S212" s="37"/>
      <c r="T212" s="37"/>
    </row>
    <row r="213" spans="1:20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7"/>
      <c r="R213" s="37"/>
      <c r="S213" s="37"/>
      <c r="T213" s="37"/>
    </row>
    <row r="214" spans="1:20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7"/>
      <c r="R214" s="37"/>
      <c r="S214" s="37"/>
      <c r="T214" s="37"/>
    </row>
    <row r="215" spans="1:20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7"/>
      <c r="R215" s="37"/>
      <c r="S215" s="37"/>
      <c r="T215" s="37"/>
    </row>
    <row r="216" spans="1:20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7"/>
      <c r="R216" s="37"/>
      <c r="S216" s="37"/>
      <c r="T216" s="37"/>
    </row>
    <row r="217" spans="1:20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7"/>
      <c r="R217" s="37"/>
      <c r="S217" s="37"/>
      <c r="T217" s="37"/>
    </row>
    <row r="218" spans="1:20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7"/>
      <c r="R218" s="37"/>
      <c r="S218" s="37"/>
      <c r="T218" s="37"/>
    </row>
    <row r="219" spans="1:20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7"/>
      <c r="R219" s="37"/>
      <c r="S219" s="37"/>
      <c r="T219" s="37"/>
    </row>
    <row r="220" spans="1:20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7"/>
      <c r="R220" s="37"/>
      <c r="S220" s="37"/>
      <c r="T220" s="37"/>
    </row>
    <row r="221" spans="1:20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7"/>
      <c r="R221" s="37"/>
      <c r="S221" s="37"/>
      <c r="T221" s="37"/>
    </row>
    <row r="222" spans="1:20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7"/>
      <c r="R222" s="37"/>
      <c r="S222" s="37"/>
      <c r="T222" s="37"/>
    </row>
    <row r="223" spans="1:20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7"/>
      <c r="R223" s="37"/>
      <c r="S223" s="37"/>
      <c r="T223" s="37"/>
    </row>
    <row r="224" spans="1:20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7"/>
      <c r="R224" s="37"/>
      <c r="S224" s="37"/>
      <c r="T224" s="37"/>
    </row>
    <row r="225" spans="1:20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7"/>
      <c r="R225" s="37"/>
      <c r="S225" s="37"/>
      <c r="T225" s="37"/>
    </row>
    <row r="226" spans="1:20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7"/>
      <c r="R226" s="37"/>
      <c r="S226" s="37"/>
      <c r="T226" s="37"/>
    </row>
    <row r="227" spans="1:20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7"/>
      <c r="R227" s="37"/>
      <c r="S227" s="37"/>
      <c r="T227" s="37"/>
    </row>
    <row r="228" spans="1:20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7"/>
      <c r="R228" s="37"/>
      <c r="S228" s="37"/>
      <c r="T228" s="37"/>
    </row>
    <row r="229" spans="1:20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7"/>
      <c r="R229" s="37"/>
      <c r="S229" s="37"/>
      <c r="T229" s="37"/>
    </row>
    <row r="230" spans="1:20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7"/>
      <c r="R230" s="37"/>
      <c r="S230" s="37"/>
      <c r="T230" s="37"/>
    </row>
    <row r="231" spans="1:20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7"/>
      <c r="R231" s="37"/>
      <c r="S231" s="37"/>
      <c r="T231" s="37"/>
    </row>
    <row r="232" spans="1:20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7"/>
      <c r="R232" s="37"/>
      <c r="S232" s="37"/>
      <c r="T232" s="37"/>
    </row>
    <row r="233" spans="1:20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7"/>
      <c r="R233" s="37"/>
      <c r="S233" s="37"/>
      <c r="T233" s="37"/>
    </row>
    <row r="234" spans="1:20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7"/>
      <c r="R234" s="37"/>
      <c r="S234" s="37"/>
      <c r="T234" s="37"/>
    </row>
    <row r="235" spans="1:20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7"/>
      <c r="R235" s="37"/>
      <c r="S235" s="37"/>
      <c r="T235" s="37"/>
    </row>
    <row r="236" spans="1:20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7"/>
      <c r="R236" s="37"/>
      <c r="S236" s="37"/>
      <c r="T236" s="37"/>
    </row>
    <row r="237" spans="1:20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7"/>
      <c r="R237" s="37"/>
      <c r="S237" s="37"/>
      <c r="T237" s="37"/>
    </row>
    <row r="238" spans="1:20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7"/>
      <c r="R238" s="37"/>
      <c r="S238" s="37"/>
      <c r="T238" s="37"/>
    </row>
    <row r="239" spans="1:20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7"/>
      <c r="R239" s="37"/>
      <c r="S239" s="37"/>
      <c r="T239" s="37"/>
    </row>
    <row r="240" spans="1:20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7"/>
      <c r="R240" s="37"/>
      <c r="S240" s="37"/>
      <c r="T240" s="37"/>
    </row>
    <row r="241" spans="1:20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7"/>
      <c r="R241" s="37"/>
      <c r="S241" s="37"/>
      <c r="T241" s="37"/>
    </row>
    <row r="242" spans="1:20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7"/>
      <c r="R242" s="37"/>
      <c r="S242" s="37"/>
      <c r="T242" s="37"/>
    </row>
    <row r="243" spans="1:20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7"/>
      <c r="R243" s="37"/>
      <c r="S243" s="37"/>
      <c r="T243" s="37"/>
    </row>
    <row r="244" spans="1:20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7"/>
      <c r="R244" s="37"/>
      <c r="S244" s="37"/>
      <c r="T244" s="37"/>
    </row>
    <row r="245" spans="1:20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7"/>
      <c r="R245" s="37"/>
      <c r="S245" s="37"/>
      <c r="T245" s="37"/>
    </row>
    <row r="246" spans="1:20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7"/>
      <c r="R246" s="37"/>
      <c r="S246" s="37"/>
      <c r="T246" s="37"/>
    </row>
    <row r="247" spans="1:20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7"/>
      <c r="R247" s="37"/>
      <c r="S247" s="37"/>
      <c r="T247" s="37"/>
    </row>
    <row r="248" spans="1:20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7"/>
      <c r="R248" s="37"/>
      <c r="S248" s="37"/>
      <c r="T248" s="37"/>
    </row>
    <row r="249" spans="1:20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7"/>
      <c r="R249" s="37"/>
      <c r="S249" s="37"/>
      <c r="T249" s="37"/>
    </row>
    <row r="250" spans="1:20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7"/>
      <c r="R250" s="37"/>
      <c r="S250" s="37"/>
      <c r="T250" s="37"/>
    </row>
    <row r="251" spans="1:20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7"/>
      <c r="R251" s="37"/>
      <c r="S251" s="37"/>
      <c r="T251" s="37"/>
    </row>
    <row r="252" spans="1:20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7"/>
      <c r="R252" s="37"/>
      <c r="S252" s="37"/>
      <c r="T252" s="37"/>
    </row>
    <row r="253" spans="1:20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7"/>
      <c r="R253" s="37"/>
      <c r="S253" s="37"/>
      <c r="T253" s="37"/>
    </row>
    <row r="254" spans="1:20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7"/>
      <c r="R254" s="37"/>
      <c r="S254" s="37"/>
      <c r="T254" s="37"/>
    </row>
    <row r="255" spans="1:20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7"/>
      <c r="R255" s="37"/>
      <c r="S255" s="37"/>
      <c r="T255" s="37"/>
    </row>
    <row r="256" spans="1:20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7"/>
      <c r="R256" s="37"/>
      <c r="S256" s="37"/>
      <c r="T256" s="37"/>
    </row>
    <row r="257" spans="1:20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7"/>
      <c r="R257" s="37"/>
      <c r="S257" s="37"/>
      <c r="T257" s="37"/>
    </row>
    <row r="258" spans="1:20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7"/>
      <c r="R258" s="37"/>
      <c r="S258" s="37"/>
      <c r="T258" s="37"/>
    </row>
    <row r="259" spans="1:20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7"/>
      <c r="R259" s="37"/>
      <c r="S259" s="37"/>
      <c r="T259" s="37"/>
    </row>
    <row r="260" spans="1:20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7"/>
      <c r="R260" s="37"/>
      <c r="S260" s="37"/>
      <c r="T260" s="37"/>
    </row>
    <row r="261" spans="1:20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7"/>
      <c r="R261" s="37"/>
      <c r="S261" s="37"/>
      <c r="T261" s="37"/>
    </row>
    <row r="262" spans="1:20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7"/>
      <c r="R262" s="37"/>
      <c r="S262" s="37"/>
      <c r="T262" s="37"/>
    </row>
    <row r="263" spans="1:20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7"/>
      <c r="R263" s="37"/>
      <c r="S263" s="37"/>
      <c r="T263" s="37"/>
    </row>
    <row r="264" spans="1:20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7"/>
      <c r="R264" s="37"/>
      <c r="S264" s="37"/>
      <c r="T264" s="37"/>
    </row>
    <row r="265" spans="1:20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7"/>
      <c r="R265" s="37"/>
      <c r="S265" s="37"/>
      <c r="T265" s="37"/>
    </row>
    <row r="266" spans="1:20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7"/>
      <c r="R266" s="37"/>
      <c r="S266" s="37"/>
      <c r="T266" s="37"/>
    </row>
    <row r="267" spans="1:20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7"/>
      <c r="R267" s="37"/>
      <c r="S267" s="37"/>
      <c r="T267" s="37"/>
    </row>
    <row r="268" spans="1:20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7"/>
      <c r="R268" s="37"/>
      <c r="S268" s="37"/>
      <c r="T268" s="37"/>
    </row>
    <row r="269" spans="1:20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7"/>
      <c r="R269" s="37"/>
      <c r="S269" s="37"/>
      <c r="T269" s="37"/>
    </row>
    <row r="270" spans="1:20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7"/>
      <c r="R270" s="37"/>
      <c r="S270" s="37"/>
      <c r="T270" s="37"/>
    </row>
    <row r="271" spans="1:20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7"/>
      <c r="R271" s="37"/>
      <c r="S271" s="37"/>
      <c r="T271" s="37"/>
    </row>
    <row r="272" spans="1:20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7"/>
      <c r="R272" s="37"/>
      <c r="S272" s="37"/>
      <c r="T272" s="37"/>
    </row>
    <row r="273" spans="1:20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7"/>
      <c r="R273" s="37"/>
      <c r="S273" s="37"/>
      <c r="T273" s="37"/>
    </row>
    <row r="274" spans="1:20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7"/>
      <c r="R274" s="37"/>
      <c r="S274" s="37"/>
      <c r="T274" s="37"/>
    </row>
    <row r="275" spans="1:20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7"/>
      <c r="R275" s="37"/>
      <c r="S275" s="37"/>
      <c r="T275" s="37"/>
    </row>
    <row r="276" spans="1:20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7"/>
      <c r="R276" s="37"/>
      <c r="S276" s="37"/>
      <c r="T276" s="37"/>
    </row>
    <row r="277" spans="1:20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7"/>
      <c r="R277" s="37"/>
      <c r="S277" s="37"/>
      <c r="T277" s="37"/>
    </row>
    <row r="278" spans="1:20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7"/>
      <c r="R278" s="37"/>
      <c r="S278" s="37"/>
      <c r="T278" s="37"/>
    </row>
    <row r="279" spans="1:20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7"/>
      <c r="R279" s="37"/>
      <c r="S279" s="37"/>
      <c r="T279" s="37"/>
    </row>
    <row r="280" spans="1:20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7"/>
      <c r="R280" s="37"/>
      <c r="S280" s="37"/>
      <c r="T280" s="37"/>
    </row>
    <row r="281" spans="1:20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7"/>
      <c r="R281" s="37"/>
      <c r="S281" s="37"/>
      <c r="T281" s="37"/>
    </row>
    <row r="282" spans="1:20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7"/>
      <c r="R282" s="37"/>
      <c r="S282" s="37"/>
      <c r="T282" s="37"/>
    </row>
    <row r="283" spans="1:20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7"/>
      <c r="R283" s="37"/>
      <c r="S283" s="37"/>
      <c r="T283" s="37"/>
    </row>
    <row r="284" spans="1:20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7"/>
      <c r="R284" s="37"/>
      <c r="S284" s="37"/>
      <c r="T284" s="37"/>
    </row>
    <row r="285" spans="1:20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7"/>
      <c r="R285" s="37"/>
      <c r="S285" s="37"/>
      <c r="T285" s="37"/>
    </row>
    <row r="286" spans="1:20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7"/>
      <c r="R286" s="37"/>
      <c r="S286" s="37"/>
      <c r="T286" s="37"/>
    </row>
    <row r="287" spans="1:20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7"/>
      <c r="R287" s="37"/>
      <c r="S287" s="37"/>
      <c r="T287" s="37"/>
    </row>
    <row r="288" spans="1:20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7"/>
      <c r="R288" s="37"/>
      <c r="S288" s="37"/>
      <c r="T288" s="37"/>
    </row>
    <row r="289" spans="1:20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7"/>
      <c r="R289" s="37"/>
      <c r="S289" s="37"/>
      <c r="T289" s="37"/>
    </row>
    <row r="290" spans="1:20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7"/>
      <c r="R290" s="37"/>
      <c r="S290" s="37"/>
      <c r="T290" s="37"/>
    </row>
    <row r="291" spans="1:20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7"/>
      <c r="R291" s="37"/>
      <c r="S291" s="37"/>
      <c r="T291" s="37"/>
    </row>
    <row r="292" spans="1:20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7"/>
      <c r="R292" s="37"/>
      <c r="S292" s="37"/>
      <c r="T292" s="37"/>
    </row>
    <row r="293" spans="1:20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7"/>
      <c r="R293" s="37"/>
      <c r="S293" s="37"/>
      <c r="T293" s="37"/>
    </row>
    <row r="294" spans="1:20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7"/>
      <c r="R294" s="37"/>
      <c r="S294" s="37"/>
      <c r="T294" s="37"/>
    </row>
    <row r="295" spans="1:20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7"/>
      <c r="R295" s="37"/>
      <c r="S295" s="37"/>
      <c r="T295" s="37"/>
    </row>
    <row r="296" spans="1:20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7"/>
      <c r="R296" s="37"/>
      <c r="S296" s="37"/>
      <c r="T296" s="37"/>
    </row>
    <row r="297" spans="1:20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7"/>
      <c r="R297" s="37"/>
      <c r="S297" s="37"/>
      <c r="T297" s="37"/>
    </row>
    <row r="298" spans="1:20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7"/>
      <c r="R298" s="37"/>
      <c r="S298" s="37"/>
      <c r="T298" s="37"/>
    </row>
    <row r="299" spans="1:20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7"/>
      <c r="R299" s="37"/>
      <c r="S299" s="37"/>
      <c r="T299" s="37"/>
    </row>
    <row r="300" spans="1:20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7"/>
      <c r="R300" s="37"/>
      <c r="S300" s="37"/>
      <c r="T300" s="37"/>
    </row>
    <row r="301" spans="1:20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7"/>
      <c r="R301" s="37"/>
      <c r="S301" s="37"/>
      <c r="T301" s="37"/>
    </row>
    <row r="302" spans="1:20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7"/>
      <c r="R302" s="37"/>
      <c r="S302" s="37"/>
      <c r="T302" s="37"/>
    </row>
    <row r="303" spans="1:20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7"/>
      <c r="R303" s="37"/>
      <c r="S303" s="37"/>
      <c r="T303" s="37"/>
    </row>
    <row r="304" spans="1:20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7"/>
      <c r="R304" s="37"/>
      <c r="S304" s="37"/>
      <c r="T304" s="37"/>
    </row>
    <row r="305" spans="1:20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7"/>
      <c r="R305" s="37"/>
      <c r="S305" s="37"/>
      <c r="T305" s="37"/>
    </row>
    <row r="306" spans="1:20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7"/>
      <c r="R306" s="37"/>
      <c r="S306" s="37"/>
      <c r="T306" s="37"/>
    </row>
    <row r="307" spans="1:20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7"/>
      <c r="R307" s="37"/>
      <c r="S307" s="37"/>
      <c r="T307" s="37"/>
    </row>
    <row r="308" spans="1:20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7"/>
      <c r="R308" s="37"/>
      <c r="S308" s="37"/>
      <c r="T308" s="37"/>
    </row>
    <row r="309" spans="1:20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7"/>
      <c r="R309" s="37"/>
      <c r="S309" s="37"/>
      <c r="T309" s="37"/>
    </row>
    <row r="310" spans="1:20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7"/>
      <c r="R310" s="37"/>
      <c r="S310" s="37"/>
      <c r="T310" s="37"/>
    </row>
    <row r="311" spans="1:20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7"/>
      <c r="R311" s="37"/>
      <c r="S311" s="37"/>
      <c r="T311" s="37"/>
    </row>
    <row r="312" spans="1:20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7"/>
      <c r="R312" s="37"/>
      <c r="S312" s="37"/>
      <c r="T312" s="37"/>
    </row>
    <row r="313" spans="1:20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7"/>
      <c r="R313" s="37"/>
      <c r="S313" s="37"/>
      <c r="T313" s="37"/>
    </row>
    <row r="314" spans="1:20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7"/>
      <c r="R314" s="37"/>
      <c r="S314" s="37"/>
      <c r="T314" s="37"/>
    </row>
    <row r="315" spans="1:20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7"/>
      <c r="R315" s="37"/>
      <c r="S315" s="37"/>
      <c r="T315" s="37"/>
    </row>
    <row r="316" spans="1:20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7"/>
      <c r="R316" s="37"/>
      <c r="S316" s="37"/>
      <c r="T316" s="37"/>
    </row>
    <row r="317" spans="1:20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7"/>
      <c r="R317" s="37"/>
      <c r="S317" s="37"/>
      <c r="T317" s="37"/>
    </row>
    <row r="318" spans="1:20" x14ac:dyDescent="0.2">
      <c r="A318" s="37"/>
      <c r="B318" s="37"/>
      <c r="C318" s="37"/>
      <c r="D318" s="66"/>
      <c r="E318" s="66"/>
      <c r="F318" s="67"/>
      <c r="G318" s="68"/>
      <c r="H318" s="68"/>
      <c r="I318" s="68"/>
      <c r="J318" s="39"/>
      <c r="K318" s="39"/>
      <c r="L318" s="39"/>
      <c r="M318" s="39"/>
      <c r="N318" s="39"/>
      <c r="O318" s="39"/>
      <c r="P318" s="39"/>
      <c r="Q318" s="37"/>
      <c r="R318" s="37"/>
      <c r="S318" s="37"/>
      <c r="T318" s="37"/>
    </row>
    <row r="319" spans="1:20" x14ac:dyDescent="0.2">
      <c r="A319" s="37"/>
      <c r="B319" s="37"/>
      <c r="C319" s="37"/>
      <c r="D319" s="38"/>
      <c r="E319" s="38"/>
      <c r="F319" s="6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7"/>
      <c r="R319" s="37"/>
      <c r="S319" s="37"/>
      <c r="T319" s="37"/>
    </row>
    <row r="320" spans="1:20" x14ac:dyDescent="0.2">
      <c r="A320" s="37"/>
      <c r="B320" s="37"/>
      <c r="C320" s="37"/>
      <c r="D320" s="38"/>
      <c r="E320" s="38"/>
      <c r="F320" s="6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7"/>
      <c r="R320" s="37"/>
      <c r="S320" s="37"/>
      <c r="T320" s="37"/>
    </row>
    <row r="321" spans="1:20" x14ac:dyDescent="0.2">
      <c r="A321" s="37"/>
      <c r="B321" s="37"/>
      <c r="C321" s="37"/>
      <c r="D321" s="38"/>
      <c r="E321" s="38"/>
      <c r="F321" s="6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7"/>
      <c r="R321" s="37"/>
      <c r="S321" s="37"/>
      <c r="T321" s="37"/>
    </row>
    <row r="322" spans="1:20" x14ac:dyDescent="0.2">
      <c r="A322" s="37"/>
      <c r="B322" s="37"/>
      <c r="C322" s="37"/>
      <c r="D322" s="38"/>
      <c r="E322" s="38"/>
      <c r="F322" s="6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7"/>
      <c r="R322" s="37"/>
      <c r="S322" s="37"/>
      <c r="T322" s="37"/>
    </row>
    <row r="323" spans="1:20" x14ac:dyDescent="0.2">
      <c r="A323" s="37"/>
      <c r="B323" s="37"/>
      <c r="C323" s="37"/>
      <c r="D323" s="38"/>
      <c r="E323" s="38"/>
      <c r="F323" s="6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7"/>
      <c r="R323" s="37"/>
      <c r="S323" s="37"/>
      <c r="T323" s="37"/>
    </row>
    <row r="324" spans="1:20" x14ac:dyDescent="0.2">
      <c r="A324" s="37"/>
      <c r="B324" s="37"/>
      <c r="C324" s="37"/>
      <c r="D324" s="38"/>
      <c r="E324" s="38"/>
      <c r="F324" s="6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7"/>
      <c r="R324" s="37"/>
      <c r="S324" s="37"/>
      <c r="T324" s="37"/>
    </row>
    <row r="325" spans="1:20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7"/>
      <c r="R325" s="37"/>
      <c r="S325" s="37"/>
      <c r="T325" s="37"/>
    </row>
    <row r="326" spans="1:20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7"/>
      <c r="R326" s="37"/>
      <c r="S326" s="37"/>
      <c r="T326" s="37"/>
    </row>
    <row r="327" spans="1:20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7"/>
      <c r="R327" s="37"/>
      <c r="S327" s="37"/>
      <c r="T327" s="37"/>
    </row>
    <row r="328" spans="1:20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7"/>
      <c r="R328" s="37"/>
      <c r="S328" s="37"/>
      <c r="T328" s="37"/>
    </row>
    <row r="329" spans="1:20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7"/>
      <c r="R329" s="37"/>
      <c r="S329" s="37"/>
      <c r="T329" s="37"/>
    </row>
    <row r="330" spans="1:20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7"/>
      <c r="R330" s="37"/>
      <c r="S330" s="37"/>
      <c r="T330" s="37"/>
    </row>
    <row r="331" spans="1:20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7"/>
      <c r="R331" s="37"/>
      <c r="S331" s="37"/>
      <c r="T331" s="37"/>
    </row>
    <row r="332" spans="1:20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7"/>
      <c r="R332" s="37"/>
      <c r="S332" s="37"/>
      <c r="T332" s="37"/>
    </row>
    <row r="333" spans="1:20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7"/>
      <c r="R333" s="37"/>
      <c r="S333" s="37"/>
      <c r="T333" s="37"/>
    </row>
    <row r="334" spans="1:20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7"/>
      <c r="R334" s="37"/>
      <c r="S334" s="37"/>
      <c r="T334" s="37"/>
    </row>
    <row r="335" spans="1:20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7"/>
      <c r="R335" s="37"/>
      <c r="S335" s="37"/>
      <c r="T335" s="37"/>
    </row>
    <row r="336" spans="1:20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7"/>
      <c r="R336" s="37"/>
      <c r="S336" s="37"/>
      <c r="T336" s="37"/>
    </row>
    <row r="337" spans="1:20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7"/>
      <c r="R337" s="37"/>
      <c r="S337" s="37"/>
      <c r="T337" s="37"/>
    </row>
    <row r="338" spans="1:20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7"/>
      <c r="R338" s="37"/>
      <c r="S338" s="37"/>
      <c r="T338" s="37"/>
    </row>
    <row r="339" spans="1:20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7"/>
      <c r="R339" s="37"/>
      <c r="S339" s="37"/>
      <c r="T339" s="37"/>
    </row>
    <row r="340" spans="1:20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7"/>
      <c r="R340" s="37"/>
      <c r="S340" s="37"/>
      <c r="T340" s="37"/>
    </row>
    <row r="341" spans="1:20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7"/>
      <c r="R341" s="37"/>
      <c r="S341" s="37"/>
      <c r="T341" s="37"/>
    </row>
    <row r="342" spans="1:20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7"/>
      <c r="R342" s="37"/>
      <c r="S342" s="37"/>
      <c r="T342" s="37"/>
    </row>
    <row r="343" spans="1:20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7"/>
      <c r="R343" s="37"/>
      <c r="S343" s="37"/>
      <c r="T343" s="37"/>
    </row>
    <row r="344" spans="1:20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7"/>
      <c r="R344" s="37"/>
      <c r="S344" s="37"/>
      <c r="T344" s="37"/>
    </row>
    <row r="345" spans="1:20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7"/>
      <c r="R345" s="37"/>
      <c r="S345" s="37"/>
      <c r="T345" s="37"/>
    </row>
    <row r="346" spans="1:20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7"/>
      <c r="R346" s="37"/>
      <c r="S346" s="37"/>
      <c r="T346" s="37"/>
    </row>
    <row r="347" spans="1:20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7"/>
      <c r="R347" s="37"/>
      <c r="S347" s="37"/>
      <c r="T347" s="37"/>
    </row>
    <row r="348" spans="1:20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7"/>
      <c r="R348" s="37"/>
      <c r="S348" s="37"/>
      <c r="T348" s="37"/>
    </row>
    <row r="349" spans="1:20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7"/>
      <c r="R349" s="37"/>
      <c r="S349" s="37"/>
      <c r="T349" s="37"/>
    </row>
    <row r="350" spans="1:20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7"/>
      <c r="R350" s="37"/>
      <c r="S350" s="37"/>
      <c r="T350" s="37"/>
    </row>
    <row r="351" spans="1:20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7"/>
      <c r="R351" s="37"/>
      <c r="S351" s="37"/>
      <c r="T351" s="37"/>
    </row>
    <row r="352" spans="1:20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7"/>
      <c r="R352" s="37"/>
      <c r="S352" s="37"/>
      <c r="T352" s="37"/>
    </row>
    <row r="353" spans="1:20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7"/>
      <c r="R353" s="37"/>
      <c r="S353" s="37"/>
      <c r="T353" s="37"/>
    </row>
    <row r="354" spans="1:20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7"/>
      <c r="R354" s="37"/>
      <c r="S354" s="37"/>
      <c r="T354" s="37"/>
    </row>
    <row r="355" spans="1:20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7"/>
      <c r="R355" s="37"/>
      <c r="S355" s="37"/>
      <c r="T355" s="37"/>
    </row>
    <row r="356" spans="1:20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7"/>
      <c r="R356" s="37"/>
      <c r="S356" s="37"/>
      <c r="T356" s="37"/>
    </row>
    <row r="357" spans="1:20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7"/>
      <c r="R357" s="37"/>
      <c r="S357" s="37"/>
      <c r="T357" s="37"/>
    </row>
    <row r="358" spans="1:20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7"/>
      <c r="R358" s="37"/>
      <c r="S358" s="37"/>
      <c r="T358" s="37"/>
    </row>
    <row r="359" spans="1:20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7"/>
      <c r="R359" s="37"/>
      <c r="S359" s="37"/>
      <c r="T359" s="37"/>
    </row>
    <row r="360" spans="1:20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7"/>
      <c r="R360" s="37"/>
      <c r="S360" s="37"/>
      <c r="T360" s="37"/>
    </row>
    <row r="361" spans="1:20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7"/>
      <c r="R361" s="37"/>
      <c r="S361" s="37"/>
      <c r="T361" s="37"/>
    </row>
    <row r="362" spans="1:20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7"/>
      <c r="R362" s="37"/>
      <c r="S362" s="37"/>
      <c r="T362" s="37"/>
    </row>
    <row r="363" spans="1:20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7"/>
      <c r="R363" s="37"/>
      <c r="S363" s="37"/>
      <c r="T363" s="37"/>
    </row>
    <row r="364" spans="1:20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7"/>
      <c r="R364" s="37"/>
      <c r="S364" s="37"/>
      <c r="T364" s="37"/>
    </row>
    <row r="365" spans="1:20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7"/>
      <c r="R365" s="37"/>
      <c r="S365" s="37"/>
      <c r="T365" s="37"/>
    </row>
    <row r="366" spans="1:20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7"/>
      <c r="R366" s="37"/>
      <c r="S366" s="37"/>
      <c r="T366" s="37"/>
    </row>
    <row r="367" spans="1:20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7"/>
      <c r="R367" s="37"/>
      <c r="S367" s="37"/>
      <c r="T367" s="37"/>
    </row>
    <row r="368" spans="1:20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7"/>
      <c r="R368" s="37"/>
      <c r="S368" s="37"/>
      <c r="T368" s="37"/>
    </row>
    <row r="369" spans="1:20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7"/>
      <c r="R369" s="37"/>
      <c r="S369" s="37"/>
      <c r="T369" s="37"/>
    </row>
    <row r="370" spans="1:20" x14ac:dyDescent="0.2">
      <c r="A370" s="37"/>
      <c r="B370" s="37"/>
      <c r="C370" s="37"/>
      <c r="D370" s="38"/>
      <c r="E370" s="38"/>
      <c r="F370" s="6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7"/>
      <c r="R370" s="37"/>
      <c r="S370" s="37"/>
      <c r="T370" s="37"/>
    </row>
    <row r="371" spans="1:20" x14ac:dyDescent="0.2">
      <c r="F371" s="15"/>
    </row>
    <row r="372" spans="1:20" x14ac:dyDescent="0.2">
      <c r="F372" s="15"/>
    </row>
    <row r="373" spans="1:20" x14ac:dyDescent="0.2">
      <c r="F373" s="15"/>
    </row>
    <row r="374" spans="1:20" x14ac:dyDescent="0.2">
      <c r="F374" s="15"/>
    </row>
    <row r="375" spans="1:20" x14ac:dyDescent="0.2">
      <c r="F375" s="15"/>
    </row>
    <row r="376" spans="1:20" x14ac:dyDescent="0.2">
      <c r="F376" s="15"/>
    </row>
    <row r="377" spans="1:20" x14ac:dyDescent="0.2">
      <c r="F377" s="15"/>
    </row>
    <row r="378" spans="1:20" x14ac:dyDescent="0.2">
      <c r="F378" s="15"/>
    </row>
    <row r="379" spans="1:20" x14ac:dyDescent="0.2">
      <c r="F379" s="15"/>
    </row>
    <row r="380" spans="1:20" x14ac:dyDescent="0.2">
      <c r="F380" s="15"/>
    </row>
    <row r="381" spans="1:20" x14ac:dyDescent="0.2">
      <c r="F381" s="15"/>
    </row>
    <row r="382" spans="1:20" x14ac:dyDescent="0.2">
      <c r="F382" s="15"/>
    </row>
    <row r="383" spans="1:20" x14ac:dyDescent="0.2">
      <c r="F383" s="15"/>
    </row>
    <row r="384" spans="1:20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  <row r="985" spans="6:6" x14ac:dyDescent="0.2">
      <c r="F985" s="15"/>
    </row>
  </sheetData>
  <sheetProtection formatCells="0" formatColumns="0" formatRows="0" insertRows="0" autoFilter="0"/>
  <autoFilter ref="A10:F10" xr:uid="{00000000-0009-0000-0000-000002000000}"/>
  <mergeCells count="10">
    <mergeCell ref="A2:U2"/>
    <mergeCell ref="A1:U1"/>
    <mergeCell ref="A3:B3"/>
    <mergeCell ref="A4:B4"/>
    <mergeCell ref="A5:B5"/>
    <mergeCell ref="A6:B6"/>
    <mergeCell ref="G7:M7"/>
    <mergeCell ref="N7:T7"/>
    <mergeCell ref="F22:F23"/>
    <mergeCell ref="D51:I51"/>
  </mergeCells>
  <conditionalFormatting sqref="G22:T22">
    <cfRule type="cellIs" dxfId="29" priority="3" stopIfTrue="1" operator="lessThan">
      <formula>G23</formula>
    </cfRule>
    <cfRule type="cellIs" dxfId="28" priority="4" stopIfTrue="1" operator="greaterThan">
      <formula>G23</formula>
    </cfRule>
  </conditionalFormatting>
  <conditionalFormatting sqref="U22">
    <cfRule type="cellIs" dxfId="27" priority="1" stopIfTrue="1" operator="lessThan">
      <formula>U23</formula>
    </cfRule>
    <cfRule type="cellIs" dxfId="26" priority="2" stopIfTrue="1" operator="greaterThan">
      <formula>U23</formula>
    </cfRule>
  </conditionalFormatting>
  <dataValidations count="1">
    <dataValidation type="list" allowBlank="1" showInputMessage="1" showErrorMessage="1" sqref="E53:E57 E63:E221 E59:E60" xr:uid="{00D98A37-9D02-42C4-B588-C31604700E76}">
      <formula1>$D$11:$D$20</formula1>
    </dataValidation>
  </dataValidations>
  <pageMargins left="0.75" right="0.75" top="1" bottom="1" header="0.5" footer="0.5"/>
  <pageSetup orientation="portrait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718B0B-D75A-40E7-92BE-A93E5BB30BD2}">
          <x14:formula1>
            <xm:f>'Lookup values'!$A$2:$A$5</xm:f>
          </x14:formula1>
          <xm:sqref>D53:D79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B690-722F-4BFF-BC4F-EDCBB84D434D}">
  <dimension ref="A1:U985"/>
  <sheetViews>
    <sheetView showGridLines="0" topLeftCell="C1" workbookViewId="0">
      <pane ySplit="10" topLeftCell="A81" activePane="bottomLeft" state="frozen"/>
      <selection activeCell="E5" sqref="E5"/>
      <selection pane="bottomLeft" activeCell="D82" sqref="D82"/>
    </sheetView>
  </sheetViews>
  <sheetFormatPr defaultColWidth="11.42578125" defaultRowHeight="12.75" x14ac:dyDescent="0.2"/>
  <cols>
    <col min="1" max="1" width="6.85546875" style="3" customWidth="1"/>
    <col min="2" max="3" width="16.85546875" style="3" customWidth="1"/>
    <col min="4" max="4" width="33.85546875" style="4" customWidth="1"/>
    <col min="5" max="5" width="38.42578125" style="4" customWidth="1"/>
    <col min="6" max="6" width="10.42578125" style="2" customWidth="1"/>
    <col min="7" max="16" width="11.42578125" style="2" customWidth="1"/>
    <col min="17" max="16384" width="11.42578125" style="3"/>
  </cols>
  <sheetData>
    <row r="1" spans="1:21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 ht="36" customHeight="1" x14ac:dyDescent="0.2">
      <c r="A2" s="135" t="str">
        <f>CONCATENATE("Sprint #",C3, " Tracking")</f>
        <v>Sprint #5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1" ht="15.75" x14ac:dyDescent="0.2">
      <c r="A3" s="136" t="s">
        <v>81</v>
      </c>
      <c r="B3" s="136"/>
      <c r="C3" s="16">
        <v>5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6"/>
      <c r="R3" s="36"/>
      <c r="S3" s="36"/>
      <c r="T3" s="36"/>
      <c r="U3" s="13"/>
    </row>
    <row r="4" spans="1:21" ht="15.75" x14ac:dyDescent="0.2">
      <c r="A4" s="136" t="s">
        <v>82</v>
      </c>
      <c r="B4" s="136"/>
      <c r="C4" s="18">
        <v>44285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6"/>
      <c r="R4" s="36"/>
      <c r="S4" s="36"/>
      <c r="T4" s="36"/>
      <c r="U4" s="13"/>
    </row>
    <row r="5" spans="1:21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6"/>
      <c r="R5" s="36"/>
      <c r="S5" s="36"/>
      <c r="T5" s="36"/>
      <c r="U5" s="13"/>
    </row>
    <row r="6" spans="1:21" ht="15.75" x14ac:dyDescent="0.2">
      <c r="A6" s="136" t="s">
        <v>84</v>
      </c>
      <c r="B6" s="136"/>
      <c r="C6" s="16">
        <f>SUM(F11:F20)</f>
        <v>66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6"/>
      <c r="R6" s="36"/>
      <c r="S6" s="36"/>
      <c r="T6" s="36"/>
      <c r="U6" s="13"/>
    </row>
    <row r="7" spans="1:21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1" t="s">
        <v>86</v>
      </c>
      <c r="O7" s="131"/>
      <c r="P7" s="131"/>
      <c r="Q7" s="131"/>
      <c r="R7" s="131"/>
      <c r="S7" s="131"/>
      <c r="T7" s="131"/>
    </row>
    <row r="8" spans="1:21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</row>
    <row r="9" spans="1:21" ht="30.75" customHeight="1" x14ac:dyDescent="0.2">
      <c r="A9" s="37"/>
      <c r="B9" s="37"/>
      <c r="C9" s="37"/>
      <c r="D9" s="38"/>
      <c r="E9" s="38"/>
      <c r="F9" s="39"/>
      <c r="G9" s="21" t="str">
        <f>G8 &amp; CHAR(13) &amp; CHAR(10) &amp; TEXT(G10,"dddd")</f>
        <v>1_x000D_
Tuesday</v>
      </c>
      <c r="H9" s="21" t="str">
        <f t="shared" ref="H9:T9" si="0">H8 &amp; CHAR(13) &amp; CHAR(10) &amp; TEXT(H10,"dddd")</f>
        <v>2_x000D_
Wednesday</v>
      </c>
      <c r="I9" s="21" t="str">
        <f t="shared" si="0"/>
        <v>3_x000D_
Thursday</v>
      </c>
      <c r="J9" s="21" t="str">
        <f t="shared" si="0"/>
        <v>4_x000D_
Friday</v>
      </c>
      <c r="K9" s="21" t="str">
        <f t="shared" si="0"/>
        <v>5_x000D_
Saturday</v>
      </c>
      <c r="L9" s="21" t="str">
        <f t="shared" si="0"/>
        <v>6_x000D_
Sunday</v>
      </c>
      <c r="M9" s="21" t="str">
        <f t="shared" si="0"/>
        <v>7_x000D_
Monday</v>
      </c>
      <c r="N9" s="21" t="str">
        <f t="shared" si="0"/>
        <v>8_x000D_
Tuesday</v>
      </c>
      <c r="O9" s="21" t="str">
        <f t="shared" si="0"/>
        <v>9_x000D_
Wednesday</v>
      </c>
      <c r="P9" s="21" t="str">
        <f t="shared" si="0"/>
        <v>10_x000D_
Thursday</v>
      </c>
      <c r="Q9" s="21" t="str">
        <f t="shared" si="0"/>
        <v>11_x000D_
Friday</v>
      </c>
      <c r="R9" s="21" t="str">
        <f t="shared" si="0"/>
        <v>12_x000D_
Saturday</v>
      </c>
      <c r="S9" s="21" t="str">
        <f t="shared" si="0"/>
        <v>13_x000D_
Sunday</v>
      </c>
      <c r="T9" s="21" t="str">
        <f t="shared" si="0"/>
        <v>14_x000D_
Monday</v>
      </c>
    </row>
    <row r="10" spans="1:21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44285</v>
      </c>
      <c r="H10" s="22">
        <f>G10+1</f>
        <v>44286</v>
      </c>
      <c r="I10" s="22">
        <f t="shared" ref="I10:T10" si="1">H10+1</f>
        <v>44287</v>
      </c>
      <c r="J10" s="22">
        <f t="shared" si="1"/>
        <v>44288</v>
      </c>
      <c r="K10" s="22">
        <f t="shared" si="1"/>
        <v>44289</v>
      </c>
      <c r="L10" s="22">
        <f t="shared" si="1"/>
        <v>44290</v>
      </c>
      <c r="M10" s="22">
        <f t="shared" si="1"/>
        <v>44291</v>
      </c>
      <c r="N10" s="22">
        <f t="shared" si="1"/>
        <v>44292</v>
      </c>
      <c r="O10" s="22">
        <f t="shared" si="1"/>
        <v>44293</v>
      </c>
      <c r="P10" s="22">
        <f t="shared" si="1"/>
        <v>44294</v>
      </c>
      <c r="Q10" s="22">
        <f t="shared" si="1"/>
        <v>44295</v>
      </c>
      <c r="R10" s="22">
        <f t="shared" si="1"/>
        <v>44296</v>
      </c>
      <c r="S10" s="22">
        <f t="shared" si="1"/>
        <v>44297</v>
      </c>
      <c r="T10" s="22">
        <f t="shared" si="1"/>
        <v>44298</v>
      </c>
      <c r="U10" s="20" t="s">
        <v>92</v>
      </c>
    </row>
    <row r="11" spans="1:21" s="6" customFormat="1" ht="14.25" customHeight="1" x14ac:dyDescent="0.2">
      <c r="A11" s="40"/>
      <c r="B11" s="40"/>
      <c r="C11" s="40"/>
      <c r="D11" s="41"/>
      <c r="E11" s="41"/>
      <c r="F11" s="23"/>
      <c r="G11" s="42">
        <f t="shared" ref="G11:T14" si="2">SUMIFS($G$53:$G$157,$E$53:$E$157,$D11,$F$53:$F$157,G$10)</f>
        <v>0</v>
      </c>
      <c r="H11" s="43">
        <f t="shared" si="2"/>
        <v>0</v>
      </c>
      <c r="I11" s="43">
        <f t="shared" si="2"/>
        <v>0</v>
      </c>
      <c r="J11" s="43">
        <f t="shared" si="2"/>
        <v>0</v>
      </c>
      <c r="K11" s="43">
        <f t="shared" si="2"/>
        <v>0</v>
      </c>
      <c r="L11" s="43">
        <f t="shared" si="2"/>
        <v>0</v>
      </c>
      <c r="M11" s="43">
        <f t="shared" si="2"/>
        <v>0</v>
      </c>
      <c r="N11" s="43">
        <f t="shared" si="2"/>
        <v>0</v>
      </c>
      <c r="O11" s="43">
        <f t="shared" si="2"/>
        <v>0</v>
      </c>
      <c r="P11" s="43">
        <f t="shared" si="2"/>
        <v>0</v>
      </c>
      <c r="Q11" s="43">
        <f t="shared" si="2"/>
        <v>0</v>
      </c>
      <c r="R11" s="43">
        <f t="shared" si="2"/>
        <v>0</v>
      </c>
      <c r="S11" s="43">
        <f t="shared" si="2"/>
        <v>0</v>
      </c>
      <c r="T11" s="44">
        <f t="shared" si="2"/>
        <v>0</v>
      </c>
      <c r="U11" s="27">
        <f>SUM(G11:T11)</f>
        <v>0</v>
      </c>
    </row>
    <row r="12" spans="1:21" s="6" customFormat="1" ht="14.25" customHeight="1" x14ac:dyDescent="0.2">
      <c r="A12" s="45"/>
      <c r="B12" s="45"/>
      <c r="C12" s="45" t="s">
        <v>144</v>
      </c>
      <c r="D12" s="46" t="s">
        <v>154</v>
      </c>
      <c r="E12" s="46" t="s">
        <v>115</v>
      </c>
      <c r="F12" s="24">
        <v>8</v>
      </c>
      <c r="G12" s="47">
        <f t="shared" si="2"/>
        <v>0</v>
      </c>
      <c r="H12" s="48">
        <f t="shared" si="2"/>
        <v>0.5</v>
      </c>
      <c r="I12" s="48">
        <f t="shared" si="2"/>
        <v>1.5</v>
      </c>
      <c r="J12" s="48">
        <f t="shared" si="2"/>
        <v>0</v>
      </c>
      <c r="K12" s="48">
        <f t="shared" si="2"/>
        <v>0.5</v>
      </c>
      <c r="L12" s="48">
        <f t="shared" si="2"/>
        <v>0</v>
      </c>
      <c r="M12" s="48">
        <f t="shared" si="2"/>
        <v>2</v>
      </c>
      <c r="N12" s="48">
        <f t="shared" si="2"/>
        <v>1</v>
      </c>
      <c r="O12" s="48">
        <f t="shared" si="2"/>
        <v>1</v>
      </c>
      <c r="P12" s="48">
        <f t="shared" si="2"/>
        <v>0</v>
      </c>
      <c r="Q12" s="48">
        <f t="shared" si="2"/>
        <v>0</v>
      </c>
      <c r="R12" s="48">
        <f t="shared" si="2"/>
        <v>0</v>
      </c>
      <c r="S12" s="48">
        <f t="shared" si="2"/>
        <v>0</v>
      </c>
      <c r="T12" s="49">
        <f t="shared" si="2"/>
        <v>0</v>
      </c>
      <c r="U12" s="28">
        <f t="shared" ref="U12:U20" si="3">SUM(G12:T12)</f>
        <v>6.5</v>
      </c>
    </row>
    <row r="13" spans="1:21" s="6" customFormat="1" ht="14.25" customHeight="1" x14ac:dyDescent="0.2">
      <c r="A13" s="50">
        <v>32</v>
      </c>
      <c r="B13" s="50" t="s">
        <v>142</v>
      </c>
      <c r="C13" s="50" t="s">
        <v>128</v>
      </c>
      <c r="D13" s="51" t="s">
        <v>155</v>
      </c>
      <c r="E13" s="51" t="s">
        <v>99</v>
      </c>
      <c r="F13" s="25">
        <v>8</v>
      </c>
      <c r="G13" s="52">
        <f t="shared" si="2"/>
        <v>0</v>
      </c>
      <c r="H13" s="53">
        <f t="shared" si="2"/>
        <v>0</v>
      </c>
      <c r="I13" s="53">
        <f t="shared" si="2"/>
        <v>5</v>
      </c>
      <c r="J13" s="53">
        <f t="shared" si="2"/>
        <v>0</v>
      </c>
      <c r="K13" s="53">
        <f t="shared" si="2"/>
        <v>0</v>
      </c>
      <c r="L13" s="53">
        <f t="shared" si="2"/>
        <v>0</v>
      </c>
      <c r="M13" s="53">
        <f t="shared" si="2"/>
        <v>0</v>
      </c>
      <c r="N13" s="53">
        <f t="shared" si="2"/>
        <v>0</v>
      </c>
      <c r="O13" s="53">
        <f t="shared" si="2"/>
        <v>0</v>
      </c>
      <c r="P13" s="53">
        <f t="shared" si="2"/>
        <v>0</v>
      </c>
      <c r="Q13" s="53">
        <f t="shared" si="2"/>
        <v>0</v>
      </c>
      <c r="R13" s="53">
        <f t="shared" si="2"/>
        <v>0</v>
      </c>
      <c r="S13" s="53">
        <f t="shared" si="2"/>
        <v>0</v>
      </c>
      <c r="T13" s="54">
        <f t="shared" si="2"/>
        <v>0</v>
      </c>
      <c r="U13" s="29">
        <f t="shared" si="3"/>
        <v>5</v>
      </c>
    </row>
    <row r="14" spans="1:21" s="6" customFormat="1" ht="14.25" customHeight="1" x14ac:dyDescent="0.2">
      <c r="A14" s="45">
        <v>33</v>
      </c>
      <c r="B14" s="45">
        <v>203</v>
      </c>
      <c r="C14" s="45" t="s">
        <v>128</v>
      </c>
      <c r="D14" s="46" t="s">
        <v>156</v>
      </c>
      <c r="E14" s="46" t="s">
        <v>99</v>
      </c>
      <c r="F14" s="24">
        <v>8</v>
      </c>
      <c r="G14" s="47">
        <f t="shared" si="2"/>
        <v>0</v>
      </c>
      <c r="H14" s="48">
        <f t="shared" si="2"/>
        <v>0</v>
      </c>
      <c r="I14" s="48">
        <f t="shared" si="2"/>
        <v>0</v>
      </c>
      <c r="J14" s="48">
        <f t="shared" si="2"/>
        <v>0</v>
      </c>
      <c r="K14" s="48">
        <f t="shared" si="2"/>
        <v>0</v>
      </c>
      <c r="L14" s="48">
        <f t="shared" si="2"/>
        <v>0</v>
      </c>
      <c r="M14" s="48">
        <f t="shared" si="2"/>
        <v>0</v>
      </c>
      <c r="N14" s="48">
        <f t="shared" si="2"/>
        <v>0</v>
      </c>
      <c r="O14" s="48">
        <f t="shared" si="2"/>
        <v>0</v>
      </c>
      <c r="P14" s="48">
        <f t="shared" si="2"/>
        <v>0</v>
      </c>
      <c r="Q14" s="48">
        <f t="shared" si="2"/>
        <v>0</v>
      </c>
      <c r="R14" s="48">
        <f t="shared" si="2"/>
        <v>0</v>
      </c>
      <c r="S14" s="48">
        <f t="shared" si="2"/>
        <v>0</v>
      </c>
      <c r="T14" s="49">
        <f t="shared" si="2"/>
        <v>0</v>
      </c>
      <c r="U14" s="28">
        <f t="shared" si="3"/>
        <v>0</v>
      </c>
    </row>
    <row r="15" spans="1:21" s="6" customFormat="1" ht="14.25" customHeight="1" x14ac:dyDescent="0.2">
      <c r="A15" s="50"/>
      <c r="B15" s="50"/>
      <c r="C15" s="50" t="s">
        <v>128</v>
      </c>
      <c r="D15" s="51" t="s">
        <v>157</v>
      </c>
      <c r="E15" s="51" t="s">
        <v>95</v>
      </c>
      <c r="F15" s="25">
        <v>8</v>
      </c>
      <c r="G15" s="52">
        <f t="shared" ref="G15:Q18" si="4">SUMIFS($G$53:$G$157,$E$53:$E$157,$D15,$F$53:$F$157,G$10)</f>
        <v>0</v>
      </c>
      <c r="H15" s="53">
        <f t="shared" si="4"/>
        <v>0</v>
      </c>
      <c r="I15" s="53">
        <f t="shared" si="4"/>
        <v>0</v>
      </c>
      <c r="J15" s="53">
        <f t="shared" si="4"/>
        <v>0</v>
      </c>
      <c r="K15" s="53">
        <f t="shared" si="4"/>
        <v>0</v>
      </c>
      <c r="L15" s="53">
        <f t="shared" si="4"/>
        <v>0</v>
      </c>
      <c r="M15" s="53">
        <f t="shared" si="4"/>
        <v>0</v>
      </c>
      <c r="N15" s="53">
        <f t="shared" si="4"/>
        <v>0</v>
      </c>
      <c r="O15" s="53">
        <f t="shared" si="4"/>
        <v>0</v>
      </c>
      <c r="P15" s="53">
        <f t="shared" si="4"/>
        <v>0</v>
      </c>
      <c r="Q15" s="53">
        <f t="shared" si="4"/>
        <v>2</v>
      </c>
      <c r="R15" s="53">
        <v>1</v>
      </c>
      <c r="S15" s="53">
        <f t="shared" ref="S15:T18" si="5">SUMIFS($G$53:$G$157,$E$53:$E$157,$D15,$F$53:$F$157,S$10)</f>
        <v>1.5</v>
      </c>
      <c r="T15" s="54">
        <f t="shared" si="5"/>
        <v>0.5</v>
      </c>
      <c r="U15" s="29">
        <f t="shared" si="3"/>
        <v>5</v>
      </c>
    </row>
    <row r="16" spans="1:21" s="6" customFormat="1" ht="14.25" customHeight="1" x14ac:dyDescent="0.2">
      <c r="A16" s="45">
        <v>35</v>
      </c>
      <c r="B16" s="45">
        <v>2</v>
      </c>
      <c r="C16" s="45" t="s">
        <v>144</v>
      </c>
      <c r="D16" s="46" t="s">
        <v>158</v>
      </c>
      <c r="E16" s="46" t="s">
        <v>95</v>
      </c>
      <c r="F16" s="24">
        <v>16</v>
      </c>
      <c r="G16" s="52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3</v>
      </c>
      <c r="K16" s="53">
        <f t="shared" si="4"/>
        <v>6</v>
      </c>
      <c r="L16" s="53">
        <f t="shared" si="4"/>
        <v>4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v>1</v>
      </c>
      <c r="S16" s="53">
        <f t="shared" si="5"/>
        <v>0</v>
      </c>
      <c r="T16" s="54">
        <f t="shared" si="5"/>
        <v>3</v>
      </c>
      <c r="U16" s="29">
        <f t="shared" ref="U16" si="6">SUM(G16:T16)</f>
        <v>17</v>
      </c>
    </row>
    <row r="17" spans="1:21" s="6" customFormat="1" ht="14.25" customHeight="1" x14ac:dyDescent="0.2">
      <c r="A17" s="50"/>
      <c r="B17" s="50"/>
      <c r="C17" s="78" t="s">
        <v>144</v>
      </c>
      <c r="D17" s="51" t="s">
        <v>159</v>
      </c>
      <c r="E17" s="51" t="s">
        <v>101</v>
      </c>
      <c r="F17" s="25">
        <v>8</v>
      </c>
      <c r="G17" s="52">
        <f t="shared" si="4"/>
        <v>0</v>
      </c>
      <c r="H17" s="53">
        <f t="shared" si="4"/>
        <v>0</v>
      </c>
      <c r="I17" s="53">
        <f t="shared" si="4"/>
        <v>0</v>
      </c>
      <c r="J17" s="53">
        <f t="shared" si="4"/>
        <v>0</v>
      </c>
      <c r="K17" s="53">
        <f t="shared" si="4"/>
        <v>0</v>
      </c>
      <c r="L17" s="53">
        <f t="shared" si="4"/>
        <v>0</v>
      </c>
      <c r="M17" s="53">
        <f t="shared" si="4"/>
        <v>0</v>
      </c>
      <c r="N17" s="53">
        <f t="shared" si="4"/>
        <v>0</v>
      </c>
      <c r="O17" s="53">
        <f t="shared" si="4"/>
        <v>0</v>
      </c>
      <c r="P17" s="53">
        <f t="shared" si="4"/>
        <v>5</v>
      </c>
      <c r="Q17" s="53">
        <f t="shared" si="4"/>
        <v>1</v>
      </c>
      <c r="R17" s="53">
        <f>SUMIFS($G$53:$G$157,$E$53:$E$157,$D17,$F$53:$F$157,R$10)</f>
        <v>1</v>
      </c>
      <c r="S17" s="53">
        <f t="shared" si="5"/>
        <v>0</v>
      </c>
      <c r="T17" s="54">
        <f t="shared" si="5"/>
        <v>1</v>
      </c>
      <c r="U17" s="29">
        <f t="shared" si="3"/>
        <v>8</v>
      </c>
    </row>
    <row r="18" spans="1:21" s="5" customFormat="1" ht="14.25" customHeight="1" x14ac:dyDescent="0.2">
      <c r="A18" s="45">
        <v>37</v>
      </c>
      <c r="B18" s="45">
        <v>1</v>
      </c>
      <c r="C18" s="45" t="s">
        <v>150</v>
      </c>
      <c r="D18" s="46" t="s">
        <v>151</v>
      </c>
      <c r="E18" s="46" t="s">
        <v>101</v>
      </c>
      <c r="F18" s="24">
        <v>10</v>
      </c>
      <c r="G18" s="47">
        <f t="shared" si="4"/>
        <v>0</v>
      </c>
      <c r="H18" s="48">
        <f t="shared" si="4"/>
        <v>0</v>
      </c>
      <c r="I18" s="48">
        <f t="shared" si="4"/>
        <v>0</v>
      </c>
      <c r="J18" s="48">
        <f t="shared" si="4"/>
        <v>0</v>
      </c>
      <c r="K18" s="48">
        <f t="shared" si="4"/>
        <v>0</v>
      </c>
      <c r="L18" s="48">
        <f t="shared" si="4"/>
        <v>0</v>
      </c>
      <c r="M18" s="48">
        <f t="shared" si="4"/>
        <v>0</v>
      </c>
      <c r="N18" s="48">
        <f t="shared" si="4"/>
        <v>0</v>
      </c>
      <c r="O18" s="48">
        <f t="shared" si="4"/>
        <v>0</v>
      </c>
      <c r="P18" s="48">
        <f t="shared" si="4"/>
        <v>0</v>
      </c>
      <c r="Q18" s="48">
        <f t="shared" si="4"/>
        <v>0</v>
      </c>
      <c r="R18" s="48">
        <f>SUMIFS($G$53:$G$157,$E$53:$E$157,$D18,$F$53:$F$157,R$10)</f>
        <v>0</v>
      </c>
      <c r="S18" s="48">
        <f t="shared" si="5"/>
        <v>0</v>
      </c>
      <c r="T18" s="49">
        <f t="shared" si="5"/>
        <v>0</v>
      </c>
      <c r="U18" s="28">
        <f t="shared" si="3"/>
        <v>0</v>
      </c>
    </row>
    <row r="19" spans="1:21" s="5" customFormat="1" ht="14.25" customHeight="1" x14ac:dyDescent="0.2">
      <c r="A19" s="70"/>
      <c r="B19" s="70"/>
      <c r="C19" s="45"/>
      <c r="D19" s="46"/>
      <c r="E19" s="71"/>
      <c r="F19" s="72"/>
      <c r="G19" s="73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  <c r="U19" s="76"/>
    </row>
    <row r="20" spans="1:21" s="5" customFormat="1" ht="14.25" customHeight="1" x14ac:dyDescent="0.2">
      <c r="A20" s="55"/>
      <c r="B20" s="55"/>
      <c r="C20" s="45"/>
      <c r="D20" s="46"/>
      <c r="E20" s="56"/>
      <c r="F20" s="26"/>
      <c r="G20" s="57">
        <f t="shared" ref="G20:T20" si="7">SUMIFS($G$53:$G$157,$E$53:$E$157,$D20,$F$53:$F$157,G$10)</f>
        <v>0</v>
      </c>
      <c r="H20" s="58">
        <f t="shared" si="7"/>
        <v>0</v>
      </c>
      <c r="I20" s="58">
        <f t="shared" si="7"/>
        <v>0</v>
      </c>
      <c r="J20" s="58">
        <f t="shared" si="7"/>
        <v>0</v>
      </c>
      <c r="K20" s="58">
        <f t="shared" si="7"/>
        <v>0</v>
      </c>
      <c r="L20" s="58">
        <f t="shared" si="7"/>
        <v>0</v>
      </c>
      <c r="M20" s="58">
        <f t="shared" si="7"/>
        <v>0</v>
      </c>
      <c r="N20" s="58">
        <f t="shared" si="7"/>
        <v>0</v>
      </c>
      <c r="O20" s="58">
        <f t="shared" si="7"/>
        <v>0</v>
      </c>
      <c r="P20" s="58">
        <f t="shared" si="7"/>
        <v>0</v>
      </c>
      <c r="Q20" s="58">
        <f t="shared" si="7"/>
        <v>0</v>
      </c>
      <c r="R20" s="58">
        <f t="shared" si="7"/>
        <v>0</v>
      </c>
      <c r="S20" s="58">
        <f t="shared" si="7"/>
        <v>0</v>
      </c>
      <c r="T20" s="59">
        <f t="shared" si="7"/>
        <v>0</v>
      </c>
      <c r="U20" s="30">
        <f t="shared" si="3"/>
        <v>0</v>
      </c>
    </row>
    <row r="21" spans="1:21" ht="14.25" customHeight="1" x14ac:dyDescent="0.2">
      <c r="A21" s="37"/>
      <c r="B21" s="37"/>
      <c r="C21" s="37"/>
      <c r="D21" s="38"/>
      <c r="E21" s="38"/>
      <c r="F21" s="39"/>
      <c r="G21" s="39"/>
      <c r="H21" s="39"/>
      <c r="I21" s="39"/>
      <c r="J21" s="39"/>
      <c r="K21" s="39"/>
      <c r="L21" s="39"/>
      <c r="M21" s="39"/>
      <c r="N21" s="37"/>
      <c r="O21" s="37"/>
      <c r="P21" s="37"/>
      <c r="Q21" s="37"/>
      <c r="R21" s="37"/>
      <c r="S21" s="37"/>
      <c r="T21" s="37"/>
    </row>
    <row r="22" spans="1:21" ht="14.25" customHeight="1" x14ac:dyDescent="0.2">
      <c r="A22" s="37"/>
      <c r="B22" s="37"/>
      <c r="C22" s="37"/>
      <c r="D22" s="31"/>
      <c r="E22" s="32" t="s">
        <v>109</v>
      </c>
      <c r="F22" s="132">
        <f>8*2*C5</f>
        <v>64</v>
      </c>
      <c r="G22" s="33">
        <f>$F22-SUM(G11:G20)</f>
        <v>64</v>
      </c>
      <c r="H22" s="33">
        <f>G22-SUM(H11:H20)</f>
        <v>63.5</v>
      </c>
      <c r="I22" s="33">
        <f t="shared" ref="I22:T22" si="8">H22-SUM(I11:I20)</f>
        <v>57</v>
      </c>
      <c r="J22" s="33">
        <f t="shared" si="8"/>
        <v>54</v>
      </c>
      <c r="K22" s="33">
        <f t="shared" si="8"/>
        <v>47.5</v>
      </c>
      <c r="L22" s="33">
        <f t="shared" si="8"/>
        <v>43.5</v>
      </c>
      <c r="M22" s="33">
        <f t="shared" si="8"/>
        <v>41.5</v>
      </c>
      <c r="N22" s="33">
        <f t="shared" si="8"/>
        <v>40.5</v>
      </c>
      <c r="O22" s="33">
        <f t="shared" si="8"/>
        <v>39.5</v>
      </c>
      <c r="P22" s="33">
        <f t="shared" si="8"/>
        <v>34.5</v>
      </c>
      <c r="Q22" s="33">
        <f t="shared" si="8"/>
        <v>31.5</v>
      </c>
      <c r="R22" s="33">
        <f t="shared" si="8"/>
        <v>28.5</v>
      </c>
      <c r="S22" s="33">
        <f t="shared" si="8"/>
        <v>27</v>
      </c>
      <c r="T22" s="33">
        <f t="shared" si="8"/>
        <v>22.5</v>
      </c>
      <c r="U22" s="11"/>
    </row>
    <row r="23" spans="1:21" ht="14.25" customHeight="1" x14ac:dyDescent="0.2">
      <c r="A23" s="37"/>
      <c r="B23" s="37"/>
      <c r="C23" s="37"/>
      <c r="D23" s="31"/>
      <c r="E23" s="32" t="s">
        <v>110</v>
      </c>
      <c r="F23" s="132"/>
      <c r="G23" s="34">
        <f>F22-(F22/14)</f>
        <v>59.428571428571431</v>
      </c>
      <c r="H23" s="34">
        <f>G23-(F22/14)</f>
        <v>54.857142857142861</v>
      </c>
      <c r="I23" s="34">
        <f>H23-(F22/14)</f>
        <v>50.285714285714292</v>
      </c>
      <c r="J23" s="34">
        <f>I23-(F22/14)</f>
        <v>45.714285714285722</v>
      </c>
      <c r="K23" s="34">
        <f>J23-(F22/14)</f>
        <v>41.142857142857153</v>
      </c>
      <c r="L23" s="34">
        <f>K23-(F22/14)</f>
        <v>36.571428571428584</v>
      </c>
      <c r="M23" s="34">
        <f>L23-(F22/14)</f>
        <v>32.000000000000014</v>
      </c>
      <c r="N23" s="34">
        <f>M23-(F22/14)</f>
        <v>27.428571428571445</v>
      </c>
      <c r="O23" s="34">
        <f>N23-(F22/14)</f>
        <v>22.857142857142875</v>
      </c>
      <c r="P23" s="34">
        <f>O23-(F22/14)</f>
        <v>18.285714285714306</v>
      </c>
      <c r="Q23" s="34">
        <f>P23-(F22/14)</f>
        <v>13.714285714285735</v>
      </c>
      <c r="R23" s="34">
        <f>Q23-(F22/14)</f>
        <v>9.1428571428571637</v>
      </c>
      <c r="S23" s="34">
        <f>R23-(F22/14)</f>
        <v>4.5714285714285925</v>
      </c>
      <c r="T23" s="34">
        <f>S23-(F22/14)</f>
        <v>2.1316282072803006E-14</v>
      </c>
      <c r="U23" s="12"/>
    </row>
    <row r="24" spans="1:21" ht="14.25" customHeight="1" x14ac:dyDescent="0.2">
      <c r="A24" s="37"/>
      <c r="B24" s="37"/>
      <c r="C24" s="37"/>
      <c r="D24" s="60"/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7"/>
      <c r="R24" s="37"/>
      <c r="S24" s="37"/>
      <c r="T24" s="37"/>
      <c r="U24" s="13"/>
    </row>
    <row r="25" spans="1:21" ht="14.25" customHeight="1" x14ac:dyDescent="0.2">
      <c r="A25" s="37"/>
      <c r="B25" s="37"/>
      <c r="C25" s="37"/>
      <c r="D25" s="38"/>
      <c r="E25" s="3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7"/>
      <c r="R25" s="37"/>
      <c r="S25" s="37"/>
      <c r="T25" s="37"/>
      <c r="U25" s="13"/>
    </row>
    <row r="26" spans="1:21" ht="14.25" customHeight="1" x14ac:dyDescent="0.2">
      <c r="A26" s="37"/>
      <c r="B26" s="37"/>
      <c r="C26" s="37"/>
      <c r="D26" s="38"/>
      <c r="E26" s="3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7"/>
      <c r="R26" s="37"/>
      <c r="S26" s="37"/>
      <c r="T26" s="37"/>
      <c r="U26" s="13"/>
    </row>
    <row r="27" spans="1:21" ht="14.25" customHeight="1" x14ac:dyDescent="0.2">
      <c r="A27" s="37"/>
      <c r="B27" s="37"/>
      <c r="C27" s="37"/>
      <c r="D27" s="38"/>
      <c r="E27" s="38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7"/>
      <c r="R27" s="37"/>
      <c r="S27" s="37"/>
      <c r="T27" s="37"/>
    </row>
    <row r="28" spans="1:21" ht="14.25" customHeight="1" x14ac:dyDescent="0.2">
      <c r="A28" s="37"/>
      <c r="B28" s="37"/>
      <c r="C28" s="37"/>
      <c r="D28" s="38"/>
      <c r="E28" s="38"/>
      <c r="F28" s="39"/>
      <c r="G28" s="39"/>
      <c r="H28" s="39"/>
      <c r="I28" s="39"/>
      <c r="J28" s="39"/>
      <c r="K28" s="39"/>
      <c r="L28" s="61">
        <v>0</v>
      </c>
      <c r="M28" s="39">
        <f>SUM(F11:F21)</f>
        <v>66</v>
      </c>
      <c r="N28" s="37"/>
      <c r="O28" s="37"/>
      <c r="P28" s="37"/>
      <c r="Q28" s="37"/>
      <c r="R28" s="37"/>
      <c r="S28" s="37"/>
      <c r="T28" s="37"/>
    </row>
    <row r="29" spans="1:21" ht="14.25" customHeight="1" x14ac:dyDescent="0.2">
      <c r="A29" s="37"/>
      <c r="B29" s="37"/>
      <c r="C29" s="37"/>
      <c r="D29" s="38"/>
      <c r="E29" s="38"/>
      <c r="F29" s="39"/>
      <c r="G29" s="39"/>
      <c r="H29" s="39"/>
      <c r="I29" s="39"/>
      <c r="J29" s="39"/>
      <c r="K29" s="39"/>
      <c r="L29" s="61">
        <v>10</v>
      </c>
      <c r="M29" s="61">
        <v>0</v>
      </c>
      <c r="N29" s="37"/>
      <c r="O29" s="37"/>
      <c r="P29" s="37"/>
      <c r="Q29" s="37"/>
      <c r="R29" s="37"/>
      <c r="S29" s="37"/>
      <c r="T29" s="37"/>
    </row>
    <row r="30" spans="1:21" ht="14.25" customHeight="1" x14ac:dyDescent="0.2">
      <c r="A30" s="37"/>
      <c r="B30" s="37"/>
      <c r="C30" s="37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7"/>
      <c r="R30" s="37"/>
      <c r="S30" s="37"/>
      <c r="T30" s="37"/>
    </row>
    <row r="31" spans="1:21" ht="14.25" customHeight="1" x14ac:dyDescent="0.2">
      <c r="A31" s="37"/>
      <c r="B31" s="37"/>
      <c r="C31" s="37"/>
      <c r="D31" s="38"/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7"/>
      <c r="R31" s="37"/>
      <c r="S31" s="37"/>
      <c r="T31" s="37"/>
    </row>
    <row r="32" spans="1:21" ht="14.25" customHeight="1" x14ac:dyDescent="0.2">
      <c r="A32" s="37"/>
      <c r="B32" s="37"/>
      <c r="C32" s="37"/>
      <c r="D32" s="38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7"/>
      <c r="R32" s="37"/>
      <c r="S32" s="37"/>
      <c r="T32" s="37"/>
    </row>
    <row r="33" spans="1:20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7"/>
      <c r="R33" s="37"/>
      <c r="S33" s="37"/>
      <c r="T33" s="37"/>
    </row>
    <row r="34" spans="1:20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7"/>
      <c r="R34" s="37"/>
      <c r="S34" s="37"/>
      <c r="T34" s="37"/>
    </row>
    <row r="35" spans="1:20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</row>
    <row r="36" spans="1:20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7"/>
      <c r="R36" s="37"/>
      <c r="S36" s="37"/>
      <c r="T36" s="37"/>
    </row>
    <row r="37" spans="1:20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7"/>
      <c r="R37" s="37"/>
      <c r="S37" s="37"/>
      <c r="T37" s="37"/>
    </row>
    <row r="38" spans="1:20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37"/>
      <c r="S38" s="37"/>
      <c r="T38" s="37"/>
    </row>
    <row r="39" spans="1:20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7"/>
      <c r="R39" s="37"/>
      <c r="S39" s="37"/>
      <c r="T39" s="37"/>
    </row>
    <row r="40" spans="1:20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7"/>
      <c r="R40" s="37"/>
      <c r="S40" s="37"/>
      <c r="T40" s="37"/>
    </row>
    <row r="41" spans="1:20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7"/>
      <c r="R41" s="37"/>
      <c r="S41" s="37"/>
      <c r="T41" s="37"/>
    </row>
    <row r="42" spans="1:20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7"/>
      <c r="R42" s="37"/>
      <c r="S42" s="37"/>
      <c r="T42" s="37"/>
    </row>
    <row r="43" spans="1:20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7"/>
      <c r="R43" s="37"/>
      <c r="S43" s="37"/>
      <c r="T43" s="37"/>
    </row>
    <row r="44" spans="1:20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7"/>
      <c r="R44" s="37"/>
      <c r="S44" s="37"/>
      <c r="T44" s="37"/>
    </row>
    <row r="45" spans="1:20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7"/>
      <c r="R45" s="37"/>
      <c r="S45" s="37"/>
      <c r="T45" s="37"/>
    </row>
    <row r="46" spans="1:20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7"/>
      <c r="R46" s="37"/>
      <c r="S46" s="37"/>
      <c r="T46" s="37"/>
    </row>
    <row r="47" spans="1:20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7"/>
      <c r="R47" s="37"/>
      <c r="S47" s="37"/>
      <c r="T47" s="37"/>
    </row>
    <row r="48" spans="1:20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7"/>
      <c r="R48" s="37"/>
      <c r="S48" s="37"/>
      <c r="T48" s="37"/>
    </row>
    <row r="49" spans="1:20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7"/>
      <c r="R49" s="37"/>
      <c r="S49" s="37"/>
      <c r="T49" s="37"/>
    </row>
    <row r="50" spans="1:20" ht="14.25" customHeight="1" x14ac:dyDescent="0.2">
      <c r="A50" s="37"/>
      <c r="B50" s="37"/>
      <c r="C50" s="37"/>
      <c r="D50" s="38"/>
      <c r="E50" s="3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7"/>
      <c r="R50" s="37"/>
      <c r="S50" s="37"/>
      <c r="T50" s="37"/>
    </row>
    <row r="51" spans="1:20" ht="14.25" customHeight="1" x14ac:dyDescent="0.2">
      <c r="A51" s="37"/>
      <c r="B51" s="37"/>
      <c r="C51" s="37"/>
      <c r="D51" s="133" t="s">
        <v>111</v>
      </c>
      <c r="E51" s="133"/>
      <c r="F51" s="133"/>
      <c r="G51" s="133"/>
      <c r="H51" s="133"/>
      <c r="I51" s="133"/>
      <c r="J51" s="39"/>
      <c r="K51" s="39"/>
      <c r="L51" s="39"/>
      <c r="M51" s="39"/>
      <c r="N51" s="39"/>
      <c r="O51" s="39"/>
      <c r="P51" s="39"/>
      <c r="Q51" s="37"/>
      <c r="R51" s="37"/>
      <c r="S51" s="37"/>
      <c r="T51" s="37"/>
    </row>
    <row r="52" spans="1:20" ht="14.25" customHeight="1" x14ac:dyDescent="0.2">
      <c r="A52" s="37"/>
      <c r="B52" s="37"/>
      <c r="C52" s="37"/>
      <c r="D52" s="62" t="s">
        <v>112</v>
      </c>
      <c r="E52" s="62" t="s">
        <v>113</v>
      </c>
      <c r="F52" s="63" t="s">
        <v>114</v>
      </c>
      <c r="G52" s="63" t="s">
        <v>4</v>
      </c>
      <c r="H52" s="63"/>
      <c r="I52" s="63"/>
      <c r="J52" s="39"/>
      <c r="K52" s="39"/>
      <c r="L52" s="39"/>
      <c r="M52" s="39"/>
      <c r="N52" s="39"/>
      <c r="O52" s="39"/>
      <c r="P52" s="39"/>
      <c r="Q52" s="37"/>
      <c r="R52" s="37"/>
      <c r="S52" s="37"/>
      <c r="T52" s="37"/>
    </row>
    <row r="53" spans="1:20" ht="14.25" customHeight="1" x14ac:dyDescent="0.2">
      <c r="A53" s="37"/>
      <c r="B53" s="37"/>
      <c r="C53" s="37"/>
      <c r="D53" s="66" t="s">
        <v>99</v>
      </c>
      <c r="E53" s="66" t="s">
        <v>155</v>
      </c>
      <c r="F53" s="67">
        <v>44287</v>
      </c>
      <c r="G53" s="68">
        <v>5</v>
      </c>
      <c r="H53" s="63"/>
      <c r="I53" s="63"/>
      <c r="J53" s="39"/>
      <c r="K53" s="39"/>
      <c r="L53" s="39"/>
      <c r="M53" s="39"/>
      <c r="N53" s="39"/>
      <c r="O53" s="39"/>
      <c r="P53" s="39"/>
      <c r="Q53" s="37"/>
      <c r="R53" s="37"/>
      <c r="S53" s="37"/>
      <c r="T53" s="37"/>
    </row>
    <row r="54" spans="1:20" ht="14.25" customHeight="1" x14ac:dyDescent="0.2">
      <c r="A54" s="37"/>
      <c r="B54" s="37"/>
      <c r="C54" s="37"/>
      <c r="D54" s="66" t="s">
        <v>115</v>
      </c>
      <c r="E54" s="66" t="s">
        <v>154</v>
      </c>
      <c r="F54" s="67">
        <v>44286</v>
      </c>
      <c r="G54" s="68">
        <v>0.5</v>
      </c>
      <c r="H54" s="63"/>
      <c r="I54" s="63"/>
      <c r="J54" s="39"/>
      <c r="K54" s="39"/>
      <c r="L54" s="39"/>
      <c r="M54" s="39"/>
      <c r="N54" s="39"/>
      <c r="O54" s="39"/>
      <c r="P54" s="39"/>
      <c r="Q54" s="37"/>
      <c r="R54" s="37"/>
      <c r="S54" s="37"/>
      <c r="T54" s="37"/>
    </row>
    <row r="55" spans="1:20" ht="14.25" customHeight="1" x14ac:dyDescent="0.2">
      <c r="A55" s="37"/>
      <c r="B55" s="37"/>
      <c r="C55" s="37"/>
      <c r="D55" s="66" t="s">
        <v>115</v>
      </c>
      <c r="E55" s="66" t="s">
        <v>154</v>
      </c>
      <c r="F55" s="67">
        <v>44287</v>
      </c>
      <c r="G55" s="68">
        <v>1.5</v>
      </c>
      <c r="H55" s="63"/>
      <c r="I55" s="63"/>
      <c r="J55" s="39"/>
      <c r="K55" s="39"/>
      <c r="L55" s="39"/>
      <c r="M55" s="39"/>
      <c r="N55" s="39"/>
      <c r="O55" s="39"/>
      <c r="P55" s="39"/>
      <c r="Q55" s="37"/>
      <c r="R55" s="37"/>
      <c r="S55" s="37"/>
      <c r="T55" s="37"/>
    </row>
    <row r="56" spans="1:20" ht="14.25" customHeight="1" x14ac:dyDescent="0.2">
      <c r="A56" s="37"/>
      <c r="B56" s="37"/>
      <c r="C56" s="37"/>
      <c r="D56" s="66" t="s">
        <v>115</v>
      </c>
      <c r="E56" s="66" t="s">
        <v>154</v>
      </c>
      <c r="F56" s="67">
        <v>44289</v>
      </c>
      <c r="G56" s="68">
        <v>0.5</v>
      </c>
      <c r="H56" s="63"/>
      <c r="I56" s="63"/>
      <c r="J56" s="39"/>
      <c r="K56" s="39"/>
      <c r="L56" s="39"/>
      <c r="M56" s="39"/>
      <c r="N56" s="39"/>
      <c r="O56" s="39"/>
      <c r="P56" s="39"/>
      <c r="Q56" s="37"/>
      <c r="R56" s="37"/>
      <c r="S56" s="37"/>
      <c r="T56" s="37"/>
    </row>
    <row r="57" spans="1:20" ht="14.25" customHeight="1" x14ac:dyDescent="0.2">
      <c r="A57" s="37"/>
      <c r="B57" s="37"/>
      <c r="C57" s="37"/>
      <c r="D57" s="66" t="s">
        <v>115</v>
      </c>
      <c r="E57" s="66" t="s">
        <v>154</v>
      </c>
      <c r="F57" s="67">
        <v>44291</v>
      </c>
      <c r="G57" s="68">
        <v>2</v>
      </c>
      <c r="H57" s="63"/>
      <c r="I57" s="63"/>
      <c r="J57" s="39"/>
      <c r="K57" s="39"/>
      <c r="L57" s="39"/>
      <c r="M57" s="39"/>
      <c r="N57" s="39"/>
      <c r="O57" s="39"/>
      <c r="P57" s="39"/>
      <c r="Q57" s="37"/>
      <c r="R57" s="37"/>
      <c r="S57" s="37"/>
      <c r="T57" s="37"/>
    </row>
    <row r="58" spans="1:20" ht="14.25" customHeight="1" x14ac:dyDescent="0.2">
      <c r="A58" s="37"/>
      <c r="B58" s="37"/>
      <c r="C58" s="37"/>
      <c r="D58" s="66" t="s">
        <v>115</v>
      </c>
      <c r="E58" s="66" t="s">
        <v>154</v>
      </c>
      <c r="F58" s="67">
        <v>44292</v>
      </c>
      <c r="G58" s="68">
        <v>1</v>
      </c>
      <c r="H58" s="63"/>
      <c r="I58" s="63"/>
      <c r="J58" s="39"/>
      <c r="K58" s="39"/>
      <c r="L58" s="39"/>
      <c r="M58" s="39"/>
      <c r="N58" s="39"/>
      <c r="O58" s="39"/>
      <c r="P58" s="39"/>
      <c r="Q58" s="37"/>
      <c r="R58" s="37"/>
      <c r="S58" s="37"/>
      <c r="T58" s="37"/>
    </row>
    <row r="59" spans="1:20" ht="14.25" customHeight="1" x14ac:dyDescent="0.2">
      <c r="A59" s="37"/>
      <c r="B59" s="37"/>
      <c r="C59" s="37"/>
      <c r="D59" s="66" t="s">
        <v>115</v>
      </c>
      <c r="E59" s="66" t="s">
        <v>154</v>
      </c>
      <c r="F59" s="67">
        <v>44293</v>
      </c>
      <c r="G59" s="68">
        <v>1</v>
      </c>
      <c r="H59" s="63"/>
      <c r="I59" s="63"/>
      <c r="J59" s="39"/>
      <c r="K59" s="39"/>
      <c r="L59" s="39"/>
      <c r="M59" s="39"/>
      <c r="N59" s="39"/>
      <c r="O59" s="39"/>
      <c r="P59" s="39"/>
      <c r="Q59" s="37"/>
      <c r="R59" s="37"/>
      <c r="S59" s="37"/>
      <c r="T59" s="37"/>
    </row>
    <row r="60" spans="1:20" ht="14.25" customHeight="1" x14ac:dyDescent="0.2">
      <c r="A60" s="37"/>
      <c r="B60" s="37"/>
      <c r="C60" s="37"/>
      <c r="D60" s="62" t="s">
        <v>95</v>
      </c>
      <c r="E60" s="62" t="s">
        <v>158</v>
      </c>
      <c r="F60" s="64">
        <v>44288</v>
      </c>
      <c r="G60" s="63">
        <v>3</v>
      </c>
      <c r="H60" s="63"/>
      <c r="I60" s="63"/>
      <c r="J60" s="39"/>
      <c r="K60" s="39"/>
      <c r="L60" s="39"/>
      <c r="M60" s="39"/>
      <c r="N60" s="39"/>
      <c r="O60" s="39"/>
      <c r="P60" s="39"/>
      <c r="Q60" s="37"/>
      <c r="R60" s="37"/>
      <c r="S60" s="37"/>
      <c r="T60" s="37"/>
    </row>
    <row r="61" spans="1:20" ht="14.25" customHeight="1" x14ac:dyDescent="0.2">
      <c r="A61" s="37"/>
      <c r="B61" s="37"/>
      <c r="C61" s="37"/>
      <c r="D61" s="62" t="s">
        <v>95</v>
      </c>
      <c r="E61" s="46" t="s">
        <v>158</v>
      </c>
      <c r="F61" s="64">
        <v>44289</v>
      </c>
      <c r="G61" s="63">
        <v>6</v>
      </c>
      <c r="H61" s="63"/>
      <c r="I61" s="63"/>
      <c r="J61" s="39"/>
      <c r="K61" s="39"/>
      <c r="L61" s="39"/>
      <c r="M61" s="39"/>
      <c r="N61" s="39"/>
      <c r="O61" s="39"/>
      <c r="P61" s="39"/>
      <c r="Q61" s="37"/>
      <c r="R61" s="37"/>
      <c r="S61" s="37"/>
      <c r="T61" s="37"/>
    </row>
    <row r="62" spans="1:20" ht="14.25" customHeight="1" x14ac:dyDescent="0.2">
      <c r="A62" s="37"/>
      <c r="B62" s="37"/>
      <c r="C62" s="37"/>
      <c r="D62" s="66" t="s">
        <v>95</v>
      </c>
      <c r="E62" s="46" t="s">
        <v>158</v>
      </c>
      <c r="F62" s="67">
        <v>44290</v>
      </c>
      <c r="G62" s="68">
        <v>4</v>
      </c>
      <c r="H62" s="68"/>
      <c r="I62" s="68"/>
      <c r="J62" s="39"/>
      <c r="K62" s="39"/>
      <c r="L62" s="39"/>
      <c r="M62" s="39"/>
      <c r="N62" s="39"/>
      <c r="O62" s="39"/>
      <c r="P62" s="39"/>
      <c r="Q62" s="37"/>
      <c r="R62" s="37"/>
      <c r="S62" s="37"/>
      <c r="T62" s="37"/>
    </row>
    <row r="63" spans="1:20" ht="14.25" customHeight="1" x14ac:dyDescent="0.2">
      <c r="A63" s="37"/>
      <c r="B63" s="37"/>
      <c r="C63" s="37"/>
      <c r="D63" s="66" t="s">
        <v>95</v>
      </c>
      <c r="E63" s="66" t="s">
        <v>158</v>
      </c>
      <c r="F63" s="67">
        <v>44296</v>
      </c>
      <c r="G63" s="68">
        <v>4</v>
      </c>
      <c r="H63" s="68"/>
      <c r="I63" s="68"/>
      <c r="J63" s="39"/>
      <c r="K63" s="39"/>
      <c r="L63" s="39"/>
      <c r="M63" s="39"/>
      <c r="N63" s="39"/>
      <c r="O63" s="39"/>
      <c r="P63" s="39"/>
      <c r="Q63" s="37"/>
      <c r="R63" s="37"/>
      <c r="S63" s="37"/>
      <c r="T63" s="37"/>
    </row>
    <row r="64" spans="1:20" ht="14.25" customHeight="1" x14ac:dyDescent="0.2">
      <c r="A64" s="37"/>
      <c r="B64" s="37"/>
      <c r="C64" s="37"/>
      <c r="D64" s="66" t="s">
        <v>95</v>
      </c>
      <c r="E64" s="66" t="s">
        <v>158</v>
      </c>
      <c r="F64" s="67">
        <v>44298</v>
      </c>
      <c r="G64" s="68">
        <v>3</v>
      </c>
      <c r="H64" s="68"/>
      <c r="I64" s="68"/>
      <c r="J64" s="39"/>
      <c r="K64" s="39"/>
      <c r="L64" s="39"/>
      <c r="M64" s="39"/>
      <c r="N64" s="39"/>
      <c r="O64" s="39"/>
      <c r="P64" s="39"/>
      <c r="Q64" s="37"/>
      <c r="R64" s="37"/>
      <c r="S64" s="37"/>
      <c r="T64" s="37"/>
    </row>
    <row r="65" spans="1:20" ht="14.25" customHeight="1" x14ac:dyDescent="0.2">
      <c r="A65" s="37"/>
      <c r="B65" s="37"/>
      <c r="C65" s="37"/>
      <c r="D65" s="66" t="s">
        <v>101</v>
      </c>
      <c r="E65" s="66" t="s">
        <v>159</v>
      </c>
      <c r="F65" s="67">
        <v>44294</v>
      </c>
      <c r="G65" s="68">
        <v>5</v>
      </c>
      <c r="H65" s="68"/>
      <c r="I65" s="68"/>
      <c r="J65" s="39"/>
      <c r="K65" s="39"/>
      <c r="L65" s="39"/>
      <c r="M65" s="39"/>
      <c r="N65" s="39"/>
      <c r="O65" s="39"/>
      <c r="P65" s="39"/>
      <c r="Q65" s="37"/>
      <c r="R65" s="37"/>
      <c r="S65" s="37"/>
      <c r="T65" s="37"/>
    </row>
    <row r="66" spans="1:20" ht="14.25" customHeight="1" x14ac:dyDescent="0.2">
      <c r="A66" s="37"/>
      <c r="B66" s="37"/>
      <c r="C66" s="37"/>
      <c r="D66" s="66" t="s">
        <v>101</v>
      </c>
      <c r="E66" s="66" t="s">
        <v>159</v>
      </c>
      <c r="F66" s="67">
        <v>44295</v>
      </c>
      <c r="G66" s="68">
        <v>1</v>
      </c>
      <c r="H66" s="68"/>
      <c r="I66" s="68"/>
      <c r="J66" s="39"/>
      <c r="K66" s="39"/>
      <c r="L66" s="39"/>
      <c r="M66" s="39"/>
      <c r="N66" s="39"/>
      <c r="O66" s="39"/>
      <c r="P66" s="39"/>
      <c r="Q66" s="37"/>
      <c r="R66" s="37"/>
      <c r="S66" s="37"/>
      <c r="T66" s="37"/>
    </row>
    <row r="67" spans="1:20" ht="14.25" customHeight="1" x14ac:dyDescent="0.2">
      <c r="A67" s="37"/>
      <c r="B67" s="37"/>
      <c r="C67" s="37"/>
      <c r="D67" s="66" t="s">
        <v>101</v>
      </c>
      <c r="E67" s="66" t="s">
        <v>159</v>
      </c>
      <c r="F67" s="67">
        <v>44296</v>
      </c>
      <c r="G67" s="68">
        <v>1</v>
      </c>
      <c r="H67" s="68"/>
      <c r="I67" s="68"/>
      <c r="J67" s="39"/>
      <c r="K67" s="39"/>
      <c r="L67" s="39"/>
      <c r="M67" s="39"/>
      <c r="N67" s="39"/>
      <c r="O67" s="39"/>
      <c r="P67" s="39"/>
      <c r="Q67" s="37"/>
      <c r="R67" s="37"/>
      <c r="S67" s="37"/>
      <c r="T67" s="37"/>
    </row>
    <row r="68" spans="1:20" ht="14.25" customHeight="1" x14ac:dyDescent="0.2">
      <c r="A68" s="37"/>
      <c r="B68" s="37"/>
      <c r="C68" s="37"/>
      <c r="D68" s="66" t="s">
        <v>101</v>
      </c>
      <c r="E68" s="66" t="s">
        <v>159</v>
      </c>
      <c r="F68" s="67">
        <v>44298</v>
      </c>
      <c r="G68" s="68">
        <v>1</v>
      </c>
      <c r="H68" s="68"/>
      <c r="I68" s="68"/>
      <c r="J68" s="39"/>
      <c r="K68" s="39"/>
      <c r="L68" s="39"/>
      <c r="M68" s="39"/>
      <c r="N68" s="39"/>
      <c r="O68" s="39"/>
      <c r="P68" s="39"/>
      <c r="Q68" s="37"/>
      <c r="R68" s="37"/>
      <c r="S68" s="37"/>
      <c r="T68" s="37"/>
    </row>
    <row r="69" spans="1:20" ht="14.25" customHeight="1" x14ac:dyDescent="0.2">
      <c r="A69" s="37"/>
      <c r="B69" s="37"/>
      <c r="C69" s="37"/>
      <c r="D69" s="66" t="s">
        <v>115</v>
      </c>
      <c r="E69" s="66" t="s">
        <v>157</v>
      </c>
      <c r="F69" s="67">
        <v>44295</v>
      </c>
      <c r="G69" s="68">
        <v>2</v>
      </c>
      <c r="H69" s="68"/>
      <c r="I69" s="68"/>
      <c r="J69" s="39"/>
      <c r="K69" s="39"/>
      <c r="L69" s="39"/>
      <c r="M69" s="39"/>
      <c r="N69" s="39"/>
      <c r="O69" s="39"/>
      <c r="P69" s="39"/>
      <c r="Q69" s="37"/>
      <c r="R69" s="37"/>
      <c r="S69" s="37"/>
      <c r="T69" s="37"/>
    </row>
    <row r="70" spans="1:20" ht="14.25" customHeight="1" x14ac:dyDescent="0.2">
      <c r="A70" s="37"/>
      <c r="B70" s="37"/>
      <c r="C70" s="37"/>
      <c r="D70" s="66" t="s">
        <v>115</v>
      </c>
      <c r="E70" s="66" t="s">
        <v>157</v>
      </c>
      <c r="F70" s="67">
        <v>44296</v>
      </c>
      <c r="G70" s="68">
        <v>0.5</v>
      </c>
      <c r="H70" s="68"/>
      <c r="I70" s="68"/>
      <c r="J70" s="39"/>
      <c r="K70" s="39"/>
      <c r="L70" s="39"/>
      <c r="M70" s="39"/>
      <c r="N70" s="39"/>
      <c r="O70" s="39"/>
      <c r="P70" s="39"/>
      <c r="Q70" s="37"/>
      <c r="R70" s="37"/>
      <c r="S70" s="37"/>
      <c r="T70" s="37"/>
    </row>
    <row r="71" spans="1:20" ht="14.25" customHeight="1" x14ac:dyDescent="0.2">
      <c r="A71" s="37"/>
      <c r="B71" s="37"/>
      <c r="C71" s="37"/>
      <c r="D71" s="66" t="s">
        <v>115</v>
      </c>
      <c r="E71" s="77" t="s">
        <v>157</v>
      </c>
      <c r="F71" s="67">
        <v>44297</v>
      </c>
      <c r="G71" s="68">
        <v>1.5</v>
      </c>
      <c r="H71" s="68"/>
      <c r="I71" s="68"/>
      <c r="J71" s="39"/>
      <c r="K71" s="39"/>
      <c r="L71" s="39"/>
      <c r="M71" s="39"/>
      <c r="N71" s="39"/>
      <c r="O71" s="39"/>
      <c r="P71" s="39"/>
      <c r="Q71" s="37"/>
      <c r="R71" s="37"/>
      <c r="S71" s="37"/>
      <c r="T71" s="37"/>
    </row>
    <row r="72" spans="1:20" ht="14.25" customHeight="1" x14ac:dyDescent="0.2">
      <c r="A72" s="37"/>
      <c r="B72" s="37"/>
      <c r="C72" s="37"/>
      <c r="D72" s="66" t="s">
        <v>115</v>
      </c>
      <c r="E72" s="66" t="s">
        <v>157</v>
      </c>
      <c r="F72" s="67">
        <v>44298</v>
      </c>
      <c r="G72" s="68">
        <v>0.5</v>
      </c>
      <c r="H72" s="68"/>
      <c r="I72" s="68"/>
      <c r="J72" s="39"/>
      <c r="K72" s="39"/>
      <c r="L72" s="39"/>
      <c r="M72" s="39"/>
      <c r="N72" s="39"/>
      <c r="O72" s="39"/>
      <c r="P72" s="39"/>
      <c r="Q72" s="37"/>
      <c r="R72" s="37"/>
      <c r="S72" s="37"/>
      <c r="T72" s="37"/>
    </row>
    <row r="73" spans="1:20" ht="14.25" customHeight="1" x14ac:dyDescent="0.2">
      <c r="A73" s="37"/>
      <c r="B73" s="37"/>
      <c r="C73" s="37"/>
      <c r="D73" s="66" t="s">
        <v>115</v>
      </c>
      <c r="E73" s="66" t="s">
        <v>157</v>
      </c>
      <c r="F73" s="67">
        <v>44299</v>
      </c>
      <c r="G73" s="68">
        <v>1</v>
      </c>
      <c r="H73" s="68"/>
      <c r="I73" s="68"/>
      <c r="J73" s="39"/>
      <c r="K73" s="39"/>
      <c r="L73" s="39"/>
      <c r="M73" s="39"/>
      <c r="N73" s="39"/>
      <c r="O73" s="39"/>
      <c r="P73" s="39"/>
      <c r="Q73" s="37"/>
      <c r="R73" s="37"/>
      <c r="S73" s="37"/>
      <c r="T73" s="37"/>
    </row>
    <row r="74" spans="1:20" ht="14.25" customHeight="1" x14ac:dyDescent="0.2">
      <c r="A74" s="37"/>
      <c r="B74" s="37"/>
      <c r="C74" s="37"/>
      <c r="D74" s="66" t="s">
        <v>99</v>
      </c>
      <c r="E74" s="66" t="s">
        <v>156</v>
      </c>
      <c r="F74" s="67">
        <v>44300</v>
      </c>
      <c r="G74" s="68">
        <v>6</v>
      </c>
      <c r="H74" s="68"/>
      <c r="I74" s="68"/>
      <c r="J74" s="39"/>
      <c r="K74" s="39"/>
      <c r="L74" s="39"/>
      <c r="M74" s="39"/>
      <c r="N74" s="39"/>
      <c r="O74" s="39"/>
      <c r="P74" s="39"/>
      <c r="Q74" s="37"/>
      <c r="R74" s="37"/>
      <c r="S74" s="37"/>
      <c r="T74" s="37"/>
    </row>
    <row r="75" spans="1:20" ht="14.25" customHeight="1" x14ac:dyDescent="0.2">
      <c r="A75" s="37"/>
      <c r="B75" s="37"/>
      <c r="C75" s="37"/>
      <c r="H75" s="68"/>
      <c r="I75" s="68"/>
      <c r="J75" s="39"/>
      <c r="K75" s="39"/>
      <c r="L75" s="39"/>
      <c r="M75" s="39"/>
      <c r="N75" s="39"/>
      <c r="O75" s="39"/>
      <c r="P75" s="39"/>
      <c r="Q75" s="37"/>
      <c r="R75" s="37"/>
      <c r="S75" s="37"/>
      <c r="T75" s="37"/>
    </row>
    <row r="76" spans="1:20" ht="14.25" customHeight="1" x14ac:dyDescent="0.2">
      <c r="A76" s="37"/>
      <c r="B76" s="37"/>
      <c r="C76" s="37"/>
      <c r="H76" s="68"/>
      <c r="I76" s="68"/>
      <c r="J76" s="39"/>
      <c r="K76" s="39"/>
      <c r="L76" s="39"/>
      <c r="M76" s="39"/>
      <c r="N76" s="39"/>
      <c r="O76" s="39"/>
      <c r="P76" s="39"/>
      <c r="Q76" s="37"/>
      <c r="R76" s="37"/>
      <c r="S76" s="37"/>
      <c r="T76" s="37"/>
    </row>
    <row r="77" spans="1:20" ht="14.25" customHeight="1" x14ac:dyDescent="0.2">
      <c r="A77" s="37"/>
      <c r="B77" s="37"/>
      <c r="C77" s="37"/>
      <c r="H77" s="68"/>
      <c r="I77" s="68"/>
      <c r="J77" s="39"/>
      <c r="K77" s="39"/>
      <c r="L77" s="39"/>
      <c r="M77" s="39"/>
      <c r="N77" s="39"/>
      <c r="O77" s="39"/>
      <c r="P77" s="39"/>
      <c r="Q77" s="37"/>
      <c r="R77" s="37"/>
      <c r="S77" s="37"/>
      <c r="T77" s="37"/>
    </row>
    <row r="78" spans="1:20" ht="14.25" customHeight="1" x14ac:dyDescent="0.2">
      <c r="A78" s="37"/>
      <c r="B78" s="37"/>
      <c r="C78" s="37"/>
      <c r="H78" s="68"/>
      <c r="I78" s="68"/>
      <c r="J78" s="39"/>
      <c r="K78" s="39"/>
      <c r="L78" s="39"/>
      <c r="M78" s="39"/>
      <c r="N78" s="39"/>
      <c r="O78" s="39"/>
      <c r="P78" s="39"/>
      <c r="Q78" s="37"/>
      <c r="R78" s="37"/>
      <c r="S78" s="37"/>
      <c r="T78" s="37"/>
    </row>
    <row r="79" spans="1:20" ht="14.25" customHeight="1" x14ac:dyDescent="0.2">
      <c r="A79" s="37"/>
      <c r="B79" s="37"/>
      <c r="C79" s="37"/>
      <c r="H79" s="68"/>
      <c r="I79" s="68"/>
      <c r="J79" s="39"/>
      <c r="K79" s="39"/>
      <c r="L79" s="39"/>
      <c r="M79" s="39"/>
      <c r="N79" s="39"/>
      <c r="O79" s="39"/>
      <c r="P79" s="39"/>
      <c r="Q79" s="37"/>
      <c r="R79" s="37"/>
      <c r="S79" s="37"/>
      <c r="T79" s="37"/>
    </row>
    <row r="80" spans="1:20" ht="14.25" customHeight="1" x14ac:dyDescent="0.2">
      <c r="A80" s="37"/>
      <c r="B80" s="37"/>
      <c r="C80" s="37"/>
      <c r="H80" s="68"/>
      <c r="I80" s="68"/>
      <c r="J80" s="39"/>
      <c r="K80" s="39"/>
      <c r="L80" s="39"/>
      <c r="M80" s="39"/>
      <c r="N80" s="39"/>
      <c r="O80" s="39"/>
      <c r="P80" s="39"/>
      <c r="Q80" s="37"/>
      <c r="R80" s="37"/>
      <c r="S80" s="37"/>
      <c r="T80" s="37"/>
    </row>
    <row r="81" spans="1:20" ht="14.25" customHeight="1" x14ac:dyDescent="0.2">
      <c r="A81" s="37"/>
      <c r="B81" s="37"/>
      <c r="C81" s="37"/>
      <c r="H81" s="68"/>
      <c r="I81" s="68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</row>
    <row r="82" spans="1:20" ht="14.25" customHeight="1" x14ac:dyDescent="0.2">
      <c r="A82" s="37"/>
      <c r="B82" s="37"/>
      <c r="C82" s="37"/>
      <c r="D82" s="66" t="s">
        <v>99</v>
      </c>
      <c r="E82" s="66" t="s">
        <v>158</v>
      </c>
      <c r="F82" s="67">
        <v>44305</v>
      </c>
      <c r="G82" s="68">
        <v>2</v>
      </c>
      <c r="H82" s="68"/>
      <c r="I82" s="68"/>
      <c r="J82" s="39"/>
      <c r="K82" s="39"/>
      <c r="L82" s="39"/>
      <c r="M82" s="39"/>
      <c r="N82" s="39"/>
      <c r="O82" s="39"/>
      <c r="P82" s="39"/>
      <c r="Q82" s="37"/>
      <c r="R82" s="37"/>
      <c r="S82" s="37"/>
      <c r="T82" s="37"/>
    </row>
    <row r="83" spans="1:20" ht="14.25" customHeight="1" x14ac:dyDescent="0.2">
      <c r="A83" s="37"/>
      <c r="B83" s="37"/>
      <c r="C83" s="37"/>
      <c r="D83" s="66"/>
      <c r="E83" s="66"/>
      <c r="F83" s="67"/>
      <c r="G83" s="68"/>
      <c r="H83" s="68"/>
      <c r="I83" s="68"/>
      <c r="J83" s="39"/>
      <c r="K83" s="39"/>
      <c r="L83" s="39"/>
      <c r="M83" s="39"/>
      <c r="N83" s="39"/>
      <c r="O83" s="39"/>
      <c r="P83" s="39"/>
      <c r="Q83" s="37"/>
      <c r="R83" s="37"/>
      <c r="S83" s="37"/>
      <c r="T83" s="37"/>
    </row>
    <row r="84" spans="1:20" ht="14.25" customHeight="1" x14ac:dyDescent="0.2">
      <c r="A84" s="37"/>
      <c r="B84" s="37"/>
      <c r="C84" s="37"/>
      <c r="D84" s="66"/>
      <c r="E84" s="66"/>
      <c r="F84" s="67"/>
      <c r="G84" s="68"/>
      <c r="H84" s="68"/>
      <c r="I84" s="68"/>
      <c r="J84" s="39"/>
      <c r="K84" s="39"/>
      <c r="L84" s="39"/>
      <c r="M84" s="39"/>
      <c r="N84" s="39"/>
      <c r="O84" s="39"/>
      <c r="P84" s="39"/>
      <c r="Q84" s="37"/>
      <c r="R84" s="37"/>
      <c r="S84" s="37"/>
      <c r="T84" s="37"/>
    </row>
    <row r="85" spans="1:20" ht="14.25" customHeight="1" x14ac:dyDescent="0.2">
      <c r="A85" s="37"/>
      <c r="B85" s="37"/>
      <c r="C85" s="37"/>
      <c r="D85" s="66"/>
      <c r="E85" s="66"/>
      <c r="F85" s="67"/>
      <c r="G85" s="68"/>
      <c r="H85" s="68"/>
      <c r="I85" s="68"/>
      <c r="J85" s="39"/>
      <c r="K85" s="39"/>
      <c r="L85" s="39"/>
      <c r="M85" s="39"/>
      <c r="N85" s="39"/>
      <c r="O85" s="39"/>
      <c r="P85" s="39"/>
      <c r="Q85" s="37"/>
      <c r="R85" s="37"/>
      <c r="S85" s="37"/>
      <c r="T85" s="37"/>
    </row>
    <row r="86" spans="1:20" ht="14.25" customHeight="1" x14ac:dyDescent="0.2">
      <c r="A86" s="37"/>
      <c r="B86" s="37"/>
      <c r="C86" s="37"/>
      <c r="D86" s="66"/>
      <c r="E86" s="66"/>
      <c r="F86" s="67"/>
      <c r="G86" s="68"/>
      <c r="H86" s="68"/>
      <c r="I86" s="68"/>
      <c r="J86" s="39"/>
      <c r="K86" s="39"/>
      <c r="L86" s="39"/>
      <c r="M86" s="39"/>
      <c r="N86" s="39"/>
      <c r="O86" s="39"/>
      <c r="P86" s="39"/>
      <c r="Q86" s="37"/>
      <c r="R86" s="37"/>
      <c r="S86" s="37"/>
      <c r="T86" s="37"/>
    </row>
    <row r="87" spans="1:20" ht="14.25" customHeight="1" x14ac:dyDescent="0.2">
      <c r="A87" s="37"/>
      <c r="B87" s="37"/>
      <c r="C87" s="37"/>
      <c r="D87" s="66"/>
      <c r="E87" s="66"/>
      <c r="F87" s="67"/>
      <c r="G87" s="68"/>
      <c r="H87" s="68"/>
      <c r="I87" s="68"/>
      <c r="J87" s="39"/>
      <c r="K87" s="39"/>
      <c r="L87" s="39"/>
      <c r="M87" s="39"/>
      <c r="N87" s="39"/>
      <c r="O87" s="39"/>
      <c r="P87" s="39"/>
      <c r="Q87" s="37"/>
      <c r="R87" s="37"/>
      <c r="S87" s="37"/>
      <c r="T87" s="37"/>
    </row>
    <row r="88" spans="1:20" ht="14.25" customHeight="1" x14ac:dyDescent="0.2">
      <c r="A88" s="37"/>
      <c r="B88" s="37"/>
      <c r="C88" s="37"/>
      <c r="D88" s="66"/>
      <c r="E88" s="66"/>
      <c r="F88" s="67"/>
      <c r="G88" s="68"/>
      <c r="H88" s="68"/>
      <c r="I88" s="68"/>
      <c r="J88" s="39"/>
      <c r="K88" s="39"/>
      <c r="L88" s="39"/>
      <c r="M88" s="39"/>
      <c r="N88" s="39"/>
      <c r="O88" s="39"/>
      <c r="P88" s="39"/>
      <c r="Q88" s="37"/>
      <c r="R88" s="37"/>
      <c r="S88" s="37"/>
      <c r="T88" s="37"/>
    </row>
    <row r="89" spans="1:20" ht="14.25" customHeight="1" x14ac:dyDescent="0.2">
      <c r="A89" s="37"/>
      <c r="B89" s="37"/>
      <c r="C89" s="37"/>
      <c r="D89" s="66"/>
      <c r="E89" s="66"/>
      <c r="F89" s="67"/>
      <c r="G89" s="68"/>
      <c r="H89" s="68"/>
      <c r="I89" s="68"/>
      <c r="J89" s="39"/>
      <c r="K89" s="39"/>
      <c r="L89" s="39"/>
      <c r="M89" s="39"/>
      <c r="N89" s="39"/>
      <c r="O89" s="39"/>
      <c r="P89" s="39"/>
      <c r="Q89" s="37"/>
      <c r="R89" s="37"/>
      <c r="S89" s="37"/>
      <c r="T89" s="37"/>
    </row>
    <row r="90" spans="1:20" ht="14.25" customHeight="1" x14ac:dyDescent="0.2">
      <c r="A90" s="37"/>
      <c r="B90" s="37"/>
      <c r="C90" s="37"/>
      <c r="D90" s="66"/>
      <c r="E90" s="66"/>
      <c r="F90" s="67"/>
      <c r="G90" s="68"/>
      <c r="H90" s="68"/>
      <c r="I90" s="68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</row>
    <row r="91" spans="1:20" ht="14.25" customHeight="1" x14ac:dyDescent="0.2">
      <c r="A91" s="37"/>
      <c r="B91" s="37"/>
      <c r="C91" s="37"/>
      <c r="D91" s="66"/>
      <c r="E91" s="66"/>
      <c r="F91" s="67"/>
      <c r="G91" s="68"/>
      <c r="H91" s="68"/>
      <c r="I91" s="68"/>
      <c r="J91" s="39"/>
      <c r="K91" s="39"/>
      <c r="L91" s="39"/>
      <c r="M91" s="39"/>
      <c r="N91" s="39"/>
      <c r="O91" s="39"/>
      <c r="P91" s="39"/>
      <c r="Q91" s="37"/>
      <c r="R91" s="37"/>
      <c r="S91" s="37"/>
      <c r="T91" s="37"/>
    </row>
    <row r="92" spans="1:20" ht="14.25" customHeight="1" x14ac:dyDescent="0.2">
      <c r="A92" s="37"/>
      <c r="B92" s="37"/>
      <c r="C92" s="37"/>
      <c r="D92" s="66"/>
      <c r="E92" s="66"/>
      <c r="F92" s="67"/>
      <c r="G92" s="68"/>
      <c r="H92" s="68"/>
      <c r="I92" s="68"/>
      <c r="J92" s="39"/>
      <c r="K92" s="39"/>
      <c r="L92" s="39"/>
      <c r="M92" s="39"/>
      <c r="N92" s="39"/>
      <c r="O92" s="39"/>
      <c r="P92" s="39"/>
      <c r="Q92" s="37"/>
      <c r="R92" s="37"/>
      <c r="S92" s="37"/>
      <c r="T92" s="37"/>
    </row>
    <row r="93" spans="1:20" ht="14.25" customHeight="1" x14ac:dyDescent="0.2">
      <c r="A93" s="37"/>
      <c r="B93" s="37"/>
      <c r="C93" s="37"/>
      <c r="D93" s="66"/>
      <c r="E93" s="66"/>
      <c r="F93" s="67"/>
      <c r="G93" s="68"/>
      <c r="H93" s="68"/>
      <c r="I93" s="68"/>
      <c r="J93" s="39"/>
      <c r="K93" s="39"/>
      <c r="L93" s="39"/>
      <c r="M93" s="39"/>
      <c r="N93" s="39"/>
      <c r="O93" s="39"/>
      <c r="P93" s="39"/>
      <c r="Q93" s="37"/>
      <c r="R93" s="37"/>
      <c r="S93" s="37"/>
      <c r="T93" s="37"/>
    </row>
    <row r="94" spans="1:20" ht="14.25" customHeight="1" x14ac:dyDescent="0.2">
      <c r="A94" s="37"/>
      <c r="B94" s="37"/>
      <c r="C94" s="37"/>
      <c r="D94" s="66"/>
      <c r="E94" s="66"/>
      <c r="F94" s="67"/>
      <c r="G94" s="68"/>
      <c r="H94" s="68"/>
      <c r="I94" s="68"/>
      <c r="J94" s="39"/>
      <c r="K94" s="39"/>
      <c r="L94" s="39"/>
      <c r="M94" s="39"/>
      <c r="N94" s="39"/>
      <c r="O94" s="39"/>
      <c r="P94" s="39"/>
      <c r="Q94" s="37"/>
      <c r="R94" s="37"/>
      <c r="S94" s="37"/>
      <c r="T94" s="37"/>
    </row>
    <row r="95" spans="1:20" ht="14.25" customHeight="1" x14ac:dyDescent="0.2">
      <c r="A95" s="37"/>
      <c r="B95" s="37"/>
      <c r="C95" s="37"/>
      <c r="D95" s="66"/>
      <c r="E95" s="66"/>
      <c r="F95" s="67"/>
      <c r="G95" s="68"/>
      <c r="H95" s="68"/>
      <c r="I95" s="68"/>
      <c r="J95" s="39"/>
      <c r="K95" s="39"/>
      <c r="L95" s="39"/>
      <c r="M95" s="39"/>
      <c r="N95" s="39"/>
      <c r="O95" s="39"/>
      <c r="P95" s="39"/>
      <c r="Q95" s="37"/>
      <c r="R95" s="37"/>
      <c r="S95" s="37"/>
      <c r="T95" s="37"/>
    </row>
    <row r="96" spans="1:20" ht="14.25" customHeight="1" x14ac:dyDescent="0.2">
      <c r="A96" s="37"/>
      <c r="B96" s="37"/>
      <c r="C96" s="37"/>
      <c r="D96" s="66"/>
      <c r="E96" s="66"/>
      <c r="F96" s="67"/>
      <c r="G96" s="68"/>
      <c r="H96" s="68"/>
      <c r="I96" s="68"/>
      <c r="J96" s="39"/>
      <c r="K96" s="39"/>
      <c r="L96" s="39"/>
      <c r="M96" s="39"/>
      <c r="N96" s="39"/>
      <c r="O96" s="39"/>
      <c r="P96" s="39"/>
      <c r="Q96" s="37"/>
      <c r="R96" s="37"/>
      <c r="S96" s="37"/>
      <c r="T96" s="37"/>
    </row>
    <row r="97" spans="1:20" ht="14.25" customHeight="1" x14ac:dyDescent="0.2">
      <c r="A97" s="37"/>
      <c r="B97" s="37"/>
      <c r="C97" s="37"/>
      <c r="D97" s="66"/>
      <c r="E97" s="66"/>
      <c r="F97" s="67"/>
      <c r="G97" s="68"/>
      <c r="H97" s="68"/>
      <c r="I97" s="68"/>
      <c r="J97" s="39"/>
      <c r="K97" s="39"/>
      <c r="L97" s="39"/>
      <c r="M97" s="39"/>
      <c r="N97" s="39"/>
      <c r="O97" s="39"/>
      <c r="P97" s="39"/>
      <c r="Q97" s="37"/>
      <c r="R97" s="37"/>
      <c r="S97" s="37"/>
      <c r="T97" s="37"/>
    </row>
    <row r="98" spans="1:20" ht="14.25" customHeight="1" x14ac:dyDescent="0.2">
      <c r="A98" s="37"/>
      <c r="B98" s="37"/>
      <c r="C98" s="37"/>
      <c r="D98" s="66"/>
      <c r="E98" s="66"/>
      <c r="F98" s="67"/>
      <c r="G98" s="68"/>
      <c r="H98" s="68"/>
      <c r="I98" s="68"/>
      <c r="J98" s="39"/>
      <c r="K98" s="39"/>
      <c r="L98" s="39"/>
      <c r="M98" s="39"/>
      <c r="N98" s="39"/>
      <c r="O98" s="39"/>
      <c r="P98" s="39"/>
      <c r="Q98" s="37"/>
      <c r="R98" s="37"/>
      <c r="S98" s="37"/>
      <c r="T98" s="37"/>
    </row>
    <row r="99" spans="1:20" ht="14.25" customHeight="1" x14ac:dyDescent="0.2">
      <c r="A99" s="37"/>
      <c r="B99" s="37"/>
      <c r="C99" s="37"/>
      <c r="D99" s="66"/>
      <c r="E99" s="66"/>
      <c r="F99" s="67"/>
      <c r="G99" s="68"/>
      <c r="H99" s="68"/>
      <c r="I99" s="68"/>
      <c r="J99" s="39"/>
      <c r="K99" s="39"/>
      <c r="L99" s="39"/>
      <c r="M99" s="39"/>
      <c r="N99" s="39"/>
      <c r="O99" s="39"/>
      <c r="P99" s="39"/>
      <c r="Q99" s="37"/>
      <c r="R99" s="37"/>
      <c r="S99" s="37"/>
      <c r="T99" s="37"/>
    </row>
    <row r="100" spans="1:20" ht="14.25" customHeight="1" x14ac:dyDescent="0.2">
      <c r="A100" s="37"/>
      <c r="B100" s="37"/>
      <c r="C100" s="37"/>
      <c r="D100" s="66"/>
      <c r="E100" s="66"/>
      <c r="F100" s="67"/>
      <c r="G100" s="68"/>
      <c r="H100" s="68"/>
      <c r="I100" s="68"/>
      <c r="J100" s="39"/>
      <c r="K100" s="39"/>
      <c r="L100" s="39"/>
      <c r="M100" s="39"/>
      <c r="N100" s="39"/>
      <c r="O100" s="39"/>
      <c r="P100" s="39"/>
      <c r="Q100" s="37"/>
      <c r="R100" s="37"/>
      <c r="S100" s="37"/>
      <c r="T100" s="37"/>
    </row>
    <row r="101" spans="1:20" ht="14.25" customHeight="1" x14ac:dyDescent="0.2">
      <c r="A101" s="37"/>
      <c r="B101" s="37"/>
      <c r="C101" s="37"/>
      <c r="D101" s="66"/>
      <c r="E101" s="66"/>
      <c r="F101" s="67"/>
      <c r="G101" s="68"/>
      <c r="H101" s="68"/>
      <c r="I101" s="68"/>
      <c r="J101" s="39"/>
      <c r="K101" s="39"/>
      <c r="L101" s="39"/>
      <c r="M101" s="39"/>
      <c r="N101" s="39"/>
      <c r="O101" s="39"/>
      <c r="P101" s="39"/>
      <c r="Q101" s="37"/>
      <c r="R101" s="37"/>
      <c r="S101" s="37"/>
      <c r="T101" s="37"/>
    </row>
    <row r="102" spans="1:20" ht="14.25" customHeight="1" x14ac:dyDescent="0.2">
      <c r="A102" s="37"/>
      <c r="B102" s="37"/>
      <c r="C102" s="37"/>
      <c r="D102" s="66"/>
      <c r="E102" s="66"/>
      <c r="F102" s="67"/>
      <c r="G102" s="68"/>
      <c r="H102" s="68"/>
      <c r="I102" s="68"/>
      <c r="J102" s="39"/>
      <c r="K102" s="39"/>
      <c r="L102" s="39"/>
      <c r="M102" s="39"/>
      <c r="N102" s="39"/>
      <c r="O102" s="39"/>
      <c r="P102" s="39"/>
      <c r="Q102" s="37"/>
      <c r="R102" s="37"/>
      <c r="S102" s="37"/>
      <c r="T102" s="37"/>
    </row>
    <row r="103" spans="1:20" ht="14.25" customHeight="1" x14ac:dyDescent="0.2">
      <c r="A103" s="37"/>
      <c r="B103" s="37"/>
      <c r="C103" s="37"/>
      <c r="D103" s="66"/>
      <c r="E103" s="66"/>
      <c r="F103" s="67"/>
      <c r="G103" s="68"/>
      <c r="H103" s="68"/>
      <c r="I103" s="68"/>
      <c r="J103" s="39"/>
      <c r="K103" s="39"/>
      <c r="L103" s="39"/>
      <c r="M103" s="39"/>
      <c r="N103" s="39"/>
      <c r="O103" s="39"/>
      <c r="P103" s="39"/>
      <c r="Q103" s="37"/>
      <c r="R103" s="37"/>
      <c r="S103" s="37"/>
      <c r="T103" s="37"/>
    </row>
    <row r="104" spans="1:20" ht="14.25" customHeight="1" x14ac:dyDescent="0.2">
      <c r="A104" s="37"/>
      <c r="B104" s="37"/>
      <c r="C104" s="37"/>
      <c r="D104" s="66"/>
      <c r="E104" s="66"/>
      <c r="F104" s="67"/>
      <c r="G104" s="68"/>
      <c r="H104" s="68"/>
      <c r="I104" s="68"/>
      <c r="J104" s="39"/>
      <c r="K104" s="39"/>
      <c r="L104" s="39"/>
      <c r="M104" s="39"/>
      <c r="N104" s="39"/>
      <c r="O104" s="39"/>
      <c r="P104" s="39"/>
      <c r="Q104" s="37"/>
      <c r="R104" s="37"/>
      <c r="S104" s="37"/>
      <c r="T104" s="37"/>
    </row>
    <row r="105" spans="1:20" ht="14.25" customHeight="1" x14ac:dyDescent="0.2">
      <c r="A105" s="37"/>
      <c r="B105" s="37"/>
      <c r="C105" s="37"/>
      <c r="D105" s="66"/>
      <c r="E105" s="66"/>
      <c r="F105" s="67"/>
      <c r="G105" s="68"/>
      <c r="H105" s="68"/>
      <c r="I105" s="68"/>
      <c r="J105" s="39"/>
      <c r="K105" s="39"/>
      <c r="L105" s="39"/>
      <c r="M105" s="39"/>
      <c r="N105" s="39"/>
      <c r="O105" s="39"/>
      <c r="P105" s="39"/>
      <c r="Q105" s="37"/>
      <c r="R105" s="37"/>
      <c r="S105" s="37"/>
      <c r="T105" s="37"/>
    </row>
    <row r="106" spans="1:20" ht="14.25" customHeight="1" x14ac:dyDescent="0.2">
      <c r="A106" s="37"/>
      <c r="B106" s="37"/>
      <c r="C106" s="37"/>
      <c r="D106" s="66"/>
      <c r="E106" s="66"/>
      <c r="F106" s="67"/>
      <c r="G106" s="68"/>
      <c r="H106" s="68"/>
      <c r="I106" s="68"/>
      <c r="J106" s="39"/>
      <c r="K106" s="39"/>
      <c r="L106" s="39"/>
      <c r="M106" s="39"/>
      <c r="N106" s="39"/>
      <c r="O106" s="39"/>
      <c r="P106" s="39"/>
      <c r="Q106" s="37"/>
      <c r="R106" s="37"/>
      <c r="S106" s="37"/>
      <c r="T106" s="37"/>
    </row>
    <row r="107" spans="1:20" ht="14.25" customHeight="1" x14ac:dyDescent="0.2">
      <c r="A107" s="37"/>
      <c r="B107" s="37"/>
      <c r="C107" s="37"/>
      <c r="D107" s="66"/>
      <c r="E107" s="66"/>
      <c r="F107" s="67"/>
      <c r="G107" s="68"/>
      <c r="H107" s="68"/>
      <c r="I107" s="68"/>
      <c r="J107" s="39"/>
      <c r="K107" s="39"/>
      <c r="L107" s="39"/>
      <c r="M107" s="39"/>
      <c r="N107" s="39"/>
      <c r="O107" s="39"/>
      <c r="P107" s="39"/>
      <c r="Q107" s="37"/>
      <c r="R107" s="37"/>
      <c r="S107" s="37"/>
      <c r="T107" s="37"/>
    </row>
    <row r="108" spans="1:20" ht="14.25" customHeight="1" x14ac:dyDescent="0.2">
      <c r="A108" s="37"/>
      <c r="B108" s="37"/>
      <c r="C108" s="37"/>
      <c r="D108" s="66"/>
      <c r="E108" s="66"/>
      <c r="F108" s="67"/>
      <c r="G108" s="68"/>
      <c r="H108" s="68"/>
      <c r="I108" s="68"/>
      <c r="J108" s="39"/>
      <c r="K108" s="39"/>
      <c r="L108" s="39"/>
      <c r="M108" s="39"/>
      <c r="N108" s="39"/>
      <c r="O108" s="39"/>
      <c r="P108" s="39"/>
      <c r="Q108" s="37"/>
      <c r="R108" s="37"/>
      <c r="S108" s="37"/>
      <c r="T108" s="37"/>
    </row>
    <row r="109" spans="1:20" ht="14.25" customHeight="1" x14ac:dyDescent="0.2">
      <c r="A109" s="37"/>
      <c r="B109" s="37"/>
      <c r="C109" s="37"/>
      <c r="D109" s="66"/>
      <c r="E109" s="66"/>
      <c r="F109" s="67"/>
      <c r="G109" s="68"/>
      <c r="H109" s="68"/>
      <c r="I109" s="68"/>
      <c r="J109" s="39"/>
      <c r="K109" s="39"/>
      <c r="L109" s="39"/>
      <c r="M109" s="39"/>
      <c r="N109" s="39"/>
      <c r="O109" s="39"/>
      <c r="P109" s="39"/>
      <c r="Q109" s="37"/>
      <c r="R109" s="37"/>
      <c r="S109" s="37"/>
      <c r="T109" s="37"/>
    </row>
    <row r="110" spans="1:20" ht="14.25" customHeight="1" x14ac:dyDescent="0.2">
      <c r="A110" s="37"/>
      <c r="B110" s="37"/>
      <c r="C110" s="37"/>
      <c r="D110" s="66"/>
      <c r="E110" s="66"/>
      <c r="F110" s="67"/>
      <c r="G110" s="68"/>
      <c r="H110" s="68"/>
      <c r="I110" s="68"/>
      <c r="J110" s="39"/>
      <c r="K110" s="39"/>
      <c r="L110" s="39"/>
      <c r="M110" s="39"/>
      <c r="N110" s="39"/>
      <c r="O110" s="39"/>
      <c r="P110" s="39"/>
      <c r="Q110" s="37"/>
      <c r="R110" s="37"/>
      <c r="S110" s="37"/>
      <c r="T110" s="37"/>
    </row>
    <row r="111" spans="1:20" ht="14.25" customHeight="1" x14ac:dyDescent="0.2">
      <c r="A111" s="37"/>
      <c r="B111" s="37"/>
      <c r="C111" s="37"/>
      <c r="D111" s="66"/>
      <c r="E111" s="66"/>
      <c r="F111" s="67"/>
      <c r="G111" s="68"/>
      <c r="H111" s="68"/>
      <c r="I111" s="68"/>
      <c r="J111" s="39"/>
      <c r="K111" s="39"/>
      <c r="L111" s="39"/>
      <c r="M111" s="39"/>
      <c r="N111" s="39"/>
      <c r="O111" s="39"/>
      <c r="P111" s="39"/>
      <c r="Q111" s="37"/>
      <c r="R111" s="37"/>
      <c r="S111" s="37"/>
      <c r="T111" s="37"/>
    </row>
    <row r="112" spans="1:20" ht="14.25" customHeight="1" x14ac:dyDescent="0.2">
      <c r="A112" s="37"/>
      <c r="B112" s="37"/>
      <c r="C112" s="37"/>
      <c r="D112" s="66"/>
      <c r="E112" s="66"/>
      <c r="F112" s="67"/>
      <c r="G112" s="68"/>
      <c r="H112" s="68"/>
      <c r="I112" s="68"/>
      <c r="J112" s="39"/>
      <c r="K112" s="39"/>
      <c r="L112" s="39"/>
      <c r="M112" s="39"/>
      <c r="N112" s="39"/>
      <c r="O112" s="39"/>
      <c r="P112" s="39"/>
      <c r="Q112" s="37"/>
      <c r="R112" s="37"/>
      <c r="S112" s="37"/>
      <c r="T112" s="37"/>
    </row>
    <row r="113" spans="1:20" ht="14.25" customHeight="1" x14ac:dyDescent="0.2">
      <c r="A113" s="37"/>
      <c r="B113" s="37"/>
      <c r="C113" s="37"/>
      <c r="D113" s="66"/>
      <c r="E113" s="66"/>
      <c r="F113" s="67"/>
      <c r="G113" s="68"/>
      <c r="H113" s="68"/>
      <c r="I113" s="68"/>
      <c r="J113" s="39"/>
      <c r="K113" s="39"/>
      <c r="L113" s="39"/>
      <c r="M113" s="39"/>
      <c r="N113" s="39"/>
      <c r="O113" s="39"/>
      <c r="P113" s="39"/>
      <c r="Q113" s="37"/>
      <c r="R113" s="37"/>
      <c r="S113" s="37"/>
      <c r="T113" s="37"/>
    </row>
    <row r="114" spans="1:20" ht="14.25" customHeight="1" x14ac:dyDescent="0.2">
      <c r="A114" s="37"/>
      <c r="B114" s="37"/>
      <c r="C114" s="37"/>
      <c r="D114" s="66"/>
      <c r="E114" s="66"/>
      <c r="F114" s="67"/>
      <c r="G114" s="68"/>
      <c r="H114" s="68"/>
      <c r="I114" s="68"/>
      <c r="J114" s="39"/>
      <c r="K114" s="39"/>
      <c r="L114" s="39"/>
      <c r="M114" s="39"/>
      <c r="N114" s="39"/>
      <c r="O114" s="39"/>
      <c r="P114" s="39"/>
      <c r="Q114" s="37"/>
      <c r="R114" s="37"/>
      <c r="S114" s="37"/>
      <c r="T114" s="37"/>
    </row>
    <row r="115" spans="1:20" ht="14.25" customHeight="1" x14ac:dyDescent="0.2">
      <c r="A115" s="37"/>
      <c r="B115" s="37"/>
      <c r="C115" s="37"/>
      <c r="D115" s="66"/>
      <c r="E115" s="66"/>
      <c r="F115" s="67"/>
      <c r="G115" s="68"/>
      <c r="H115" s="68"/>
      <c r="I115" s="68"/>
      <c r="J115" s="39"/>
      <c r="K115" s="39"/>
      <c r="L115" s="39"/>
      <c r="M115" s="39"/>
      <c r="N115" s="39"/>
      <c r="O115" s="39"/>
      <c r="P115" s="39"/>
      <c r="Q115" s="37"/>
      <c r="R115" s="37"/>
      <c r="S115" s="37"/>
      <c r="T115" s="37"/>
    </row>
    <row r="116" spans="1:20" ht="14.25" customHeight="1" x14ac:dyDescent="0.2">
      <c r="A116" s="37"/>
      <c r="B116" s="37"/>
      <c r="C116" s="37"/>
      <c r="D116" s="66"/>
      <c r="E116" s="66"/>
      <c r="F116" s="67"/>
      <c r="G116" s="68"/>
      <c r="H116" s="68"/>
      <c r="I116" s="68"/>
      <c r="J116" s="39"/>
      <c r="K116" s="39"/>
      <c r="L116" s="39"/>
      <c r="M116" s="39"/>
      <c r="N116" s="39"/>
      <c r="O116" s="39"/>
      <c r="P116" s="39"/>
      <c r="Q116" s="37"/>
      <c r="R116" s="37"/>
      <c r="S116" s="37"/>
      <c r="T116" s="37"/>
    </row>
    <row r="117" spans="1:20" ht="14.25" customHeight="1" x14ac:dyDescent="0.2">
      <c r="A117" s="37"/>
      <c r="B117" s="37"/>
      <c r="C117" s="37"/>
      <c r="D117" s="66"/>
      <c r="E117" s="66"/>
      <c r="F117" s="67"/>
      <c r="G117" s="68"/>
      <c r="H117" s="68"/>
      <c r="I117" s="68"/>
      <c r="J117" s="39"/>
      <c r="K117" s="39"/>
      <c r="L117" s="39"/>
      <c r="M117" s="39"/>
      <c r="N117" s="39"/>
      <c r="O117" s="39"/>
      <c r="P117" s="39"/>
      <c r="Q117" s="37"/>
      <c r="R117" s="37"/>
      <c r="S117" s="37"/>
      <c r="T117" s="37"/>
    </row>
    <row r="118" spans="1:20" ht="14.25" customHeight="1" x14ac:dyDescent="0.2">
      <c r="A118" s="37"/>
      <c r="B118" s="37"/>
      <c r="C118" s="37"/>
      <c r="D118" s="66"/>
      <c r="E118" s="66"/>
      <c r="F118" s="67"/>
      <c r="G118" s="68"/>
      <c r="H118" s="68"/>
      <c r="I118" s="68"/>
      <c r="J118" s="39"/>
      <c r="K118" s="39"/>
      <c r="L118" s="39"/>
      <c r="M118" s="39"/>
      <c r="N118" s="39"/>
      <c r="O118" s="39"/>
      <c r="P118" s="39"/>
      <c r="Q118" s="37"/>
      <c r="R118" s="37"/>
      <c r="S118" s="37"/>
      <c r="T118" s="37"/>
    </row>
    <row r="119" spans="1:20" ht="14.25" customHeight="1" x14ac:dyDescent="0.2">
      <c r="A119" s="37"/>
      <c r="B119" s="37"/>
      <c r="C119" s="37"/>
      <c r="D119" s="66"/>
      <c r="E119" s="66"/>
      <c r="F119" s="67"/>
      <c r="G119" s="68"/>
      <c r="H119" s="68"/>
      <c r="I119" s="68"/>
      <c r="J119" s="39"/>
      <c r="K119" s="39"/>
      <c r="L119" s="39"/>
      <c r="M119" s="39"/>
      <c r="N119" s="39"/>
      <c r="O119" s="39"/>
      <c r="P119" s="39"/>
      <c r="Q119" s="37"/>
      <c r="R119" s="37"/>
      <c r="S119" s="37"/>
      <c r="T119" s="37"/>
    </row>
    <row r="120" spans="1:20" ht="14.25" customHeight="1" x14ac:dyDescent="0.2">
      <c r="A120" s="37"/>
      <c r="B120" s="37"/>
      <c r="C120" s="37"/>
      <c r="D120" s="66"/>
      <c r="E120" s="66"/>
      <c r="F120" s="67"/>
      <c r="G120" s="68"/>
      <c r="H120" s="68"/>
      <c r="I120" s="68"/>
      <c r="J120" s="39"/>
      <c r="K120" s="39"/>
      <c r="L120" s="39"/>
      <c r="M120" s="39"/>
      <c r="N120" s="39"/>
      <c r="O120" s="39"/>
      <c r="P120" s="39"/>
      <c r="Q120" s="37"/>
      <c r="R120" s="37"/>
      <c r="S120" s="37"/>
      <c r="T120" s="37"/>
    </row>
    <row r="121" spans="1:20" ht="14.25" customHeight="1" x14ac:dyDescent="0.2">
      <c r="A121" s="37"/>
      <c r="B121" s="37"/>
      <c r="C121" s="37"/>
      <c r="D121" s="66"/>
      <c r="E121" s="66"/>
      <c r="F121" s="67"/>
      <c r="G121" s="68"/>
      <c r="H121" s="68"/>
      <c r="I121" s="68"/>
      <c r="J121" s="39"/>
      <c r="K121" s="39"/>
      <c r="L121" s="39"/>
      <c r="M121" s="39"/>
      <c r="N121" s="39"/>
      <c r="O121" s="39"/>
      <c r="P121" s="39"/>
      <c r="Q121" s="37"/>
      <c r="R121" s="37"/>
      <c r="S121" s="37"/>
      <c r="T121" s="37"/>
    </row>
    <row r="122" spans="1:20" ht="14.25" customHeight="1" x14ac:dyDescent="0.2">
      <c r="A122" s="37"/>
      <c r="B122" s="37"/>
      <c r="C122" s="37"/>
      <c r="D122" s="66"/>
      <c r="E122" s="66"/>
      <c r="F122" s="67"/>
      <c r="G122" s="68"/>
      <c r="H122" s="68"/>
      <c r="I122" s="68"/>
      <c r="J122" s="39"/>
      <c r="K122" s="39"/>
      <c r="L122" s="39"/>
      <c r="M122" s="39"/>
      <c r="N122" s="39"/>
      <c r="O122" s="39"/>
      <c r="P122" s="39"/>
      <c r="Q122" s="37"/>
      <c r="R122" s="37"/>
      <c r="S122" s="37"/>
      <c r="T122" s="37"/>
    </row>
    <row r="123" spans="1:20" ht="14.25" customHeight="1" x14ac:dyDescent="0.2">
      <c r="A123" s="37"/>
      <c r="B123" s="37"/>
      <c r="C123" s="37"/>
      <c r="D123" s="66"/>
      <c r="E123" s="66"/>
      <c r="F123" s="67"/>
      <c r="G123" s="68"/>
      <c r="H123" s="68"/>
      <c r="I123" s="68"/>
      <c r="J123" s="39"/>
      <c r="K123" s="39"/>
      <c r="L123" s="39"/>
      <c r="M123" s="39"/>
      <c r="N123" s="39"/>
      <c r="O123" s="39"/>
      <c r="P123" s="39"/>
      <c r="Q123" s="37"/>
      <c r="R123" s="37"/>
      <c r="S123" s="37"/>
      <c r="T123" s="37"/>
    </row>
    <row r="124" spans="1:20" ht="14.25" customHeight="1" x14ac:dyDescent="0.2">
      <c r="A124" s="37"/>
      <c r="B124" s="37"/>
      <c r="C124" s="37"/>
      <c r="D124" s="66"/>
      <c r="E124" s="66"/>
      <c r="F124" s="67"/>
      <c r="G124" s="68"/>
      <c r="H124" s="68"/>
      <c r="I124" s="68"/>
      <c r="J124" s="39"/>
      <c r="K124" s="39"/>
      <c r="L124" s="39"/>
      <c r="M124" s="39"/>
      <c r="N124" s="39"/>
      <c r="O124" s="39"/>
      <c r="P124" s="39"/>
      <c r="Q124" s="37"/>
      <c r="R124" s="37"/>
      <c r="S124" s="37"/>
      <c r="T124" s="37"/>
    </row>
    <row r="125" spans="1:20" ht="14.25" customHeight="1" x14ac:dyDescent="0.2">
      <c r="A125" s="37"/>
      <c r="B125" s="37"/>
      <c r="C125" s="37"/>
      <c r="D125" s="66"/>
      <c r="E125" s="66"/>
      <c r="F125" s="67"/>
      <c r="G125" s="68"/>
      <c r="H125" s="68"/>
      <c r="I125" s="68"/>
      <c r="J125" s="39"/>
      <c r="K125" s="39"/>
      <c r="L125" s="39"/>
      <c r="M125" s="39"/>
      <c r="N125" s="39"/>
      <c r="O125" s="39"/>
      <c r="P125" s="39"/>
      <c r="Q125" s="37"/>
      <c r="R125" s="37"/>
      <c r="S125" s="37"/>
      <c r="T125" s="37"/>
    </row>
    <row r="126" spans="1:20" ht="14.25" customHeight="1" x14ac:dyDescent="0.2">
      <c r="A126" s="37"/>
      <c r="B126" s="37"/>
      <c r="C126" s="37"/>
      <c r="D126" s="66"/>
      <c r="E126" s="66"/>
      <c r="F126" s="67"/>
      <c r="G126" s="68"/>
      <c r="H126" s="68"/>
      <c r="I126" s="68"/>
      <c r="J126" s="39"/>
      <c r="K126" s="39"/>
      <c r="L126" s="39"/>
      <c r="M126" s="39"/>
      <c r="N126" s="39"/>
      <c r="O126" s="39"/>
      <c r="P126" s="39"/>
      <c r="Q126" s="37"/>
      <c r="R126" s="37"/>
      <c r="S126" s="37"/>
      <c r="T126" s="37"/>
    </row>
    <row r="127" spans="1:20" ht="14.25" customHeight="1" x14ac:dyDescent="0.2">
      <c r="A127" s="37"/>
      <c r="B127" s="37"/>
      <c r="C127" s="37"/>
      <c r="D127" s="66"/>
      <c r="E127" s="66"/>
      <c r="F127" s="67"/>
      <c r="G127" s="68"/>
      <c r="H127" s="68"/>
      <c r="I127" s="68"/>
      <c r="J127" s="39"/>
      <c r="K127" s="39"/>
      <c r="L127" s="39"/>
      <c r="M127" s="39"/>
      <c r="N127" s="39"/>
      <c r="O127" s="39"/>
      <c r="P127" s="39"/>
      <c r="Q127" s="37"/>
      <c r="R127" s="37"/>
      <c r="S127" s="37"/>
      <c r="T127" s="37"/>
    </row>
    <row r="128" spans="1:20" ht="14.25" customHeight="1" x14ac:dyDescent="0.2">
      <c r="A128" s="37"/>
      <c r="B128" s="37"/>
      <c r="C128" s="37"/>
      <c r="D128" s="66"/>
      <c r="E128" s="66"/>
      <c r="F128" s="67"/>
      <c r="G128" s="68"/>
      <c r="H128" s="68"/>
      <c r="I128" s="68"/>
      <c r="J128" s="39"/>
      <c r="K128" s="39"/>
      <c r="L128" s="39"/>
      <c r="M128" s="39"/>
      <c r="N128" s="39"/>
      <c r="O128" s="39"/>
      <c r="P128" s="39"/>
      <c r="Q128" s="37"/>
      <c r="R128" s="37"/>
      <c r="S128" s="37"/>
      <c r="T128" s="37"/>
    </row>
    <row r="129" spans="1:20" ht="14.25" customHeight="1" x14ac:dyDescent="0.2">
      <c r="A129" s="37"/>
      <c r="B129" s="37"/>
      <c r="C129" s="37"/>
      <c r="D129" s="66"/>
      <c r="E129" s="66"/>
      <c r="F129" s="67"/>
      <c r="G129" s="68"/>
      <c r="H129" s="68"/>
      <c r="I129" s="68"/>
      <c r="J129" s="39"/>
      <c r="K129" s="39"/>
      <c r="L129" s="39"/>
      <c r="M129" s="39"/>
      <c r="N129" s="39"/>
      <c r="O129" s="39"/>
      <c r="P129" s="39"/>
      <c r="Q129" s="37"/>
      <c r="R129" s="37"/>
      <c r="S129" s="37"/>
      <c r="T129" s="37"/>
    </row>
    <row r="130" spans="1:20" ht="14.25" customHeight="1" x14ac:dyDescent="0.2">
      <c r="A130" s="37"/>
      <c r="B130" s="37"/>
      <c r="C130" s="37"/>
      <c r="D130" s="66"/>
      <c r="E130" s="66"/>
      <c r="F130" s="67"/>
      <c r="G130" s="68"/>
      <c r="H130" s="68"/>
      <c r="I130" s="68"/>
      <c r="J130" s="39"/>
      <c r="K130" s="39"/>
      <c r="L130" s="39"/>
      <c r="M130" s="39"/>
      <c r="N130" s="39"/>
      <c r="O130" s="39"/>
      <c r="P130" s="39"/>
      <c r="Q130" s="37"/>
      <c r="R130" s="37"/>
      <c r="S130" s="37"/>
      <c r="T130" s="37"/>
    </row>
    <row r="131" spans="1:20" ht="14.25" customHeight="1" x14ac:dyDescent="0.2">
      <c r="A131" s="37"/>
      <c r="B131" s="37"/>
      <c r="C131" s="37"/>
      <c r="D131" s="66"/>
      <c r="E131" s="66"/>
      <c r="F131" s="67"/>
      <c r="G131" s="68"/>
      <c r="H131" s="68"/>
      <c r="I131" s="68"/>
      <c r="J131" s="39"/>
      <c r="K131" s="39"/>
      <c r="L131" s="39"/>
      <c r="M131" s="39"/>
      <c r="N131" s="39"/>
      <c r="O131" s="39"/>
      <c r="P131" s="39"/>
      <c r="Q131" s="37"/>
      <c r="R131" s="37"/>
      <c r="S131" s="37"/>
      <c r="T131" s="37"/>
    </row>
    <row r="132" spans="1:20" ht="14.25" customHeight="1" x14ac:dyDescent="0.2">
      <c r="A132" s="37"/>
      <c r="B132" s="37"/>
      <c r="C132" s="37"/>
      <c r="D132" s="66"/>
      <c r="E132" s="66"/>
      <c r="F132" s="67"/>
      <c r="G132" s="68"/>
      <c r="H132" s="68"/>
      <c r="I132" s="68"/>
      <c r="J132" s="39"/>
      <c r="K132" s="39"/>
      <c r="L132" s="39"/>
      <c r="M132" s="39"/>
      <c r="N132" s="39"/>
      <c r="O132" s="39"/>
      <c r="P132" s="39"/>
      <c r="Q132" s="37"/>
      <c r="R132" s="37"/>
      <c r="S132" s="37"/>
      <c r="T132" s="37"/>
    </row>
    <row r="133" spans="1:20" ht="14.25" customHeight="1" x14ac:dyDescent="0.2">
      <c r="A133" s="37"/>
      <c r="B133" s="37"/>
      <c r="C133" s="37"/>
      <c r="D133" s="66"/>
      <c r="E133" s="66"/>
      <c r="F133" s="67"/>
      <c r="G133" s="68"/>
      <c r="H133" s="68"/>
      <c r="I133" s="68"/>
      <c r="J133" s="39"/>
      <c r="K133" s="39"/>
      <c r="L133" s="39"/>
      <c r="M133" s="39"/>
      <c r="N133" s="39"/>
      <c r="O133" s="39"/>
      <c r="P133" s="39"/>
      <c r="Q133" s="37"/>
      <c r="R133" s="37"/>
      <c r="S133" s="37"/>
      <c r="T133" s="37"/>
    </row>
    <row r="134" spans="1:20" ht="14.25" customHeight="1" x14ac:dyDescent="0.2">
      <c r="A134" s="37"/>
      <c r="B134" s="37"/>
      <c r="C134" s="37"/>
      <c r="D134" s="66"/>
      <c r="E134" s="66"/>
      <c r="F134" s="67"/>
      <c r="G134" s="68"/>
      <c r="H134" s="68"/>
      <c r="I134" s="68"/>
      <c r="J134" s="39"/>
      <c r="K134" s="39"/>
      <c r="L134" s="39"/>
      <c r="M134" s="39"/>
      <c r="N134" s="39"/>
      <c r="O134" s="39"/>
      <c r="P134" s="39"/>
      <c r="Q134" s="37"/>
      <c r="R134" s="37"/>
      <c r="S134" s="37"/>
      <c r="T134" s="37"/>
    </row>
    <row r="135" spans="1:20" ht="14.25" customHeight="1" x14ac:dyDescent="0.2">
      <c r="A135" s="37"/>
      <c r="B135" s="37"/>
      <c r="C135" s="37"/>
      <c r="D135" s="66"/>
      <c r="E135" s="66"/>
      <c r="F135" s="67"/>
      <c r="G135" s="68"/>
      <c r="H135" s="68"/>
      <c r="I135" s="68"/>
      <c r="J135" s="39"/>
      <c r="K135" s="39"/>
      <c r="L135" s="39"/>
      <c r="M135" s="39"/>
      <c r="N135" s="39"/>
      <c r="O135" s="39"/>
      <c r="P135" s="39"/>
      <c r="Q135" s="37"/>
      <c r="R135" s="37"/>
      <c r="S135" s="37"/>
      <c r="T135" s="37"/>
    </row>
    <row r="136" spans="1:20" ht="14.25" customHeight="1" x14ac:dyDescent="0.2">
      <c r="A136" s="37"/>
      <c r="B136" s="37"/>
      <c r="C136" s="37"/>
      <c r="D136" s="66"/>
      <c r="E136" s="66"/>
      <c r="F136" s="67"/>
      <c r="G136" s="68"/>
      <c r="H136" s="68"/>
      <c r="I136" s="68"/>
      <c r="J136" s="39"/>
      <c r="K136" s="39"/>
      <c r="L136" s="39"/>
      <c r="M136" s="39"/>
      <c r="N136" s="39"/>
      <c r="O136" s="39"/>
      <c r="P136" s="39"/>
      <c r="Q136" s="37"/>
      <c r="R136" s="37"/>
      <c r="S136" s="37"/>
      <c r="T136" s="37"/>
    </row>
    <row r="137" spans="1:20" ht="14.25" customHeight="1" x14ac:dyDescent="0.2">
      <c r="A137" s="37"/>
      <c r="B137" s="37"/>
      <c r="C137" s="37"/>
      <c r="D137" s="66"/>
      <c r="E137" s="66"/>
      <c r="F137" s="67"/>
      <c r="G137" s="68"/>
      <c r="H137" s="68"/>
      <c r="I137" s="68"/>
      <c r="J137" s="39"/>
      <c r="K137" s="39"/>
      <c r="L137" s="39"/>
      <c r="M137" s="39"/>
      <c r="N137" s="39"/>
      <c r="O137" s="39"/>
      <c r="P137" s="39"/>
      <c r="Q137" s="37"/>
      <c r="R137" s="37"/>
      <c r="S137" s="37"/>
      <c r="T137" s="37"/>
    </row>
    <row r="138" spans="1:20" ht="14.25" customHeight="1" x14ac:dyDescent="0.2">
      <c r="A138" s="37"/>
      <c r="B138" s="37"/>
      <c r="C138" s="37"/>
      <c r="D138" s="66"/>
      <c r="E138" s="66"/>
      <c r="F138" s="67"/>
      <c r="G138" s="68"/>
      <c r="H138" s="68"/>
      <c r="I138" s="68"/>
      <c r="J138" s="39"/>
      <c r="K138" s="39"/>
      <c r="L138" s="39"/>
      <c r="M138" s="39"/>
      <c r="N138" s="39"/>
      <c r="O138" s="39"/>
      <c r="P138" s="39"/>
      <c r="Q138" s="37"/>
      <c r="R138" s="37"/>
      <c r="S138" s="37"/>
      <c r="T138" s="37"/>
    </row>
    <row r="139" spans="1:20" ht="14.25" customHeight="1" x14ac:dyDescent="0.2">
      <c r="A139" s="37"/>
      <c r="B139" s="37"/>
      <c r="C139" s="37"/>
      <c r="D139" s="66"/>
      <c r="E139" s="66"/>
      <c r="F139" s="67"/>
      <c r="G139" s="68"/>
      <c r="H139" s="68"/>
      <c r="I139" s="68"/>
      <c r="J139" s="39"/>
      <c r="K139" s="39"/>
      <c r="L139" s="39"/>
      <c r="M139" s="39"/>
      <c r="N139" s="39"/>
      <c r="O139" s="39"/>
      <c r="P139" s="39"/>
      <c r="Q139" s="37"/>
      <c r="R139" s="37"/>
      <c r="S139" s="37"/>
      <c r="T139" s="37"/>
    </row>
    <row r="140" spans="1:20" ht="14.25" customHeight="1" x14ac:dyDescent="0.2">
      <c r="A140" s="37"/>
      <c r="B140" s="37"/>
      <c r="C140" s="37"/>
      <c r="D140" s="66"/>
      <c r="E140" s="66"/>
      <c r="F140" s="67"/>
      <c r="G140" s="68"/>
      <c r="H140" s="68"/>
      <c r="I140" s="68"/>
      <c r="J140" s="39"/>
      <c r="K140" s="39"/>
      <c r="L140" s="39"/>
      <c r="M140" s="39"/>
      <c r="N140" s="39"/>
      <c r="O140" s="39"/>
      <c r="P140" s="39"/>
      <c r="Q140" s="37"/>
      <c r="R140" s="37"/>
      <c r="S140" s="37"/>
      <c r="T140" s="37"/>
    </row>
    <row r="141" spans="1:20" ht="14.25" customHeight="1" x14ac:dyDescent="0.2">
      <c r="A141" s="37"/>
      <c r="B141" s="37"/>
      <c r="C141" s="37"/>
      <c r="D141" s="66"/>
      <c r="E141" s="66"/>
      <c r="F141" s="67"/>
      <c r="G141" s="68"/>
      <c r="H141" s="68"/>
      <c r="I141" s="68"/>
      <c r="J141" s="39"/>
      <c r="K141" s="39"/>
      <c r="L141" s="39"/>
      <c r="M141" s="39"/>
      <c r="N141" s="39"/>
      <c r="O141" s="39"/>
      <c r="P141" s="39"/>
      <c r="Q141" s="37"/>
      <c r="R141" s="37"/>
      <c r="S141" s="37"/>
      <c r="T141" s="37"/>
    </row>
    <row r="142" spans="1:20" ht="14.25" customHeight="1" x14ac:dyDescent="0.2">
      <c r="A142" s="37"/>
      <c r="B142" s="37"/>
      <c r="C142" s="37"/>
      <c r="D142" s="66"/>
      <c r="E142" s="66"/>
      <c r="F142" s="67"/>
      <c r="G142" s="68"/>
      <c r="H142" s="68"/>
      <c r="I142" s="68"/>
      <c r="J142" s="39"/>
      <c r="K142" s="39"/>
      <c r="L142" s="39"/>
      <c r="M142" s="39"/>
      <c r="N142" s="39"/>
      <c r="O142" s="39"/>
      <c r="P142" s="39"/>
      <c r="Q142" s="37"/>
      <c r="R142" s="37"/>
      <c r="S142" s="37"/>
      <c r="T142" s="37"/>
    </row>
    <row r="143" spans="1:20" ht="14.25" customHeight="1" x14ac:dyDescent="0.2">
      <c r="A143" s="37"/>
      <c r="B143" s="37"/>
      <c r="C143" s="37"/>
      <c r="D143" s="66"/>
      <c r="E143" s="66"/>
      <c r="F143" s="67"/>
      <c r="G143" s="68"/>
      <c r="H143" s="68"/>
      <c r="I143" s="68"/>
      <c r="J143" s="39"/>
      <c r="K143" s="39"/>
      <c r="L143" s="39"/>
      <c r="M143" s="39"/>
      <c r="N143" s="39"/>
      <c r="O143" s="39"/>
      <c r="P143" s="39"/>
      <c r="Q143" s="37"/>
      <c r="R143" s="37"/>
      <c r="S143" s="37"/>
      <c r="T143" s="37"/>
    </row>
    <row r="144" spans="1:20" ht="14.25" customHeight="1" x14ac:dyDescent="0.2">
      <c r="A144" s="37"/>
      <c r="B144" s="37"/>
      <c r="C144" s="37"/>
      <c r="D144" s="66"/>
      <c r="E144" s="66"/>
      <c r="F144" s="67"/>
      <c r="G144" s="68"/>
      <c r="H144" s="68"/>
      <c r="I144" s="68"/>
      <c r="J144" s="39"/>
      <c r="K144" s="39"/>
      <c r="L144" s="39"/>
      <c r="M144" s="39"/>
      <c r="N144" s="39"/>
      <c r="O144" s="39"/>
      <c r="P144" s="39"/>
      <c r="Q144" s="37"/>
      <c r="R144" s="37"/>
      <c r="S144" s="37"/>
      <c r="T144" s="37"/>
    </row>
    <row r="145" spans="1:20" ht="14.25" customHeight="1" x14ac:dyDescent="0.2">
      <c r="A145" s="37"/>
      <c r="B145" s="37"/>
      <c r="C145" s="37"/>
      <c r="D145" s="66"/>
      <c r="E145" s="66"/>
      <c r="F145" s="67"/>
      <c r="G145" s="68"/>
      <c r="H145" s="68"/>
      <c r="I145" s="68"/>
      <c r="J145" s="39"/>
      <c r="K145" s="39"/>
      <c r="L145" s="39"/>
      <c r="M145" s="39"/>
      <c r="N145" s="39"/>
      <c r="O145" s="39"/>
      <c r="P145" s="39"/>
      <c r="Q145" s="37"/>
      <c r="R145" s="37"/>
      <c r="S145" s="37"/>
      <c r="T145" s="37"/>
    </row>
    <row r="146" spans="1:20" ht="14.25" customHeight="1" x14ac:dyDescent="0.2">
      <c r="A146" s="37"/>
      <c r="B146" s="37"/>
      <c r="C146" s="37"/>
      <c r="D146" s="66"/>
      <c r="E146" s="66"/>
      <c r="F146" s="67"/>
      <c r="G146" s="68"/>
      <c r="H146" s="68"/>
      <c r="I146" s="68"/>
      <c r="J146" s="39"/>
      <c r="K146" s="39"/>
      <c r="L146" s="39"/>
      <c r="M146" s="39"/>
      <c r="N146" s="39"/>
      <c r="O146" s="39"/>
      <c r="P146" s="39"/>
      <c r="Q146" s="37"/>
      <c r="R146" s="37"/>
      <c r="S146" s="37"/>
      <c r="T146" s="37"/>
    </row>
    <row r="147" spans="1:20" ht="14.25" customHeight="1" x14ac:dyDescent="0.2">
      <c r="A147" s="37"/>
      <c r="B147" s="37"/>
      <c r="C147" s="37"/>
      <c r="D147" s="66"/>
      <c r="E147" s="66"/>
      <c r="F147" s="67"/>
      <c r="G147" s="68"/>
      <c r="H147" s="68"/>
      <c r="I147" s="68"/>
      <c r="J147" s="39"/>
      <c r="K147" s="39"/>
      <c r="L147" s="39"/>
      <c r="M147" s="39"/>
      <c r="N147" s="39"/>
      <c r="O147" s="39"/>
      <c r="P147" s="39"/>
      <c r="Q147" s="37"/>
      <c r="R147" s="37"/>
      <c r="S147" s="37"/>
      <c r="T147" s="37"/>
    </row>
    <row r="148" spans="1:20" ht="14.25" customHeight="1" x14ac:dyDescent="0.2">
      <c r="A148" s="37"/>
      <c r="B148" s="37"/>
      <c r="C148" s="37"/>
      <c r="D148" s="66"/>
      <c r="E148" s="66"/>
      <c r="F148" s="67"/>
      <c r="G148" s="68"/>
      <c r="H148" s="68"/>
      <c r="I148" s="68"/>
      <c r="J148" s="39"/>
      <c r="K148" s="39"/>
      <c r="L148" s="39"/>
      <c r="M148" s="39"/>
      <c r="N148" s="39"/>
      <c r="O148" s="39"/>
      <c r="P148" s="39"/>
      <c r="Q148" s="37"/>
      <c r="R148" s="37"/>
      <c r="S148" s="37"/>
      <c r="T148" s="37"/>
    </row>
    <row r="149" spans="1:20" ht="14.25" customHeight="1" x14ac:dyDescent="0.2">
      <c r="A149" s="37"/>
      <c r="B149" s="37"/>
      <c r="C149" s="37"/>
      <c r="D149" s="66"/>
      <c r="E149" s="66"/>
      <c r="F149" s="67"/>
      <c r="G149" s="68"/>
      <c r="H149" s="68"/>
      <c r="I149" s="68"/>
      <c r="J149" s="39"/>
      <c r="K149" s="39"/>
      <c r="L149" s="39"/>
      <c r="M149" s="39"/>
      <c r="N149" s="39"/>
      <c r="O149" s="39"/>
      <c r="P149" s="39"/>
      <c r="Q149" s="37"/>
      <c r="R149" s="37"/>
      <c r="S149" s="37"/>
      <c r="T149" s="37"/>
    </row>
    <row r="150" spans="1:20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7"/>
      <c r="R150" s="37"/>
      <c r="S150" s="37"/>
      <c r="T150" s="37"/>
    </row>
    <row r="151" spans="1:20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7"/>
      <c r="R151" s="37"/>
      <c r="S151" s="37"/>
      <c r="T151" s="37"/>
    </row>
    <row r="152" spans="1:20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7"/>
      <c r="R152" s="37"/>
      <c r="S152" s="37"/>
      <c r="T152" s="37"/>
    </row>
    <row r="153" spans="1:20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7"/>
      <c r="R153" s="37"/>
      <c r="S153" s="37"/>
      <c r="T153" s="37"/>
    </row>
    <row r="154" spans="1:20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7"/>
      <c r="R154" s="37"/>
      <c r="S154" s="37"/>
      <c r="T154" s="37"/>
    </row>
    <row r="155" spans="1:20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7"/>
      <c r="R155" s="37"/>
      <c r="S155" s="37"/>
      <c r="T155" s="37"/>
    </row>
    <row r="156" spans="1:20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7"/>
      <c r="R156" s="37"/>
      <c r="S156" s="37"/>
      <c r="T156" s="37"/>
    </row>
    <row r="157" spans="1:20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7"/>
      <c r="R157" s="37"/>
      <c r="S157" s="37"/>
      <c r="T157" s="37"/>
    </row>
    <row r="158" spans="1:20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7"/>
      <c r="R158" s="37"/>
      <c r="S158" s="37"/>
      <c r="T158" s="37"/>
    </row>
    <row r="159" spans="1:20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7"/>
      <c r="R159" s="37"/>
      <c r="S159" s="37"/>
      <c r="T159" s="37"/>
    </row>
    <row r="160" spans="1:20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7"/>
      <c r="R160" s="37"/>
      <c r="S160" s="37"/>
      <c r="T160" s="37"/>
    </row>
    <row r="161" spans="1:20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7"/>
      <c r="R161" s="37"/>
      <c r="S161" s="37"/>
      <c r="T161" s="37"/>
    </row>
    <row r="162" spans="1:20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7"/>
      <c r="R162" s="37"/>
      <c r="S162" s="37"/>
      <c r="T162" s="37"/>
    </row>
    <row r="163" spans="1:20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7"/>
      <c r="R163" s="37"/>
      <c r="S163" s="37"/>
      <c r="T163" s="37"/>
    </row>
    <row r="164" spans="1:20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7"/>
      <c r="R164" s="37"/>
      <c r="S164" s="37"/>
      <c r="T164" s="37"/>
    </row>
    <row r="165" spans="1:20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7"/>
      <c r="R165" s="37"/>
      <c r="S165" s="37"/>
      <c r="T165" s="37"/>
    </row>
    <row r="166" spans="1:20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7"/>
      <c r="R166" s="37"/>
      <c r="S166" s="37"/>
      <c r="T166" s="37"/>
    </row>
    <row r="167" spans="1:20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7"/>
      <c r="R167" s="37"/>
      <c r="S167" s="37"/>
      <c r="T167" s="37"/>
    </row>
    <row r="168" spans="1:20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7"/>
      <c r="R168" s="37"/>
      <c r="S168" s="37"/>
      <c r="T168" s="37"/>
    </row>
    <row r="169" spans="1:20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7"/>
      <c r="R169" s="37"/>
      <c r="S169" s="37"/>
      <c r="T169" s="37"/>
    </row>
    <row r="170" spans="1:20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7"/>
      <c r="R170" s="37"/>
      <c r="S170" s="37"/>
      <c r="T170" s="37"/>
    </row>
    <row r="171" spans="1:20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7"/>
      <c r="R171" s="37"/>
      <c r="S171" s="37"/>
      <c r="T171" s="37"/>
    </row>
    <row r="172" spans="1:20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7"/>
      <c r="R172" s="37"/>
      <c r="S172" s="37"/>
      <c r="T172" s="37"/>
    </row>
    <row r="173" spans="1:20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7"/>
      <c r="R173" s="37"/>
      <c r="S173" s="37"/>
      <c r="T173" s="37"/>
    </row>
    <row r="174" spans="1:20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7"/>
      <c r="R174" s="37"/>
      <c r="S174" s="37"/>
      <c r="T174" s="37"/>
    </row>
    <row r="175" spans="1:20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7"/>
      <c r="R175" s="37"/>
      <c r="S175" s="37"/>
      <c r="T175" s="37"/>
    </row>
    <row r="176" spans="1:20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7"/>
      <c r="R176" s="37"/>
      <c r="S176" s="37"/>
      <c r="T176" s="37"/>
    </row>
    <row r="177" spans="1:20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7"/>
      <c r="R177" s="37"/>
      <c r="S177" s="37"/>
      <c r="T177" s="37"/>
    </row>
    <row r="178" spans="1:20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7"/>
      <c r="R178" s="37"/>
      <c r="S178" s="37"/>
      <c r="T178" s="37"/>
    </row>
    <row r="179" spans="1:20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7"/>
      <c r="R179" s="37"/>
      <c r="S179" s="37"/>
      <c r="T179" s="37"/>
    </row>
    <row r="180" spans="1:20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7"/>
      <c r="R180" s="37"/>
      <c r="S180" s="37"/>
      <c r="T180" s="37"/>
    </row>
    <row r="181" spans="1:20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7"/>
      <c r="R181" s="37"/>
      <c r="S181" s="37"/>
      <c r="T181" s="37"/>
    </row>
    <row r="182" spans="1:20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7"/>
      <c r="R182" s="37"/>
      <c r="S182" s="37"/>
      <c r="T182" s="37"/>
    </row>
    <row r="183" spans="1:20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7"/>
      <c r="R183" s="37"/>
      <c r="S183" s="37"/>
      <c r="T183" s="37"/>
    </row>
    <row r="184" spans="1:20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7"/>
      <c r="R184" s="37"/>
      <c r="S184" s="37"/>
      <c r="T184" s="37"/>
    </row>
    <row r="185" spans="1:20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7"/>
      <c r="R185" s="37"/>
      <c r="S185" s="37"/>
      <c r="T185" s="37"/>
    </row>
    <row r="186" spans="1:20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7"/>
      <c r="R186" s="37"/>
      <c r="S186" s="37"/>
      <c r="T186" s="37"/>
    </row>
    <row r="187" spans="1:20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7"/>
      <c r="R187" s="37"/>
      <c r="S187" s="37"/>
      <c r="T187" s="37"/>
    </row>
    <row r="188" spans="1:20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7"/>
      <c r="R188" s="37"/>
      <c r="S188" s="37"/>
      <c r="T188" s="37"/>
    </row>
    <row r="189" spans="1:20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7"/>
      <c r="R189" s="37"/>
      <c r="S189" s="37"/>
      <c r="T189" s="37"/>
    </row>
    <row r="190" spans="1:20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7"/>
      <c r="R190" s="37"/>
      <c r="S190" s="37"/>
      <c r="T190" s="37"/>
    </row>
    <row r="191" spans="1:20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7"/>
      <c r="R191" s="37"/>
      <c r="S191" s="37"/>
      <c r="T191" s="37"/>
    </row>
    <row r="192" spans="1:20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7"/>
      <c r="R192" s="37"/>
      <c r="S192" s="37"/>
      <c r="T192" s="37"/>
    </row>
    <row r="193" spans="1:20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7"/>
      <c r="R193" s="37"/>
      <c r="S193" s="37"/>
      <c r="T193" s="37"/>
    </row>
    <row r="194" spans="1:20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7"/>
      <c r="R194" s="37"/>
      <c r="S194" s="37"/>
      <c r="T194" s="37"/>
    </row>
    <row r="195" spans="1:20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7"/>
      <c r="R195" s="37"/>
      <c r="S195" s="37"/>
      <c r="T195" s="37"/>
    </row>
    <row r="196" spans="1:20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7"/>
      <c r="R196" s="37"/>
      <c r="S196" s="37"/>
      <c r="T196" s="37"/>
    </row>
    <row r="197" spans="1:20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7"/>
      <c r="R197" s="37"/>
      <c r="S197" s="37"/>
      <c r="T197" s="37"/>
    </row>
    <row r="198" spans="1:20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7"/>
      <c r="R198" s="37"/>
      <c r="S198" s="37"/>
      <c r="T198" s="37"/>
    </row>
    <row r="199" spans="1:20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7"/>
      <c r="R199" s="37"/>
      <c r="S199" s="37"/>
      <c r="T199" s="37"/>
    </row>
    <row r="200" spans="1:20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7"/>
      <c r="R200" s="37"/>
      <c r="S200" s="37"/>
      <c r="T200" s="37"/>
    </row>
    <row r="201" spans="1:20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7"/>
      <c r="R201" s="37"/>
      <c r="S201" s="37"/>
      <c r="T201" s="37"/>
    </row>
    <row r="202" spans="1:20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7"/>
      <c r="R202" s="37"/>
      <c r="S202" s="37"/>
      <c r="T202" s="37"/>
    </row>
    <row r="203" spans="1:20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7"/>
      <c r="R203" s="37"/>
      <c r="S203" s="37"/>
      <c r="T203" s="37"/>
    </row>
    <row r="204" spans="1:20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7"/>
      <c r="R204" s="37"/>
      <c r="S204" s="37"/>
      <c r="T204" s="37"/>
    </row>
    <row r="205" spans="1:20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7"/>
      <c r="R205" s="37"/>
      <c r="S205" s="37"/>
      <c r="T205" s="37"/>
    </row>
    <row r="206" spans="1:20" ht="14.25" customHeight="1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7"/>
      <c r="R206" s="37"/>
      <c r="S206" s="37"/>
      <c r="T206" s="37"/>
    </row>
    <row r="207" spans="1:20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7"/>
      <c r="R207" s="37"/>
      <c r="S207" s="37"/>
      <c r="T207" s="37"/>
    </row>
    <row r="208" spans="1:20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7"/>
      <c r="R208" s="37"/>
      <c r="S208" s="37"/>
      <c r="T208" s="37"/>
    </row>
    <row r="209" spans="1:20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7"/>
      <c r="R209" s="37"/>
      <c r="S209" s="37"/>
      <c r="T209" s="37"/>
    </row>
    <row r="210" spans="1:20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7"/>
      <c r="R210" s="37"/>
      <c r="S210" s="37"/>
      <c r="T210" s="37"/>
    </row>
    <row r="211" spans="1:20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7"/>
      <c r="R211" s="37"/>
      <c r="S211" s="37"/>
      <c r="T211" s="37"/>
    </row>
    <row r="212" spans="1:20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7"/>
      <c r="R212" s="37"/>
      <c r="S212" s="37"/>
      <c r="T212" s="37"/>
    </row>
    <row r="213" spans="1:20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7"/>
      <c r="R213" s="37"/>
      <c r="S213" s="37"/>
      <c r="T213" s="37"/>
    </row>
    <row r="214" spans="1:20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7"/>
      <c r="R214" s="37"/>
      <c r="S214" s="37"/>
      <c r="T214" s="37"/>
    </row>
    <row r="215" spans="1:20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7"/>
      <c r="R215" s="37"/>
      <c r="S215" s="37"/>
      <c r="T215" s="37"/>
    </row>
    <row r="216" spans="1:20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7"/>
      <c r="R216" s="37"/>
      <c r="S216" s="37"/>
      <c r="T216" s="37"/>
    </row>
    <row r="217" spans="1:20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7"/>
      <c r="R217" s="37"/>
      <c r="S217" s="37"/>
      <c r="T217" s="37"/>
    </row>
    <row r="218" spans="1:20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7"/>
      <c r="R218" s="37"/>
      <c r="S218" s="37"/>
      <c r="T218" s="37"/>
    </row>
    <row r="219" spans="1:20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7"/>
      <c r="R219" s="37"/>
      <c r="S219" s="37"/>
      <c r="T219" s="37"/>
    </row>
    <row r="220" spans="1:20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7"/>
      <c r="R220" s="37"/>
      <c r="S220" s="37"/>
      <c r="T220" s="37"/>
    </row>
    <row r="221" spans="1:20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7"/>
      <c r="R221" s="37"/>
      <c r="S221" s="37"/>
      <c r="T221" s="37"/>
    </row>
    <row r="222" spans="1:20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7"/>
      <c r="R222" s="37"/>
      <c r="S222" s="37"/>
      <c r="T222" s="37"/>
    </row>
    <row r="223" spans="1:20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7"/>
      <c r="R223" s="37"/>
      <c r="S223" s="37"/>
      <c r="T223" s="37"/>
    </row>
    <row r="224" spans="1:20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7"/>
      <c r="R224" s="37"/>
      <c r="S224" s="37"/>
      <c r="T224" s="37"/>
    </row>
    <row r="225" spans="1:20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7"/>
      <c r="R225" s="37"/>
      <c r="S225" s="37"/>
      <c r="T225" s="37"/>
    </row>
    <row r="226" spans="1:20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7"/>
      <c r="R226" s="37"/>
      <c r="S226" s="37"/>
      <c r="T226" s="37"/>
    </row>
    <row r="227" spans="1:20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7"/>
      <c r="R227" s="37"/>
      <c r="S227" s="37"/>
      <c r="T227" s="37"/>
    </row>
    <row r="228" spans="1:20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7"/>
      <c r="R228" s="37"/>
      <c r="S228" s="37"/>
      <c r="T228" s="37"/>
    </row>
    <row r="229" spans="1:20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7"/>
      <c r="R229" s="37"/>
      <c r="S229" s="37"/>
      <c r="T229" s="37"/>
    </row>
    <row r="230" spans="1:20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7"/>
      <c r="R230" s="37"/>
      <c r="S230" s="37"/>
      <c r="T230" s="37"/>
    </row>
    <row r="231" spans="1:20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7"/>
      <c r="R231" s="37"/>
      <c r="S231" s="37"/>
      <c r="T231" s="37"/>
    </row>
    <row r="232" spans="1:20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7"/>
      <c r="R232" s="37"/>
      <c r="S232" s="37"/>
      <c r="T232" s="37"/>
    </row>
    <row r="233" spans="1:20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7"/>
      <c r="R233" s="37"/>
      <c r="S233" s="37"/>
      <c r="T233" s="37"/>
    </row>
    <row r="234" spans="1:20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7"/>
      <c r="R234" s="37"/>
      <c r="S234" s="37"/>
      <c r="T234" s="37"/>
    </row>
    <row r="235" spans="1:20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7"/>
      <c r="R235" s="37"/>
      <c r="S235" s="37"/>
      <c r="T235" s="37"/>
    </row>
    <row r="236" spans="1:20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7"/>
      <c r="R236" s="37"/>
      <c r="S236" s="37"/>
      <c r="T236" s="37"/>
    </row>
    <row r="237" spans="1:20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7"/>
      <c r="R237" s="37"/>
      <c r="S237" s="37"/>
      <c r="T237" s="37"/>
    </row>
    <row r="238" spans="1:20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7"/>
      <c r="R238" s="37"/>
      <c r="S238" s="37"/>
      <c r="T238" s="37"/>
    </row>
    <row r="239" spans="1:20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7"/>
      <c r="R239" s="37"/>
      <c r="S239" s="37"/>
      <c r="T239" s="37"/>
    </row>
    <row r="240" spans="1:20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7"/>
      <c r="R240" s="37"/>
      <c r="S240" s="37"/>
      <c r="T240" s="37"/>
    </row>
    <row r="241" spans="1:20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7"/>
      <c r="R241" s="37"/>
      <c r="S241" s="37"/>
      <c r="T241" s="37"/>
    </row>
    <row r="242" spans="1:20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7"/>
      <c r="R242" s="37"/>
      <c r="S242" s="37"/>
      <c r="T242" s="37"/>
    </row>
    <row r="243" spans="1:20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7"/>
      <c r="R243" s="37"/>
      <c r="S243" s="37"/>
      <c r="T243" s="37"/>
    </row>
    <row r="244" spans="1:20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7"/>
      <c r="R244" s="37"/>
      <c r="S244" s="37"/>
      <c r="T244" s="37"/>
    </row>
    <row r="245" spans="1:20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7"/>
      <c r="R245" s="37"/>
      <c r="S245" s="37"/>
      <c r="T245" s="37"/>
    </row>
    <row r="246" spans="1:20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7"/>
      <c r="R246" s="37"/>
      <c r="S246" s="37"/>
      <c r="T246" s="37"/>
    </row>
    <row r="247" spans="1:20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7"/>
      <c r="R247" s="37"/>
      <c r="S247" s="37"/>
      <c r="T247" s="37"/>
    </row>
    <row r="248" spans="1:20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7"/>
      <c r="R248" s="37"/>
      <c r="S248" s="37"/>
      <c r="T248" s="37"/>
    </row>
    <row r="249" spans="1:20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7"/>
      <c r="R249" s="37"/>
      <c r="S249" s="37"/>
      <c r="T249" s="37"/>
    </row>
    <row r="250" spans="1:20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7"/>
      <c r="R250" s="37"/>
      <c r="S250" s="37"/>
      <c r="T250" s="37"/>
    </row>
    <row r="251" spans="1:20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7"/>
      <c r="R251" s="37"/>
      <c r="S251" s="37"/>
      <c r="T251" s="37"/>
    </row>
    <row r="252" spans="1:20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7"/>
      <c r="R252" s="37"/>
      <c r="S252" s="37"/>
      <c r="T252" s="37"/>
    </row>
    <row r="253" spans="1:20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7"/>
      <c r="R253" s="37"/>
      <c r="S253" s="37"/>
      <c r="T253" s="37"/>
    </row>
    <row r="254" spans="1:20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7"/>
      <c r="R254" s="37"/>
      <c r="S254" s="37"/>
      <c r="T254" s="37"/>
    </row>
    <row r="255" spans="1:20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7"/>
      <c r="R255" s="37"/>
      <c r="S255" s="37"/>
      <c r="T255" s="37"/>
    </row>
    <row r="256" spans="1:20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7"/>
      <c r="R256" s="37"/>
      <c r="S256" s="37"/>
      <c r="T256" s="37"/>
    </row>
    <row r="257" spans="1:20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7"/>
      <c r="R257" s="37"/>
      <c r="S257" s="37"/>
      <c r="T257" s="37"/>
    </row>
    <row r="258" spans="1:20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7"/>
      <c r="R258" s="37"/>
      <c r="S258" s="37"/>
      <c r="T258" s="37"/>
    </row>
    <row r="259" spans="1:20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7"/>
      <c r="R259" s="37"/>
      <c r="S259" s="37"/>
      <c r="T259" s="37"/>
    </row>
    <row r="260" spans="1:20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7"/>
      <c r="R260" s="37"/>
      <c r="S260" s="37"/>
      <c r="T260" s="37"/>
    </row>
    <row r="261" spans="1:20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7"/>
      <c r="R261" s="37"/>
      <c r="S261" s="37"/>
      <c r="T261" s="37"/>
    </row>
    <row r="262" spans="1:20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7"/>
      <c r="R262" s="37"/>
      <c r="S262" s="37"/>
      <c r="T262" s="37"/>
    </row>
    <row r="263" spans="1:20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7"/>
      <c r="R263" s="37"/>
      <c r="S263" s="37"/>
      <c r="T263" s="37"/>
    </row>
    <row r="264" spans="1:20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7"/>
      <c r="R264" s="37"/>
      <c r="S264" s="37"/>
      <c r="T264" s="37"/>
    </row>
    <row r="265" spans="1:20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7"/>
      <c r="R265" s="37"/>
      <c r="S265" s="37"/>
      <c r="T265" s="37"/>
    </row>
    <row r="266" spans="1:20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7"/>
      <c r="R266" s="37"/>
      <c r="S266" s="37"/>
      <c r="T266" s="37"/>
    </row>
    <row r="267" spans="1:20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7"/>
      <c r="R267" s="37"/>
      <c r="S267" s="37"/>
      <c r="T267" s="37"/>
    </row>
    <row r="268" spans="1:20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7"/>
      <c r="R268" s="37"/>
      <c r="S268" s="37"/>
      <c r="T268" s="37"/>
    </row>
    <row r="269" spans="1:20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7"/>
      <c r="R269" s="37"/>
      <c r="S269" s="37"/>
      <c r="T269" s="37"/>
    </row>
    <row r="270" spans="1:20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7"/>
      <c r="R270" s="37"/>
      <c r="S270" s="37"/>
      <c r="T270" s="37"/>
    </row>
    <row r="271" spans="1:20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7"/>
      <c r="R271" s="37"/>
      <c r="S271" s="37"/>
      <c r="T271" s="37"/>
    </row>
    <row r="272" spans="1:20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7"/>
      <c r="R272" s="37"/>
      <c r="S272" s="37"/>
      <c r="T272" s="37"/>
    </row>
    <row r="273" spans="1:20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7"/>
      <c r="R273" s="37"/>
      <c r="S273" s="37"/>
      <c r="T273" s="37"/>
    </row>
    <row r="274" spans="1:20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7"/>
      <c r="R274" s="37"/>
      <c r="S274" s="37"/>
      <c r="T274" s="37"/>
    </row>
    <row r="275" spans="1:20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7"/>
      <c r="R275" s="37"/>
      <c r="S275" s="37"/>
      <c r="T275" s="37"/>
    </row>
    <row r="276" spans="1:20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7"/>
      <c r="R276" s="37"/>
      <c r="S276" s="37"/>
      <c r="T276" s="37"/>
    </row>
    <row r="277" spans="1:20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7"/>
      <c r="R277" s="37"/>
      <c r="S277" s="37"/>
      <c r="T277" s="37"/>
    </row>
    <row r="278" spans="1:20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7"/>
      <c r="R278" s="37"/>
      <c r="S278" s="37"/>
      <c r="T278" s="37"/>
    </row>
    <row r="279" spans="1:20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7"/>
      <c r="R279" s="37"/>
      <c r="S279" s="37"/>
      <c r="T279" s="37"/>
    </row>
    <row r="280" spans="1:20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7"/>
      <c r="R280" s="37"/>
      <c r="S280" s="37"/>
      <c r="T280" s="37"/>
    </row>
    <row r="281" spans="1:20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7"/>
      <c r="R281" s="37"/>
      <c r="S281" s="37"/>
      <c r="T281" s="37"/>
    </row>
    <row r="282" spans="1:20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7"/>
      <c r="R282" s="37"/>
      <c r="S282" s="37"/>
      <c r="T282" s="37"/>
    </row>
    <row r="283" spans="1:20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7"/>
      <c r="R283" s="37"/>
      <c r="S283" s="37"/>
      <c r="T283" s="37"/>
    </row>
    <row r="284" spans="1:20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7"/>
      <c r="R284" s="37"/>
      <c r="S284" s="37"/>
      <c r="T284" s="37"/>
    </row>
    <row r="285" spans="1:20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7"/>
      <c r="R285" s="37"/>
      <c r="S285" s="37"/>
      <c r="T285" s="37"/>
    </row>
    <row r="286" spans="1:20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7"/>
      <c r="R286" s="37"/>
      <c r="S286" s="37"/>
      <c r="T286" s="37"/>
    </row>
    <row r="287" spans="1:20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7"/>
      <c r="R287" s="37"/>
      <c r="S287" s="37"/>
      <c r="T287" s="37"/>
    </row>
    <row r="288" spans="1:20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7"/>
      <c r="R288" s="37"/>
      <c r="S288" s="37"/>
      <c r="T288" s="37"/>
    </row>
    <row r="289" spans="1:20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7"/>
      <c r="R289" s="37"/>
      <c r="S289" s="37"/>
      <c r="T289" s="37"/>
    </row>
    <row r="290" spans="1:20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7"/>
      <c r="R290" s="37"/>
      <c r="S290" s="37"/>
      <c r="T290" s="37"/>
    </row>
    <row r="291" spans="1:20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7"/>
      <c r="R291" s="37"/>
      <c r="S291" s="37"/>
      <c r="T291" s="37"/>
    </row>
    <row r="292" spans="1:20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7"/>
      <c r="R292" s="37"/>
      <c r="S292" s="37"/>
      <c r="T292" s="37"/>
    </row>
    <row r="293" spans="1:20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7"/>
      <c r="R293" s="37"/>
      <c r="S293" s="37"/>
      <c r="T293" s="37"/>
    </row>
    <row r="294" spans="1:20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7"/>
      <c r="R294" s="37"/>
      <c r="S294" s="37"/>
      <c r="T294" s="37"/>
    </row>
    <row r="295" spans="1:20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7"/>
      <c r="R295" s="37"/>
      <c r="S295" s="37"/>
      <c r="T295" s="37"/>
    </row>
    <row r="296" spans="1:20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7"/>
      <c r="R296" s="37"/>
      <c r="S296" s="37"/>
      <c r="T296" s="37"/>
    </row>
    <row r="297" spans="1:20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7"/>
      <c r="R297" s="37"/>
      <c r="S297" s="37"/>
      <c r="T297" s="37"/>
    </row>
    <row r="298" spans="1:20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7"/>
      <c r="R298" s="37"/>
      <c r="S298" s="37"/>
      <c r="T298" s="37"/>
    </row>
    <row r="299" spans="1:20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7"/>
      <c r="R299" s="37"/>
      <c r="S299" s="37"/>
      <c r="T299" s="37"/>
    </row>
    <row r="300" spans="1:20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7"/>
      <c r="R300" s="37"/>
      <c r="S300" s="37"/>
      <c r="T300" s="37"/>
    </row>
    <row r="301" spans="1:20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7"/>
      <c r="R301" s="37"/>
      <c r="S301" s="37"/>
      <c r="T301" s="37"/>
    </row>
    <row r="302" spans="1:20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7"/>
      <c r="R302" s="37"/>
      <c r="S302" s="37"/>
      <c r="T302" s="37"/>
    </row>
    <row r="303" spans="1:20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7"/>
      <c r="R303" s="37"/>
      <c r="S303" s="37"/>
      <c r="T303" s="37"/>
    </row>
    <row r="304" spans="1:20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7"/>
      <c r="R304" s="37"/>
      <c r="S304" s="37"/>
      <c r="T304" s="37"/>
    </row>
    <row r="305" spans="1:20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7"/>
      <c r="R305" s="37"/>
      <c r="S305" s="37"/>
      <c r="T305" s="37"/>
    </row>
    <row r="306" spans="1:20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7"/>
      <c r="R306" s="37"/>
      <c r="S306" s="37"/>
      <c r="T306" s="37"/>
    </row>
    <row r="307" spans="1:20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7"/>
      <c r="R307" s="37"/>
      <c r="S307" s="37"/>
      <c r="T307" s="37"/>
    </row>
    <row r="308" spans="1:20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7"/>
      <c r="R308" s="37"/>
      <c r="S308" s="37"/>
      <c r="T308" s="37"/>
    </row>
    <row r="309" spans="1:20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7"/>
      <c r="R309" s="37"/>
      <c r="S309" s="37"/>
      <c r="T309" s="37"/>
    </row>
    <row r="310" spans="1:20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7"/>
      <c r="R310" s="37"/>
      <c r="S310" s="37"/>
      <c r="T310" s="37"/>
    </row>
    <row r="311" spans="1:20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7"/>
      <c r="R311" s="37"/>
      <c r="S311" s="37"/>
      <c r="T311" s="37"/>
    </row>
    <row r="312" spans="1:20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7"/>
      <c r="R312" s="37"/>
      <c r="S312" s="37"/>
      <c r="T312" s="37"/>
    </row>
    <row r="313" spans="1:20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7"/>
      <c r="R313" s="37"/>
      <c r="S313" s="37"/>
      <c r="T313" s="37"/>
    </row>
    <row r="314" spans="1:20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7"/>
      <c r="R314" s="37"/>
      <c r="S314" s="37"/>
      <c r="T314" s="37"/>
    </row>
    <row r="315" spans="1:20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7"/>
      <c r="R315" s="37"/>
      <c r="S315" s="37"/>
      <c r="T315" s="37"/>
    </row>
    <row r="316" spans="1:20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7"/>
      <c r="R316" s="37"/>
      <c r="S316" s="37"/>
      <c r="T316" s="37"/>
    </row>
    <row r="317" spans="1:20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7"/>
      <c r="R317" s="37"/>
      <c r="S317" s="37"/>
      <c r="T317" s="37"/>
    </row>
    <row r="318" spans="1:20" x14ac:dyDescent="0.2">
      <c r="A318" s="37"/>
      <c r="B318" s="37"/>
      <c r="C318" s="37"/>
      <c r="D318" s="66"/>
      <c r="E318" s="66"/>
      <c r="F318" s="67"/>
      <c r="G318" s="68"/>
      <c r="H318" s="68"/>
      <c r="I318" s="68"/>
      <c r="J318" s="39"/>
      <c r="K318" s="39"/>
      <c r="L318" s="39"/>
      <c r="M318" s="39"/>
      <c r="N318" s="39"/>
      <c r="O318" s="39"/>
      <c r="P318" s="39"/>
      <c r="Q318" s="37"/>
      <c r="R318" s="37"/>
      <c r="S318" s="37"/>
      <c r="T318" s="37"/>
    </row>
    <row r="319" spans="1:20" x14ac:dyDescent="0.2">
      <c r="A319" s="37"/>
      <c r="B319" s="37"/>
      <c r="C319" s="37"/>
      <c r="D319" s="38"/>
      <c r="E319" s="38"/>
      <c r="F319" s="6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7"/>
      <c r="R319" s="37"/>
      <c r="S319" s="37"/>
      <c r="T319" s="37"/>
    </row>
    <row r="320" spans="1:20" x14ac:dyDescent="0.2">
      <c r="A320" s="37"/>
      <c r="B320" s="37"/>
      <c r="C320" s="37"/>
      <c r="D320" s="38"/>
      <c r="E320" s="38"/>
      <c r="F320" s="6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7"/>
      <c r="R320" s="37"/>
      <c r="S320" s="37"/>
      <c r="T320" s="37"/>
    </row>
    <row r="321" spans="1:20" x14ac:dyDescent="0.2">
      <c r="A321" s="37"/>
      <c r="B321" s="37"/>
      <c r="C321" s="37"/>
      <c r="D321" s="38"/>
      <c r="E321" s="38"/>
      <c r="F321" s="6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7"/>
      <c r="R321" s="37"/>
      <c r="S321" s="37"/>
      <c r="T321" s="37"/>
    </row>
    <row r="322" spans="1:20" x14ac:dyDescent="0.2">
      <c r="A322" s="37"/>
      <c r="B322" s="37"/>
      <c r="C322" s="37"/>
      <c r="D322" s="38"/>
      <c r="E322" s="38"/>
      <c r="F322" s="6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7"/>
      <c r="R322" s="37"/>
      <c r="S322" s="37"/>
      <c r="T322" s="37"/>
    </row>
    <row r="323" spans="1:20" x14ac:dyDescent="0.2">
      <c r="A323" s="37"/>
      <c r="B323" s="37"/>
      <c r="C323" s="37"/>
      <c r="D323" s="38"/>
      <c r="E323" s="38"/>
      <c r="F323" s="6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7"/>
      <c r="R323" s="37"/>
      <c r="S323" s="37"/>
      <c r="T323" s="37"/>
    </row>
    <row r="324" spans="1:20" x14ac:dyDescent="0.2">
      <c r="A324" s="37"/>
      <c r="B324" s="37"/>
      <c r="C324" s="37"/>
      <c r="D324" s="38"/>
      <c r="E324" s="38"/>
      <c r="F324" s="6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7"/>
      <c r="R324" s="37"/>
      <c r="S324" s="37"/>
      <c r="T324" s="37"/>
    </row>
    <row r="325" spans="1:20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7"/>
      <c r="R325" s="37"/>
      <c r="S325" s="37"/>
      <c r="T325" s="37"/>
    </row>
    <row r="326" spans="1:20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7"/>
      <c r="R326" s="37"/>
      <c r="S326" s="37"/>
      <c r="T326" s="37"/>
    </row>
    <row r="327" spans="1:20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7"/>
      <c r="R327" s="37"/>
      <c r="S327" s="37"/>
      <c r="T327" s="37"/>
    </row>
    <row r="328" spans="1:20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7"/>
      <c r="R328" s="37"/>
      <c r="S328" s="37"/>
      <c r="T328" s="37"/>
    </row>
    <row r="329" spans="1:20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7"/>
      <c r="R329" s="37"/>
      <c r="S329" s="37"/>
      <c r="T329" s="37"/>
    </row>
    <row r="330" spans="1:20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7"/>
      <c r="R330" s="37"/>
      <c r="S330" s="37"/>
      <c r="T330" s="37"/>
    </row>
    <row r="331" spans="1:20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7"/>
      <c r="R331" s="37"/>
      <c r="S331" s="37"/>
      <c r="T331" s="37"/>
    </row>
    <row r="332" spans="1:20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7"/>
      <c r="R332" s="37"/>
      <c r="S332" s="37"/>
      <c r="T332" s="37"/>
    </row>
    <row r="333" spans="1:20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7"/>
      <c r="R333" s="37"/>
      <c r="S333" s="37"/>
      <c r="T333" s="37"/>
    </row>
    <row r="334" spans="1:20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7"/>
      <c r="R334" s="37"/>
      <c r="S334" s="37"/>
      <c r="T334" s="37"/>
    </row>
    <row r="335" spans="1:20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7"/>
      <c r="R335" s="37"/>
      <c r="S335" s="37"/>
      <c r="T335" s="37"/>
    </row>
    <row r="336" spans="1:20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7"/>
      <c r="R336" s="37"/>
      <c r="S336" s="37"/>
      <c r="T336" s="37"/>
    </row>
    <row r="337" spans="1:20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7"/>
      <c r="R337" s="37"/>
      <c r="S337" s="37"/>
      <c r="T337" s="37"/>
    </row>
    <row r="338" spans="1:20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7"/>
      <c r="R338" s="37"/>
      <c r="S338" s="37"/>
      <c r="T338" s="37"/>
    </row>
    <row r="339" spans="1:20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7"/>
      <c r="R339" s="37"/>
      <c r="S339" s="37"/>
      <c r="T339" s="37"/>
    </row>
    <row r="340" spans="1:20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7"/>
      <c r="R340" s="37"/>
      <c r="S340" s="37"/>
      <c r="T340" s="37"/>
    </row>
    <row r="341" spans="1:20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7"/>
      <c r="R341" s="37"/>
      <c r="S341" s="37"/>
      <c r="T341" s="37"/>
    </row>
    <row r="342" spans="1:20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7"/>
      <c r="R342" s="37"/>
      <c r="S342" s="37"/>
      <c r="T342" s="37"/>
    </row>
    <row r="343" spans="1:20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7"/>
      <c r="R343" s="37"/>
      <c r="S343" s="37"/>
      <c r="T343" s="37"/>
    </row>
    <row r="344" spans="1:20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7"/>
      <c r="R344" s="37"/>
      <c r="S344" s="37"/>
      <c r="T344" s="37"/>
    </row>
    <row r="345" spans="1:20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7"/>
      <c r="R345" s="37"/>
      <c r="S345" s="37"/>
      <c r="T345" s="37"/>
    </row>
    <row r="346" spans="1:20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7"/>
      <c r="R346" s="37"/>
      <c r="S346" s="37"/>
      <c r="T346" s="37"/>
    </row>
    <row r="347" spans="1:20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7"/>
      <c r="R347" s="37"/>
      <c r="S347" s="37"/>
      <c r="T347" s="37"/>
    </row>
    <row r="348" spans="1:20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7"/>
      <c r="R348" s="37"/>
      <c r="S348" s="37"/>
      <c r="T348" s="37"/>
    </row>
    <row r="349" spans="1:20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7"/>
      <c r="R349" s="37"/>
      <c r="S349" s="37"/>
      <c r="T349" s="37"/>
    </row>
    <row r="350" spans="1:20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7"/>
      <c r="R350" s="37"/>
      <c r="S350" s="37"/>
      <c r="T350" s="37"/>
    </row>
    <row r="351" spans="1:20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7"/>
      <c r="R351" s="37"/>
      <c r="S351" s="37"/>
      <c r="T351" s="37"/>
    </row>
    <row r="352" spans="1:20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7"/>
      <c r="R352" s="37"/>
      <c r="S352" s="37"/>
      <c r="T352" s="37"/>
    </row>
    <row r="353" spans="1:20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7"/>
      <c r="R353" s="37"/>
      <c r="S353" s="37"/>
      <c r="T353" s="37"/>
    </row>
    <row r="354" spans="1:20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7"/>
      <c r="R354" s="37"/>
      <c r="S354" s="37"/>
      <c r="T354" s="37"/>
    </row>
    <row r="355" spans="1:20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7"/>
      <c r="R355" s="37"/>
      <c r="S355" s="37"/>
      <c r="T355" s="37"/>
    </row>
    <row r="356" spans="1:20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7"/>
      <c r="R356" s="37"/>
      <c r="S356" s="37"/>
      <c r="T356" s="37"/>
    </row>
    <row r="357" spans="1:20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7"/>
      <c r="R357" s="37"/>
      <c r="S357" s="37"/>
      <c r="T357" s="37"/>
    </row>
    <row r="358" spans="1:20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7"/>
      <c r="R358" s="37"/>
      <c r="S358" s="37"/>
      <c r="T358" s="37"/>
    </row>
    <row r="359" spans="1:20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7"/>
      <c r="R359" s="37"/>
      <c r="S359" s="37"/>
      <c r="T359" s="37"/>
    </row>
    <row r="360" spans="1:20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7"/>
      <c r="R360" s="37"/>
      <c r="S360" s="37"/>
      <c r="T360" s="37"/>
    </row>
    <row r="361" spans="1:20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7"/>
      <c r="R361" s="37"/>
      <c r="S361" s="37"/>
      <c r="T361" s="37"/>
    </row>
    <row r="362" spans="1:20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7"/>
      <c r="R362" s="37"/>
      <c r="S362" s="37"/>
      <c r="T362" s="37"/>
    </row>
    <row r="363" spans="1:20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7"/>
      <c r="R363" s="37"/>
      <c r="S363" s="37"/>
      <c r="T363" s="37"/>
    </row>
    <row r="364" spans="1:20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7"/>
      <c r="R364" s="37"/>
      <c r="S364" s="37"/>
      <c r="T364" s="37"/>
    </row>
    <row r="365" spans="1:20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7"/>
      <c r="R365" s="37"/>
      <c r="S365" s="37"/>
      <c r="T365" s="37"/>
    </row>
    <row r="366" spans="1:20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7"/>
      <c r="R366" s="37"/>
      <c r="S366" s="37"/>
      <c r="T366" s="37"/>
    </row>
    <row r="367" spans="1:20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7"/>
      <c r="R367" s="37"/>
      <c r="S367" s="37"/>
      <c r="T367" s="37"/>
    </row>
    <row r="368" spans="1:20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7"/>
      <c r="R368" s="37"/>
      <c r="S368" s="37"/>
      <c r="T368" s="37"/>
    </row>
    <row r="369" spans="1:20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7"/>
      <c r="R369" s="37"/>
      <c r="S369" s="37"/>
      <c r="T369" s="37"/>
    </row>
    <row r="370" spans="1:20" x14ac:dyDescent="0.2">
      <c r="A370" s="37"/>
      <c r="B370" s="37"/>
      <c r="C370" s="37"/>
      <c r="D370" s="38"/>
      <c r="E370" s="38"/>
      <c r="F370" s="6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7"/>
      <c r="R370" s="37"/>
      <c r="S370" s="37"/>
      <c r="T370" s="37"/>
    </row>
    <row r="371" spans="1:20" x14ac:dyDescent="0.2">
      <c r="F371" s="15"/>
    </row>
    <row r="372" spans="1:20" x14ac:dyDescent="0.2">
      <c r="F372" s="15"/>
    </row>
    <row r="373" spans="1:20" x14ac:dyDescent="0.2">
      <c r="F373" s="15"/>
    </row>
    <row r="374" spans="1:20" x14ac:dyDescent="0.2">
      <c r="F374" s="15"/>
    </row>
    <row r="375" spans="1:20" x14ac:dyDescent="0.2">
      <c r="F375" s="15"/>
    </row>
    <row r="376" spans="1:20" x14ac:dyDescent="0.2">
      <c r="F376" s="15"/>
    </row>
    <row r="377" spans="1:20" x14ac:dyDescent="0.2">
      <c r="F377" s="15"/>
    </row>
    <row r="378" spans="1:20" x14ac:dyDescent="0.2">
      <c r="F378" s="15"/>
    </row>
    <row r="379" spans="1:20" x14ac:dyDescent="0.2">
      <c r="F379" s="15"/>
    </row>
    <row r="380" spans="1:20" x14ac:dyDescent="0.2">
      <c r="F380" s="15"/>
    </row>
    <row r="381" spans="1:20" x14ac:dyDescent="0.2">
      <c r="F381" s="15"/>
    </row>
    <row r="382" spans="1:20" x14ac:dyDescent="0.2">
      <c r="F382" s="15"/>
    </row>
    <row r="383" spans="1:20" x14ac:dyDescent="0.2">
      <c r="F383" s="15"/>
    </row>
    <row r="384" spans="1:20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  <row r="985" spans="6:6" x14ac:dyDescent="0.2">
      <c r="F985" s="15"/>
    </row>
  </sheetData>
  <sheetProtection formatCells="0" formatColumns="0" formatRows="0" insertRows="0" autoFilter="0"/>
  <autoFilter ref="A10:F10" xr:uid="{00000000-0009-0000-0000-000002000000}"/>
  <mergeCells count="10">
    <mergeCell ref="G7:M7"/>
    <mergeCell ref="N7:T7"/>
    <mergeCell ref="F22:F23"/>
    <mergeCell ref="D51:I51"/>
    <mergeCell ref="A1:U1"/>
    <mergeCell ref="A2:U2"/>
    <mergeCell ref="A3:B3"/>
    <mergeCell ref="A4:B4"/>
    <mergeCell ref="A5:B5"/>
    <mergeCell ref="A6:B6"/>
  </mergeCells>
  <conditionalFormatting sqref="G22:T22">
    <cfRule type="cellIs" dxfId="25" priority="3" stopIfTrue="1" operator="lessThan">
      <formula>G23</formula>
    </cfRule>
    <cfRule type="cellIs" dxfId="24" priority="4" stopIfTrue="1" operator="greaterThan">
      <formula>G23</formula>
    </cfRule>
  </conditionalFormatting>
  <conditionalFormatting sqref="U22">
    <cfRule type="cellIs" dxfId="23" priority="1" stopIfTrue="1" operator="lessThan">
      <formula>U23</formula>
    </cfRule>
    <cfRule type="cellIs" dxfId="22" priority="2" stopIfTrue="1" operator="greaterThan">
      <formula>U23</formula>
    </cfRule>
  </conditionalFormatting>
  <dataValidations count="1">
    <dataValidation type="list" allowBlank="1" showInputMessage="1" showErrorMessage="1" sqref="E53:E60 E63:E74 E82:E221" xr:uid="{914E14B8-42FB-4976-9CB7-1938382263B8}">
      <formula1>$D$11:$D$20</formula1>
    </dataValidation>
  </dataValidations>
  <pageMargins left="0.75" right="0.75" top="1" bottom="1" header="0.5" footer="0.5"/>
  <pageSetup orientation="portrait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5509-FCF5-44BA-8455-66177903D3EE}">
          <x14:formula1>
            <xm:f>'Lookup values'!$A$2:$A$5</xm:f>
          </x14:formula1>
          <xm:sqref>D60:D74 D53:D57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FB9-5042-48EB-A902-3860685493C5}">
  <dimension ref="A1:U988"/>
  <sheetViews>
    <sheetView showGridLines="0" workbookViewId="0">
      <pane ySplit="10" topLeftCell="A13" activePane="bottomLeft" state="frozen"/>
      <selection activeCell="E5" sqref="E5"/>
      <selection pane="bottomLeft" activeCell="K13" sqref="K13"/>
    </sheetView>
  </sheetViews>
  <sheetFormatPr defaultColWidth="11.42578125" defaultRowHeight="12.75" x14ac:dyDescent="0.2"/>
  <cols>
    <col min="1" max="1" width="6.85546875" style="3" customWidth="1"/>
    <col min="2" max="3" width="16.85546875" style="3" customWidth="1"/>
    <col min="4" max="4" width="33.85546875" style="4" customWidth="1"/>
    <col min="5" max="5" width="38.42578125" style="4" customWidth="1"/>
    <col min="6" max="6" width="10.42578125" style="2" customWidth="1"/>
    <col min="7" max="16" width="11.42578125" style="2" customWidth="1"/>
    <col min="17" max="16384" width="11.42578125" style="3"/>
  </cols>
  <sheetData>
    <row r="1" spans="1:21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 ht="36" customHeight="1" x14ac:dyDescent="0.2">
      <c r="A2" s="135" t="str">
        <f>CONCATENATE("Sprint #",C3, " Tracking")</f>
        <v>Sprint #6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1" ht="15.75" x14ac:dyDescent="0.2">
      <c r="A3" s="136" t="s">
        <v>81</v>
      </c>
      <c r="B3" s="136"/>
      <c r="C3" s="16">
        <v>6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6"/>
      <c r="R3" s="36"/>
      <c r="S3" s="36"/>
      <c r="T3" s="36"/>
      <c r="U3" s="13"/>
    </row>
    <row r="4" spans="1:21" ht="15.75" x14ac:dyDescent="0.2">
      <c r="A4" s="136" t="s">
        <v>82</v>
      </c>
      <c r="B4" s="136"/>
      <c r="C4" s="18">
        <v>44299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6"/>
      <c r="R4" s="36"/>
      <c r="S4" s="36"/>
      <c r="T4" s="36"/>
      <c r="U4" s="13"/>
    </row>
    <row r="5" spans="1:21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6"/>
      <c r="R5" s="36"/>
      <c r="S5" s="36"/>
      <c r="T5" s="36"/>
      <c r="U5" s="13"/>
    </row>
    <row r="6" spans="1:21" ht="15.75" x14ac:dyDescent="0.2">
      <c r="A6" s="136" t="s">
        <v>84</v>
      </c>
      <c r="B6" s="136"/>
      <c r="C6" s="16">
        <f>SUM(F11:F25)</f>
        <v>41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6"/>
      <c r="R6" s="36"/>
      <c r="S6" s="36"/>
      <c r="T6" s="36"/>
      <c r="U6" s="13"/>
    </row>
    <row r="7" spans="1:21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1" t="s">
        <v>86</v>
      </c>
      <c r="O7" s="131"/>
      <c r="P7" s="131"/>
      <c r="Q7" s="131"/>
      <c r="R7" s="131"/>
      <c r="S7" s="131"/>
      <c r="T7" s="131"/>
    </row>
    <row r="8" spans="1:21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</row>
    <row r="9" spans="1:21" ht="30.75" customHeight="1" x14ac:dyDescent="0.2">
      <c r="A9" s="37"/>
      <c r="B9" s="37"/>
      <c r="C9" s="37"/>
      <c r="D9" s="38"/>
      <c r="E9" s="38"/>
      <c r="F9" s="39"/>
      <c r="G9" s="21" t="str">
        <f>G8 &amp; CHAR(13) &amp; CHAR(10) &amp; TEXT(G10,"dddd")</f>
        <v>1_x000D_
Tuesday</v>
      </c>
      <c r="H9" s="21" t="str">
        <f t="shared" ref="H9:T9" si="0">H8 &amp; CHAR(13) &amp; CHAR(10) &amp; TEXT(H10,"dddd")</f>
        <v>2_x000D_
Wednesday</v>
      </c>
      <c r="I9" s="21" t="str">
        <f t="shared" si="0"/>
        <v>3_x000D_
Thursday</v>
      </c>
      <c r="J9" s="21" t="str">
        <f t="shared" si="0"/>
        <v>4_x000D_
Friday</v>
      </c>
      <c r="K9" s="21" t="str">
        <f t="shared" si="0"/>
        <v>5_x000D_
Saturday</v>
      </c>
      <c r="L9" s="21" t="str">
        <f t="shared" si="0"/>
        <v>6_x000D_
Sunday</v>
      </c>
      <c r="M9" s="21" t="str">
        <f t="shared" si="0"/>
        <v>7_x000D_
Monday</v>
      </c>
      <c r="N9" s="21" t="str">
        <f t="shared" si="0"/>
        <v>8_x000D_
Tuesday</v>
      </c>
      <c r="O9" s="21" t="str">
        <f t="shared" si="0"/>
        <v>9_x000D_
Wednesday</v>
      </c>
      <c r="P9" s="21" t="str">
        <f t="shared" si="0"/>
        <v>10_x000D_
Thursday</v>
      </c>
      <c r="Q9" s="21" t="str">
        <f t="shared" si="0"/>
        <v>11_x000D_
Friday</v>
      </c>
      <c r="R9" s="21" t="str">
        <f t="shared" si="0"/>
        <v>12_x000D_
Saturday</v>
      </c>
      <c r="S9" s="21" t="str">
        <f t="shared" si="0"/>
        <v>13_x000D_
Sunday</v>
      </c>
      <c r="T9" s="21" t="str">
        <f t="shared" si="0"/>
        <v>14_x000D_
Monday</v>
      </c>
    </row>
    <row r="10" spans="1:21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44299</v>
      </c>
      <c r="H10" s="22">
        <f>G10+1</f>
        <v>44300</v>
      </c>
      <c r="I10" s="22">
        <f t="shared" ref="I10:T10" si="1">H10+1</f>
        <v>44301</v>
      </c>
      <c r="J10" s="22">
        <f t="shared" si="1"/>
        <v>44302</v>
      </c>
      <c r="K10" s="22">
        <f t="shared" si="1"/>
        <v>44303</v>
      </c>
      <c r="L10" s="22">
        <f t="shared" si="1"/>
        <v>44304</v>
      </c>
      <c r="M10" s="22">
        <f t="shared" si="1"/>
        <v>44305</v>
      </c>
      <c r="N10" s="22">
        <f t="shared" si="1"/>
        <v>44306</v>
      </c>
      <c r="O10" s="22">
        <f t="shared" si="1"/>
        <v>44307</v>
      </c>
      <c r="P10" s="22">
        <f t="shared" si="1"/>
        <v>44308</v>
      </c>
      <c r="Q10" s="22">
        <f t="shared" si="1"/>
        <v>44309</v>
      </c>
      <c r="R10" s="22">
        <f t="shared" si="1"/>
        <v>44310</v>
      </c>
      <c r="S10" s="22">
        <f t="shared" si="1"/>
        <v>44311</v>
      </c>
      <c r="T10" s="22">
        <f t="shared" si="1"/>
        <v>44312</v>
      </c>
      <c r="U10" s="20" t="s">
        <v>92</v>
      </c>
    </row>
    <row r="11" spans="1:21" s="6" customFormat="1" ht="14.25" customHeight="1" x14ac:dyDescent="0.2">
      <c r="A11" s="40"/>
      <c r="B11" s="40"/>
      <c r="C11" s="40" t="s">
        <v>144</v>
      </c>
      <c r="D11" s="41" t="s">
        <v>160</v>
      </c>
      <c r="E11" s="41" t="s">
        <v>99</v>
      </c>
      <c r="F11" s="23">
        <v>4</v>
      </c>
      <c r="G11" s="42">
        <f>SUMIFS($G$58:$G$160,$E$58:$E$160,$D11,$F$58:$F$160,G$10)</f>
        <v>0</v>
      </c>
      <c r="H11" s="42">
        <f t="shared" ref="H11:T11" si="2">SUMIFS($G$58:$G$160,$E$58:$E$160,$D11,$F$58:$F$160,H$10)</f>
        <v>6</v>
      </c>
      <c r="I11" s="42">
        <f t="shared" si="2"/>
        <v>0</v>
      </c>
      <c r="J11" s="42">
        <f t="shared" si="2"/>
        <v>0</v>
      </c>
      <c r="K11" s="42">
        <f t="shared" si="2"/>
        <v>0</v>
      </c>
      <c r="L11" s="42">
        <f t="shared" si="2"/>
        <v>0</v>
      </c>
      <c r="M11" s="42">
        <f t="shared" si="2"/>
        <v>0</v>
      </c>
      <c r="N11" s="42">
        <f t="shared" si="2"/>
        <v>0</v>
      </c>
      <c r="O11" s="42">
        <f t="shared" si="2"/>
        <v>0</v>
      </c>
      <c r="P11" s="42">
        <f t="shared" si="2"/>
        <v>0</v>
      </c>
      <c r="Q11" s="42">
        <f t="shared" si="2"/>
        <v>0</v>
      </c>
      <c r="R11" s="42">
        <f t="shared" si="2"/>
        <v>0</v>
      </c>
      <c r="S11" s="42">
        <f t="shared" si="2"/>
        <v>0</v>
      </c>
      <c r="T11" s="42">
        <f t="shared" si="2"/>
        <v>0</v>
      </c>
      <c r="U11" s="27">
        <f>SUM(G11:T11)</f>
        <v>6</v>
      </c>
    </row>
    <row r="12" spans="1:21" s="6" customFormat="1" ht="14.25" customHeight="1" x14ac:dyDescent="0.2">
      <c r="A12" s="45"/>
      <c r="B12" s="45"/>
      <c r="C12" s="45" t="s">
        <v>144</v>
      </c>
      <c r="D12" s="46" t="s">
        <v>161</v>
      </c>
      <c r="E12" s="46" t="s">
        <v>115</v>
      </c>
      <c r="F12" s="24">
        <v>6</v>
      </c>
      <c r="G12" s="42">
        <f t="shared" ref="G12:T24" si="3">SUMIFS($G$58:$G$160,$E$58:$E$160,$D12,$F$58:$F$160,G$10)</f>
        <v>0</v>
      </c>
      <c r="H12" s="42">
        <f t="shared" si="3"/>
        <v>0</v>
      </c>
      <c r="I12" s="42">
        <f t="shared" si="3"/>
        <v>0.5</v>
      </c>
      <c r="J12" s="42">
        <f t="shared" si="3"/>
        <v>1</v>
      </c>
      <c r="K12" s="42">
        <f t="shared" si="3"/>
        <v>0</v>
      </c>
      <c r="L12" s="42">
        <f t="shared" si="3"/>
        <v>0.5</v>
      </c>
      <c r="M12" s="42">
        <f t="shared" si="3"/>
        <v>1</v>
      </c>
      <c r="N12" s="42">
        <f t="shared" si="3"/>
        <v>1</v>
      </c>
      <c r="O12" s="42">
        <f t="shared" si="3"/>
        <v>0.5</v>
      </c>
      <c r="P12" s="42">
        <f t="shared" si="3"/>
        <v>0</v>
      </c>
      <c r="Q12" s="42">
        <f t="shared" si="3"/>
        <v>0</v>
      </c>
      <c r="R12" s="42">
        <f t="shared" si="3"/>
        <v>0.5</v>
      </c>
      <c r="S12" s="42">
        <f t="shared" si="3"/>
        <v>1</v>
      </c>
      <c r="T12" s="42">
        <f t="shared" si="3"/>
        <v>2</v>
      </c>
      <c r="U12" s="27">
        <f t="shared" ref="U12:U25" si="4">SUM(G12:T12)</f>
        <v>8</v>
      </c>
    </row>
    <row r="13" spans="1:21" s="6" customFormat="1" ht="14.25" customHeight="1" x14ac:dyDescent="0.2">
      <c r="A13" s="50"/>
      <c r="B13" s="50"/>
      <c r="C13" s="50" t="s">
        <v>144</v>
      </c>
      <c r="D13" s="51" t="s">
        <v>162</v>
      </c>
      <c r="E13" s="51" t="s">
        <v>163</v>
      </c>
      <c r="F13" s="25">
        <v>8</v>
      </c>
      <c r="G13" s="42">
        <f t="shared" si="3"/>
        <v>0</v>
      </c>
      <c r="H13" s="42">
        <f t="shared" si="3"/>
        <v>0</v>
      </c>
      <c r="I13" s="42">
        <f t="shared" si="3"/>
        <v>0</v>
      </c>
      <c r="J13" s="42">
        <f t="shared" si="3"/>
        <v>0</v>
      </c>
      <c r="K13" s="42">
        <f t="shared" si="3"/>
        <v>0</v>
      </c>
      <c r="L13" s="42">
        <f t="shared" si="3"/>
        <v>0</v>
      </c>
      <c r="M13" s="42">
        <f t="shared" si="3"/>
        <v>1</v>
      </c>
      <c r="N13" s="42">
        <f t="shared" si="3"/>
        <v>0</v>
      </c>
      <c r="O13" s="42">
        <f t="shared" si="3"/>
        <v>0</v>
      </c>
      <c r="P13" s="42">
        <f t="shared" si="3"/>
        <v>0</v>
      </c>
      <c r="Q13" s="42">
        <f t="shared" si="3"/>
        <v>0</v>
      </c>
      <c r="R13" s="42">
        <f t="shared" si="3"/>
        <v>0</v>
      </c>
      <c r="S13" s="42">
        <f t="shared" si="3"/>
        <v>1</v>
      </c>
      <c r="T13" s="42">
        <f t="shared" si="3"/>
        <v>0</v>
      </c>
      <c r="U13" s="27">
        <f t="shared" si="4"/>
        <v>2</v>
      </c>
    </row>
    <row r="14" spans="1:21" s="6" customFormat="1" ht="14.25" customHeight="1" x14ac:dyDescent="0.2">
      <c r="A14" s="45"/>
      <c r="B14" s="45"/>
      <c r="C14" s="45" t="s">
        <v>144</v>
      </c>
      <c r="D14" s="46" t="s">
        <v>164</v>
      </c>
      <c r="E14" s="46" t="s">
        <v>146</v>
      </c>
      <c r="F14" s="24">
        <v>6</v>
      </c>
      <c r="G14" s="42">
        <f t="shared" si="3"/>
        <v>0</v>
      </c>
      <c r="H14" s="42">
        <f t="shared" si="3"/>
        <v>0</v>
      </c>
      <c r="I14" s="42">
        <f t="shared" si="3"/>
        <v>0</v>
      </c>
      <c r="J14" s="42">
        <f t="shared" si="3"/>
        <v>0</v>
      </c>
      <c r="K14" s="42">
        <f t="shared" si="3"/>
        <v>0</v>
      </c>
      <c r="L14" s="42">
        <f t="shared" si="3"/>
        <v>0</v>
      </c>
      <c r="M14" s="42">
        <f t="shared" si="3"/>
        <v>0</v>
      </c>
      <c r="N14" s="42">
        <f t="shared" si="3"/>
        <v>0</v>
      </c>
      <c r="O14" s="42">
        <f t="shared" si="3"/>
        <v>0</v>
      </c>
      <c r="P14" s="42">
        <f t="shared" si="3"/>
        <v>0</v>
      </c>
      <c r="Q14" s="42">
        <f t="shared" si="3"/>
        <v>0</v>
      </c>
      <c r="R14" s="42">
        <f t="shared" si="3"/>
        <v>0</v>
      </c>
      <c r="S14" s="42">
        <f t="shared" si="3"/>
        <v>0</v>
      </c>
      <c r="T14" s="42">
        <f t="shared" si="3"/>
        <v>0</v>
      </c>
      <c r="U14" s="27">
        <f t="shared" si="4"/>
        <v>0</v>
      </c>
    </row>
    <row r="15" spans="1:21" s="6" customFormat="1" ht="14.25" customHeight="1" x14ac:dyDescent="0.2">
      <c r="A15" s="50"/>
      <c r="B15" s="50"/>
      <c r="C15" s="50" t="s">
        <v>144</v>
      </c>
      <c r="D15" s="51" t="s">
        <v>165</v>
      </c>
      <c r="E15" s="51" t="s">
        <v>95</v>
      </c>
      <c r="F15" s="25">
        <v>2</v>
      </c>
      <c r="G15" s="42">
        <f t="shared" si="3"/>
        <v>0</v>
      </c>
      <c r="H15" s="42">
        <f t="shared" si="3"/>
        <v>0</v>
      </c>
      <c r="I15" s="42">
        <f t="shared" si="3"/>
        <v>0</v>
      </c>
      <c r="J15" s="42">
        <f t="shared" si="3"/>
        <v>0</v>
      </c>
      <c r="K15" s="42">
        <f t="shared" si="3"/>
        <v>0</v>
      </c>
      <c r="L15" s="42">
        <f t="shared" si="3"/>
        <v>0</v>
      </c>
      <c r="M15" s="42">
        <f t="shared" si="3"/>
        <v>0</v>
      </c>
      <c r="N15" s="42">
        <f t="shared" si="3"/>
        <v>0</v>
      </c>
      <c r="O15" s="42">
        <f t="shared" si="3"/>
        <v>0</v>
      </c>
      <c r="P15" s="42">
        <f t="shared" si="3"/>
        <v>0</v>
      </c>
      <c r="Q15" s="42">
        <f t="shared" si="3"/>
        <v>0</v>
      </c>
      <c r="R15" s="42">
        <f t="shared" si="3"/>
        <v>2</v>
      </c>
      <c r="S15" s="42">
        <f t="shared" si="3"/>
        <v>0</v>
      </c>
      <c r="T15" s="42">
        <f t="shared" si="3"/>
        <v>0</v>
      </c>
      <c r="U15" s="27">
        <f t="shared" si="4"/>
        <v>2</v>
      </c>
    </row>
    <row r="16" spans="1:21" s="6" customFormat="1" ht="32.25" customHeight="1" x14ac:dyDescent="0.2">
      <c r="A16" s="45"/>
      <c r="B16" s="45"/>
      <c r="C16" s="45" t="s">
        <v>144</v>
      </c>
      <c r="D16" s="46" t="s">
        <v>166</v>
      </c>
      <c r="E16" s="46" t="s">
        <v>95</v>
      </c>
      <c r="F16" s="24">
        <v>3</v>
      </c>
      <c r="G16" s="42">
        <f t="shared" si="3"/>
        <v>0</v>
      </c>
      <c r="H16" s="42">
        <f t="shared" si="3"/>
        <v>0</v>
      </c>
      <c r="I16" s="42">
        <f t="shared" si="3"/>
        <v>0</v>
      </c>
      <c r="J16" s="42">
        <f t="shared" si="3"/>
        <v>0</v>
      </c>
      <c r="K16" s="42">
        <f t="shared" si="3"/>
        <v>0</v>
      </c>
      <c r="L16" s="42">
        <f t="shared" si="3"/>
        <v>0</v>
      </c>
      <c r="M16" s="42">
        <f t="shared" si="3"/>
        <v>0</v>
      </c>
      <c r="N16" s="42">
        <f t="shared" si="3"/>
        <v>0</v>
      </c>
      <c r="O16" s="42">
        <f t="shared" si="3"/>
        <v>0</v>
      </c>
      <c r="P16" s="42">
        <f t="shared" si="3"/>
        <v>0</v>
      </c>
      <c r="Q16" s="42">
        <f t="shared" si="3"/>
        <v>0</v>
      </c>
      <c r="R16" s="42">
        <f t="shared" si="3"/>
        <v>2</v>
      </c>
      <c r="S16" s="42">
        <f t="shared" si="3"/>
        <v>0</v>
      </c>
      <c r="T16" s="42">
        <f t="shared" si="3"/>
        <v>0</v>
      </c>
      <c r="U16" s="27">
        <f t="shared" si="4"/>
        <v>2</v>
      </c>
    </row>
    <row r="17" spans="1:21" s="6" customFormat="1" ht="14.25" customHeight="1" x14ac:dyDescent="0.2">
      <c r="A17" s="50"/>
      <c r="B17" s="50"/>
      <c r="C17" s="78" t="s">
        <v>144</v>
      </c>
      <c r="D17" s="51" t="s">
        <v>167</v>
      </c>
      <c r="E17" s="51" t="s">
        <v>95</v>
      </c>
      <c r="F17" s="25">
        <v>1</v>
      </c>
      <c r="G17" s="42">
        <f t="shared" si="3"/>
        <v>0</v>
      </c>
      <c r="H17" s="42">
        <f t="shared" si="3"/>
        <v>0</v>
      </c>
      <c r="I17" s="42">
        <f t="shared" si="3"/>
        <v>0</v>
      </c>
      <c r="J17" s="42">
        <f t="shared" si="3"/>
        <v>0</v>
      </c>
      <c r="K17" s="42">
        <f t="shared" si="3"/>
        <v>0</v>
      </c>
      <c r="L17" s="42">
        <f t="shared" si="3"/>
        <v>0</v>
      </c>
      <c r="M17" s="42">
        <f t="shared" si="3"/>
        <v>0</v>
      </c>
      <c r="N17" s="42">
        <f t="shared" si="3"/>
        <v>0</v>
      </c>
      <c r="O17" s="42">
        <f t="shared" si="3"/>
        <v>0</v>
      </c>
      <c r="P17" s="42">
        <f t="shared" si="3"/>
        <v>0</v>
      </c>
      <c r="Q17" s="42">
        <f t="shared" si="3"/>
        <v>0</v>
      </c>
      <c r="R17" s="42">
        <f t="shared" si="3"/>
        <v>1</v>
      </c>
      <c r="S17" s="42">
        <f t="shared" si="3"/>
        <v>0</v>
      </c>
      <c r="T17" s="42">
        <f t="shared" si="3"/>
        <v>0</v>
      </c>
      <c r="U17" s="27">
        <f t="shared" si="4"/>
        <v>1</v>
      </c>
    </row>
    <row r="18" spans="1:21" s="5" customFormat="1" ht="14.25" customHeight="1" x14ac:dyDescent="0.2">
      <c r="A18" s="45"/>
      <c r="B18" s="45"/>
      <c r="C18" s="45" t="s">
        <v>144</v>
      </c>
      <c r="D18" s="46" t="s">
        <v>168</v>
      </c>
      <c r="E18" s="46" t="s">
        <v>95</v>
      </c>
      <c r="F18" s="24">
        <v>2</v>
      </c>
      <c r="G18" s="42">
        <f t="shared" si="3"/>
        <v>0</v>
      </c>
      <c r="H18" s="42">
        <f t="shared" si="3"/>
        <v>0</v>
      </c>
      <c r="I18" s="42">
        <f t="shared" si="3"/>
        <v>0</v>
      </c>
      <c r="J18" s="42">
        <f t="shared" si="3"/>
        <v>0</v>
      </c>
      <c r="K18" s="42">
        <f t="shared" si="3"/>
        <v>0</v>
      </c>
      <c r="L18" s="42">
        <f t="shared" si="3"/>
        <v>0</v>
      </c>
      <c r="M18" s="42">
        <f t="shared" si="3"/>
        <v>0</v>
      </c>
      <c r="N18" s="42">
        <f t="shared" si="3"/>
        <v>0</v>
      </c>
      <c r="O18" s="42">
        <f t="shared" si="3"/>
        <v>0</v>
      </c>
      <c r="P18" s="42">
        <f t="shared" si="3"/>
        <v>0</v>
      </c>
      <c r="Q18" s="42">
        <f t="shared" si="3"/>
        <v>0</v>
      </c>
      <c r="R18" s="42">
        <f t="shared" si="3"/>
        <v>2</v>
      </c>
      <c r="S18" s="42">
        <f t="shared" si="3"/>
        <v>0</v>
      </c>
      <c r="T18" s="42">
        <f t="shared" si="3"/>
        <v>0</v>
      </c>
      <c r="U18" s="27">
        <f t="shared" si="4"/>
        <v>2</v>
      </c>
    </row>
    <row r="19" spans="1:21" s="5" customFormat="1" ht="14.25" customHeight="1" x14ac:dyDescent="0.2">
      <c r="A19" s="70"/>
      <c r="B19" s="70"/>
      <c r="C19" s="45" t="s">
        <v>144</v>
      </c>
      <c r="D19" s="46" t="s">
        <v>169</v>
      </c>
      <c r="E19" s="71" t="s">
        <v>95</v>
      </c>
      <c r="F19" s="72">
        <v>2</v>
      </c>
      <c r="G19" s="42">
        <f t="shared" si="3"/>
        <v>0</v>
      </c>
      <c r="H19" s="42">
        <f t="shared" si="3"/>
        <v>0</v>
      </c>
      <c r="I19" s="42">
        <f t="shared" si="3"/>
        <v>0</v>
      </c>
      <c r="J19" s="42">
        <f t="shared" si="3"/>
        <v>0</v>
      </c>
      <c r="K19" s="42">
        <f t="shared" si="3"/>
        <v>0</v>
      </c>
      <c r="L19" s="42">
        <f t="shared" si="3"/>
        <v>0</v>
      </c>
      <c r="M19" s="42">
        <f t="shared" si="3"/>
        <v>0</v>
      </c>
      <c r="N19" s="42">
        <f t="shared" si="3"/>
        <v>0</v>
      </c>
      <c r="O19" s="42">
        <f t="shared" si="3"/>
        <v>0</v>
      </c>
      <c r="P19" s="42">
        <f t="shared" si="3"/>
        <v>0</v>
      </c>
      <c r="Q19" s="42">
        <f t="shared" si="3"/>
        <v>0</v>
      </c>
      <c r="R19" s="42">
        <f t="shared" si="3"/>
        <v>2</v>
      </c>
      <c r="S19" s="42">
        <f t="shared" si="3"/>
        <v>0</v>
      </c>
      <c r="T19" s="42">
        <f t="shared" si="3"/>
        <v>0</v>
      </c>
      <c r="U19" s="27">
        <f t="shared" si="4"/>
        <v>2</v>
      </c>
    </row>
    <row r="20" spans="1:21" s="5" customFormat="1" ht="14.25" customHeight="1" x14ac:dyDescent="0.2">
      <c r="A20" s="70"/>
      <c r="B20" s="70"/>
      <c r="C20" s="45" t="s">
        <v>144</v>
      </c>
      <c r="D20" s="46" t="s">
        <v>170</v>
      </c>
      <c r="E20" s="71" t="s">
        <v>127</v>
      </c>
      <c r="F20" s="72">
        <v>1</v>
      </c>
      <c r="G20" s="42">
        <f t="shared" si="3"/>
        <v>0</v>
      </c>
      <c r="H20" s="42">
        <f t="shared" si="3"/>
        <v>0</v>
      </c>
      <c r="I20" s="42">
        <f t="shared" si="3"/>
        <v>0</v>
      </c>
      <c r="J20" s="42">
        <f t="shared" si="3"/>
        <v>0</v>
      </c>
      <c r="K20" s="42">
        <f t="shared" si="3"/>
        <v>0</v>
      </c>
      <c r="L20" s="42">
        <f t="shared" si="3"/>
        <v>0</v>
      </c>
      <c r="M20" s="42">
        <f t="shared" si="3"/>
        <v>0</v>
      </c>
      <c r="N20" s="42">
        <f t="shared" si="3"/>
        <v>0</v>
      </c>
      <c r="O20" s="42">
        <f t="shared" si="3"/>
        <v>0</v>
      </c>
      <c r="P20" s="42">
        <f t="shared" si="3"/>
        <v>0</v>
      </c>
      <c r="Q20" s="42">
        <f t="shared" si="3"/>
        <v>0</v>
      </c>
      <c r="R20" s="42">
        <f t="shared" si="3"/>
        <v>1</v>
      </c>
      <c r="S20" s="42">
        <f t="shared" si="3"/>
        <v>0</v>
      </c>
      <c r="T20" s="42">
        <f t="shared" si="3"/>
        <v>0</v>
      </c>
      <c r="U20" s="27">
        <f t="shared" si="4"/>
        <v>1</v>
      </c>
    </row>
    <row r="21" spans="1:21" s="5" customFormat="1" ht="14.25" customHeight="1" x14ac:dyDescent="0.2">
      <c r="A21" s="70"/>
      <c r="B21" s="70"/>
      <c r="C21" s="45" t="s">
        <v>144</v>
      </c>
      <c r="D21" s="46" t="s">
        <v>171</v>
      </c>
      <c r="E21" s="71" t="s">
        <v>127</v>
      </c>
      <c r="F21" s="72">
        <v>2</v>
      </c>
      <c r="G21" s="42">
        <f t="shared" si="3"/>
        <v>0</v>
      </c>
      <c r="H21" s="42">
        <f t="shared" si="3"/>
        <v>0</v>
      </c>
      <c r="I21" s="42">
        <f t="shared" si="3"/>
        <v>0</v>
      </c>
      <c r="J21" s="42">
        <f t="shared" si="3"/>
        <v>0</v>
      </c>
      <c r="K21" s="42">
        <f t="shared" si="3"/>
        <v>0</v>
      </c>
      <c r="L21" s="42">
        <f t="shared" si="3"/>
        <v>0</v>
      </c>
      <c r="M21" s="42">
        <f t="shared" si="3"/>
        <v>0</v>
      </c>
      <c r="N21" s="42">
        <f t="shared" si="3"/>
        <v>0</v>
      </c>
      <c r="O21" s="42">
        <f t="shared" si="3"/>
        <v>0</v>
      </c>
      <c r="P21" s="42">
        <f t="shared" si="3"/>
        <v>0</v>
      </c>
      <c r="Q21" s="42">
        <f t="shared" si="3"/>
        <v>0</v>
      </c>
      <c r="R21" s="42">
        <f t="shared" si="3"/>
        <v>1</v>
      </c>
      <c r="S21" s="42">
        <f t="shared" si="3"/>
        <v>0</v>
      </c>
      <c r="T21" s="42">
        <f t="shared" si="3"/>
        <v>0</v>
      </c>
      <c r="U21" s="27">
        <f t="shared" si="4"/>
        <v>1</v>
      </c>
    </row>
    <row r="22" spans="1:21" s="5" customFormat="1" ht="14.25" customHeight="1" x14ac:dyDescent="0.2">
      <c r="A22" s="70"/>
      <c r="B22" s="70"/>
      <c r="C22" s="45" t="s">
        <v>144</v>
      </c>
      <c r="D22" s="46" t="s">
        <v>172</v>
      </c>
      <c r="E22" s="71" t="s">
        <v>95</v>
      </c>
      <c r="F22" s="72">
        <v>1</v>
      </c>
      <c r="G22" s="42">
        <f t="shared" si="3"/>
        <v>0</v>
      </c>
      <c r="H22" s="42">
        <f t="shared" si="3"/>
        <v>0</v>
      </c>
      <c r="I22" s="42">
        <f t="shared" si="3"/>
        <v>0</v>
      </c>
      <c r="J22" s="42">
        <f t="shared" si="3"/>
        <v>0</v>
      </c>
      <c r="K22" s="42">
        <f t="shared" si="3"/>
        <v>0</v>
      </c>
      <c r="L22" s="42">
        <f t="shared" si="3"/>
        <v>0</v>
      </c>
      <c r="M22" s="42">
        <f t="shared" si="3"/>
        <v>0</v>
      </c>
      <c r="N22" s="42">
        <f t="shared" si="3"/>
        <v>0</v>
      </c>
      <c r="O22" s="42">
        <f t="shared" si="3"/>
        <v>0</v>
      </c>
      <c r="P22" s="42">
        <f t="shared" si="3"/>
        <v>0</v>
      </c>
      <c r="Q22" s="42">
        <f t="shared" si="3"/>
        <v>0</v>
      </c>
      <c r="R22" s="42">
        <f t="shared" si="3"/>
        <v>0</v>
      </c>
      <c r="S22" s="42">
        <f t="shared" si="3"/>
        <v>2</v>
      </c>
      <c r="T22" s="42">
        <f t="shared" si="3"/>
        <v>0</v>
      </c>
      <c r="U22" s="27">
        <f t="shared" si="4"/>
        <v>2</v>
      </c>
    </row>
    <row r="23" spans="1:21" s="5" customFormat="1" ht="29.25" customHeight="1" x14ac:dyDescent="0.2">
      <c r="A23" s="70"/>
      <c r="B23" s="70"/>
      <c r="C23" s="45" t="s">
        <v>144</v>
      </c>
      <c r="D23" s="46" t="s">
        <v>173</v>
      </c>
      <c r="E23" s="71" t="s">
        <v>95</v>
      </c>
      <c r="F23" s="72">
        <v>1</v>
      </c>
      <c r="G23" s="42">
        <f t="shared" si="3"/>
        <v>0</v>
      </c>
      <c r="H23" s="42">
        <f t="shared" si="3"/>
        <v>0</v>
      </c>
      <c r="I23" s="42">
        <f t="shared" si="3"/>
        <v>0</v>
      </c>
      <c r="J23" s="42">
        <f t="shared" si="3"/>
        <v>0</v>
      </c>
      <c r="K23" s="42">
        <f t="shared" si="3"/>
        <v>0</v>
      </c>
      <c r="L23" s="42">
        <f t="shared" si="3"/>
        <v>0</v>
      </c>
      <c r="M23" s="42">
        <f t="shared" si="3"/>
        <v>0</v>
      </c>
      <c r="N23" s="42">
        <f t="shared" si="3"/>
        <v>0</v>
      </c>
      <c r="O23" s="42">
        <f t="shared" si="3"/>
        <v>0</v>
      </c>
      <c r="P23" s="42">
        <f t="shared" si="3"/>
        <v>0</v>
      </c>
      <c r="Q23" s="42">
        <f t="shared" si="3"/>
        <v>0</v>
      </c>
      <c r="R23" s="42">
        <f t="shared" si="3"/>
        <v>0</v>
      </c>
      <c r="S23" s="42">
        <f t="shared" si="3"/>
        <v>0</v>
      </c>
      <c r="T23" s="42">
        <f t="shared" si="3"/>
        <v>1</v>
      </c>
      <c r="U23" s="27">
        <f t="shared" ref="U23" si="5">SUM(G23:T23)</f>
        <v>1</v>
      </c>
    </row>
    <row r="24" spans="1:21" s="5" customFormat="1" ht="14.25" customHeight="1" x14ac:dyDescent="0.2">
      <c r="A24" s="70"/>
      <c r="B24" s="70"/>
      <c r="C24" s="45" t="s">
        <v>144</v>
      </c>
      <c r="D24" s="46" t="s">
        <v>174</v>
      </c>
      <c r="E24" s="71" t="s">
        <v>95</v>
      </c>
      <c r="F24" s="72">
        <v>2</v>
      </c>
      <c r="G24" s="42">
        <f t="shared" si="3"/>
        <v>0</v>
      </c>
      <c r="H24" s="42">
        <f t="shared" si="3"/>
        <v>0</v>
      </c>
      <c r="I24" s="42">
        <f t="shared" si="3"/>
        <v>0</v>
      </c>
      <c r="J24" s="42">
        <f t="shared" si="3"/>
        <v>0</v>
      </c>
      <c r="K24" s="42">
        <f t="shared" si="3"/>
        <v>0</v>
      </c>
      <c r="L24" s="42">
        <f t="shared" si="3"/>
        <v>0</v>
      </c>
      <c r="M24" s="42">
        <f t="shared" si="3"/>
        <v>0</v>
      </c>
      <c r="N24" s="42">
        <f t="shared" si="3"/>
        <v>0</v>
      </c>
      <c r="O24" s="42">
        <f t="shared" si="3"/>
        <v>0</v>
      </c>
      <c r="P24" s="42">
        <f t="shared" si="3"/>
        <v>0</v>
      </c>
      <c r="Q24" s="42">
        <f t="shared" si="3"/>
        <v>0</v>
      </c>
      <c r="R24" s="42">
        <f t="shared" si="3"/>
        <v>0</v>
      </c>
      <c r="S24" s="42">
        <f t="shared" si="3"/>
        <v>2</v>
      </c>
      <c r="T24" s="42">
        <f t="shared" si="3"/>
        <v>0</v>
      </c>
      <c r="U24" s="27">
        <f t="shared" si="4"/>
        <v>2</v>
      </c>
    </row>
    <row r="25" spans="1:21" s="5" customFormat="1" ht="14.25" customHeight="1" x14ac:dyDescent="0.2">
      <c r="A25" s="55"/>
      <c r="B25" s="55"/>
      <c r="C25" s="45"/>
      <c r="D25" s="46"/>
      <c r="E25" s="56"/>
      <c r="F25" s="26"/>
      <c r="G25" s="57">
        <f t="shared" ref="G25:T25" si="6">SUMIFS($G$58:$G$160,$E$58:$E$160,$D25,$F$58:$F$160,G$10)</f>
        <v>0</v>
      </c>
      <c r="H25" s="58">
        <f t="shared" si="6"/>
        <v>0</v>
      </c>
      <c r="I25" s="58">
        <f t="shared" si="6"/>
        <v>0</v>
      </c>
      <c r="J25" s="58">
        <f t="shared" si="6"/>
        <v>0</v>
      </c>
      <c r="K25" s="58">
        <f t="shared" si="6"/>
        <v>0</v>
      </c>
      <c r="L25" s="58">
        <f t="shared" si="6"/>
        <v>0</v>
      </c>
      <c r="M25" s="58">
        <f t="shared" si="6"/>
        <v>0</v>
      </c>
      <c r="N25" s="58">
        <f t="shared" si="6"/>
        <v>0</v>
      </c>
      <c r="O25" s="58">
        <f t="shared" si="6"/>
        <v>0</v>
      </c>
      <c r="P25" s="58">
        <f t="shared" si="6"/>
        <v>0</v>
      </c>
      <c r="Q25" s="58">
        <f t="shared" si="6"/>
        <v>0</v>
      </c>
      <c r="R25" s="58">
        <f t="shared" si="6"/>
        <v>0</v>
      </c>
      <c r="S25" s="58">
        <f t="shared" si="6"/>
        <v>0</v>
      </c>
      <c r="T25" s="59">
        <f t="shared" si="6"/>
        <v>0</v>
      </c>
      <c r="U25" s="27">
        <f t="shared" si="4"/>
        <v>0</v>
      </c>
    </row>
    <row r="26" spans="1:21" ht="14.25" customHeight="1" x14ac:dyDescent="0.2">
      <c r="A26" s="37"/>
      <c r="B26" s="37"/>
      <c r="C26" s="37"/>
      <c r="D26" s="38"/>
      <c r="E26" s="38"/>
      <c r="F26" s="39"/>
      <c r="G26" s="39"/>
      <c r="H26" s="39"/>
      <c r="I26" s="39"/>
      <c r="J26" s="39"/>
      <c r="K26" s="39"/>
      <c r="L26" s="39"/>
      <c r="M26" s="39"/>
      <c r="N26" s="37"/>
      <c r="O26" s="37"/>
      <c r="P26" s="37"/>
      <c r="Q26" s="37"/>
      <c r="R26" s="37"/>
      <c r="S26" s="37"/>
      <c r="T26" s="37"/>
    </row>
    <row r="27" spans="1:21" ht="14.25" customHeight="1" x14ac:dyDescent="0.2">
      <c r="A27" s="37"/>
      <c r="B27" s="37"/>
      <c r="C27" s="37"/>
      <c r="D27" s="31"/>
      <c r="E27" s="32" t="s">
        <v>109</v>
      </c>
      <c r="F27" s="132">
        <f>8*2*C5</f>
        <v>64</v>
      </c>
      <c r="G27" s="33">
        <f>$F27-SUM(G11:G25)</f>
        <v>64</v>
      </c>
      <c r="H27" s="33">
        <f>G27-SUM(H11:H25)</f>
        <v>58</v>
      </c>
      <c r="I27" s="33">
        <f t="shared" ref="I27:T27" si="7">H27-SUM(I11:I25)</f>
        <v>57.5</v>
      </c>
      <c r="J27" s="33">
        <f t="shared" si="7"/>
        <v>56.5</v>
      </c>
      <c r="K27" s="33">
        <f t="shared" si="7"/>
        <v>56.5</v>
      </c>
      <c r="L27" s="33">
        <f t="shared" si="7"/>
        <v>56</v>
      </c>
      <c r="M27" s="33">
        <f t="shared" si="7"/>
        <v>54</v>
      </c>
      <c r="N27" s="33">
        <f t="shared" si="7"/>
        <v>53</v>
      </c>
      <c r="O27" s="33">
        <f t="shared" si="7"/>
        <v>52.5</v>
      </c>
      <c r="P27" s="33">
        <f t="shared" si="7"/>
        <v>52.5</v>
      </c>
      <c r="Q27" s="33">
        <f t="shared" si="7"/>
        <v>52.5</v>
      </c>
      <c r="R27" s="33">
        <f t="shared" si="7"/>
        <v>41</v>
      </c>
      <c r="S27" s="33">
        <f t="shared" si="7"/>
        <v>35</v>
      </c>
      <c r="T27" s="33">
        <f t="shared" si="7"/>
        <v>32</v>
      </c>
      <c r="U27" s="11"/>
    </row>
    <row r="28" spans="1:21" ht="14.25" customHeight="1" x14ac:dyDescent="0.2">
      <c r="A28" s="37"/>
      <c r="B28" s="37"/>
      <c r="C28" s="37"/>
      <c r="D28" s="31"/>
      <c r="E28" s="32" t="s">
        <v>110</v>
      </c>
      <c r="F28" s="132"/>
      <c r="G28" s="34">
        <f>F27-(F27/14)</f>
        <v>59.428571428571431</v>
      </c>
      <c r="H28" s="34">
        <f>G28-(F27/14)</f>
        <v>54.857142857142861</v>
      </c>
      <c r="I28" s="34">
        <f>H28-(F27/14)</f>
        <v>50.285714285714292</v>
      </c>
      <c r="J28" s="34">
        <f>I28-(F27/14)</f>
        <v>45.714285714285722</v>
      </c>
      <c r="K28" s="34">
        <f>J28-(F27/14)</f>
        <v>41.142857142857153</v>
      </c>
      <c r="L28" s="34">
        <f>K28-(F27/14)</f>
        <v>36.571428571428584</v>
      </c>
      <c r="M28" s="34">
        <f>L28-(F27/14)</f>
        <v>32.000000000000014</v>
      </c>
      <c r="N28" s="34">
        <f>M28-(F27/14)</f>
        <v>27.428571428571445</v>
      </c>
      <c r="O28" s="34">
        <f>N28-(F27/14)</f>
        <v>22.857142857142875</v>
      </c>
      <c r="P28" s="34">
        <f>O28-(F27/14)</f>
        <v>18.285714285714306</v>
      </c>
      <c r="Q28" s="34">
        <f>P28-(F27/14)</f>
        <v>13.714285714285735</v>
      </c>
      <c r="R28" s="34">
        <f>Q28-(F27/14)</f>
        <v>9.1428571428571637</v>
      </c>
      <c r="S28" s="34">
        <f>R28-(F27/14)</f>
        <v>4.5714285714285925</v>
      </c>
      <c r="T28" s="34">
        <f>S28-(F27/14)</f>
        <v>2.1316282072803006E-14</v>
      </c>
      <c r="U28" s="12"/>
    </row>
    <row r="29" spans="1:21" ht="14.25" customHeight="1" x14ac:dyDescent="0.2">
      <c r="A29" s="37"/>
      <c r="B29" s="37"/>
      <c r="C29" s="37"/>
      <c r="D29" s="60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7"/>
      <c r="R29" s="37"/>
      <c r="S29" s="37"/>
      <c r="T29" s="37"/>
      <c r="U29" s="13"/>
    </row>
    <row r="30" spans="1:21" ht="14.25" customHeight="1" x14ac:dyDescent="0.2">
      <c r="A30" s="37"/>
      <c r="B30" s="37"/>
      <c r="C30" s="37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7"/>
      <c r="R30" s="37"/>
      <c r="S30" s="37"/>
      <c r="T30" s="37"/>
      <c r="U30" s="13"/>
    </row>
    <row r="31" spans="1:21" ht="14.25" customHeight="1" x14ac:dyDescent="0.2">
      <c r="A31" s="37"/>
      <c r="B31" s="37"/>
      <c r="C31" s="37"/>
      <c r="D31" s="38"/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7"/>
      <c r="R31" s="37"/>
      <c r="S31" s="37"/>
      <c r="T31" s="37"/>
      <c r="U31" s="13"/>
    </row>
    <row r="32" spans="1:21" ht="14.25" customHeight="1" x14ac:dyDescent="0.2">
      <c r="A32" s="37"/>
      <c r="B32" s="37"/>
      <c r="C32" s="37"/>
      <c r="D32" s="38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7"/>
      <c r="R32" s="37"/>
      <c r="S32" s="37"/>
      <c r="T32" s="37"/>
    </row>
    <row r="33" spans="1:20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61">
        <v>0</v>
      </c>
      <c r="M33" s="39">
        <f>SUM(F11:F26)</f>
        <v>41</v>
      </c>
      <c r="N33" s="37"/>
      <c r="O33" s="37"/>
      <c r="P33" s="37"/>
      <c r="Q33" s="37"/>
      <c r="R33" s="37"/>
      <c r="S33" s="37"/>
      <c r="T33" s="37"/>
    </row>
    <row r="34" spans="1:20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61">
        <v>10</v>
      </c>
      <c r="M34" s="61">
        <v>0</v>
      </c>
      <c r="N34" s="37"/>
      <c r="O34" s="37"/>
      <c r="P34" s="37"/>
      <c r="Q34" s="37"/>
      <c r="R34" s="37"/>
      <c r="S34" s="37"/>
      <c r="T34" s="37"/>
    </row>
    <row r="35" spans="1:20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</row>
    <row r="36" spans="1:20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7"/>
      <c r="R36" s="37"/>
      <c r="S36" s="37"/>
      <c r="T36" s="37"/>
    </row>
    <row r="37" spans="1:20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7"/>
      <c r="R37" s="37"/>
      <c r="S37" s="37"/>
      <c r="T37" s="37"/>
    </row>
    <row r="38" spans="1:20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37"/>
      <c r="S38" s="37"/>
      <c r="T38" s="37"/>
    </row>
    <row r="39" spans="1:20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7"/>
      <c r="R39" s="37"/>
      <c r="S39" s="37"/>
      <c r="T39" s="37"/>
    </row>
    <row r="40" spans="1:20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7"/>
      <c r="R40" s="37"/>
      <c r="S40" s="37"/>
      <c r="T40" s="37"/>
    </row>
    <row r="41" spans="1:20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7"/>
      <c r="R41" s="37"/>
      <c r="S41" s="37"/>
      <c r="T41" s="37"/>
    </row>
    <row r="42" spans="1:20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7"/>
      <c r="R42" s="37"/>
      <c r="S42" s="37"/>
      <c r="T42" s="37"/>
    </row>
    <row r="43" spans="1:20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7"/>
      <c r="R43" s="37"/>
      <c r="S43" s="37"/>
      <c r="T43" s="37"/>
    </row>
    <row r="44" spans="1:20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7"/>
      <c r="R44" s="37"/>
      <c r="S44" s="37"/>
      <c r="T44" s="37"/>
    </row>
    <row r="45" spans="1:20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7"/>
      <c r="R45" s="37"/>
      <c r="S45" s="37"/>
      <c r="T45" s="37"/>
    </row>
    <row r="46" spans="1:20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7"/>
      <c r="R46" s="37"/>
      <c r="S46" s="37"/>
      <c r="T46" s="37"/>
    </row>
    <row r="47" spans="1:20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7"/>
      <c r="R47" s="37"/>
      <c r="S47" s="37"/>
      <c r="T47" s="37"/>
    </row>
    <row r="48" spans="1:20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7"/>
      <c r="R48" s="37"/>
      <c r="S48" s="37"/>
      <c r="T48" s="37"/>
    </row>
    <row r="49" spans="1:20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7"/>
      <c r="R49" s="37"/>
      <c r="S49" s="37"/>
      <c r="T49" s="37"/>
    </row>
    <row r="50" spans="1:20" ht="14.25" customHeight="1" x14ac:dyDescent="0.2">
      <c r="A50" s="37"/>
      <c r="B50" s="37"/>
      <c r="C50" s="37"/>
      <c r="D50" s="38"/>
      <c r="E50" s="3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7"/>
      <c r="R50" s="37"/>
      <c r="S50" s="37"/>
      <c r="T50" s="37"/>
    </row>
    <row r="51" spans="1:20" ht="14.25" customHeight="1" x14ac:dyDescent="0.2">
      <c r="A51" s="37"/>
      <c r="B51" s="37"/>
      <c r="C51" s="37"/>
      <c r="D51" s="38"/>
      <c r="E51" s="3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7"/>
      <c r="R51" s="37"/>
      <c r="S51" s="37"/>
      <c r="T51" s="37"/>
    </row>
    <row r="52" spans="1:20" ht="14.25" customHeight="1" x14ac:dyDescent="0.2">
      <c r="A52" s="37"/>
      <c r="B52" s="37"/>
      <c r="C52" s="37"/>
      <c r="D52" s="38"/>
      <c r="E52" s="3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7"/>
      <c r="R52" s="37"/>
      <c r="S52" s="37"/>
      <c r="T52" s="37"/>
    </row>
    <row r="53" spans="1:20" ht="14.25" customHeight="1" x14ac:dyDescent="0.2">
      <c r="A53" s="37"/>
      <c r="B53" s="37"/>
      <c r="C53" s="37"/>
      <c r="D53" s="38"/>
      <c r="E53" s="38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7"/>
      <c r="R53" s="37"/>
      <c r="S53" s="37"/>
      <c r="T53" s="37"/>
    </row>
    <row r="54" spans="1:20" ht="14.25" customHeight="1" x14ac:dyDescent="0.2">
      <c r="A54" s="37"/>
      <c r="B54" s="37"/>
      <c r="C54" s="37"/>
      <c r="D54" s="38"/>
      <c r="E54" s="38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7"/>
      <c r="R54" s="37"/>
      <c r="S54" s="37"/>
      <c r="T54" s="37"/>
    </row>
    <row r="55" spans="1:20" ht="14.25" customHeight="1" x14ac:dyDescent="0.2">
      <c r="A55" s="37"/>
      <c r="B55" s="37"/>
      <c r="C55" s="37"/>
      <c r="D55" s="38"/>
      <c r="E55" s="38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7"/>
      <c r="R55" s="37"/>
      <c r="S55" s="37"/>
      <c r="T55" s="37"/>
    </row>
    <row r="56" spans="1:20" ht="14.25" customHeight="1" x14ac:dyDescent="0.2">
      <c r="A56" s="37"/>
      <c r="B56" s="37"/>
      <c r="C56" s="37"/>
      <c r="D56" s="133" t="s">
        <v>111</v>
      </c>
      <c r="E56" s="133"/>
      <c r="F56" s="133"/>
      <c r="G56" s="133"/>
      <c r="H56" s="133"/>
      <c r="I56" s="133"/>
      <c r="J56" s="39"/>
      <c r="K56" s="39"/>
      <c r="L56" s="39"/>
      <c r="M56" s="39"/>
      <c r="N56" s="39"/>
      <c r="O56" s="39"/>
      <c r="P56" s="39"/>
      <c r="Q56" s="37"/>
      <c r="R56" s="37"/>
      <c r="S56" s="37"/>
      <c r="T56" s="37"/>
    </row>
    <row r="57" spans="1:20" ht="14.25" customHeight="1" x14ac:dyDescent="0.2">
      <c r="A57" s="37"/>
      <c r="B57" s="37"/>
      <c r="C57" s="37"/>
      <c r="D57" s="62" t="s">
        <v>112</v>
      </c>
      <c r="E57" s="62" t="s">
        <v>113</v>
      </c>
      <c r="F57" s="63" t="s">
        <v>114</v>
      </c>
      <c r="G57" s="63" t="s">
        <v>4</v>
      </c>
      <c r="H57" s="63"/>
      <c r="I57" s="63"/>
      <c r="J57" s="39"/>
      <c r="K57" s="39"/>
      <c r="L57" s="39"/>
      <c r="M57" s="39"/>
      <c r="N57" s="39"/>
      <c r="O57" s="39"/>
      <c r="P57" s="39"/>
      <c r="Q57" s="37"/>
      <c r="R57" s="37"/>
      <c r="S57" s="37"/>
      <c r="T57" s="37"/>
    </row>
    <row r="58" spans="1:20" ht="14.25" customHeight="1" x14ac:dyDescent="0.2">
      <c r="A58" s="37"/>
      <c r="B58" s="37"/>
      <c r="C58" s="37"/>
      <c r="D58" s="62" t="s">
        <v>99</v>
      </c>
      <c r="E58" s="62" t="s">
        <v>160</v>
      </c>
      <c r="F58" s="64">
        <v>44300</v>
      </c>
      <c r="G58" s="63">
        <v>6</v>
      </c>
      <c r="H58" s="63"/>
      <c r="I58" s="63"/>
      <c r="J58" s="39"/>
      <c r="K58" s="39"/>
      <c r="L58" s="39"/>
      <c r="M58" s="39"/>
      <c r="N58" s="39"/>
      <c r="O58" s="39"/>
      <c r="P58" s="39"/>
      <c r="Q58" s="37"/>
      <c r="R58" s="37"/>
      <c r="S58" s="37"/>
      <c r="T58" s="37"/>
    </row>
    <row r="59" spans="1:20" ht="14.25" customHeight="1" x14ac:dyDescent="0.2">
      <c r="A59" s="37"/>
      <c r="B59" s="37"/>
      <c r="C59" s="37"/>
      <c r="D59" s="62" t="s">
        <v>99</v>
      </c>
      <c r="E59" s="62" t="s">
        <v>175</v>
      </c>
      <c r="F59" s="64">
        <v>44305</v>
      </c>
      <c r="G59" s="63">
        <v>2</v>
      </c>
      <c r="H59" s="63"/>
      <c r="I59" s="63"/>
      <c r="J59" s="39"/>
      <c r="K59" s="39"/>
      <c r="L59" s="39"/>
      <c r="M59" s="39"/>
      <c r="N59" s="39"/>
      <c r="O59" s="39"/>
      <c r="P59" s="39"/>
      <c r="Q59" s="37"/>
      <c r="R59" s="37"/>
      <c r="S59" s="37"/>
      <c r="T59" s="37"/>
    </row>
    <row r="60" spans="1:20" ht="14.25" customHeight="1" x14ac:dyDescent="0.2">
      <c r="A60" s="37"/>
      <c r="B60" s="37"/>
      <c r="C60" s="37"/>
      <c r="D60" s="62" t="s">
        <v>115</v>
      </c>
      <c r="E60" s="62" t="s">
        <v>161</v>
      </c>
      <c r="F60" s="64">
        <v>44301</v>
      </c>
      <c r="G60" s="63">
        <v>0.5</v>
      </c>
      <c r="H60" s="63"/>
      <c r="I60" s="63"/>
      <c r="J60" s="39"/>
      <c r="K60" s="39"/>
      <c r="L60" s="39"/>
      <c r="M60" s="39"/>
      <c r="N60" s="39"/>
      <c r="O60" s="39"/>
      <c r="P60" s="39"/>
      <c r="Q60" s="37"/>
      <c r="R60" s="37"/>
      <c r="S60" s="37"/>
      <c r="T60" s="37"/>
    </row>
    <row r="61" spans="1:20" ht="14.25" customHeight="1" x14ac:dyDescent="0.2">
      <c r="A61" s="37"/>
      <c r="B61" s="37"/>
      <c r="C61" s="37"/>
      <c r="D61" s="62" t="s">
        <v>115</v>
      </c>
      <c r="E61" s="62" t="s">
        <v>161</v>
      </c>
      <c r="F61" s="64">
        <v>44302</v>
      </c>
      <c r="G61" s="63">
        <v>1</v>
      </c>
      <c r="H61" s="63"/>
      <c r="I61" s="63"/>
      <c r="J61" s="39"/>
      <c r="K61" s="39"/>
      <c r="L61" s="39"/>
      <c r="M61" s="39"/>
      <c r="N61" s="39"/>
      <c r="O61" s="39"/>
      <c r="P61" s="39"/>
      <c r="Q61" s="37"/>
      <c r="R61" s="37"/>
      <c r="S61" s="37"/>
      <c r="T61" s="37"/>
    </row>
    <row r="62" spans="1:20" ht="14.25" customHeight="1" x14ac:dyDescent="0.2">
      <c r="A62" s="37"/>
      <c r="B62" s="37"/>
      <c r="C62" s="37"/>
      <c r="D62" s="62" t="s">
        <v>115</v>
      </c>
      <c r="E62" s="62" t="s">
        <v>161</v>
      </c>
      <c r="F62" s="64">
        <v>44304</v>
      </c>
      <c r="G62" s="63">
        <v>0.5</v>
      </c>
      <c r="H62" s="63"/>
      <c r="I62" s="63"/>
      <c r="J62" s="39"/>
      <c r="K62" s="39"/>
      <c r="L62" s="39"/>
      <c r="M62" s="39"/>
      <c r="N62" s="39"/>
      <c r="O62" s="39"/>
      <c r="P62" s="39"/>
      <c r="Q62" s="37"/>
      <c r="R62" s="37"/>
      <c r="S62" s="37"/>
      <c r="T62" s="37"/>
    </row>
    <row r="63" spans="1:20" ht="14.25" customHeight="1" x14ac:dyDescent="0.2">
      <c r="A63" s="37"/>
      <c r="B63" s="37"/>
      <c r="C63" s="37"/>
      <c r="D63" s="62" t="s">
        <v>115</v>
      </c>
      <c r="E63" s="65" t="s">
        <v>161</v>
      </c>
      <c r="F63" s="64">
        <v>44305</v>
      </c>
      <c r="G63" s="63">
        <v>1</v>
      </c>
      <c r="H63" s="63"/>
      <c r="I63" s="63"/>
      <c r="J63" s="39"/>
      <c r="K63" s="39"/>
      <c r="L63" s="39"/>
      <c r="M63" s="39"/>
      <c r="N63" s="39"/>
      <c r="O63" s="39"/>
      <c r="P63" s="39"/>
      <c r="Q63" s="37"/>
      <c r="R63" s="37"/>
      <c r="S63" s="37"/>
      <c r="T63" s="37"/>
    </row>
    <row r="64" spans="1:20" ht="14.25" customHeight="1" x14ac:dyDescent="0.2">
      <c r="A64" s="37"/>
      <c r="B64" s="37"/>
      <c r="C64" s="37"/>
      <c r="D64" s="62" t="s">
        <v>115</v>
      </c>
      <c r="E64" s="62" t="s">
        <v>161</v>
      </c>
      <c r="F64" s="64">
        <v>44306</v>
      </c>
      <c r="G64" s="63">
        <v>1</v>
      </c>
      <c r="H64" s="63"/>
      <c r="I64" s="63"/>
      <c r="J64" s="39"/>
      <c r="K64" s="39"/>
      <c r="L64" s="39"/>
      <c r="M64" s="39"/>
      <c r="N64" s="39"/>
      <c r="O64" s="39"/>
      <c r="P64" s="39"/>
      <c r="Q64" s="37"/>
      <c r="R64" s="37"/>
      <c r="S64" s="37"/>
      <c r="T64" s="37"/>
    </row>
    <row r="65" spans="1:20" ht="14.25" customHeight="1" x14ac:dyDescent="0.2">
      <c r="A65" s="37"/>
      <c r="B65" s="37"/>
      <c r="C65" s="37"/>
      <c r="D65" s="62" t="s">
        <v>115</v>
      </c>
      <c r="E65" s="62" t="s">
        <v>161</v>
      </c>
      <c r="F65" s="64">
        <v>44307</v>
      </c>
      <c r="G65" s="63">
        <v>0.5</v>
      </c>
      <c r="H65" s="63"/>
      <c r="I65" s="63"/>
      <c r="J65" s="39"/>
      <c r="K65" s="39"/>
      <c r="L65" s="39"/>
      <c r="M65" s="39"/>
      <c r="N65" s="39"/>
      <c r="O65" s="39"/>
      <c r="P65" s="39"/>
      <c r="Q65" s="37"/>
      <c r="R65" s="37"/>
      <c r="S65" s="37"/>
      <c r="T65" s="37"/>
    </row>
    <row r="66" spans="1:20" ht="14.25" customHeight="1" x14ac:dyDescent="0.2">
      <c r="A66" s="37"/>
      <c r="B66" s="37"/>
      <c r="C66" s="37"/>
      <c r="D66" s="66" t="s">
        <v>101</v>
      </c>
      <c r="E66" s="66" t="s">
        <v>162</v>
      </c>
      <c r="F66" s="67">
        <v>44305</v>
      </c>
      <c r="G66" s="68">
        <v>1</v>
      </c>
      <c r="H66" s="68"/>
      <c r="I66" s="68"/>
      <c r="J66" s="39"/>
      <c r="K66" s="39"/>
      <c r="L66" s="39"/>
      <c r="M66" s="39"/>
      <c r="N66" s="39"/>
      <c r="O66" s="39"/>
      <c r="P66" s="39"/>
      <c r="Q66" s="37"/>
      <c r="R66" s="37"/>
      <c r="S66" s="37"/>
      <c r="T66" s="37"/>
    </row>
    <row r="67" spans="1:20" ht="14.25" customHeight="1" x14ac:dyDescent="0.2">
      <c r="A67" s="37"/>
      <c r="B67" s="37"/>
      <c r="C67" s="37"/>
      <c r="D67" s="66" t="s">
        <v>95</v>
      </c>
      <c r="E67" s="66" t="s">
        <v>165</v>
      </c>
      <c r="F67" s="67">
        <v>44310</v>
      </c>
      <c r="G67" s="68">
        <v>2</v>
      </c>
      <c r="H67" s="68"/>
      <c r="I67" s="68"/>
      <c r="J67" s="39"/>
      <c r="K67" s="39"/>
      <c r="L67" s="39"/>
      <c r="M67" s="39"/>
      <c r="N67" s="39"/>
      <c r="O67" s="39"/>
      <c r="P67" s="39"/>
      <c r="Q67" s="37"/>
      <c r="R67" s="37"/>
      <c r="S67" s="37"/>
      <c r="T67" s="37"/>
    </row>
    <row r="68" spans="1:20" ht="14.25" customHeight="1" x14ac:dyDescent="0.2">
      <c r="A68" s="37"/>
      <c r="B68" s="37"/>
      <c r="C68" s="37"/>
      <c r="D68" s="66" t="s">
        <v>95</v>
      </c>
      <c r="E68" s="66" t="s">
        <v>166</v>
      </c>
      <c r="F68" s="67">
        <v>44310</v>
      </c>
      <c r="G68" s="68">
        <v>2</v>
      </c>
      <c r="H68" s="68"/>
      <c r="I68" s="68"/>
      <c r="J68" s="39"/>
      <c r="K68" s="39"/>
      <c r="L68" s="39"/>
      <c r="M68" s="39"/>
      <c r="N68" s="39"/>
      <c r="O68" s="39"/>
      <c r="P68" s="39"/>
      <c r="Q68" s="37"/>
      <c r="R68" s="37"/>
      <c r="S68" s="37"/>
      <c r="T68" s="37"/>
    </row>
    <row r="69" spans="1:20" ht="14.25" customHeight="1" x14ac:dyDescent="0.2">
      <c r="A69" s="37"/>
      <c r="B69" s="37"/>
      <c r="C69" s="37"/>
      <c r="D69" s="66" t="s">
        <v>95</v>
      </c>
      <c r="E69" s="66" t="s">
        <v>167</v>
      </c>
      <c r="F69" s="67">
        <v>44310</v>
      </c>
      <c r="G69" s="68">
        <v>1</v>
      </c>
      <c r="H69" s="68"/>
      <c r="I69" s="68"/>
      <c r="J69" s="39"/>
      <c r="K69" s="39"/>
      <c r="L69" s="39"/>
      <c r="M69" s="39"/>
      <c r="N69" s="39"/>
      <c r="O69" s="39"/>
      <c r="P69" s="39"/>
      <c r="Q69" s="37"/>
      <c r="R69" s="37"/>
      <c r="S69" s="37"/>
      <c r="T69" s="37"/>
    </row>
    <row r="70" spans="1:20" ht="14.25" customHeight="1" x14ac:dyDescent="0.2">
      <c r="A70" s="37"/>
      <c r="B70" s="37"/>
      <c r="C70" s="37"/>
      <c r="D70" s="66" t="s">
        <v>95</v>
      </c>
      <c r="E70" s="66" t="s">
        <v>168</v>
      </c>
      <c r="F70" s="67">
        <v>44310</v>
      </c>
      <c r="G70" s="68">
        <v>2</v>
      </c>
      <c r="H70" s="68"/>
      <c r="I70" s="68"/>
      <c r="J70" s="39"/>
      <c r="K70" s="39"/>
      <c r="L70" s="39"/>
      <c r="M70" s="39"/>
      <c r="N70" s="39"/>
      <c r="O70" s="39"/>
      <c r="P70" s="39"/>
      <c r="Q70" s="37"/>
      <c r="R70" s="37"/>
      <c r="S70" s="37"/>
      <c r="T70" s="37"/>
    </row>
    <row r="71" spans="1:20" ht="14.25" customHeight="1" x14ac:dyDescent="0.2">
      <c r="A71" s="37"/>
      <c r="B71" s="37"/>
      <c r="C71" s="37"/>
      <c r="D71" s="66" t="s">
        <v>95</v>
      </c>
      <c r="E71" s="66" t="s">
        <v>169</v>
      </c>
      <c r="F71" s="67">
        <v>44310</v>
      </c>
      <c r="G71" s="68">
        <v>2</v>
      </c>
      <c r="H71" s="68"/>
      <c r="I71" s="68"/>
      <c r="J71" s="39"/>
      <c r="K71" s="39"/>
      <c r="L71" s="39"/>
      <c r="M71" s="39"/>
      <c r="N71" s="39"/>
      <c r="O71" s="39"/>
      <c r="P71" s="39"/>
      <c r="Q71" s="37"/>
      <c r="R71" s="37"/>
      <c r="S71" s="37"/>
      <c r="T71" s="37"/>
    </row>
    <row r="72" spans="1:20" ht="14.25" customHeight="1" x14ac:dyDescent="0.2">
      <c r="A72" s="37"/>
      <c r="B72" s="37"/>
      <c r="C72" s="37"/>
      <c r="D72" s="66" t="s">
        <v>95</v>
      </c>
      <c r="E72" s="66" t="s">
        <v>170</v>
      </c>
      <c r="F72" s="67">
        <v>44310</v>
      </c>
      <c r="G72" s="68">
        <v>1</v>
      </c>
      <c r="H72" s="68"/>
      <c r="I72" s="68"/>
      <c r="J72" s="39"/>
      <c r="K72" s="39"/>
      <c r="L72" s="39"/>
      <c r="M72" s="39"/>
      <c r="N72" s="39"/>
      <c r="O72" s="39"/>
      <c r="P72" s="39"/>
      <c r="Q72" s="37"/>
      <c r="R72" s="37"/>
      <c r="S72" s="37"/>
      <c r="T72" s="37"/>
    </row>
    <row r="73" spans="1:20" ht="14.25" customHeight="1" x14ac:dyDescent="0.2">
      <c r="A73" s="37"/>
      <c r="B73" s="37"/>
      <c r="C73" s="37"/>
      <c r="D73" s="66" t="s">
        <v>95</v>
      </c>
      <c r="E73" s="66" t="s">
        <v>171</v>
      </c>
      <c r="F73" s="67">
        <v>44310</v>
      </c>
      <c r="G73" s="68">
        <v>1</v>
      </c>
      <c r="H73" s="68"/>
      <c r="I73" s="68"/>
      <c r="J73" s="39"/>
      <c r="K73" s="39"/>
      <c r="L73" s="39"/>
      <c r="M73" s="39"/>
      <c r="N73" s="39"/>
      <c r="O73" s="39"/>
      <c r="P73" s="39"/>
      <c r="Q73" s="37"/>
      <c r="R73" s="37"/>
      <c r="S73" s="37"/>
      <c r="T73" s="37"/>
    </row>
    <row r="74" spans="1:20" ht="14.25" customHeight="1" x14ac:dyDescent="0.2">
      <c r="A74" s="37"/>
      <c r="B74" s="37"/>
      <c r="C74" s="37"/>
      <c r="D74" s="66" t="s">
        <v>95</v>
      </c>
      <c r="E74" s="77" t="s">
        <v>172</v>
      </c>
      <c r="F74" s="67">
        <v>44311</v>
      </c>
      <c r="G74" s="68">
        <v>2</v>
      </c>
      <c r="H74" s="68"/>
      <c r="I74" s="68"/>
      <c r="J74" s="39"/>
      <c r="K74" s="39"/>
      <c r="L74" s="39"/>
      <c r="M74" s="39"/>
      <c r="N74" s="39"/>
      <c r="O74" s="39"/>
      <c r="P74" s="39"/>
      <c r="Q74" s="37"/>
      <c r="R74" s="37"/>
      <c r="S74" s="37"/>
      <c r="T74" s="37"/>
    </row>
    <row r="75" spans="1:20" ht="14.25" customHeight="1" x14ac:dyDescent="0.2">
      <c r="A75" s="37"/>
      <c r="B75" s="37"/>
      <c r="C75" s="37"/>
      <c r="D75" s="66" t="s">
        <v>95</v>
      </c>
      <c r="E75" s="66" t="s">
        <v>174</v>
      </c>
      <c r="F75" s="67">
        <v>44311</v>
      </c>
      <c r="G75" s="68">
        <v>2</v>
      </c>
      <c r="H75" s="68"/>
      <c r="I75" s="68"/>
      <c r="J75" s="39"/>
      <c r="K75" s="39"/>
      <c r="L75" s="39"/>
      <c r="M75" s="39"/>
      <c r="N75" s="39"/>
      <c r="O75" s="39"/>
      <c r="P75" s="39"/>
      <c r="Q75" s="37"/>
      <c r="R75" s="37"/>
      <c r="S75" s="37"/>
      <c r="T75" s="37"/>
    </row>
    <row r="76" spans="1:20" ht="14.25" customHeight="1" x14ac:dyDescent="0.2">
      <c r="A76" s="37"/>
      <c r="B76" s="37"/>
      <c r="C76" s="37"/>
      <c r="D76" s="66" t="s">
        <v>95</v>
      </c>
      <c r="E76" s="79" t="s">
        <v>173</v>
      </c>
      <c r="F76" s="67">
        <v>44312</v>
      </c>
      <c r="G76" s="68">
        <v>1</v>
      </c>
      <c r="H76" s="68"/>
      <c r="I76" s="68"/>
      <c r="J76" s="39"/>
      <c r="K76" s="39"/>
      <c r="L76" s="39"/>
      <c r="M76" s="39"/>
      <c r="N76" s="39"/>
      <c r="O76" s="39"/>
      <c r="P76" s="39"/>
      <c r="Q76" s="37"/>
      <c r="R76" s="37"/>
      <c r="S76" s="37"/>
      <c r="T76" s="37"/>
    </row>
    <row r="77" spans="1:20" ht="14.25" customHeight="1" x14ac:dyDescent="0.2">
      <c r="A77" s="37"/>
      <c r="B77" s="37"/>
      <c r="C77" s="37"/>
      <c r="D77" s="66" t="s">
        <v>99</v>
      </c>
      <c r="E77" s="66" t="s">
        <v>173</v>
      </c>
      <c r="F77" s="67" t="s">
        <v>176</v>
      </c>
      <c r="G77" s="68">
        <v>1</v>
      </c>
      <c r="H77" s="68"/>
      <c r="I77" s="68"/>
      <c r="J77" s="39"/>
      <c r="K77" s="39"/>
      <c r="L77" s="39"/>
      <c r="M77" s="39"/>
      <c r="N77" s="39"/>
      <c r="O77" s="39"/>
      <c r="P77" s="39"/>
      <c r="Q77" s="37"/>
      <c r="R77" s="37"/>
      <c r="S77" s="37"/>
      <c r="T77" s="37"/>
    </row>
    <row r="78" spans="1:20" ht="14.25" customHeight="1" x14ac:dyDescent="0.2">
      <c r="A78" s="37"/>
      <c r="B78" s="37"/>
      <c r="C78" s="37"/>
      <c r="D78" s="66" t="s">
        <v>115</v>
      </c>
      <c r="E78" s="66" t="s">
        <v>161</v>
      </c>
      <c r="F78" s="67">
        <v>44310</v>
      </c>
      <c r="G78" s="68">
        <v>0.5</v>
      </c>
      <c r="H78" s="68"/>
      <c r="I78" s="68"/>
      <c r="J78" s="39"/>
      <c r="K78" s="39"/>
      <c r="L78" s="39"/>
      <c r="M78" s="39"/>
      <c r="N78" s="39"/>
      <c r="O78" s="39"/>
      <c r="P78" s="39"/>
      <c r="Q78" s="37"/>
      <c r="R78" s="37"/>
      <c r="S78" s="37"/>
      <c r="T78" s="37"/>
    </row>
    <row r="79" spans="1:20" ht="14.25" customHeight="1" x14ac:dyDescent="0.2">
      <c r="A79" s="37"/>
      <c r="B79" s="37"/>
      <c r="C79" s="37"/>
      <c r="D79" s="66" t="s">
        <v>115</v>
      </c>
      <c r="E79" s="66" t="s">
        <v>161</v>
      </c>
      <c r="F79" s="67">
        <v>44311</v>
      </c>
      <c r="G79" s="68">
        <v>1</v>
      </c>
      <c r="H79" s="68"/>
      <c r="I79" s="68"/>
      <c r="J79" s="39"/>
      <c r="K79" s="39"/>
      <c r="L79" s="39"/>
      <c r="M79" s="39"/>
      <c r="N79" s="39"/>
      <c r="O79" s="39"/>
      <c r="P79" s="39"/>
      <c r="Q79" s="37"/>
      <c r="R79" s="37"/>
      <c r="S79" s="37"/>
      <c r="T79" s="37"/>
    </row>
    <row r="80" spans="1:20" ht="14.25" customHeight="1" x14ac:dyDescent="0.2">
      <c r="A80" s="37"/>
      <c r="B80" s="37"/>
      <c r="C80" s="37"/>
      <c r="D80" s="66" t="s">
        <v>115</v>
      </c>
      <c r="E80" s="66" t="s">
        <v>161</v>
      </c>
      <c r="F80" s="67">
        <v>44312</v>
      </c>
      <c r="G80" s="68">
        <v>2</v>
      </c>
      <c r="H80" s="68"/>
      <c r="I80" s="68"/>
      <c r="J80" s="39"/>
      <c r="K80" s="39"/>
      <c r="L80" s="39"/>
      <c r="M80" s="39"/>
      <c r="N80" s="39"/>
      <c r="O80" s="39"/>
      <c r="P80" s="39"/>
      <c r="Q80" s="37"/>
      <c r="R80" s="37"/>
      <c r="S80" s="37"/>
      <c r="T80" s="37"/>
    </row>
    <row r="81" spans="1:20" ht="14.25" customHeight="1" x14ac:dyDescent="0.2">
      <c r="A81" s="37"/>
      <c r="B81" s="37"/>
      <c r="C81" s="37"/>
      <c r="D81" s="66" t="s">
        <v>115</v>
      </c>
      <c r="E81" s="66" t="s">
        <v>161</v>
      </c>
      <c r="F81" s="67">
        <v>44313</v>
      </c>
      <c r="G81" s="68">
        <v>2</v>
      </c>
      <c r="H81" s="68"/>
      <c r="I81" s="68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</row>
    <row r="82" spans="1:20" ht="14.25" customHeight="1" x14ac:dyDescent="0.2">
      <c r="A82" s="37"/>
      <c r="B82" s="37"/>
      <c r="C82" s="37"/>
      <c r="D82" s="66" t="s">
        <v>101</v>
      </c>
      <c r="E82" s="66" t="s">
        <v>162</v>
      </c>
      <c r="F82" s="67">
        <v>44311</v>
      </c>
      <c r="G82" s="68">
        <v>1</v>
      </c>
      <c r="H82" s="68"/>
      <c r="I82" s="68"/>
      <c r="J82" s="39"/>
      <c r="K82" s="39"/>
      <c r="L82" s="39"/>
      <c r="M82" s="39"/>
      <c r="N82" s="39"/>
      <c r="O82" s="39"/>
      <c r="P82" s="39"/>
      <c r="Q82" s="37"/>
      <c r="R82" s="37"/>
      <c r="S82" s="37"/>
      <c r="T82" s="37"/>
    </row>
    <row r="83" spans="1:20" ht="14.25" customHeight="1" x14ac:dyDescent="0.2">
      <c r="A83" s="37"/>
      <c r="B83" s="37"/>
      <c r="C83" s="37"/>
      <c r="D83" s="66"/>
      <c r="E83" s="66"/>
      <c r="F83" s="67"/>
      <c r="G83" s="68"/>
      <c r="H83" s="68"/>
      <c r="I83" s="68"/>
      <c r="J83" s="39"/>
      <c r="K83" s="39"/>
      <c r="L83" s="39"/>
      <c r="M83" s="39"/>
      <c r="N83" s="39"/>
      <c r="O83" s="39"/>
      <c r="P83" s="39"/>
      <c r="Q83" s="37"/>
      <c r="R83" s="37"/>
      <c r="S83" s="37"/>
      <c r="T83" s="37"/>
    </row>
    <row r="84" spans="1:20" ht="14.25" customHeight="1" x14ac:dyDescent="0.2">
      <c r="A84" s="37"/>
      <c r="B84" s="37"/>
      <c r="C84" s="37"/>
      <c r="D84" s="66"/>
      <c r="E84" s="66"/>
      <c r="F84" s="67"/>
      <c r="G84" s="68"/>
      <c r="H84" s="68"/>
      <c r="I84" s="68"/>
      <c r="J84" s="39"/>
      <c r="K84" s="39"/>
      <c r="L84" s="39"/>
      <c r="M84" s="39"/>
      <c r="N84" s="39"/>
      <c r="O84" s="39"/>
      <c r="P84" s="39"/>
      <c r="Q84" s="37"/>
      <c r="R84" s="37"/>
      <c r="S84" s="37"/>
      <c r="T84" s="37"/>
    </row>
    <row r="85" spans="1:20" ht="14.25" customHeight="1" x14ac:dyDescent="0.2">
      <c r="A85" s="37"/>
      <c r="B85" s="37"/>
      <c r="C85" s="37"/>
      <c r="D85" s="66"/>
      <c r="E85" s="66"/>
      <c r="F85" s="67"/>
      <c r="G85" s="68"/>
      <c r="H85" s="68"/>
      <c r="I85" s="68"/>
      <c r="J85" s="39"/>
      <c r="K85" s="39"/>
      <c r="L85" s="39"/>
      <c r="M85" s="39"/>
      <c r="N85" s="39"/>
      <c r="O85" s="39"/>
      <c r="P85" s="39"/>
      <c r="Q85" s="37"/>
      <c r="R85" s="37"/>
      <c r="S85" s="37"/>
      <c r="T85" s="37"/>
    </row>
    <row r="86" spans="1:20" ht="14.25" customHeight="1" x14ac:dyDescent="0.2">
      <c r="A86" s="37"/>
      <c r="B86" s="37"/>
      <c r="C86" s="37"/>
      <c r="D86" s="66"/>
      <c r="E86" s="66"/>
      <c r="F86" s="67"/>
      <c r="G86" s="68"/>
      <c r="H86" s="68"/>
      <c r="I86" s="68"/>
      <c r="J86" s="39"/>
      <c r="K86" s="39"/>
      <c r="L86" s="39"/>
      <c r="M86" s="39"/>
      <c r="N86" s="39"/>
      <c r="O86" s="39"/>
      <c r="P86" s="39"/>
      <c r="Q86" s="37"/>
      <c r="R86" s="37"/>
      <c r="S86" s="37"/>
      <c r="T86" s="37"/>
    </row>
    <row r="87" spans="1:20" ht="14.25" customHeight="1" x14ac:dyDescent="0.2">
      <c r="A87" s="37"/>
      <c r="B87" s="37"/>
      <c r="C87" s="37"/>
      <c r="D87" s="66"/>
      <c r="E87" s="66"/>
      <c r="F87" s="67"/>
      <c r="G87" s="68"/>
      <c r="H87" s="68"/>
      <c r="I87" s="68"/>
      <c r="J87" s="39"/>
      <c r="K87" s="39"/>
      <c r="L87" s="39"/>
      <c r="M87" s="39"/>
      <c r="N87" s="39"/>
      <c r="O87" s="39"/>
      <c r="P87" s="39"/>
      <c r="Q87" s="37"/>
      <c r="R87" s="37"/>
      <c r="S87" s="37"/>
      <c r="T87" s="37"/>
    </row>
    <row r="88" spans="1:20" ht="14.25" customHeight="1" x14ac:dyDescent="0.2">
      <c r="A88" s="37"/>
      <c r="B88" s="37"/>
      <c r="C88" s="37"/>
      <c r="D88" s="66"/>
      <c r="E88" s="66"/>
      <c r="F88" s="67"/>
      <c r="G88" s="68"/>
      <c r="H88" s="68"/>
      <c r="I88" s="68"/>
      <c r="J88" s="39"/>
      <c r="K88" s="39"/>
      <c r="L88" s="39"/>
      <c r="M88" s="39"/>
      <c r="N88" s="39"/>
      <c r="O88" s="39"/>
      <c r="P88" s="39"/>
      <c r="Q88" s="37"/>
      <c r="R88" s="37"/>
      <c r="S88" s="37"/>
      <c r="T88" s="37"/>
    </row>
    <row r="89" spans="1:20" ht="14.25" customHeight="1" x14ac:dyDescent="0.2">
      <c r="A89" s="37"/>
      <c r="B89" s="37"/>
      <c r="C89" s="37"/>
      <c r="D89" s="66"/>
      <c r="E89" s="66"/>
      <c r="F89" s="67"/>
      <c r="G89" s="68"/>
      <c r="H89" s="68"/>
      <c r="I89" s="68"/>
      <c r="J89" s="39"/>
      <c r="K89" s="39"/>
      <c r="L89" s="39"/>
      <c r="M89" s="39"/>
      <c r="N89" s="39"/>
      <c r="O89" s="39"/>
      <c r="P89" s="39"/>
      <c r="Q89" s="37"/>
      <c r="R89" s="37"/>
      <c r="S89" s="37"/>
      <c r="T89" s="37"/>
    </row>
    <row r="90" spans="1:20" ht="14.25" customHeight="1" x14ac:dyDescent="0.2">
      <c r="A90" s="37"/>
      <c r="B90" s="37"/>
      <c r="C90" s="37"/>
      <c r="D90" s="66"/>
      <c r="E90" s="66"/>
      <c r="F90" s="67"/>
      <c r="G90" s="68"/>
      <c r="H90" s="68"/>
      <c r="I90" s="68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</row>
    <row r="91" spans="1:20" ht="14.25" customHeight="1" x14ac:dyDescent="0.2">
      <c r="A91" s="37"/>
      <c r="B91" s="37"/>
      <c r="C91" s="37"/>
      <c r="D91" s="66"/>
      <c r="E91" s="66"/>
      <c r="F91" s="67"/>
      <c r="G91" s="68"/>
      <c r="H91" s="68"/>
      <c r="I91" s="68"/>
      <c r="J91" s="39"/>
      <c r="K91" s="39"/>
      <c r="L91" s="39"/>
      <c r="M91" s="39"/>
      <c r="N91" s="39"/>
      <c r="O91" s="39"/>
      <c r="P91" s="39"/>
      <c r="Q91" s="37"/>
      <c r="R91" s="37"/>
      <c r="S91" s="37"/>
      <c r="T91" s="37"/>
    </row>
    <row r="92" spans="1:20" ht="14.25" customHeight="1" x14ac:dyDescent="0.2">
      <c r="A92" s="37"/>
      <c r="B92" s="37"/>
      <c r="C92" s="37"/>
      <c r="D92" s="66"/>
      <c r="E92" s="66"/>
      <c r="F92" s="67"/>
      <c r="G92" s="68"/>
      <c r="H92" s="68"/>
      <c r="I92" s="68"/>
      <c r="J92" s="39"/>
      <c r="K92" s="39"/>
      <c r="L92" s="39"/>
      <c r="M92" s="39"/>
      <c r="N92" s="39"/>
      <c r="O92" s="39"/>
      <c r="P92" s="39"/>
      <c r="Q92" s="37"/>
      <c r="R92" s="37"/>
      <c r="S92" s="37"/>
      <c r="T92" s="37"/>
    </row>
    <row r="93" spans="1:20" ht="14.25" customHeight="1" x14ac:dyDescent="0.2">
      <c r="A93" s="37"/>
      <c r="B93" s="37"/>
      <c r="C93" s="37"/>
      <c r="D93" s="66"/>
      <c r="E93" s="66"/>
      <c r="F93" s="67"/>
      <c r="G93" s="68"/>
      <c r="H93" s="68"/>
      <c r="I93" s="68"/>
      <c r="J93" s="39"/>
      <c r="K93" s="39"/>
      <c r="L93" s="39"/>
      <c r="M93" s="39"/>
      <c r="N93" s="39"/>
      <c r="O93" s="39"/>
      <c r="P93" s="39"/>
      <c r="Q93" s="37"/>
      <c r="R93" s="37"/>
      <c r="S93" s="37"/>
      <c r="T93" s="37"/>
    </row>
    <row r="94" spans="1:20" ht="14.25" customHeight="1" x14ac:dyDescent="0.2">
      <c r="A94" s="37"/>
      <c r="B94" s="37"/>
      <c r="C94" s="37"/>
      <c r="D94" s="66"/>
      <c r="E94" s="66"/>
      <c r="F94" s="67"/>
      <c r="G94" s="68"/>
      <c r="H94" s="68"/>
      <c r="I94" s="68"/>
      <c r="J94" s="39"/>
      <c r="K94" s="39"/>
      <c r="L94" s="39"/>
      <c r="M94" s="39"/>
      <c r="N94" s="39"/>
      <c r="O94" s="39"/>
      <c r="P94" s="39"/>
      <c r="Q94" s="37"/>
      <c r="R94" s="37"/>
      <c r="S94" s="37"/>
      <c r="T94" s="37"/>
    </row>
    <row r="95" spans="1:20" ht="14.25" customHeight="1" x14ac:dyDescent="0.2">
      <c r="A95" s="37"/>
      <c r="B95" s="37"/>
      <c r="C95" s="37"/>
      <c r="D95" s="66"/>
      <c r="E95" s="66"/>
      <c r="F95" s="67"/>
      <c r="G95" s="68"/>
      <c r="H95" s="68"/>
      <c r="I95" s="68"/>
      <c r="J95" s="39"/>
      <c r="K95" s="39"/>
      <c r="L95" s="39"/>
      <c r="M95" s="39"/>
      <c r="N95" s="39"/>
      <c r="O95" s="39"/>
      <c r="P95" s="39"/>
      <c r="Q95" s="37"/>
      <c r="R95" s="37"/>
      <c r="S95" s="37"/>
      <c r="T95" s="37"/>
    </row>
    <row r="96" spans="1:20" ht="14.25" customHeight="1" x14ac:dyDescent="0.2">
      <c r="A96" s="37"/>
      <c r="B96" s="37"/>
      <c r="C96" s="37"/>
      <c r="D96" s="66"/>
      <c r="E96" s="66"/>
      <c r="F96" s="67"/>
      <c r="G96" s="68"/>
      <c r="H96" s="68"/>
      <c r="I96" s="68"/>
      <c r="J96" s="39"/>
      <c r="K96" s="39"/>
      <c r="L96" s="39"/>
      <c r="M96" s="39"/>
      <c r="N96" s="39"/>
      <c r="O96" s="39"/>
      <c r="P96" s="39"/>
      <c r="Q96" s="37"/>
      <c r="R96" s="37"/>
      <c r="S96" s="37"/>
      <c r="T96" s="37"/>
    </row>
    <row r="97" spans="1:20" ht="14.25" customHeight="1" x14ac:dyDescent="0.2">
      <c r="A97" s="37"/>
      <c r="B97" s="37"/>
      <c r="C97" s="37"/>
      <c r="D97" s="66"/>
      <c r="E97" s="66"/>
      <c r="F97" s="67"/>
      <c r="G97" s="68"/>
      <c r="H97" s="68"/>
      <c r="I97" s="68"/>
      <c r="J97" s="39"/>
      <c r="K97" s="39"/>
      <c r="L97" s="39"/>
      <c r="M97" s="39"/>
      <c r="N97" s="39"/>
      <c r="O97" s="39"/>
      <c r="P97" s="39"/>
      <c r="Q97" s="37"/>
      <c r="R97" s="37"/>
      <c r="S97" s="37"/>
      <c r="T97" s="37"/>
    </row>
    <row r="98" spans="1:20" ht="14.25" customHeight="1" x14ac:dyDescent="0.2">
      <c r="A98" s="37"/>
      <c r="B98" s="37"/>
      <c r="C98" s="37"/>
      <c r="D98" s="66"/>
      <c r="E98" s="66"/>
      <c r="F98" s="67"/>
      <c r="G98" s="68"/>
      <c r="H98" s="68"/>
      <c r="I98" s="68"/>
      <c r="J98" s="39"/>
      <c r="K98" s="39"/>
      <c r="L98" s="39"/>
      <c r="M98" s="39"/>
      <c r="N98" s="39"/>
      <c r="O98" s="39"/>
      <c r="P98" s="39"/>
      <c r="Q98" s="37"/>
      <c r="R98" s="37"/>
      <c r="S98" s="37"/>
      <c r="T98" s="37"/>
    </row>
    <row r="99" spans="1:20" ht="14.25" customHeight="1" x14ac:dyDescent="0.2">
      <c r="A99" s="37"/>
      <c r="B99" s="37"/>
      <c r="C99" s="37"/>
      <c r="D99" s="66"/>
      <c r="E99" s="66"/>
      <c r="F99" s="67"/>
      <c r="G99" s="68"/>
      <c r="H99" s="68"/>
      <c r="I99" s="68"/>
      <c r="J99" s="39"/>
      <c r="K99" s="39"/>
      <c r="L99" s="39"/>
      <c r="M99" s="39"/>
      <c r="N99" s="39"/>
      <c r="O99" s="39"/>
      <c r="P99" s="39"/>
      <c r="Q99" s="37"/>
      <c r="R99" s="37"/>
      <c r="S99" s="37"/>
      <c r="T99" s="37"/>
    </row>
    <row r="100" spans="1:20" ht="14.25" customHeight="1" x14ac:dyDescent="0.2">
      <c r="A100" s="37"/>
      <c r="B100" s="37"/>
      <c r="C100" s="37"/>
      <c r="D100" s="66"/>
      <c r="E100" s="66"/>
      <c r="F100" s="67"/>
      <c r="G100" s="68"/>
      <c r="H100" s="68"/>
      <c r="I100" s="68"/>
      <c r="J100" s="39"/>
      <c r="K100" s="39"/>
      <c r="L100" s="39"/>
      <c r="M100" s="39"/>
      <c r="N100" s="39"/>
      <c r="O100" s="39"/>
      <c r="P100" s="39"/>
      <c r="Q100" s="37"/>
      <c r="R100" s="37"/>
      <c r="S100" s="37"/>
      <c r="T100" s="37"/>
    </row>
    <row r="101" spans="1:20" ht="14.25" customHeight="1" x14ac:dyDescent="0.2">
      <c r="A101" s="37"/>
      <c r="B101" s="37"/>
      <c r="C101" s="37"/>
      <c r="D101" s="66"/>
      <c r="E101" s="66"/>
      <c r="F101" s="67"/>
      <c r="G101" s="68"/>
      <c r="H101" s="68"/>
      <c r="I101" s="68"/>
      <c r="J101" s="39"/>
      <c r="K101" s="39"/>
      <c r="L101" s="39"/>
      <c r="M101" s="39"/>
      <c r="N101" s="39"/>
      <c r="O101" s="39"/>
      <c r="P101" s="39"/>
      <c r="Q101" s="37"/>
      <c r="R101" s="37"/>
      <c r="S101" s="37"/>
      <c r="T101" s="37"/>
    </row>
    <row r="102" spans="1:20" ht="14.25" customHeight="1" x14ac:dyDescent="0.2">
      <c r="A102" s="37"/>
      <c r="B102" s="37"/>
      <c r="C102" s="37"/>
      <c r="D102" s="66"/>
      <c r="E102" s="66"/>
      <c r="F102" s="67"/>
      <c r="G102" s="68"/>
      <c r="H102" s="68"/>
      <c r="I102" s="68"/>
      <c r="J102" s="39"/>
      <c r="K102" s="39"/>
      <c r="L102" s="39"/>
      <c r="M102" s="39"/>
      <c r="N102" s="39"/>
      <c r="O102" s="39"/>
      <c r="P102" s="39"/>
      <c r="Q102" s="37"/>
      <c r="R102" s="37"/>
      <c r="S102" s="37"/>
      <c r="T102" s="37"/>
    </row>
    <row r="103" spans="1:20" ht="14.25" customHeight="1" x14ac:dyDescent="0.2">
      <c r="A103" s="37"/>
      <c r="B103" s="37"/>
      <c r="C103" s="37"/>
      <c r="D103" s="66"/>
      <c r="E103" s="66"/>
      <c r="F103" s="67"/>
      <c r="G103" s="68"/>
      <c r="H103" s="68"/>
      <c r="I103" s="68"/>
      <c r="J103" s="39"/>
      <c r="K103" s="39"/>
      <c r="L103" s="39"/>
      <c r="M103" s="39"/>
      <c r="N103" s="39"/>
      <c r="O103" s="39"/>
      <c r="P103" s="39"/>
      <c r="Q103" s="37"/>
      <c r="R103" s="37"/>
      <c r="S103" s="37"/>
      <c r="T103" s="37"/>
    </row>
    <row r="104" spans="1:20" ht="14.25" customHeight="1" x14ac:dyDescent="0.2">
      <c r="A104" s="37"/>
      <c r="B104" s="37"/>
      <c r="C104" s="37"/>
      <c r="D104" s="66"/>
      <c r="E104" s="66"/>
      <c r="F104" s="67"/>
      <c r="G104" s="68"/>
      <c r="H104" s="68"/>
      <c r="I104" s="68"/>
      <c r="J104" s="39"/>
      <c r="K104" s="39"/>
      <c r="L104" s="39"/>
      <c r="M104" s="39"/>
      <c r="N104" s="39"/>
      <c r="O104" s="39"/>
      <c r="P104" s="39"/>
      <c r="Q104" s="37"/>
      <c r="R104" s="37"/>
      <c r="S104" s="37"/>
      <c r="T104" s="37"/>
    </row>
    <row r="105" spans="1:20" ht="14.25" customHeight="1" x14ac:dyDescent="0.2">
      <c r="A105" s="37"/>
      <c r="B105" s="37"/>
      <c r="C105" s="37"/>
      <c r="D105" s="66"/>
      <c r="E105" s="66"/>
      <c r="F105" s="67"/>
      <c r="G105" s="68"/>
      <c r="H105" s="68"/>
      <c r="I105" s="68"/>
      <c r="J105" s="39"/>
      <c r="K105" s="39"/>
      <c r="L105" s="39"/>
      <c r="M105" s="39"/>
      <c r="N105" s="39"/>
      <c r="O105" s="39"/>
      <c r="P105" s="39"/>
      <c r="Q105" s="37"/>
      <c r="R105" s="37"/>
      <c r="S105" s="37"/>
      <c r="T105" s="37"/>
    </row>
    <row r="106" spans="1:20" ht="14.25" customHeight="1" x14ac:dyDescent="0.2">
      <c r="A106" s="37"/>
      <c r="B106" s="37"/>
      <c r="C106" s="37"/>
      <c r="D106" s="66"/>
      <c r="E106" s="66"/>
      <c r="F106" s="67"/>
      <c r="G106" s="68"/>
      <c r="H106" s="68"/>
      <c r="I106" s="68"/>
      <c r="J106" s="39"/>
      <c r="K106" s="39"/>
      <c r="L106" s="39"/>
      <c r="M106" s="39"/>
      <c r="N106" s="39"/>
      <c r="O106" s="39"/>
      <c r="P106" s="39"/>
      <c r="Q106" s="37"/>
      <c r="R106" s="37"/>
      <c r="S106" s="37"/>
      <c r="T106" s="37"/>
    </row>
    <row r="107" spans="1:20" ht="14.25" customHeight="1" x14ac:dyDescent="0.2">
      <c r="A107" s="37"/>
      <c r="B107" s="37"/>
      <c r="C107" s="37"/>
      <c r="D107" s="66"/>
      <c r="E107" s="66"/>
      <c r="F107" s="67"/>
      <c r="G107" s="68"/>
      <c r="H107" s="68"/>
      <c r="I107" s="68"/>
      <c r="J107" s="39"/>
      <c r="K107" s="39"/>
      <c r="L107" s="39"/>
      <c r="M107" s="39"/>
      <c r="N107" s="39"/>
      <c r="O107" s="39"/>
      <c r="P107" s="39"/>
      <c r="Q107" s="37"/>
      <c r="R107" s="37"/>
      <c r="S107" s="37"/>
      <c r="T107" s="37"/>
    </row>
    <row r="108" spans="1:20" ht="14.25" customHeight="1" x14ac:dyDescent="0.2">
      <c r="A108" s="37"/>
      <c r="B108" s="37"/>
      <c r="C108" s="37"/>
      <c r="D108" s="66"/>
      <c r="E108" s="66"/>
      <c r="F108" s="67"/>
      <c r="G108" s="68"/>
      <c r="H108" s="68"/>
      <c r="I108" s="68"/>
      <c r="J108" s="39"/>
      <c r="K108" s="39"/>
      <c r="L108" s="39"/>
      <c r="M108" s="39"/>
      <c r="N108" s="39"/>
      <c r="O108" s="39"/>
      <c r="P108" s="39"/>
      <c r="Q108" s="37"/>
      <c r="R108" s="37"/>
      <c r="S108" s="37"/>
      <c r="T108" s="37"/>
    </row>
    <row r="109" spans="1:20" ht="14.25" customHeight="1" x14ac:dyDescent="0.2">
      <c r="A109" s="37"/>
      <c r="B109" s="37"/>
      <c r="C109" s="37"/>
      <c r="D109" s="66"/>
      <c r="E109" s="66"/>
      <c r="F109" s="67"/>
      <c r="G109" s="68"/>
      <c r="H109" s="68"/>
      <c r="I109" s="68"/>
      <c r="J109" s="39"/>
      <c r="K109" s="39"/>
      <c r="L109" s="39"/>
      <c r="M109" s="39"/>
      <c r="N109" s="39"/>
      <c r="O109" s="39"/>
      <c r="P109" s="39"/>
      <c r="Q109" s="37"/>
      <c r="R109" s="37"/>
      <c r="S109" s="37"/>
      <c r="T109" s="37"/>
    </row>
    <row r="110" spans="1:20" ht="14.25" customHeight="1" x14ac:dyDescent="0.2">
      <c r="A110" s="37"/>
      <c r="B110" s="37"/>
      <c r="C110" s="37"/>
      <c r="D110" s="66"/>
      <c r="E110" s="66"/>
      <c r="F110" s="67"/>
      <c r="G110" s="68"/>
      <c r="H110" s="68"/>
      <c r="I110" s="68"/>
      <c r="J110" s="39"/>
      <c r="K110" s="39"/>
      <c r="L110" s="39"/>
      <c r="M110" s="39"/>
      <c r="N110" s="39"/>
      <c r="O110" s="39"/>
      <c r="P110" s="39"/>
      <c r="Q110" s="37"/>
      <c r="R110" s="37"/>
      <c r="S110" s="37"/>
      <c r="T110" s="37"/>
    </row>
    <row r="111" spans="1:20" ht="14.25" customHeight="1" x14ac:dyDescent="0.2">
      <c r="A111" s="37"/>
      <c r="B111" s="37"/>
      <c r="C111" s="37"/>
      <c r="D111" s="66"/>
      <c r="E111" s="66"/>
      <c r="F111" s="67"/>
      <c r="G111" s="68"/>
      <c r="H111" s="68"/>
      <c r="I111" s="68"/>
      <c r="J111" s="39"/>
      <c r="K111" s="39"/>
      <c r="L111" s="39"/>
      <c r="M111" s="39"/>
      <c r="N111" s="39"/>
      <c r="O111" s="39"/>
      <c r="P111" s="39"/>
      <c r="Q111" s="37"/>
      <c r="R111" s="37"/>
      <c r="S111" s="37"/>
      <c r="T111" s="37"/>
    </row>
    <row r="112" spans="1:20" ht="14.25" customHeight="1" x14ac:dyDescent="0.2">
      <c r="A112" s="37"/>
      <c r="B112" s="37"/>
      <c r="C112" s="37"/>
      <c r="D112" s="66"/>
      <c r="E112" s="66"/>
      <c r="F112" s="67"/>
      <c r="G112" s="68"/>
      <c r="H112" s="68"/>
      <c r="I112" s="68"/>
      <c r="J112" s="39"/>
      <c r="K112" s="39"/>
      <c r="L112" s="39"/>
      <c r="M112" s="39"/>
      <c r="N112" s="39"/>
      <c r="O112" s="39"/>
      <c r="P112" s="39"/>
      <c r="Q112" s="37"/>
      <c r="R112" s="37"/>
      <c r="S112" s="37"/>
      <c r="T112" s="37"/>
    </row>
    <row r="113" spans="1:20" ht="14.25" customHeight="1" x14ac:dyDescent="0.2">
      <c r="A113" s="37"/>
      <c r="B113" s="37"/>
      <c r="C113" s="37"/>
      <c r="D113" s="66"/>
      <c r="E113" s="66"/>
      <c r="F113" s="67"/>
      <c r="G113" s="68"/>
      <c r="H113" s="68"/>
      <c r="I113" s="68"/>
      <c r="J113" s="39"/>
      <c r="K113" s="39"/>
      <c r="L113" s="39"/>
      <c r="M113" s="39"/>
      <c r="N113" s="39"/>
      <c r="O113" s="39"/>
      <c r="P113" s="39"/>
      <c r="Q113" s="37"/>
      <c r="R113" s="37"/>
      <c r="S113" s="37"/>
      <c r="T113" s="37"/>
    </row>
    <row r="114" spans="1:20" ht="14.25" customHeight="1" x14ac:dyDescent="0.2">
      <c r="A114" s="37"/>
      <c r="B114" s="37"/>
      <c r="C114" s="37"/>
      <c r="D114" s="66"/>
      <c r="E114" s="66"/>
      <c r="F114" s="67"/>
      <c r="G114" s="68"/>
      <c r="H114" s="68"/>
      <c r="I114" s="68"/>
      <c r="J114" s="39"/>
      <c r="K114" s="39"/>
      <c r="L114" s="39"/>
      <c r="M114" s="39"/>
      <c r="N114" s="39"/>
      <c r="O114" s="39"/>
      <c r="P114" s="39"/>
      <c r="Q114" s="37"/>
      <c r="R114" s="37"/>
      <c r="S114" s="37"/>
      <c r="T114" s="37"/>
    </row>
    <row r="115" spans="1:20" ht="14.25" customHeight="1" x14ac:dyDescent="0.2">
      <c r="A115" s="37"/>
      <c r="B115" s="37"/>
      <c r="C115" s="37"/>
      <c r="D115" s="66"/>
      <c r="E115" s="66"/>
      <c r="F115" s="67"/>
      <c r="G115" s="68"/>
      <c r="H115" s="68"/>
      <c r="I115" s="68"/>
      <c r="J115" s="39"/>
      <c r="K115" s="39"/>
      <c r="L115" s="39"/>
      <c r="M115" s="39"/>
      <c r="N115" s="39"/>
      <c r="O115" s="39"/>
      <c r="P115" s="39"/>
      <c r="Q115" s="37"/>
      <c r="R115" s="37"/>
      <c r="S115" s="37"/>
      <c r="T115" s="37"/>
    </row>
    <row r="116" spans="1:20" ht="14.25" customHeight="1" x14ac:dyDescent="0.2">
      <c r="A116" s="37"/>
      <c r="B116" s="37"/>
      <c r="C116" s="37"/>
      <c r="D116" s="66"/>
      <c r="E116" s="66"/>
      <c r="F116" s="67"/>
      <c r="G116" s="68"/>
      <c r="H116" s="68"/>
      <c r="I116" s="68"/>
      <c r="J116" s="39"/>
      <c r="K116" s="39"/>
      <c r="L116" s="39"/>
      <c r="M116" s="39"/>
      <c r="N116" s="39"/>
      <c r="O116" s="39"/>
      <c r="P116" s="39"/>
      <c r="Q116" s="37"/>
      <c r="R116" s="37"/>
      <c r="S116" s="37"/>
      <c r="T116" s="37"/>
    </row>
    <row r="117" spans="1:20" ht="14.25" customHeight="1" x14ac:dyDescent="0.2">
      <c r="A117" s="37"/>
      <c r="B117" s="37"/>
      <c r="C117" s="37"/>
      <c r="D117" s="66"/>
      <c r="E117" s="66"/>
      <c r="F117" s="67"/>
      <c r="G117" s="68"/>
      <c r="H117" s="68"/>
      <c r="I117" s="68"/>
      <c r="J117" s="39"/>
      <c r="K117" s="39"/>
      <c r="L117" s="39"/>
      <c r="M117" s="39"/>
      <c r="N117" s="39"/>
      <c r="O117" s="39"/>
      <c r="P117" s="39"/>
      <c r="Q117" s="37"/>
      <c r="R117" s="37"/>
      <c r="S117" s="37"/>
      <c r="T117" s="37"/>
    </row>
    <row r="118" spans="1:20" ht="14.25" customHeight="1" x14ac:dyDescent="0.2">
      <c r="A118" s="37"/>
      <c r="B118" s="37"/>
      <c r="C118" s="37"/>
      <c r="D118" s="66"/>
      <c r="E118" s="66"/>
      <c r="F118" s="67"/>
      <c r="G118" s="68"/>
      <c r="H118" s="68"/>
      <c r="I118" s="68"/>
      <c r="J118" s="39"/>
      <c r="K118" s="39"/>
      <c r="L118" s="39"/>
      <c r="M118" s="39"/>
      <c r="N118" s="39"/>
      <c r="O118" s="39"/>
      <c r="P118" s="39"/>
      <c r="Q118" s="37"/>
      <c r="R118" s="37"/>
      <c r="S118" s="37"/>
      <c r="T118" s="37"/>
    </row>
    <row r="119" spans="1:20" ht="14.25" customHeight="1" x14ac:dyDescent="0.2">
      <c r="A119" s="37"/>
      <c r="B119" s="37"/>
      <c r="C119" s="37"/>
      <c r="D119" s="66"/>
      <c r="E119" s="66"/>
      <c r="F119" s="67"/>
      <c r="G119" s="68"/>
      <c r="H119" s="68"/>
      <c r="I119" s="68"/>
      <c r="J119" s="39"/>
      <c r="K119" s="39"/>
      <c r="L119" s="39"/>
      <c r="M119" s="39"/>
      <c r="N119" s="39"/>
      <c r="O119" s="39"/>
      <c r="P119" s="39"/>
      <c r="Q119" s="37"/>
      <c r="R119" s="37"/>
      <c r="S119" s="37"/>
      <c r="T119" s="37"/>
    </row>
    <row r="120" spans="1:20" ht="14.25" customHeight="1" x14ac:dyDescent="0.2">
      <c r="A120" s="37"/>
      <c r="B120" s="37"/>
      <c r="C120" s="37"/>
      <c r="D120" s="66"/>
      <c r="E120" s="66"/>
      <c r="F120" s="67"/>
      <c r="G120" s="68"/>
      <c r="H120" s="68"/>
      <c r="I120" s="68"/>
      <c r="J120" s="39"/>
      <c r="K120" s="39"/>
      <c r="L120" s="39"/>
      <c r="M120" s="39"/>
      <c r="N120" s="39"/>
      <c r="O120" s="39"/>
      <c r="P120" s="39"/>
      <c r="Q120" s="37"/>
      <c r="R120" s="37"/>
      <c r="S120" s="37"/>
      <c r="T120" s="37"/>
    </row>
    <row r="121" spans="1:20" ht="14.25" customHeight="1" x14ac:dyDescent="0.2">
      <c r="A121" s="37"/>
      <c r="B121" s="37"/>
      <c r="C121" s="37"/>
      <c r="D121" s="66"/>
      <c r="E121" s="66"/>
      <c r="F121" s="67"/>
      <c r="G121" s="68"/>
      <c r="H121" s="68"/>
      <c r="I121" s="68"/>
      <c r="J121" s="39"/>
      <c r="K121" s="39"/>
      <c r="L121" s="39"/>
      <c r="M121" s="39"/>
      <c r="N121" s="39"/>
      <c r="O121" s="39"/>
      <c r="P121" s="39"/>
      <c r="Q121" s="37"/>
      <c r="R121" s="37"/>
      <c r="S121" s="37"/>
      <c r="T121" s="37"/>
    </row>
    <row r="122" spans="1:20" ht="14.25" customHeight="1" x14ac:dyDescent="0.2">
      <c r="A122" s="37"/>
      <c r="B122" s="37"/>
      <c r="C122" s="37"/>
      <c r="D122" s="66"/>
      <c r="E122" s="66"/>
      <c r="F122" s="67"/>
      <c r="G122" s="68"/>
      <c r="H122" s="68"/>
      <c r="I122" s="68"/>
      <c r="J122" s="39"/>
      <c r="K122" s="39"/>
      <c r="L122" s="39"/>
      <c r="M122" s="39"/>
      <c r="N122" s="39"/>
      <c r="O122" s="39"/>
      <c r="P122" s="39"/>
      <c r="Q122" s="37"/>
      <c r="R122" s="37"/>
      <c r="S122" s="37"/>
      <c r="T122" s="37"/>
    </row>
    <row r="123" spans="1:20" ht="14.25" customHeight="1" x14ac:dyDescent="0.2">
      <c r="A123" s="37"/>
      <c r="B123" s="37"/>
      <c r="C123" s="37"/>
      <c r="D123" s="66"/>
      <c r="E123" s="66"/>
      <c r="F123" s="67"/>
      <c r="G123" s="68"/>
      <c r="H123" s="68"/>
      <c r="I123" s="68"/>
      <c r="J123" s="39"/>
      <c r="K123" s="39"/>
      <c r="L123" s="39"/>
      <c r="M123" s="39"/>
      <c r="N123" s="39"/>
      <c r="O123" s="39"/>
      <c r="P123" s="39"/>
      <c r="Q123" s="37"/>
      <c r="R123" s="37"/>
      <c r="S123" s="37"/>
      <c r="T123" s="37"/>
    </row>
    <row r="124" spans="1:20" ht="14.25" customHeight="1" x14ac:dyDescent="0.2">
      <c r="A124" s="37"/>
      <c r="B124" s="37"/>
      <c r="C124" s="37"/>
      <c r="D124" s="66"/>
      <c r="E124" s="66"/>
      <c r="F124" s="67"/>
      <c r="G124" s="68"/>
      <c r="H124" s="68"/>
      <c r="I124" s="68"/>
      <c r="J124" s="39"/>
      <c r="K124" s="39"/>
      <c r="L124" s="39"/>
      <c r="M124" s="39"/>
      <c r="N124" s="39"/>
      <c r="O124" s="39"/>
      <c r="P124" s="39"/>
      <c r="Q124" s="37"/>
      <c r="R124" s="37"/>
      <c r="S124" s="37"/>
      <c r="T124" s="37"/>
    </row>
    <row r="125" spans="1:20" ht="14.25" customHeight="1" x14ac:dyDescent="0.2">
      <c r="A125" s="37"/>
      <c r="B125" s="37"/>
      <c r="C125" s="37"/>
      <c r="D125" s="66"/>
      <c r="E125" s="66"/>
      <c r="F125" s="67"/>
      <c r="G125" s="68"/>
      <c r="H125" s="68"/>
      <c r="I125" s="68"/>
      <c r="J125" s="39"/>
      <c r="K125" s="39"/>
      <c r="L125" s="39"/>
      <c r="M125" s="39"/>
      <c r="N125" s="39"/>
      <c r="O125" s="39"/>
      <c r="P125" s="39"/>
      <c r="Q125" s="37"/>
      <c r="R125" s="37"/>
      <c r="S125" s="37"/>
      <c r="T125" s="37"/>
    </row>
    <row r="126" spans="1:20" ht="14.25" customHeight="1" x14ac:dyDescent="0.2">
      <c r="A126" s="37"/>
      <c r="B126" s="37"/>
      <c r="C126" s="37"/>
      <c r="D126" s="66"/>
      <c r="E126" s="66"/>
      <c r="F126" s="67"/>
      <c r="G126" s="68"/>
      <c r="H126" s="68"/>
      <c r="I126" s="68"/>
      <c r="J126" s="39"/>
      <c r="K126" s="39"/>
      <c r="L126" s="39"/>
      <c r="M126" s="39"/>
      <c r="N126" s="39"/>
      <c r="O126" s="39"/>
      <c r="P126" s="39"/>
      <c r="Q126" s="37"/>
      <c r="R126" s="37"/>
      <c r="S126" s="37"/>
      <c r="T126" s="37"/>
    </row>
    <row r="127" spans="1:20" ht="14.25" customHeight="1" x14ac:dyDescent="0.2">
      <c r="A127" s="37"/>
      <c r="B127" s="37"/>
      <c r="C127" s="37"/>
      <c r="D127" s="66"/>
      <c r="E127" s="66"/>
      <c r="F127" s="67"/>
      <c r="G127" s="68"/>
      <c r="H127" s="68"/>
      <c r="I127" s="68"/>
      <c r="J127" s="39"/>
      <c r="K127" s="39"/>
      <c r="L127" s="39"/>
      <c r="M127" s="39"/>
      <c r="N127" s="39"/>
      <c r="O127" s="39"/>
      <c r="P127" s="39"/>
      <c r="Q127" s="37"/>
      <c r="R127" s="37"/>
      <c r="S127" s="37"/>
      <c r="T127" s="37"/>
    </row>
    <row r="128" spans="1:20" ht="14.25" customHeight="1" x14ac:dyDescent="0.2">
      <c r="A128" s="37"/>
      <c r="B128" s="37"/>
      <c r="C128" s="37"/>
      <c r="D128" s="66"/>
      <c r="E128" s="66"/>
      <c r="F128" s="67"/>
      <c r="G128" s="68"/>
      <c r="H128" s="68"/>
      <c r="I128" s="68"/>
      <c r="J128" s="39"/>
      <c r="K128" s="39"/>
      <c r="L128" s="39"/>
      <c r="M128" s="39"/>
      <c r="N128" s="39"/>
      <c r="O128" s="39"/>
      <c r="P128" s="39"/>
      <c r="Q128" s="37"/>
      <c r="R128" s="37"/>
      <c r="S128" s="37"/>
      <c r="T128" s="37"/>
    </row>
    <row r="129" spans="1:20" ht="14.25" customHeight="1" x14ac:dyDescent="0.2">
      <c r="A129" s="37"/>
      <c r="B129" s="37"/>
      <c r="C129" s="37"/>
      <c r="D129" s="66"/>
      <c r="E129" s="66"/>
      <c r="F129" s="67"/>
      <c r="G129" s="68"/>
      <c r="H129" s="68"/>
      <c r="I129" s="68"/>
      <c r="J129" s="39"/>
      <c r="K129" s="39"/>
      <c r="L129" s="39"/>
      <c r="M129" s="39"/>
      <c r="N129" s="39"/>
      <c r="O129" s="39"/>
      <c r="P129" s="39"/>
      <c r="Q129" s="37"/>
      <c r="R129" s="37"/>
      <c r="S129" s="37"/>
      <c r="T129" s="37"/>
    </row>
    <row r="130" spans="1:20" ht="14.25" customHeight="1" x14ac:dyDescent="0.2">
      <c r="A130" s="37"/>
      <c r="B130" s="37"/>
      <c r="C130" s="37"/>
      <c r="D130" s="66"/>
      <c r="E130" s="66"/>
      <c r="F130" s="67"/>
      <c r="G130" s="68"/>
      <c r="H130" s="68"/>
      <c r="I130" s="68"/>
      <c r="J130" s="39"/>
      <c r="K130" s="39"/>
      <c r="L130" s="39"/>
      <c r="M130" s="39"/>
      <c r="N130" s="39"/>
      <c r="O130" s="39"/>
      <c r="P130" s="39"/>
      <c r="Q130" s="37"/>
      <c r="R130" s="37"/>
      <c r="S130" s="37"/>
      <c r="T130" s="37"/>
    </row>
    <row r="131" spans="1:20" ht="14.25" customHeight="1" x14ac:dyDescent="0.2">
      <c r="A131" s="37"/>
      <c r="B131" s="37"/>
      <c r="C131" s="37"/>
      <c r="D131" s="66"/>
      <c r="E131" s="66"/>
      <c r="F131" s="67"/>
      <c r="G131" s="68"/>
      <c r="H131" s="68"/>
      <c r="I131" s="68"/>
      <c r="J131" s="39"/>
      <c r="K131" s="39"/>
      <c r="L131" s="39"/>
      <c r="M131" s="39"/>
      <c r="N131" s="39"/>
      <c r="O131" s="39"/>
      <c r="P131" s="39"/>
      <c r="Q131" s="37"/>
      <c r="R131" s="37"/>
      <c r="S131" s="37"/>
      <c r="T131" s="37"/>
    </row>
    <row r="132" spans="1:20" ht="14.25" customHeight="1" x14ac:dyDescent="0.2">
      <c r="A132" s="37"/>
      <c r="B132" s="37"/>
      <c r="C132" s="37"/>
      <c r="D132" s="66"/>
      <c r="E132" s="66"/>
      <c r="F132" s="67"/>
      <c r="G132" s="68"/>
      <c r="H132" s="68"/>
      <c r="I132" s="68"/>
      <c r="J132" s="39"/>
      <c r="K132" s="39"/>
      <c r="L132" s="39"/>
      <c r="M132" s="39"/>
      <c r="N132" s="39"/>
      <c r="O132" s="39"/>
      <c r="P132" s="39"/>
      <c r="Q132" s="37"/>
      <c r="R132" s="37"/>
      <c r="S132" s="37"/>
      <c r="T132" s="37"/>
    </row>
    <row r="133" spans="1:20" ht="14.25" customHeight="1" x14ac:dyDescent="0.2">
      <c r="A133" s="37"/>
      <c r="B133" s="37"/>
      <c r="C133" s="37"/>
      <c r="D133" s="66"/>
      <c r="E133" s="66"/>
      <c r="F133" s="67"/>
      <c r="G133" s="68"/>
      <c r="H133" s="68"/>
      <c r="I133" s="68"/>
      <c r="J133" s="39"/>
      <c r="K133" s="39"/>
      <c r="L133" s="39"/>
      <c r="M133" s="39"/>
      <c r="N133" s="39"/>
      <c r="O133" s="39"/>
      <c r="P133" s="39"/>
      <c r="Q133" s="37"/>
      <c r="R133" s="37"/>
      <c r="S133" s="37"/>
      <c r="T133" s="37"/>
    </row>
    <row r="134" spans="1:20" ht="14.25" customHeight="1" x14ac:dyDescent="0.2">
      <c r="A134" s="37"/>
      <c r="B134" s="37"/>
      <c r="C134" s="37"/>
      <c r="D134" s="66"/>
      <c r="E134" s="66"/>
      <c r="F134" s="67"/>
      <c r="G134" s="68"/>
      <c r="H134" s="68"/>
      <c r="I134" s="68"/>
      <c r="J134" s="39"/>
      <c r="K134" s="39"/>
      <c r="L134" s="39"/>
      <c r="M134" s="39"/>
      <c r="N134" s="39"/>
      <c r="O134" s="39"/>
      <c r="P134" s="39"/>
      <c r="Q134" s="37"/>
      <c r="R134" s="37"/>
      <c r="S134" s="37"/>
      <c r="T134" s="37"/>
    </row>
    <row r="135" spans="1:20" ht="14.25" customHeight="1" x14ac:dyDescent="0.2">
      <c r="A135" s="37"/>
      <c r="B135" s="37"/>
      <c r="C135" s="37"/>
      <c r="D135" s="66"/>
      <c r="E135" s="66"/>
      <c r="F135" s="67"/>
      <c r="G135" s="68"/>
      <c r="H135" s="68"/>
      <c r="I135" s="68"/>
      <c r="J135" s="39"/>
      <c r="K135" s="39"/>
      <c r="L135" s="39"/>
      <c r="M135" s="39"/>
      <c r="N135" s="39"/>
      <c r="O135" s="39"/>
      <c r="P135" s="39"/>
      <c r="Q135" s="37"/>
      <c r="R135" s="37"/>
      <c r="S135" s="37"/>
      <c r="T135" s="37"/>
    </row>
    <row r="136" spans="1:20" ht="14.25" customHeight="1" x14ac:dyDescent="0.2">
      <c r="A136" s="37"/>
      <c r="B136" s="37"/>
      <c r="C136" s="37"/>
      <c r="D136" s="66"/>
      <c r="E136" s="66"/>
      <c r="F136" s="67"/>
      <c r="G136" s="68"/>
      <c r="H136" s="68"/>
      <c r="I136" s="68"/>
      <c r="J136" s="39"/>
      <c r="K136" s="39"/>
      <c r="L136" s="39"/>
      <c r="M136" s="39"/>
      <c r="N136" s="39"/>
      <c r="O136" s="39"/>
      <c r="P136" s="39"/>
      <c r="Q136" s="37"/>
      <c r="R136" s="37"/>
      <c r="S136" s="37"/>
      <c r="T136" s="37"/>
    </row>
    <row r="137" spans="1:20" ht="14.25" customHeight="1" x14ac:dyDescent="0.2">
      <c r="A137" s="37"/>
      <c r="B137" s="37"/>
      <c r="C137" s="37"/>
      <c r="D137" s="66"/>
      <c r="E137" s="66"/>
      <c r="F137" s="67"/>
      <c r="G137" s="68"/>
      <c r="H137" s="68"/>
      <c r="I137" s="68"/>
      <c r="J137" s="39"/>
      <c r="K137" s="39"/>
      <c r="L137" s="39"/>
      <c r="M137" s="39"/>
      <c r="N137" s="39"/>
      <c r="O137" s="39"/>
      <c r="P137" s="39"/>
      <c r="Q137" s="37"/>
      <c r="R137" s="37"/>
      <c r="S137" s="37"/>
      <c r="T137" s="37"/>
    </row>
    <row r="138" spans="1:20" ht="14.25" customHeight="1" x14ac:dyDescent="0.2">
      <c r="A138" s="37"/>
      <c r="B138" s="37"/>
      <c r="C138" s="37"/>
      <c r="D138" s="66"/>
      <c r="E138" s="66"/>
      <c r="F138" s="67"/>
      <c r="G138" s="68"/>
      <c r="H138" s="68"/>
      <c r="I138" s="68"/>
      <c r="J138" s="39"/>
      <c r="K138" s="39"/>
      <c r="L138" s="39"/>
      <c r="M138" s="39"/>
      <c r="N138" s="39"/>
      <c r="O138" s="39"/>
      <c r="P138" s="39"/>
      <c r="Q138" s="37"/>
      <c r="R138" s="37"/>
      <c r="S138" s="37"/>
      <c r="T138" s="37"/>
    </row>
    <row r="139" spans="1:20" ht="14.25" customHeight="1" x14ac:dyDescent="0.2">
      <c r="A139" s="37"/>
      <c r="B139" s="37"/>
      <c r="C139" s="37"/>
      <c r="D139" s="66"/>
      <c r="E139" s="66"/>
      <c r="F139" s="67"/>
      <c r="G139" s="68"/>
      <c r="H139" s="68"/>
      <c r="I139" s="68"/>
      <c r="J139" s="39"/>
      <c r="K139" s="39"/>
      <c r="L139" s="39"/>
      <c r="M139" s="39"/>
      <c r="N139" s="39"/>
      <c r="O139" s="39"/>
      <c r="P139" s="39"/>
      <c r="Q139" s="37"/>
      <c r="R139" s="37"/>
      <c r="S139" s="37"/>
      <c r="T139" s="37"/>
    </row>
    <row r="140" spans="1:20" ht="14.25" customHeight="1" x14ac:dyDescent="0.2">
      <c r="A140" s="37"/>
      <c r="B140" s="37"/>
      <c r="C140" s="37"/>
      <c r="D140" s="66"/>
      <c r="E140" s="66"/>
      <c r="F140" s="67"/>
      <c r="G140" s="68"/>
      <c r="H140" s="68"/>
      <c r="I140" s="68"/>
      <c r="J140" s="39"/>
      <c r="K140" s="39"/>
      <c r="L140" s="39"/>
      <c r="M140" s="39"/>
      <c r="N140" s="39"/>
      <c r="O140" s="39"/>
      <c r="P140" s="39"/>
      <c r="Q140" s="37"/>
      <c r="R140" s="37"/>
      <c r="S140" s="37"/>
      <c r="T140" s="37"/>
    </row>
    <row r="141" spans="1:20" ht="14.25" customHeight="1" x14ac:dyDescent="0.2">
      <c r="A141" s="37"/>
      <c r="B141" s="37"/>
      <c r="C141" s="37"/>
      <c r="D141" s="66"/>
      <c r="E141" s="66"/>
      <c r="F141" s="67"/>
      <c r="G141" s="68"/>
      <c r="H141" s="68"/>
      <c r="I141" s="68"/>
      <c r="J141" s="39"/>
      <c r="K141" s="39"/>
      <c r="L141" s="39"/>
      <c r="M141" s="39"/>
      <c r="N141" s="39"/>
      <c r="O141" s="39"/>
      <c r="P141" s="39"/>
      <c r="Q141" s="37"/>
      <c r="R141" s="37"/>
      <c r="S141" s="37"/>
      <c r="T141" s="37"/>
    </row>
    <row r="142" spans="1:20" ht="14.25" customHeight="1" x14ac:dyDescent="0.2">
      <c r="A142" s="37"/>
      <c r="B142" s="37"/>
      <c r="C142" s="37"/>
      <c r="D142" s="66"/>
      <c r="E142" s="66"/>
      <c r="F142" s="67"/>
      <c r="G142" s="68"/>
      <c r="H142" s="68"/>
      <c r="I142" s="68"/>
      <c r="J142" s="39"/>
      <c r="K142" s="39"/>
      <c r="L142" s="39"/>
      <c r="M142" s="39"/>
      <c r="N142" s="39"/>
      <c r="O142" s="39"/>
      <c r="P142" s="39"/>
      <c r="Q142" s="37"/>
      <c r="R142" s="37"/>
      <c r="S142" s="37"/>
      <c r="T142" s="37"/>
    </row>
    <row r="143" spans="1:20" ht="14.25" customHeight="1" x14ac:dyDescent="0.2">
      <c r="A143" s="37"/>
      <c r="B143" s="37"/>
      <c r="C143" s="37"/>
      <c r="D143" s="66"/>
      <c r="E143" s="66"/>
      <c r="F143" s="67"/>
      <c r="G143" s="68"/>
      <c r="H143" s="68"/>
      <c r="I143" s="68"/>
      <c r="J143" s="39"/>
      <c r="K143" s="39"/>
      <c r="L143" s="39"/>
      <c r="M143" s="39"/>
      <c r="N143" s="39"/>
      <c r="O143" s="39"/>
      <c r="P143" s="39"/>
      <c r="Q143" s="37"/>
      <c r="R143" s="37"/>
      <c r="S143" s="37"/>
      <c r="T143" s="37"/>
    </row>
    <row r="144" spans="1:20" ht="14.25" customHeight="1" x14ac:dyDescent="0.2">
      <c r="A144" s="37"/>
      <c r="B144" s="37"/>
      <c r="C144" s="37"/>
      <c r="D144" s="66"/>
      <c r="E144" s="66"/>
      <c r="F144" s="67"/>
      <c r="G144" s="68"/>
      <c r="H144" s="68"/>
      <c r="I144" s="68"/>
      <c r="J144" s="39"/>
      <c r="K144" s="39"/>
      <c r="L144" s="39"/>
      <c r="M144" s="39"/>
      <c r="N144" s="39"/>
      <c r="O144" s="39"/>
      <c r="P144" s="39"/>
      <c r="Q144" s="37"/>
      <c r="R144" s="37"/>
      <c r="S144" s="37"/>
      <c r="T144" s="37"/>
    </row>
    <row r="145" spans="1:20" ht="14.25" customHeight="1" x14ac:dyDescent="0.2">
      <c r="A145" s="37"/>
      <c r="B145" s="37"/>
      <c r="C145" s="37"/>
      <c r="D145" s="66"/>
      <c r="E145" s="66"/>
      <c r="F145" s="67"/>
      <c r="G145" s="68"/>
      <c r="H145" s="68"/>
      <c r="I145" s="68"/>
      <c r="J145" s="39"/>
      <c r="K145" s="39"/>
      <c r="L145" s="39"/>
      <c r="M145" s="39"/>
      <c r="N145" s="39"/>
      <c r="O145" s="39"/>
      <c r="P145" s="39"/>
      <c r="Q145" s="37"/>
      <c r="R145" s="37"/>
      <c r="S145" s="37"/>
      <c r="T145" s="37"/>
    </row>
    <row r="146" spans="1:20" ht="14.25" customHeight="1" x14ac:dyDescent="0.2">
      <c r="A146" s="37"/>
      <c r="B146" s="37"/>
      <c r="C146" s="37"/>
      <c r="D146" s="66"/>
      <c r="E146" s="66"/>
      <c r="F146" s="67"/>
      <c r="G146" s="68"/>
      <c r="H146" s="68"/>
      <c r="I146" s="68"/>
      <c r="J146" s="39"/>
      <c r="K146" s="39"/>
      <c r="L146" s="39"/>
      <c r="M146" s="39"/>
      <c r="N146" s="39"/>
      <c r="O146" s="39"/>
      <c r="P146" s="39"/>
      <c r="Q146" s="37"/>
      <c r="R146" s="37"/>
      <c r="S146" s="37"/>
      <c r="T146" s="37"/>
    </row>
    <row r="147" spans="1:20" ht="14.25" customHeight="1" x14ac:dyDescent="0.2">
      <c r="A147" s="37"/>
      <c r="B147" s="37"/>
      <c r="C147" s="37"/>
      <c r="D147" s="66"/>
      <c r="E147" s="66"/>
      <c r="F147" s="67"/>
      <c r="G147" s="68"/>
      <c r="H147" s="68"/>
      <c r="I147" s="68"/>
      <c r="J147" s="39"/>
      <c r="K147" s="39"/>
      <c r="L147" s="39"/>
      <c r="M147" s="39"/>
      <c r="N147" s="39"/>
      <c r="O147" s="39"/>
      <c r="P147" s="39"/>
      <c r="Q147" s="37"/>
      <c r="R147" s="37"/>
      <c r="S147" s="37"/>
      <c r="T147" s="37"/>
    </row>
    <row r="148" spans="1:20" ht="14.25" customHeight="1" x14ac:dyDescent="0.2">
      <c r="A148" s="37"/>
      <c r="B148" s="37"/>
      <c r="C148" s="37"/>
      <c r="D148" s="66"/>
      <c r="E148" s="66"/>
      <c r="F148" s="67"/>
      <c r="G148" s="68"/>
      <c r="H148" s="68"/>
      <c r="I148" s="68"/>
      <c r="J148" s="39"/>
      <c r="K148" s="39"/>
      <c r="L148" s="39"/>
      <c r="M148" s="39"/>
      <c r="N148" s="39"/>
      <c r="O148" s="39"/>
      <c r="P148" s="39"/>
      <c r="Q148" s="37"/>
      <c r="R148" s="37"/>
      <c r="S148" s="37"/>
      <c r="T148" s="37"/>
    </row>
    <row r="149" spans="1:20" ht="14.25" customHeight="1" x14ac:dyDescent="0.2">
      <c r="A149" s="37"/>
      <c r="B149" s="37"/>
      <c r="C149" s="37"/>
      <c r="D149" s="66"/>
      <c r="E149" s="66"/>
      <c r="F149" s="67"/>
      <c r="G149" s="68"/>
      <c r="H149" s="68"/>
      <c r="I149" s="68"/>
      <c r="J149" s="39"/>
      <c r="K149" s="39"/>
      <c r="L149" s="39"/>
      <c r="M149" s="39"/>
      <c r="N149" s="39"/>
      <c r="O149" s="39"/>
      <c r="P149" s="39"/>
      <c r="Q149" s="37"/>
      <c r="R149" s="37"/>
      <c r="S149" s="37"/>
      <c r="T149" s="37"/>
    </row>
    <row r="150" spans="1:20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7"/>
      <c r="R150" s="37"/>
      <c r="S150" s="37"/>
      <c r="T150" s="37"/>
    </row>
    <row r="151" spans="1:20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7"/>
      <c r="R151" s="37"/>
      <c r="S151" s="37"/>
      <c r="T151" s="37"/>
    </row>
    <row r="152" spans="1:20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7"/>
      <c r="R152" s="37"/>
      <c r="S152" s="37"/>
      <c r="T152" s="37"/>
    </row>
    <row r="153" spans="1:20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7"/>
      <c r="R153" s="37"/>
      <c r="S153" s="37"/>
      <c r="T153" s="37"/>
    </row>
    <row r="154" spans="1:20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7"/>
      <c r="R154" s="37"/>
      <c r="S154" s="37"/>
      <c r="T154" s="37"/>
    </row>
    <row r="155" spans="1:20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7"/>
      <c r="R155" s="37"/>
      <c r="S155" s="37"/>
      <c r="T155" s="37"/>
    </row>
    <row r="156" spans="1:20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7"/>
      <c r="R156" s="37"/>
      <c r="S156" s="37"/>
      <c r="T156" s="37"/>
    </row>
    <row r="157" spans="1:20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7"/>
      <c r="R157" s="37"/>
      <c r="S157" s="37"/>
      <c r="T157" s="37"/>
    </row>
    <row r="158" spans="1:20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7"/>
      <c r="R158" s="37"/>
      <c r="S158" s="37"/>
      <c r="T158" s="37"/>
    </row>
    <row r="159" spans="1:20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7"/>
      <c r="R159" s="37"/>
      <c r="S159" s="37"/>
      <c r="T159" s="37"/>
    </row>
    <row r="160" spans="1:20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7"/>
      <c r="R160" s="37"/>
      <c r="S160" s="37"/>
      <c r="T160" s="37"/>
    </row>
    <row r="161" spans="1:20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7"/>
      <c r="R161" s="37"/>
      <c r="S161" s="37"/>
      <c r="T161" s="37"/>
    </row>
    <row r="162" spans="1:20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7"/>
      <c r="R162" s="37"/>
      <c r="S162" s="37"/>
      <c r="T162" s="37"/>
    </row>
    <row r="163" spans="1:20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7"/>
      <c r="R163" s="37"/>
      <c r="S163" s="37"/>
      <c r="T163" s="37"/>
    </row>
    <row r="164" spans="1:20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7"/>
      <c r="R164" s="37"/>
      <c r="S164" s="37"/>
      <c r="T164" s="37"/>
    </row>
    <row r="165" spans="1:20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7"/>
      <c r="R165" s="37"/>
      <c r="S165" s="37"/>
      <c r="T165" s="37"/>
    </row>
    <row r="166" spans="1:20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7"/>
      <c r="R166" s="37"/>
      <c r="S166" s="37"/>
      <c r="T166" s="37"/>
    </row>
    <row r="167" spans="1:20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7"/>
      <c r="R167" s="37"/>
      <c r="S167" s="37"/>
      <c r="T167" s="37"/>
    </row>
    <row r="168" spans="1:20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7"/>
      <c r="R168" s="37"/>
      <c r="S168" s="37"/>
      <c r="T168" s="37"/>
    </row>
    <row r="169" spans="1:20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7"/>
      <c r="R169" s="37"/>
      <c r="S169" s="37"/>
      <c r="T169" s="37"/>
    </row>
    <row r="170" spans="1:20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7"/>
      <c r="R170" s="37"/>
      <c r="S170" s="37"/>
      <c r="T170" s="37"/>
    </row>
    <row r="171" spans="1:20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7"/>
      <c r="R171" s="37"/>
      <c r="S171" s="37"/>
      <c r="T171" s="37"/>
    </row>
    <row r="172" spans="1:20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7"/>
      <c r="R172" s="37"/>
      <c r="S172" s="37"/>
      <c r="T172" s="37"/>
    </row>
    <row r="173" spans="1:20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7"/>
      <c r="R173" s="37"/>
      <c r="S173" s="37"/>
      <c r="T173" s="37"/>
    </row>
    <row r="174" spans="1:20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7"/>
      <c r="R174" s="37"/>
      <c r="S174" s="37"/>
      <c r="T174" s="37"/>
    </row>
    <row r="175" spans="1:20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7"/>
      <c r="R175" s="37"/>
      <c r="S175" s="37"/>
      <c r="T175" s="37"/>
    </row>
    <row r="176" spans="1:20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7"/>
      <c r="R176" s="37"/>
      <c r="S176" s="37"/>
      <c r="T176" s="37"/>
    </row>
    <row r="177" spans="1:20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7"/>
      <c r="R177" s="37"/>
      <c r="S177" s="37"/>
      <c r="T177" s="37"/>
    </row>
    <row r="178" spans="1:20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7"/>
      <c r="R178" s="37"/>
      <c r="S178" s="37"/>
      <c r="T178" s="37"/>
    </row>
    <row r="179" spans="1:20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7"/>
      <c r="R179" s="37"/>
      <c r="S179" s="37"/>
      <c r="T179" s="37"/>
    </row>
    <row r="180" spans="1:20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7"/>
      <c r="R180" s="37"/>
      <c r="S180" s="37"/>
      <c r="T180" s="37"/>
    </row>
    <row r="181" spans="1:20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7"/>
      <c r="R181" s="37"/>
      <c r="S181" s="37"/>
      <c r="T181" s="37"/>
    </row>
    <row r="182" spans="1:20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7"/>
      <c r="R182" s="37"/>
      <c r="S182" s="37"/>
      <c r="T182" s="37"/>
    </row>
    <row r="183" spans="1:20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7"/>
      <c r="R183" s="37"/>
      <c r="S183" s="37"/>
      <c r="T183" s="37"/>
    </row>
    <row r="184" spans="1:20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7"/>
      <c r="R184" s="37"/>
      <c r="S184" s="37"/>
      <c r="T184" s="37"/>
    </row>
    <row r="185" spans="1:20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7"/>
      <c r="R185" s="37"/>
      <c r="S185" s="37"/>
      <c r="T185" s="37"/>
    </row>
    <row r="186" spans="1:20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7"/>
      <c r="R186" s="37"/>
      <c r="S186" s="37"/>
      <c r="T186" s="37"/>
    </row>
    <row r="187" spans="1:20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7"/>
      <c r="R187" s="37"/>
      <c r="S187" s="37"/>
      <c r="T187" s="37"/>
    </row>
    <row r="188" spans="1:20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7"/>
      <c r="R188" s="37"/>
      <c r="S188" s="37"/>
      <c r="T188" s="37"/>
    </row>
    <row r="189" spans="1:20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7"/>
      <c r="R189" s="37"/>
      <c r="S189" s="37"/>
      <c r="T189" s="37"/>
    </row>
    <row r="190" spans="1:20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7"/>
      <c r="R190" s="37"/>
      <c r="S190" s="37"/>
      <c r="T190" s="37"/>
    </row>
    <row r="191" spans="1:20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7"/>
      <c r="R191" s="37"/>
      <c r="S191" s="37"/>
      <c r="T191" s="37"/>
    </row>
    <row r="192" spans="1:20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7"/>
      <c r="R192" s="37"/>
      <c r="S192" s="37"/>
      <c r="T192" s="37"/>
    </row>
    <row r="193" spans="1:20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7"/>
      <c r="R193" s="37"/>
      <c r="S193" s="37"/>
      <c r="T193" s="37"/>
    </row>
    <row r="194" spans="1:20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7"/>
      <c r="R194" s="37"/>
      <c r="S194" s="37"/>
      <c r="T194" s="37"/>
    </row>
    <row r="195" spans="1:20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7"/>
      <c r="R195" s="37"/>
      <c r="S195" s="37"/>
      <c r="T195" s="37"/>
    </row>
    <row r="196" spans="1:20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7"/>
      <c r="R196" s="37"/>
      <c r="S196" s="37"/>
      <c r="T196" s="37"/>
    </row>
    <row r="197" spans="1:20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7"/>
      <c r="R197" s="37"/>
      <c r="S197" s="37"/>
      <c r="T197" s="37"/>
    </row>
    <row r="198" spans="1:20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7"/>
      <c r="R198" s="37"/>
      <c r="S198" s="37"/>
      <c r="T198" s="37"/>
    </row>
    <row r="199" spans="1:20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7"/>
      <c r="R199" s="37"/>
      <c r="S199" s="37"/>
      <c r="T199" s="37"/>
    </row>
    <row r="200" spans="1:20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7"/>
      <c r="R200" s="37"/>
      <c r="S200" s="37"/>
      <c r="T200" s="37"/>
    </row>
    <row r="201" spans="1:20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7"/>
      <c r="R201" s="37"/>
      <c r="S201" s="37"/>
      <c r="T201" s="37"/>
    </row>
    <row r="202" spans="1:20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7"/>
      <c r="R202" s="37"/>
      <c r="S202" s="37"/>
      <c r="T202" s="37"/>
    </row>
    <row r="203" spans="1:20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7"/>
      <c r="R203" s="37"/>
      <c r="S203" s="37"/>
      <c r="T203" s="37"/>
    </row>
    <row r="204" spans="1:20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7"/>
      <c r="R204" s="37"/>
      <c r="S204" s="37"/>
      <c r="T204" s="37"/>
    </row>
    <row r="205" spans="1:20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7"/>
      <c r="R205" s="37"/>
      <c r="S205" s="37"/>
      <c r="T205" s="37"/>
    </row>
    <row r="206" spans="1:20" ht="14.25" customHeight="1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7"/>
      <c r="R206" s="37"/>
      <c r="S206" s="37"/>
      <c r="T206" s="37"/>
    </row>
    <row r="207" spans="1:20" ht="14.25" customHeight="1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7"/>
      <c r="R207" s="37"/>
      <c r="S207" s="37"/>
      <c r="T207" s="37"/>
    </row>
    <row r="208" spans="1:20" ht="14.25" customHeight="1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7"/>
      <c r="R208" s="37"/>
      <c r="S208" s="37"/>
      <c r="T208" s="37"/>
    </row>
    <row r="209" spans="1:20" ht="14.25" customHeight="1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7"/>
      <c r="R209" s="37"/>
      <c r="S209" s="37"/>
      <c r="T209" s="37"/>
    </row>
    <row r="210" spans="1:20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7"/>
      <c r="R210" s="37"/>
      <c r="S210" s="37"/>
      <c r="T210" s="37"/>
    </row>
    <row r="211" spans="1:20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7"/>
      <c r="R211" s="37"/>
      <c r="S211" s="37"/>
      <c r="T211" s="37"/>
    </row>
    <row r="212" spans="1:20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7"/>
      <c r="R212" s="37"/>
      <c r="S212" s="37"/>
      <c r="T212" s="37"/>
    </row>
    <row r="213" spans="1:20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7"/>
      <c r="R213" s="37"/>
      <c r="S213" s="37"/>
      <c r="T213" s="37"/>
    </row>
    <row r="214" spans="1:20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7"/>
      <c r="R214" s="37"/>
      <c r="S214" s="37"/>
      <c r="T214" s="37"/>
    </row>
    <row r="215" spans="1:20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7"/>
      <c r="R215" s="37"/>
      <c r="S215" s="37"/>
      <c r="T215" s="37"/>
    </row>
    <row r="216" spans="1:20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7"/>
      <c r="R216" s="37"/>
      <c r="S216" s="37"/>
      <c r="T216" s="37"/>
    </row>
    <row r="217" spans="1:20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7"/>
      <c r="R217" s="37"/>
      <c r="S217" s="37"/>
      <c r="T217" s="37"/>
    </row>
    <row r="218" spans="1:20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7"/>
      <c r="R218" s="37"/>
      <c r="S218" s="37"/>
      <c r="T218" s="37"/>
    </row>
    <row r="219" spans="1:20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7"/>
      <c r="R219" s="37"/>
      <c r="S219" s="37"/>
      <c r="T219" s="37"/>
    </row>
    <row r="220" spans="1:20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7"/>
      <c r="R220" s="37"/>
      <c r="S220" s="37"/>
      <c r="T220" s="37"/>
    </row>
    <row r="221" spans="1:20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7"/>
      <c r="R221" s="37"/>
      <c r="S221" s="37"/>
      <c r="T221" s="37"/>
    </row>
    <row r="222" spans="1:20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7"/>
      <c r="R222" s="37"/>
      <c r="S222" s="37"/>
      <c r="T222" s="37"/>
    </row>
    <row r="223" spans="1:20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7"/>
      <c r="R223" s="37"/>
      <c r="S223" s="37"/>
      <c r="T223" s="37"/>
    </row>
    <row r="224" spans="1:20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7"/>
      <c r="R224" s="37"/>
      <c r="S224" s="37"/>
      <c r="T224" s="37"/>
    </row>
    <row r="225" spans="1:20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7"/>
      <c r="R225" s="37"/>
      <c r="S225" s="37"/>
      <c r="T225" s="37"/>
    </row>
    <row r="226" spans="1:20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7"/>
      <c r="R226" s="37"/>
      <c r="S226" s="37"/>
      <c r="T226" s="37"/>
    </row>
    <row r="227" spans="1:20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7"/>
      <c r="R227" s="37"/>
      <c r="S227" s="37"/>
      <c r="T227" s="37"/>
    </row>
    <row r="228" spans="1:20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7"/>
      <c r="R228" s="37"/>
      <c r="S228" s="37"/>
      <c r="T228" s="37"/>
    </row>
    <row r="229" spans="1:20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7"/>
      <c r="R229" s="37"/>
      <c r="S229" s="37"/>
      <c r="T229" s="37"/>
    </row>
    <row r="230" spans="1:20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7"/>
      <c r="R230" s="37"/>
      <c r="S230" s="37"/>
      <c r="T230" s="37"/>
    </row>
    <row r="231" spans="1:20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7"/>
      <c r="R231" s="37"/>
      <c r="S231" s="37"/>
      <c r="T231" s="37"/>
    </row>
    <row r="232" spans="1:20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7"/>
      <c r="R232" s="37"/>
      <c r="S232" s="37"/>
      <c r="T232" s="37"/>
    </row>
    <row r="233" spans="1:20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7"/>
      <c r="R233" s="37"/>
      <c r="S233" s="37"/>
      <c r="T233" s="37"/>
    </row>
    <row r="234" spans="1:20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7"/>
      <c r="R234" s="37"/>
      <c r="S234" s="37"/>
      <c r="T234" s="37"/>
    </row>
    <row r="235" spans="1:20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7"/>
      <c r="R235" s="37"/>
      <c r="S235" s="37"/>
      <c r="T235" s="37"/>
    </row>
    <row r="236" spans="1:20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7"/>
      <c r="R236" s="37"/>
      <c r="S236" s="37"/>
      <c r="T236" s="37"/>
    </row>
    <row r="237" spans="1:20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7"/>
      <c r="R237" s="37"/>
      <c r="S237" s="37"/>
      <c r="T237" s="37"/>
    </row>
    <row r="238" spans="1:20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7"/>
      <c r="R238" s="37"/>
      <c r="S238" s="37"/>
      <c r="T238" s="37"/>
    </row>
    <row r="239" spans="1:20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7"/>
      <c r="R239" s="37"/>
      <c r="S239" s="37"/>
      <c r="T239" s="37"/>
    </row>
    <row r="240" spans="1:20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7"/>
      <c r="R240" s="37"/>
      <c r="S240" s="37"/>
      <c r="T240" s="37"/>
    </row>
    <row r="241" spans="1:20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7"/>
      <c r="R241" s="37"/>
      <c r="S241" s="37"/>
      <c r="T241" s="37"/>
    </row>
    <row r="242" spans="1:20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7"/>
      <c r="R242" s="37"/>
      <c r="S242" s="37"/>
      <c r="T242" s="37"/>
    </row>
    <row r="243" spans="1:20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7"/>
      <c r="R243" s="37"/>
      <c r="S243" s="37"/>
      <c r="T243" s="37"/>
    </row>
    <row r="244" spans="1:20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7"/>
      <c r="R244" s="37"/>
      <c r="S244" s="37"/>
      <c r="T244" s="37"/>
    </row>
    <row r="245" spans="1:20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7"/>
      <c r="R245" s="37"/>
      <c r="S245" s="37"/>
      <c r="T245" s="37"/>
    </row>
    <row r="246" spans="1:20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7"/>
      <c r="R246" s="37"/>
      <c r="S246" s="37"/>
      <c r="T246" s="37"/>
    </row>
    <row r="247" spans="1:20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7"/>
      <c r="R247" s="37"/>
      <c r="S247" s="37"/>
      <c r="T247" s="37"/>
    </row>
    <row r="248" spans="1:20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7"/>
      <c r="R248" s="37"/>
      <c r="S248" s="37"/>
      <c r="T248" s="37"/>
    </row>
    <row r="249" spans="1:20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7"/>
      <c r="R249" s="37"/>
      <c r="S249" s="37"/>
      <c r="T249" s="37"/>
    </row>
    <row r="250" spans="1:20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7"/>
      <c r="R250" s="37"/>
      <c r="S250" s="37"/>
      <c r="T250" s="37"/>
    </row>
    <row r="251" spans="1:20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7"/>
      <c r="R251" s="37"/>
      <c r="S251" s="37"/>
      <c r="T251" s="37"/>
    </row>
    <row r="252" spans="1:20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7"/>
      <c r="R252" s="37"/>
      <c r="S252" s="37"/>
      <c r="T252" s="37"/>
    </row>
    <row r="253" spans="1:20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7"/>
      <c r="R253" s="37"/>
      <c r="S253" s="37"/>
      <c r="T253" s="37"/>
    </row>
    <row r="254" spans="1:20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7"/>
      <c r="R254" s="37"/>
      <c r="S254" s="37"/>
      <c r="T254" s="37"/>
    </row>
    <row r="255" spans="1:20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7"/>
      <c r="R255" s="37"/>
      <c r="S255" s="37"/>
      <c r="T255" s="37"/>
    </row>
    <row r="256" spans="1:20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7"/>
      <c r="R256" s="37"/>
      <c r="S256" s="37"/>
      <c r="T256" s="37"/>
    </row>
    <row r="257" spans="1:20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7"/>
      <c r="R257" s="37"/>
      <c r="S257" s="37"/>
      <c r="T257" s="37"/>
    </row>
    <row r="258" spans="1:20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7"/>
      <c r="R258" s="37"/>
      <c r="S258" s="37"/>
      <c r="T258" s="37"/>
    </row>
    <row r="259" spans="1:20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7"/>
      <c r="R259" s="37"/>
      <c r="S259" s="37"/>
      <c r="T259" s="37"/>
    </row>
    <row r="260" spans="1:20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7"/>
      <c r="R260" s="37"/>
      <c r="S260" s="37"/>
      <c r="T260" s="37"/>
    </row>
    <row r="261" spans="1:20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7"/>
      <c r="R261" s="37"/>
      <c r="S261" s="37"/>
      <c r="T261" s="37"/>
    </row>
    <row r="262" spans="1:20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7"/>
      <c r="R262" s="37"/>
      <c r="S262" s="37"/>
      <c r="T262" s="37"/>
    </row>
    <row r="263" spans="1:20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7"/>
      <c r="R263" s="37"/>
      <c r="S263" s="37"/>
      <c r="T263" s="37"/>
    </row>
    <row r="264" spans="1:20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7"/>
      <c r="R264" s="37"/>
      <c r="S264" s="37"/>
      <c r="T264" s="37"/>
    </row>
    <row r="265" spans="1:20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7"/>
      <c r="R265" s="37"/>
      <c r="S265" s="37"/>
      <c r="T265" s="37"/>
    </row>
    <row r="266" spans="1:20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7"/>
      <c r="R266" s="37"/>
      <c r="S266" s="37"/>
      <c r="T266" s="37"/>
    </row>
    <row r="267" spans="1:20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7"/>
      <c r="R267" s="37"/>
      <c r="S267" s="37"/>
      <c r="T267" s="37"/>
    </row>
    <row r="268" spans="1:20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7"/>
      <c r="R268" s="37"/>
      <c r="S268" s="37"/>
      <c r="T268" s="37"/>
    </row>
    <row r="269" spans="1:20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7"/>
      <c r="R269" s="37"/>
      <c r="S269" s="37"/>
      <c r="T269" s="37"/>
    </row>
    <row r="270" spans="1:20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7"/>
      <c r="R270" s="37"/>
      <c r="S270" s="37"/>
      <c r="T270" s="37"/>
    </row>
    <row r="271" spans="1:20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7"/>
      <c r="R271" s="37"/>
      <c r="S271" s="37"/>
      <c r="T271" s="37"/>
    </row>
    <row r="272" spans="1:20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7"/>
      <c r="R272" s="37"/>
      <c r="S272" s="37"/>
      <c r="T272" s="37"/>
    </row>
    <row r="273" spans="1:20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7"/>
      <c r="R273" s="37"/>
      <c r="S273" s="37"/>
      <c r="T273" s="37"/>
    </row>
    <row r="274" spans="1:20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7"/>
      <c r="R274" s="37"/>
      <c r="S274" s="37"/>
      <c r="T274" s="37"/>
    </row>
    <row r="275" spans="1:20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7"/>
      <c r="R275" s="37"/>
      <c r="S275" s="37"/>
      <c r="T275" s="37"/>
    </row>
    <row r="276" spans="1:20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7"/>
      <c r="R276" s="37"/>
      <c r="S276" s="37"/>
      <c r="T276" s="37"/>
    </row>
    <row r="277" spans="1:20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7"/>
      <c r="R277" s="37"/>
      <c r="S277" s="37"/>
      <c r="T277" s="37"/>
    </row>
    <row r="278" spans="1:20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7"/>
      <c r="R278" s="37"/>
      <c r="S278" s="37"/>
      <c r="T278" s="37"/>
    </row>
    <row r="279" spans="1:20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7"/>
      <c r="R279" s="37"/>
      <c r="S279" s="37"/>
      <c r="T279" s="37"/>
    </row>
    <row r="280" spans="1:20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7"/>
      <c r="R280" s="37"/>
      <c r="S280" s="37"/>
      <c r="T280" s="37"/>
    </row>
    <row r="281" spans="1:20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7"/>
      <c r="R281" s="37"/>
      <c r="S281" s="37"/>
      <c r="T281" s="37"/>
    </row>
    <row r="282" spans="1:20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7"/>
      <c r="R282" s="37"/>
      <c r="S282" s="37"/>
      <c r="T282" s="37"/>
    </row>
    <row r="283" spans="1:20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7"/>
      <c r="R283" s="37"/>
      <c r="S283" s="37"/>
      <c r="T283" s="37"/>
    </row>
    <row r="284" spans="1:20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7"/>
      <c r="R284" s="37"/>
      <c r="S284" s="37"/>
      <c r="T284" s="37"/>
    </row>
    <row r="285" spans="1:20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7"/>
      <c r="R285" s="37"/>
      <c r="S285" s="37"/>
      <c r="T285" s="37"/>
    </row>
    <row r="286" spans="1:20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7"/>
      <c r="R286" s="37"/>
      <c r="S286" s="37"/>
      <c r="T286" s="37"/>
    </row>
    <row r="287" spans="1:20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7"/>
      <c r="R287" s="37"/>
      <c r="S287" s="37"/>
      <c r="T287" s="37"/>
    </row>
    <row r="288" spans="1:20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7"/>
      <c r="R288" s="37"/>
      <c r="S288" s="37"/>
      <c r="T288" s="37"/>
    </row>
    <row r="289" spans="1:20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7"/>
      <c r="R289" s="37"/>
      <c r="S289" s="37"/>
      <c r="T289" s="37"/>
    </row>
    <row r="290" spans="1:20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7"/>
      <c r="R290" s="37"/>
      <c r="S290" s="37"/>
      <c r="T290" s="37"/>
    </row>
    <row r="291" spans="1:20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7"/>
      <c r="R291" s="37"/>
      <c r="S291" s="37"/>
      <c r="T291" s="37"/>
    </row>
    <row r="292" spans="1:20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7"/>
      <c r="R292" s="37"/>
      <c r="S292" s="37"/>
      <c r="T292" s="37"/>
    </row>
    <row r="293" spans="1:20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7"/>
      <c r="R293" s="37"/>
      <c r="S293" s="37"/>
      <c r="T293" s="37"/>
    </row>
    <row r="294" spans="1:20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7"/>
      <c r="R294" s="37"/>
      <c r="S294" s="37"/>
      <c r="T294" s="37"/>
    </row>
    <row r="295" spans="1:20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7"/>
      <c r="R295" s="37"/>
      <c r="S295" s="37"/>
      <c r="T295" s="37"/>
    </row>
    <row r="296" spans="1:20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7"/>
      <c r="R296" s="37"/>
      <c r="S296" s="37"/>
      <c r="T296" s="37"/>
    </row>
    <row r="297" spans="1:20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7"/>
      <c r="R297" s="37"/>
      <c r="S297" s="37"/>
      <c r="T297" s="37"/>
    </row>
    <row r="298" spans="1:20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7"/>
      <c r="R298" s="37"/>
      <c r="S298" s="37"/>
      <c r="T298" s="37"/>
    </row>
    <row r="299" spans="1:20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7"/>
      <c r="R299" s="37"/>
      <c r="S299" s="37"/>
      <c r="T299" s="37"/>
    </row>
    <row r="300" spans="1:20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7"/>
      <c r="R300" s="37"/>
      <c r="S300" s="37"/>
      <c r="T300" s="37"/>
    </row>
    <row r="301" spans="1:20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7"/>
      <c r="R301" s="37"/>
      <c r="S301" s="37"/>
      <c r="T301" s="37"/>
    </row>
    <row r="302" spans="1:20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7"/>
      <c r="R302" s="37"/>
      <c r="S302" s="37"/>
      <c r="T302" s="37"/>
    </row>
    <row r="303" spans="1:20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7"/>
      <c r="R303" s="37"/>
      <c r="S303" s="37"/>
      <c r="T303" s="37"/>
    </row>
    <row r="304" spans="1:20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7"/>
      <c r="R304" s="37"/>
      <c r="S304" s="37"/>
      <c r="T304" s="37"/>
    </row>
    <row r="305" spans="1:20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7"/>
      <c r="R305" s="37"/>
      <c r="S305" s="37"/>
      <c r="T305" s="37"/>
    </row>
    <row r="306" spans="1:20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7"/>
      <c r="R306" s="37"/>
      <c r="S306" s="37"/>
      <c r="T306" s="37"/>
    </row>
    <row r="307" spans="1:20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7"/>
      <c r="R307" s="37"/>
      <c r="S307" s="37"/>
      <c r="T307" s="37"/>
    </row>
    <row r="308" spans="1:20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7"/>
      <c r="R308" s="37"/>
      <c r="S308" s="37"/>
      <c r="T308" s="37"/>
    </row>
    <row r="309" spans="1:20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7"/>
      <c r="R309" s="37"/>
      <c r="S309" s="37"/>
      <c r="T309" s="37"/>
    </row>
    <row r="310" spans="1:20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7"/>
      <c r="R310" s="37"/>
      <c r="S310" s="37"/>
      <c r="T310" s="37"/>
    </row>
    <row r="311" spans="1:20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7"/>
      <c r="R311" s="37"/>
      <c r="S311" s="37"/>
      <c r="T311" s="37"/>
    </row>
    <row r="312" spans="1:20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7"/>
      <c r="R312" s="37"/>
      <c r="S312" s="37"/>
      <c r="T312" s="37"/>
    </row>
    <row r="313" spans="1:20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7"/>
      <c r="R313" s="37"/>
      <c r="S313" s="37"/>
      <c r="T313" s="37"/>
    </row>
    <row r="314" spans="1:20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7"/>
      <c r="R314" s="37"/>
      <c r="S314" s="37"/>
      <c r="T314" s="37"/>
    </row>
    <row r="315" spans="1:20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7"/>
      <c r="R315" s="37"/>
      <c r="S315" s="37"/>
      <c r="T315" s="37"/>
    </row>
    <row r="316" spans="1:20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7"/>
      <c r="R316" s="37"/>
      <c r="S316" s="37"/>
      <c r="T316" s="37"/>
    </row>
    <row r="317" spans="1:20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7"/>
      <c r="R317" s="37"/>
      <c r="S317" s="37"/>
      <c r="T317" s="37"/>
    </row>
    <row r="318" spans="1:20" x14ac:dyDescent="0.2">
      <c r="A318" s="37"/>
      <c r="B318" s="37"/>
      <c r="C318" s="37"/>
      <c r="D318" s="66"/>
      <c r="E318" s="66"/>
      <c r="F318" s="67"/>
      <c r="G318" s="68"/>
      <c r="H318" s="68"/>
      <c r="I318" s="68"/>
      <c r="J318" s="39"/>
      <c r="K318" s="39"/>
      <c r="L318" s="39"/>
      <c r="M318" s="39"/>
      <c r="N318" s="39"/>
      <c r="O318" s="39"/>
      <c r="P318" s="39"/>
      <c r="Q318" s="37"/>
      <c r="R318" s="37"/>
      <c r="S318" s="37"/>
      <c r="T318" s="37"/>
    </row>
    <row r="319" spans="1:20" x14ac:dyDescent="0.2">
      <c r="A319" s="37"/>
      <c r="B319" s="37"/>
      <c r="C319" s="37"/>
      <c r="D319" s="66"/>
      <c r="E319" s="66"/>
      <c r="F319" s="67"/>
      <c r="G319" s="68"/>
      <c r="H319" s="68"/>
      <c r="I319" s="68"/>
      <c r="J319" s="39"/>
      <c r="K319" s="39"/>
      <c r="L319" s="39"/>
      <c r="M319" s="39"/>
      <c r="N319" s="39"/>
      <c r="O319" s="39"/>
      <c r="P319" s="39"/>
      <c r="Q319" s="37"/>
      <c r="R319" s="37"/>
      <c r="S319" s="37"/>
      <c r="T319" s="37"/>
    </row>
    <row r="320" spans="1:20" x14ac:dyDescent="0.2">
      <c r="A320" s="37"/>
      <c r="B320" s="37"/>
      <c r="C320" s="37"/>
      <c r="D320" s="66"/>
      <c r="E320" s="66"/>
      <c r="F320" s="67"/>
      <c r="G320" s="68"/>
      <c r="H320" s="68"/>
      <c r="I320" s="68"/>
      <c r="J320" s="39"/>
      <c r="K320" s="39"/>
      <c r="L320" s="39"/>
      <c r="M320" s="39"/>
      <c r="N320" s="39"/>
      <c r="O320" s="39"/>
      <c r="P320" s="39"/>
      <c r="Q320" s="37"/>
      <c r="R320" s="37"/>
      <c r="S320" s="37"/>
      <c r="T320" s="37"/>
    </row>
    <row r="321" spans="1:20" x14ac:dyDescent="0.2">
      <c r="A321" s="37"/>
      <c r="B321" s="37"/>
      <c r="C321" s="37"/>
      <c r="D321" s="66"/>
      <c r="E321" s="66"/>
      <c r="F321" s="67"/>
      <c r="G321" s="68"/>
      <c r="H321" s="68"/>
      <c r="I321" s="68"/>
      <c r="J321" s="39"/>
      <c r="K321" s="39"/>
      <c r="L321" s="39"/>
      <c r="M321" s="39"/>
      <c r="N321" s="39"/>
      <c r="O321" s="39"/>
      <c r="P321" s="39"/>
      <c r="Q321" s="37"/>
      <c r="R321" s="37"/>
      <c r="S321" s="37"/>
      <c r="T321" s="37"/>
    </row>
    <row r="322" spans="1:20" x14ac:dyDescent="0.2">
      <c r="A322" s="37"/>
      <c r="B322" s="37"/>
      <c r="C322" s="37"/>
      <c r="D322" s="38"/>
      <c r="E322" s="38"/>
      <c r="F322" s="6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7"/>
      <c r="R322" s="37"/>
      <c r="S322" s="37"/>
      <c r="T322" s="37"/>
    </row>
    <row r="323" spans="1:20" x14ac:dyDescent="0.2">
      <c r="A323" s="37"/>
      <c r="B323" s="37"/>
      <c r="C323" s="37"/>
      <c r="D323" s="38"/>
      <c r="E323" s="38"/>
      <c r="F323" s="6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7"/>
      <c r="R323" s="37"/>
      <c r="S323" s="37"/>
      <c r="T323" s="37"/>
    </row>
    <row r="324" spans="1:20" x14ac:dyDescent="0.2">
      <c r="A324" s="37"/>
      <c r="B324" s="37"/>
      <c r="C324" s="37"/>
      <c r="D324" s="38"/>
      <c r="E324" s="38"/>
      <c r="F324" s="6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7"/>
      <c r="R324" s="37"/>
      <c r="S324" s="37"/>
      <c r="T324" s="37"/>
    </row>
    <row r="325" spans="1:20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7"/>
      <c r="R325" s="37"/>
      <c r="S325" s="37"/>
      <c r="T325" s="37"/>
    </row>
    <row r="326" spans="1:20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7"/>
      <c r="R326" s="37"/>
      <c r="S326" s="37"/>
      <c r="T326" s="37"/>
    </row>
    <row r="327" spans="1:20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7"/>
      <c r="R327" s="37"/>
      <c r="S327" s="37"/>
      <c r="T327" s="37"/>
    </row>
    <row r="328" spans="1:20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7"/>
      <c r="R328" s="37"/>
      <c r="S328" s="37"/>
      <c r="T328" s="37"/>
    </row>
    <row r="329" spans="1:20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7"/>
      <c r="R329" s="37"/>
      <c r="S329" s="37"/>
      <c r="T329" s="37"/>
    </row>
    <row r="330" spans="1:20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7"/>
      <c r="R330" s="37"/>
      <c r="S330" s="37"/>
      <c r="T330" s="37"/>
    </row>
    <row r="331" spans="1:20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7"/>
      <c r="R331" s="37"/>
      <c r="S331" s="37"/>
      <c r="T331" s="37"/>
    </row>
    <row r="332" spans="1:20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7"/>
      <c r="R332" s="37"/>
      <c r="S332" s="37"/>
      <c r="T332" s="37"/>
    </row>
    <row r="333" spans="1:20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7"/>
      <c r="R333" s="37"/>
      <c r="S333" s="37"/>
      <c r="T333" s="37"/>
    </row>
    <row r="334" spans="1:20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7"/>
      <c r="R334" s="37"/>
      <c r="S334" s="37"/>
      <c r="T334" s="37"/>
    </row>
    <row r="335" spans="1:20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7"/>
      <c r="R335" s="37"/>
      <c r="S335" s="37"/>
      <c r="T335" s="37"/>
    </row>
    <row r="336" spans="1:20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7"/>
      <c r="R336" s="37"/>
      <c r="S336" s="37"/>
      <c r="T336" s="37"/>
    </row>
    <row r="337" spans="1:20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7"/>
      <c r="R337" s="37"/>
      <c r="S337" s="37"/>
      <c r="T337" s="37"/>
    </row>
    <row r="338" spans="1:20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7"/>
      <c r="R338" s="37"/>
      <c r="S338" s="37"/>
      <c r="T338" s="37"/>
    </row>
    <row r="339" spans="1:20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7"/>
      <c r="R339" s="37"/>
      <c r="S339" s="37"/>
      <c r="T339" s="37"/>
    </row>
    <row r="340" spans="1:20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7"/>
      <c r="R340" s="37"/>
      <c r="S340" s="37"/>
      <c r="T340" s="37"/>
    </row>
    <row r="341" spans="1:20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7"/>
      <c r="R341" s="37"/>
      <c r="S341" s="37"/>
      <c r="T341" s="37"/>
    </row>
    <row r="342" spans="1:20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7"/>
      <c r="R342" s="37"/>
      <c r="S342" s="37"/>
      <c r="T342" s="37"/>
    </row>
    <row r="343" spans="1:20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7"/>
      <c r="R343" s="37"/>
      <c r="S343" s="37"/>
      <c r="T343" s="37"/>
    </row>
    <row r="344" spans="1:20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7"/>
      <c r="R344" s="37"/>
      <c r="S344" s="37"/>
      <c r="T344" s="37"/>
    </row>
    <row r="345" spans="1:20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7"/>
      <c r="R345" s="37"/>
      <c r="S345" s="37"/>
      <c r="T345" s="37"/>
    </row>
    <row r="346" spans="1:20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7"/>
      <c r="R346" s="37"/>
      <c r="S346" s="37"/>
      <c r="T346" s="37"/>
    </row>
    <row r="347" spans="1:20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7"/>
      <c r="R347" s="37"/>
      <c r="S347" s="37"/>
      <c r="T347" s="37"/>
    </row>
    <row r="348" spans="1:20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7"/>
      <c r="R348" s="37"/>
      <c r="S348" s="37"/>
      <c r="T348" s="37"/>
    </row>
    <row r="349" spans="1:20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7"/>
      <c r="R349" s="37"/>
      <c r="S349" s="37"/>
      <c r="T349" s="37"/>
    </row>
    <row r="350" spans="1:20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7"/>
      <c r="R350" s="37"/>
      <c r="S350" s="37"/>
      <c r="T350" s="37"/>
    </row>
    <row r="351" spans="1:20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7"/>
      <c r="R351" s="37"/>
      <c r="S351" s="37"/>
      <c r="T351" s="37"/>
    </row>
    <row r="352" spans="1:20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7"/>
      <c r="R352" s="37"/>
      <c r="S352" s="37"/>
      <c r="T352" s="37"/>
    </row>
    <row r="353" spans="1:20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7"/>
      <c r="R353" s="37"/>
      <c r="S353" s="37"/>
      <c r="T353" s="37"/>
    </row>
    <row r="354" spans="1:20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7"/>
      <c r="R354" s="37"/>
      <c r="S354" s="37"/>
      <c r="T354" s="37"/>
    </row>
    <row r="355" spans="1:20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7"/>
      <c r="R355" s="37"/>
      <c r="S355" s="37"/>
      <c r="T355" s="37"/>
    </row>
    <row r="356" spans="1:20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7"/>
      <c r="R356" s="37"/>
      <c r="S356" s="37"/>
      <c r="T356" s="37"/>
    </row>
    <row r="357" spans="1:20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7"/>
      <c r="R357" s="37"/>
      <c r="S357" s="37"/>
      <c r="T357" s="37"/>
    </row>
    <row r="358" spans="1:20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7"/>
      <c r="R358" s="37"/>
      <c r="S358" s="37"/>
      <c r="T358" s="37"/>
    </row>
    <row r="359" spans="1:20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7"/>
      <c r="R359" s="37"/>
      <c r="S359" s="37"/>
      <c r="T359" s="37"/>
    </row>
    <row r="360" spans="1:20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7"/>
      <c r="R360" s="37"/>
      <c r="S360" s="37"/>
      <c r="T360" s="37"/>
    </row>
    <row r="361" spans="1:20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7"/>
      <c r="R361" s="37"/>
      <c r="S361" s="37"/>
      <c r="T361" s="37"/>
    </row>
    <row r="362" spans="1:20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7"/>
      <c r="R362" s="37"/>
      <c r="S362" s="37"/>
      <c r="T362" s="37"/>
    </row>
    <row r="363" spans="1:20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7"/>
      <c r="R363" s="37"/>
      <c r="S363" s="37"/>
      <c r="T363" s="37"/>
    </row>
    <row r="364" spans="1:20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7"/>
      <c r="R364" s="37"/>
      <c r="S364" s="37"/>
      <c r="T364" s="37"/>
    </row>
    <row r="365" spans="1:20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7"/>
      <c r="R365" s="37"/>
      <c r="S365" s="37"/>
      <c r="T365" s="37"/>
    </row>
    <row r="366" spans="1:20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7"/>
      <c r="R366" s="37"/>
      <c r="S366" s="37"/>
      <c r="T366" s="37"/>
    </row>
    <row r="367" spans="1:20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7"/>
      <c r="R367" s="37"/>
      <c r="S367" s="37"/>
      <c r="T367" s="37"/>
    </row>
    <row r="368" spans="1:20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7"/>
      <c r="R368" s="37"/>
      <c r="S368" s="37"/>
      <c r="T368" s="37"/>
    </row>
    <row r="369" spans="1:20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7"/>
      <c r="R369" s="37"/>
      <c r="S369" s="37"/>
      <c r="T369" s="37"/>
    </row>
    <row r="370" spans="1:20" x14ac:dyDescent="0.2">
      <c r="A370" s="37"/>
      <c r="B370" s="37"/>
      <c r="C370" s="37"/>
      <c r="D370" s="38"/>
      <c r="E370" s="38"/>
      <c r="F370" s="6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7"/>
      <c r="R370" s="37"/>
      <c r="S370" s="37"/>
      <c r="T370" s="37"/>
    </row>
    <row r="371" spans="1:20" x14ac:dyDescent="0.2">
      <c r="A371" s="37"/>
      <c r="B371" s="37"/>
      <c r="C371" s="37"/>
      <c r="D371" s="38"/>
      <c r="E371" s="38"/>
      <c r="F371" s="6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7"/>
      <c r="R371" s="37"/>
      <c r="S371" s="37"/>
      <c r="T371" s="37"/>
    </row>
    <row r="372" spans="1:20" x14ac:dyDescent="0.2">
      <c r="A372" s="37"/>
      <c r="B372" s="37"/>
      <c r="C372" s="37"/>
      <c r="D372" s="38"/>
      <c r="E372" s="38"/>
      <c r="F372" s="6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7"/>
      <c r="R372" s="37"/>
      <c r="S372" s="37"/>
      <c r="T372" s="37"/>
    </row>
    <row r="373" spans="1:20" x14ac:dyDescent="0.2">
      <c r="A373" s="37"/>
      <c r="B373" s="37"/>
      <c r="C373" s="37"/>
      <c r="D373" s="38"/>
      <c r="E373" s="38"/>
      <c r="F373" s="6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7"/>
      <c r="R373" s="37"/>
      <c r="S373" s="37"/>
      <c r="T373" s="37"/>
    </row>
    <row r="374" spans="1:20" x14ac:dyDescent="0.2">
      <c r="F374" s="15"/>
    </row>
    <row r="375" spans="1:20" x14ac:dyDescent="0.2">
      <c r="F375" s="15"/>
    </row>
    <row r="376" spans="1:20" x14ac:dyDescent="0.2">
      <c r="F376" s="15"/>
    </row>
    <row r="377" spans="1:20" x14ac:dyDescent="0.2">
      <c r="F377" s="15"/>
    </row>
    <row r="378" spans="1:20" x14ac:dyDescent="0.2">
      <c r="F378" s="15"/>
    </row>
    <row r="379" spans="1:20" x14ac:dyDescent="0.2">
      <c r="F379" s="15"/>
    </row>
    <row r="380" spans="1:20" x14ac:dyDescent="0.2">
      <c r="F380" s="15"/>
    </row>
    <row r="381" spans="1:20" x14ac:dyDescent="0.2">
      <c r="F381" s="15"/>
    </row>
    <row r="382" spans="1:20" x14ac:dyDescent="0.2">
      <c r="F382" s="15"/>
    </row>
    <row r="383" spans="1:20" x14ac:dyDescent="0.2">
      <c r="F383" s="15"/>
    </row>
    <row r="384" spans="1:20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  <row r="985" spans="6:6" x14ac:dyDescent="0.2">
      <c r="F985" s="15"/>
    </row>
    <row r="986" spans="6:6" x14ac:dyDescent="0.2">
      <c r="F986" s="15"/>
    </row>
    <row r="987" spans="6:6" x14ac:dyDescent="0.2">
      <c r="F987" s="15"/>
    </row>
    <row r="988" spans="6:6" x14ac:dyDescent="0.2">
      <c r="F988" s="15"/>
    </row>
  </sheetData>
  <sheetProtection formatCells="0" formatColumns="0" formatRows="0" insertRows="0" autoFilter="0"/>
  <autoFilter ref="A10:F10" xr:uid="{00000000-0009-0000-0000-000002000000}"/>
  <mergeCells count="10">
    <mergeCell ref="G7:M7"/>
    <mergeCell ref="N7:T7"/>
    <mergeCell ref="F27:F28"/>
    <mergeCell ref="D56:I56"/>
    <mergeCell ref="A1:U1"/>
    <mergeCell ref="A2:U2"/>
    <mergeCell ref="A3:B3"/>
    <mergeCell ref="A4:B4"/>
    <mergeCell ref="A5:B5"/>
    <mergeCell ref="A6:B6"/>
  </mergeCells>
  <conditionalFormatting sqref="G27:T27">
    <cfRule type="cellIs" dxfId="21" priority="3" stopIfTrue="1" operator="lessThan">
      <formula>G28</formula>
    </cfRule>
    <cfRule type="cellIs" dxfId="20" priority="4" stopIfTrue="1" operator="greaterThan">
      <formula>G28</formula>
    </cfRule>
  </conditionalFormatting>
  <conditionalFormatting sqref="U27">
    <cfRule type="cellIs" dxfId="19" priority="1" stopIfTrue="1" operator="lessThan">
      <formula>U28</formula>
    </cfRule>
    <cfRule type="cellIs" dxfId="18" priority="2" stopIfTrue="1" operator="greaterThan">
      <formula>U28</formula>
    </cfRule>
  </conditionalFormatting>
  <dataValidations count="1">
    <dataValidation type="list" allowBlank="1" showInputMessage="1" showErrorMessage="1" sqref="E58:E62 E64:E75 E77:E224" xr:uid="{4F50572F-FD2A-49E9-987B-A389E5ED5904}">
      <formula1>$D$11:$D$25</formula1>
    </dataValidation>
  </dataValidations>
  <pageMargins left="0.75" right="0.75" top="1" bottom="1" header="0.5" footer="0.5"/>
  <pageSetup orientation="portrait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AF4EC-3911-4B4E-823C-76E6C5D3117A}">
          <x14:formula1>
            <xm:f>'Lookup values'!$A$2:$A$5</xm:f>
          </x14:formula1>
          <xm:sqref>D58:D82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E454-1842-407A-87D0-CD265276FA90}">
  <dimension ref="A1:AA987"/>
  <sheetViews>
    <sheetView showGridLines="0" topLeftCell="E1" workbookViewId="0">
      <pane ySplit="10" topLeftCell="A32" activePane="bottomLeft" state="frozen"/>
      <selection activeCell="E5" sqref="E5"/>
      <selection pane="bottomLeft" activeCell="D80" sqref="D80"/>
    </sheetView>
  </sheetViews>
  <sheetFormatPr defaultColWidth="11.42578125" defaultRowHeight="12.75" x14ac:dyDescent="0.2"/>
  <cols>
    <col min="1" max="1" width="6.85546875" style="3" customWidth="1"/>
    <col min="2" max="3" width="16.85546875" style="3" customWidth="1"/>
    <col min="4" max="4" width="33.85546875" style="4" customWidth="1"/>
    <col min="5" max="5" width="38.42578125" style="4" customWidth="1"/>
    <col min="6" max="6" width="10.42578125" style="2" customWidth="1"/>
    <col min="7" max="22" width="11.42578125" style="2" customWidth="1"/>
    <col min="23" max="16384" width="11.42578125" style="3"/>
  </cols>
  <sheetData>
    <row r="1" spans="1:27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 ht="36" customHeight="1" x14ac:dyDescent="0.2">
      <c r="A2" s="135" t="str">
        <f>CONCATENATE("Sprint #",C3, " Tracking")</f>
        <v>Sprint #7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</row>
    <row r="3" spans="1:27" ht="15.75" x14ac:dyDescent="0.2">
      <c r="A3" s="136" t="s">
        <v>81</v>
      </c>
      <c r="B3" s="136"/>
      <c r="C3" s="16">
        <v>7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6"/>
      <c r="X3" s="36"/>
      <c r="Y3" s="36"/>
      <c r="Z3" s="36"/>
      <c r="AA3" s="13"/>
    </row>
    <row r="4" spans="1:27" ht="15.75" x14ac:dyDescent="0.2">
      <c r="A4" s="136" t="s">
        <v>82</v>
      </c>
      <c r="B4" s="136"/>
      <c r="C4" s="18">
        <v>44313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  <c r="X4" s="36"/>
      <c r="Y4" s="36"/>
      <c r="Z4" s="36"/>
      <c r="AA4" s="13"/>
    </row>
    <row r="5" spans="1:27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6"/>
      <c r="X5" s="36"/>
      <c r="Y5" s="36"/>
      <c r="Z5" s="36"/>
      <c r="AA5" s="13"/>
    </row>
    <row r="6" spans="1:27" ht="15.75" x14ac:dyDescent="0.2">
      <c r="A6" s="136" t="s">
        <v>84</v>
      </c>
      <c r="B6" s="136"/>
      <c r="C6" s="16">
        <f>SUM(F11:F24)</f>
        <v>76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6"/>
      <c r="X6" s="36"/>
      <c r="Y6" s="36"/>
      <c r="Z6" s="36"/>
      <c r="AA6" s="13"/>
    </row>
    <row r="7" spans="1:27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7" t="s">
        <v>86</v>
      </c>
      <c r="O7" s="138"/>
      <c r="P7" s="138"/>
      <c r="Q7" s="138"/>
      <c r="R7" s="138"/>
      <c r="S7" s="138"/>
      <c r="T7" s="139"/>
      <c r="U7" s="137" t="s">
        <v>177</v>
      </c>
      <c r="V7" s="138"/>
      <c r="W7" s="138"/>
      <c r="X7" s="138"/>
      <c r="Y7" s="138"/>
      <c r="Z7" s="139"/>
    </row>
    <row r="8" spans="1:27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  <c r="U8" s="19">
        <v>15</v>
      </c>
      <c r="V8" s="19">
        <v>16</v>
      </c>
      <c r="W8" s="19">
        <v>17</v>
      </c>
      <c r="X8" s="19">
        <v>18</v>
      </c>
      <c r="Y8" s="19">
        <v>19</v>
      </c>
      <c r="Z8" s="19">
        <v>20</v>
      </c>
    </row>
    <row r="9" spans="1:27" ht="30.75" customHeight="1" x14ac:dyDescent="0.2">
      <c r="A9" s="37"/>
      <c r="B9" s="37"/>
      <c r="C9" s="37"/>
      <c r="D9" s="38"/>
      <c r="E9" s="38"/>
      <c r="F9" s="39"/>
      <c r="G9" s="21" t="str">
        <f>G8 &amp; CHAR(13) &amp; CHAR(10) &amp; TEXT(G10,"dddd")</f>
        <v>1_x000D_
Tuesday</v>
      </c>
      <c r="H9" s="21" t="str">
        <f t="shared" ref="H9:M9" si="0">H8 &amp; CHAR(13) &amp; CHAR(10) &amp; TEXT(H10,"dddd")</f>
        <v>2_x000D_
Wednesday</v>
      </c>
      <c r="I9" s="21" t="str">
        <f t="shared" si="0"/>
        <v>3_x000D_
Thursday</v>
      </c>
      <c r="J9" s="21" t="str">
        <f t="shared" si="0"/>
        <v>4_x000D_
Friday</v>
      </c>
      <c r="K9" s="21" t="str">
        <f t="shared" si="0"/>
        <v>5_x000D_
Saturday</v>
      </c>
      <c r="L9" s="21" t="str">
        <f t="shared" si="0"/>
        <v>6_x000D_
Sunday</v>
      </c>
      <c r="M9" s="21" t="str">
        <f t="shared" si="0"/>
        <v>7_x000D_
Monday</v>
      </c>
      <c r="N9" s="21" t="str">
        <f t="shared" ref="N9:Z9" si="1">N8 &amp; CHAR(13) &amp; CHAR(10) &amp; TEXT(N10,"dddd")</f>
        <v>8_x000D_
Tuesday</v>
      </c>
      <c r="O9" s="21" t="str">
        <f t="shared" si="1"/>
        <v>9_x000D_
Wednesday</v>
      </c>
      <c r="P9" s="21" t="str">
        <f t="shared" si="1"/>
        <v>10_x000D_
Thursday</v>
      </c>
      <c r="Q9" s="21" t="str">
        <f t="shared" si="1"/>
        <v>11_x000D_
Friday</v>
      </c>
      <c r="R9" s="21" t="str">
        <f t="shared" si="1"/>
        <v>12_x000D_
Saturday</v>
      </c>
      <c r="S9" s="21" t="str">
        <f t="shared" si="1"/>
        <v>13_x000D_
Sunday</v>
      </c>
      <c r="T9" s="21" t="str">
        <f t="shared" si="1"/>
        <v>14_x000D_
Monday</v>
      </c>
      <c r="U9" s="21" t="str">
        <f t="shared" si="1"/>
        <v>15_x000D_
Tuesday</v>
      </c>
      <c r="V9" s="21" t="str">
        <f t="shared" si="1"/>
        <v>16_x000D_
Wednesday</v>
      </c>
      <c r="W9" s="21" t="str">
        <f t="shared" si="1"/>
        <v>17_x000D_
Thursday</v>
      </c>
      <c r="X9" s="21" t="str">
        <f t="shared" si="1"/>
        <v>18_x000D_
Friday</v>
      </c>
      <c r="Y9" s="21" t="str">
        <f t="shared" si="1"/>
        <v>19_x000D_
Saturday</v>
      </c>
      <c r="Z9" s="21" t="str">
        <f t="shared" si="1"/>
        <v>20_x000D_
Sunday</v>
      </c>
    </row>
    <row r="10" spans="1:27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44313</v>
      </c>
      <c r="H10" s="22">
        <f>G10+1</f>
        <v>44314</v>
      </c>
      <c r="I10" s="22">
        <f t="shared" ref="I10:Z10" si="2">H10+1</f>
        <v>44315</v>
      </c>
      <c r="J10" s="22">
        <f t="shared" si="2"/>
        <v>44316</v>
      </c>
      <c r="K10" s="22">
        <f t="shared" si="2"/>
        <v>44317</v>
      </c>
      <c r="L10" s="22">
        <f t="shared" si="2"/>
        <v>44318</v>
      </c>
      <c r="M10" s="22">
        <f t="shared" si="2"/>
        <v>44319</v>
      </c>
      <c r="N10" s="22">
        <f t="shared" si="2"/>
        <v>44320</v>
      </c>
      <c r="O10" s="22">
        <f t="shared" si="2"/>
        <v>44321</v>
      </c>
      <c r="P10" s="22">
        <f t="shared" si="2"/>
        <v>44322</v>
      </c>
      <c r="Q10" s="22">
        <f t="shared" si="2"/>
        <v>44323</v>
      </c>
      <c r="R10" s="22">
        <f t="shared" si="2"/>
        <v>44324</v>
      </c>
      <c r="S10" s="22">
        <f t="shared" si="2"/>
        <v>44325</v>
      </c>
      <c r="T10" s="22">
        <f t="shared" si="2"/>
        <v>44326</v>
      </c>
      <c r="U10" s="22">
        <f t="shared" si="2"/>
        <v>44327</v>
      </c>
      <c r="V10" s="22">
        <f t="shared" si="2"/>
        <v>44328</v>
      </c>
      <c r="W10" s="22">
        <f t="shared" si="2"/>
        <v>44329</v>
      </c>
      <c r="X10" s="22">
        <f t="shared" si="2"/>
        <v>44330</v>
      </c>
      <c r="Y10" s="22">
        <f t="shared" si="2"/>
        <v>44331</v>
      </c>
      <c r="Z10" s="22">
        <f t="shared" si="2"/>
        <v>44332</v>
      </c>
      <c r="AA10" s="20" t="s">
        <v>92</v>
      </c>
    </row>
    <row r="11" spans="1:27" s="6" customFormat="1" ht="14.25" customHeight="1" x14ac:dyDescent="0.2">
      <c r="A11" s="40"/>
      <c r="B11" s="40"/>
      <c r="C11" s="40" t="s">
        <v>144</v>
      </c>
      <c r="D11" s="41" t="s">
        <v>178</v>
      </c>
      <c r="E11" s="41" t="s">
        <v>115</v>
      </c>
      <c r="F11" s="23">
        <v>8</v>
      </c>
      <c r="G11" s="42">
        <f>SUMIFS($G$57:$G$159,$E$57:$E$159,$D11,$F$57:$F$159,G$10)</f>
        <v>0</v>
      </c>
      <c r="H11" s="42">
        <f t="shared" ref="H11:Z24" si="3">SUMIFS($G$57:$G$159,$E$57:$E$159,$D11,$F$57:$F$159,H$10)</f>
        <v>0</v>
      </c>
      <c r="I11" s="42">
        <f t="shared" si="3"/>
        <v>0</v>
      </c>
      <c r="J11" s="42">
        <f t="shared" si="3"/>
        <v>0</v>
      </c>
      <c r="K11" s="42">
        <f t="shared" si="3"/>
        <v>2</v>
      </c>
      <c r="L11" s="42">
        <f t="shared" si="3"/>
        <v>0.5</v>
      </c>
      <c r="M11" s="42">
        <f t="shared" si="3"/>
        <v>2</v>
      </c>
      <c r="N11" s="42">
        <f t="shared" si="3"/>
        <v>0.5</v>
      </c>
      <c r="O11" s="42">
        <f t="shared" si="3"/>
        <v>2</v>
      </c>
      <c r="P11" s="42">
        <f t="shared" si="3"/>
        <v>0</v>
      </c>
      <c r="Q11" s="42">
        <f t="shared" si="3"/>
        <v>0</v>
      </c>
      <c r="R11" s="42">
        <f t="shared" si="3"/>
        <v>0</v>
      </c>
      <c r="S11" s="42">
        <f t="shared" si="3"/>
        <v>0</v>
      </c>
      <c r="T11" s="42">
        <f t="shared" si="3"/>
        <v>4</v>
      </c>
      <c r="U11" s="42">
        <f t="shared" si="3"/>
        <v>0.5</v>
      </c>
      <c r="V11" s="42">
        <f t="shared" si="3"/>
        <v>0</v>
      </c>
      <c r="W11" s="42">
        <f t="shared" si="3"/>
        <v>0</v>
      </c>
      <c r="X11" s="42">
        <f t="shared" si="3"/>
        <v>0</v>
      </c>
      <c r="Y11" s="42">
        <f t="shared" si="3"/>
        <v>1</v>
      </c>
      <c r="Z11" s="42">
        <f t="shared" si="3"/>
        <v>0</v>
      </c>
      <c r="AA11" s="27">
        <f>SUM(G11:Z11)</f>
        <v>12.5</v>
      </c>
    </row>
    <row r="12" spans="1:27" s="6" customFormat="1" ht="14.25" customHeight="1" x14ac:dyDescent="0.2">
      <c r="A12" s="45"/>
      <c r="B12" s="50"/>
      <c r="C12" s="40" t="s">
        <v>144</v>
      </c>
      <c r="D12" s="51" t="s">
        <v>179</v>
      </c>
      <c r="E12" s="51" t="s">
        <v>99</v>
      </c>
      <c r="F12" s="25">
        <v>8</v>
      </c>
      <c r="G12" s="42">
        <f t="shared" ref="G12:V24" si="4">SUMIFS($G$57:$G$159,$E$57:$E$159,$D12,$F$57:$F$159,G$10)</f>
        <v>0</v>
      </c>
      <c r="H12" s="42">
        <f t="shared" si="4"/>
        <v>0</v>
      </c>
      <c r="I12" s="42">
        <f t="shared" si="4"/>
        <v>0</v>
      </c>
      <c r="J12" s="42">
        <f t="shared" si="4"/>
        <v>0</v>
      </c>
      <c r="K12" s="42">
        <f t="shared" si="4"/>
        <v>1.5</v>
      </c>
      <c r="L12" s="42">
        <f t="shared" si="4"/>
        <v>0</v>
      </c>
      <c r="M12" s="42">
        <f t="shared" si="4"/>
        <v>0</v>
      </c>
      <c r="N12" s="42">
        <f t="shared" si="4"/>
        <v>0</v>
      </c>
      <c r="O12" s="42">
        <f t="shared" si="4"/>
        <v>0</v>
      </c>
      <c r="P12" s="42">
        <f t="shared" si="4"/>
        <v>0</v>
      </c>
      <c r="Q12" s="42">
        <f t="shared" si="4"/>
        <v>0</v>
      </c>
      <c r="R12" s="42">
        <f t="shared" si="4"/>
        <v>4</v>
      </c>
      <c r="S12" s="42">
        <f t="shared" si="4"/>
        <v>0</v>
      </c>
      <c r="T12" s="42">
        <f t="shared" si="4"/>
        <v>0</v>
      </c>
      <c r="U12" s="42">
        <f t="shared" si="4"/>
        <v>0</v>
      </c>
      <c r="V12" s="42">
        <f t="shared" si="4"/>
        <v>0</v>
      </c>
      <c r="W12" s="42">
        <f t="shared" si="3"/>
        <v>0</v>
      </c>
      <c r="X12" s="42">
        <f t="shared" si="3"/>
        <v>0</v>
      </c>
      <c r="Y12" s="42">
        <f t="shared" si="3"/>
        <v>0</v>
      </c>
      <c r="Z12" s="42">
        <f t="shared" si="3"/>
        <v>0</v>
      </c>
      <c r="AA12" s="110">
        <f t="shared" ref="AA12:AA24" si="5">SUM(G12:Z12)</f>
        <v>5.5</v>
      </c>
    </row>
    <row r="13" spans="1:27" s="6" customFormat="1" ht="14.25" customHeight="1" x14ac:dyDescent="0.2">
      <c r="A13" s="50"/>
      <c r="B13" s="50"/>
      <c r="C13" s="40" t="s">
        <v>144</v>
      </c>
      <c r="D13" s="51" t="s">
        <v>180</v>
      </c>
      <c r="E13" s="51" t="s">
        <v>99</v>
      </c>
      <c r="F13" s="25">
        <v>8</v>
      </c>
      <c r="G13" s="42">
        <f t="shared" si="4"/>
        <v>0</v>
      </c>
      <c r="H13" s="42">
        <f t="shared" si="3"/>
        <v>0</v>
      </c>
      <c r="I13" s="42">
        <f t="shared" si="3"/>
        <v>0</v>
      </c>
      <c r="J13" s="42">
        <f t="shared" si="3"/>
        <v>0</v>
      </c>
      <c r="K13" s="42">
        <f t="shared" si="3"/>
        <v>1.5</v>
      </c>
      <c r="L13" s="42">
        <f t="shared" si="3"/>
        <v>0</v>
      </c>
      <c r="M13" s="42">
        <f t="shared" si="3"/>
        <v>0</v>
      </c>
      <c r="N13" s="42">
        <f t="shared" si="3"/>
        <v>0</v>
      </c>
      <c r="O13" s="42">
        <f t="shared" si="3"/>
        <v>0</v>
      </c>
      <c r="P13" s="42">
        <f t="shared" si="3"/>
        <v>0</v>
      </c>
      <c r="Q13" s="42">
        <f t="shared" si="3"/>
        <v>0</v>
      </c>
      <c r="R13" s="42">
        <f t="shared" si="3"/>
        <v>0</v>
      </c>
      <c r="S13" s="42">
        <f t="shared" si="3"/>
        <v>0</v>
      </c>
      <c r="T13" s="42">
        <f t="shared" si="3"/>
        <v>0</v>
      </c>
      <c r="U13" s="42">
        <f t="shared" si="3"/>
        <v>0</v>
      </c>
      <c r="V13" s="42">
        <f t="shared" si="3"/>
        <v>1.5</v>
      </c>
      <c r="W13" s="42">
        <f t="shared" si="3"/>
        <v>0.5</v>
      </c>
      <c r="X13" s="42">
        <f t="shared" si="3"/>
        <v>0.5</v>
      </c>
      <c r="Y13" s="42">
        <f t="shared" si="3"/>
        <v>0</v>
      </c>
      <c r="Z13" s="42">
        <f t="shared" si="3"/>
        <v>0</v>
      </c>
      <c r="AA13" s="110">
        <f t="shared" si="5"/>
        <v>4</v>
      </c>
    </row>
    <row r="14" spans="1:27" s="6" customFormat="1" ht="14.25" customHeight="1" x14ac:dyDescent="0.2">
      <c r="A14" s="45"/>
      <c r="B14" s="50"/>
      <c r="C14" s="50" t="s">
        <v>150</v>
      </c>
      <c r="D14" s="51" t="s">
        <v>181</v>
      </c>
      <c r="E14" s="51" t="s">
        <v>101</v>
      </c>
      <c r="F14" s="25">
        <v>8</v>
      </c>
      <c r="G14" s="42">
        <f t="shared" si="4"/>
        <v>0</v>
      </c>
      <c r="H14" s="42">
        <f t="shared" si="3"/>
        <v>0</v>
      </c>
      <c r="I14" s="42">
        <f t="shared" si="3"/>
        <v>0</v>
      </c>
      <c r="J14" s="42">
        <f t="shared" si="3"/>
        <v>0</v>
      </c>
      <c r="K14" s="42">
        <f t="shared" si="3"/>
        <v>0</v>
      </c>
      <c r="L14" s="42">
        <f t="shared" si="3"/>
        <v>0</v>
      </c>
      <c r="M14" s="42">
        <f t="shared" si="3"/>
        <v>1</v>
      </c>
      <c r="N14" s="42">
        <f t="shared" si="3"/>
        <v>0</v>
      </c>
      <c r="O14" s="42">
        <f t="shared" si="3"/>
        <v>0</v>
      </c>
      <c r="P14" s="42">
        <f t="shared" si="3"/>
        <v>0</v>
      </c>
      <c r="Q14" s="42">
        <f t="shared" si="3"/>
        <v>0</v>
      </c>
      <c r="R14" s="42">
        <f t="shared" si="3"/>
        <v>0</v>
      </c>
      <c r="S14" s="42">
        <f t="shared" si="3"/>
        <v>0</v>
      </c>
      <c r="T14" s="42">
        <f t="shared" si="3"/>
        <v>0</v>
      </c>
      <c r="U14" s="42">
        <f t="shared" si="3"/>
        <v>0</v>
      </c>
      <c r="V14" s="42">
        <f t="shared" si="3"/>
        <v>0</v>
      </c>
      <c r="W14" s="42">
        <f t="shared" si="3"/>
        <v>0</v>
      </c>
      <c r="X14" s="42">
        <f t="shared" si="3"/>
        <v>0</v>
      </c>
      <c r="Y14" s="42">
        <f t="shared" si="3"/>
        <v>0</v>
      </c>
      <c r="Z14" s="42">
        <f t="shared" si="3"/>
        <v>0</v>
      </c>
      <c r="AA14" s="110">
        <f t="shared" si="5"/>
        <v>1</v>
      </c>
    </row>
    <row r="15" spans="1:27" s="6" customFormat="1" ht="50.25" customHeight="1" x14ac:dyDescent="0.2">
      <c r="A15" s="50"/>
      <c r="B15" s="50"/>
      <c r="C15" s="50" t="s">
        <v>128</v>
      </c>
      <c r="D15" s="51" t="s">
        <v>182</v>
      </c>
      <c r="E15" s="51" t="s">
        <v>101</v>
      </c>
      <c r="F15" s="25">
        <v>4</v>
      </c>
      <c r="G15" s="42">
        <f t="shared" si="4"/>
        <v>0</v>
      </c>
      <c r="H15" s="42">
        <f t="shared" si="3"/>
        <v>0</v>
      </c>
      <c r="I15" s="42">
        <f t="shared" si="3"/>
        <v>0</v>
      </c>
      <c r="J15" s="42">
        <f t="shared" si="3"/>
        <v>0</v>
      </c>
      <c r="K15" s="42">
        <f t="shared" si="3"/>
        <v>0</v>
      </c>
      <c r="L15" s="42">
        <f t="shared" si="3"/>
        <v>0</v>
      </c>
      <c r="M15" s="42">
        <f t="shared" si="3"/>
        <v>1</v>
      </c>
      <c r="N15" s="42">
        <f t="shared" si="3"/>
        <v>0</v>
      </c>
      <c r="O15" s="42">
        <f t="shared" si="3"/>
        <v>0</v>
      </c>
      <c r="P15" s="42">
        <f t="shared" si="3"/>
        <v>0</v>
      </c>
      <c r="Q15" s="42">
        <f t="shared" si="3"/>
        <v>0</v>
      </c>
      <c r="R15" s="42">
        <f t="shared" si="3"/>
        <v>0</v>
      </c>
      <c r="S15" s="42">
        <f t="shared" si="3"/>
        <v>0</v>
      </c>
      <c r="T15" s="42">
        <f t="shared" si="3"/>
        <v>0</v>
      </c>
      <c r="U15" s="42">
        <f t="shared" si="3"/>
        <v>0</v>
      </c>
      <c r="V15" s="42">
        <f t="shared" si="3"/>
        <v>0</v>
      </c>
      <c r="W15" s="42">
        <f t="shared" si="3"/>
        <v>1</v>
      </c>
      <c r="X15" s="42">
        <f t="shared" si="3"/>
        <v>0</v>
      </c>
      <c r="Y15" s="42">
        <f t="shared" si="3"/>
        <v>0</v>
      </c>
      <c r="Z15" s="42">
        <f t="shared" si="3"/>
        <v>0</v>
      </c>
      <c r="AA15" s="110">
        <f t="shared" si="5"/>
        <v>2</v>
      </c>
    </row>
    <row r="16" spans="1:27" s="6" customFormat="1" ht="32.25" customHeight="1" x14ac:dyDescent="0.2">
      <c r="A16" s="45"/>
      <c r="B16" s="50"/>
      <c r="C16" s="50" t="s">
        <v>144</v>
      </c>
      <c r="D16" s="51" t="s">
        <v>183</v>
      </c>
      <c r="E16" s="51" t="s">
        <v>146</v>
      </c>
      <c r="F16" s="25">
        <v>8</v>
      </c>
      <c r="G16" s="42">
        <f t="shared" si="4"/>
        <v>0</v>
      </c>
      <c r="H16" s="42">
        <f t="shared" si="3"/>
        <v>0</v>
      </c>
      <c r="I16" s="42">
        <f t="shared" si="3"/>
        <v>0</v>
      </c>
      <c r="J16" s="42">
        <f t="shared" si="3"/>
        <v>0</v>
      </c>
      <c r="K16" s="42">
        <f t="shared" si="3"/>
        <v>0</v>
      </c>
      <c r="L16" s="42">
        <f t="shared" si="3"/>
        <v>0</v>
      </c>
      <c r="M16" s="42">
        <f t="shared" si="3"/>
        <v>0</v>
      </c>
      <c r="N16" s="42">
        <f t="shared" si="3"/>
        <v>0</v>
      </c>
      <c r="O16" s="42">
        <f t="shared" si="3"/>
        <v>0</v>
      </c>
      <c r="P16" s="42">
        <f t="shared" si="3"/>
        <v>0</v>
      </c>
      <c r="Q16" s="42">
        <f t="shared" si="3"/>
        <v>0</v>
      </c>
      <c r="R16" s="42">
        <f t="shared" si="3"/>
        <v>0</v>
      </c>
      <c r="S16" s="42">
        <f t="shared" si="3"/>
        <v>0</v>
      </c>
      <c r="T16" s="42">
        <f t="shared" si="3"/>
        <v>0</v>
      </c>
      <c r="U16" s="42">
        <f t="shared" si="3"/>
        <v>0</v>
      </c>
      <c r="V16" s="42">
        <f t="shared" si="3"/>
        <v>0</v>
      </c>
      <c r="W16" s="42">
        <f t="shared" si="3"/>
        <v>0</v>
      </c>
      <c r="X16" s="42">
        <f t="shared" si="3"/>
        <v>0</v>
      </c>
      <c r="Y16" s="42">
        <f t="shared" si="3"/>
        <v>0</v>
      </c>
      <c r="Z16" s="42">
        <f t="shared" si="3"/>
        <v>0</v>
      </c>
      <c r="AA16" s="110">
        <f t="shared" si="5"/>
        <v>0</v>
      </c>
    </row>
    <row r="17" spans="1:27" s="6" customFormat="1" ht="33" customHeight="1" x14ac:dyDescent="0.2">
      <c r="A17" s="50"/>
      <c r="B17" s="50"/>
      <c r="C17" s="78" t="s">
        <v>144</v>
      </c>
      <c r="D17" s="51" t="s">
        <v>184</v>
      </c>
      <c r="E17" s="51" t="s">
        <v>146</v>
      </c>
      <c r="F17" s="25">
        <v>8</v>
      </c>
      <c r="G17" s="42">
        <f t="shared" si="4"/>
        <v>0</v>
      </c>
      <c r="H17" s="42">
        <f t="shared" si="3"/>
        <v>0</v>
      </c>
      <c r="I17" s="42">
        <f t="shared" si="3"/>
        <v>0</v>
      </c>
      <c r="J17" s="42">
        <f t="shared" si="3"/>
        <v>0</v>
      </c>
      <c r="K17" s="42">
        <f t="shared" si="3"/>
        <v>0</v>
      </c>
      <c r="L17" s="42">
        <f t="shared" si="3"/>
        <v>0</v>
      </c>
      <c r="M17" s="42">
        <f t="shared" si="3"/>
        <v>2</v>
      </c>
      <c r="N17" s="42">
        <f t="shared" si="3"/>
        <v>0</v>
      </c>
      <c r="O17" s="42">
        <f t="shared" si="3"/>
        <v>0</v>
      </c>
      <c r="P17" s="42">
        <f t="shared" si="3"/>
        <v>0</v>
      </c>
      <c r="Q17" s="42">
        <f t="shared" si="3"/>
        <v>0</v>
      </c>
      <c r="R17" s="42">
        <f t="shared" si="3"/>
        <v>0</v>
      </c>
      <c r="S17" s="42">
        <f t="shared" si="3"/>
        <v>0</v>
      </c>
      <c r="T17" s="42">
        <f t="shared" si="3"/>
        <v>3</v>
      </c>
      <c r="U17" s="42">
        <f t="shared" si="3"/>
        <v>0</v>
      </c>
      <c r="V17" s="42">
        <f t="shared" si="3"/>
        <v>0</v>
      </c>
      <c r="W17" s="42">
        <f t="shared" si="3"/>
        <v>0</v>
      </c>
      <c r="X17" s="42">
        <f t="shared" si="3"/>
        <v>0</v>
      </c>
      <c r="Y17" s="42">
        <f t="shared" si="3"/>
        <v>0</v>
      </c>
      <c r="Z17" s="42">
        <f t="shared" si="3"/>
        <v>0</v>
      </c>
      <c r="AA17" s="110">
        <f t="shared" si="5"/>
        <v>5</v>
      </c>
    </row>
    <row r="18" spans="1:27" s="5" customFormat="1" ht="41.25" customHeight="1" x14ac:dyDescent="0.2">
      <c r="A18" s="45"/>
      <c r="B18" s="50"/>
      <c r="C18" s="50" t="s">
        <v>144</v>
      </c>
      <c r="D18" s="51" t="s">
        <v>185</v>
      </c>
      <c r="E18" s="51" t="s">
        <v>95</v>
      </c>
      <c r="F18" s="25">
        <v>8</v>
      </c>
      <c r="G18" s="42">
        <f t="shared" si="4"/>
        <v>0</v>
      </c>
      <c r="H18" s="42">
        <f t="shared" si="3"/>
        <v>0</v>
      </c>
      <c r="I18" s="42">
        <f t="shared" si="3"/>
        <v>0</v>
      </c>
      <c r="J18" s="42">
        <f t="shared" si="3"/>
        <v>0</v>
      </c>
      <c r="K18" s="42">
        <f t="shared" si="3"/>
        <v>0</v>
      </c>
      <c r="L18" s="42">
        <f t="shared" si="3"/>
        <v>0</v>
      </c>
      <c r="M18" s="42">
        <f t="shared" si="3"/>
        <v>0</v>
      </c>
      <c r="N18" s="42">
        <f t="shared" si="3"/>
        <v>0</v>
      </c>
      <c r="O18" s="42">
        <f t="shared" si="3"/>
        <v>2</v>
      </c>
      <c r="P18" s="42">
        <f t="shared" si="3"/>
        <v>0</v>
      </c>
      <c r="Q18" s="42">
        <f t="shared" si="3"/>
        <v>0</v>
      </c>
      <c r="R18" s="42">
        <f t="shared" si="3"/>
        <v>0</v>
      </c>
      <c r="S18" s="42">
        <f t="shared" si="3"/>
        <v>2</v>
      </c>
      <c r="T18" s="42">
        <f t="shared" si="3"/>
        <v>0</v>
      </c>
      <c r="U18" s="42">
        <f t="shared" si="3"/>
        <v>0</v>
      </c>
      <c r="V18" s="42">
        <f t="shared" si="3"/>
        <v>0</v>
      </c>
      <c r="W18" s="42">
        <f t="shared" si="3"/>
        <v>0</v>
      </c>
      <c r="X18" s="42">
        <f t="shared" si="3"/>
        <v>0</v>
      </c>
      <c r="Y18" s="42">
        <f t="shared" si="3"/>
        <v>0</v>
      </c>
      <c r="Z18" s="42">
        <f t="shared" si="3"/>
        <v>0</v>
      </c>
      <c r="AA18" s="110">
        <f t="shared" si="5"/>
        <v>4</v>
      </c>
    </row>
    <row r="19" spans="1:27" s="5" customFormat="1" ht="31.5" customHeight="1" x14ac:dyDescent="0.2">
      <c r="A19" s="70"/>
      <c r="B19" s="102"/>
      <c r="C19" s="50" t="s">
        <v>144</v>
      </c>
      <c r="D19" s="51" t="s">
        <v>186</v>
      </c>
      <c r="E19" s="103" t="s">
        <v>95</v>
      </c>
      <c r="F19" s="104">
        <v>4</v>
      </c>
      <c r="G19" s="42">
        <f t="shared" si="4"/>
        <v>0</v>
      </c>
      <c r="H19" s="42">
        <f t="shared" si="3"/>
        <v>0</v>
      </c>
      <c r="I19" s="42">
        <f t="shared" si="3"/>
        <v>0</v>
      </c>
      <c r="J19" s="42">
        <f t="shared" si="3"/>
        <v>0</v>
      </c>
      <c r="K19" s="42">
        <f t="shared" si="3"/>
        <v>0</v>
      </c>
      <c r="L19" s="42">
        <f t="shared" si="3"/>
        <v>0</v>
      </c>
      <c r="M19" s="42">
        <f t="shared" si="3"/>
        <v>0</v>
      </c>
      <c r="N19" s="42">
        <f t="shared" si="3"/>
        <v>0</v>
      </c>
      <c r="O19" s="42">
        <f t="shared" si="3"/>
        <v>0</v>
      </c>
      <c r="P19" s="42">
        <f t="shared" si="3"/>
        <v>0</v>
      </c>
      <c r="Q19" s="42">
        <f t="shared" si="3"/>
        <v>0</v>
      </c>
      <c r="R19" s="42">
        <f t="shared" si="3"/>
        <v>0</v>
      </c>
      <c r="S19" s="42">
        <f t="shared" si="3"/>
        <v>1</v>
      </c>
      <c r="T19" s="42">
        <f t="shared" si="3"/>
        <v>0</v>
      </c>
      <c r="U19" s="42">
        <f t="shared" si="3"/>
        <v>0</v>
      </c>
      <c r="V19" s="42">
        <f t="shared" si="3"/>
        <v>0</v>
      </c>
      <c r="W19" s="42">
        <f t="shared" si="3"/>
        <v>0</v>
      </c>
      <c r="X19" s="42">
        <f t="shared" si="3"/>
        <v>0</v>
      </c>
      <c r="Y19" s="42">
        <f t="shared" si="3"/>
        <v>0</v>
      </c>
      <c r="Z19" s="42">
        <f t="shared" si="3"/>
        <v>0</v>
      </c>
      <c r="AA19" s="110">
        <f t="shared" si="5"/>
        <v>1</v>
      </c>
    </row>
    <row r="20" spans="1:27" s="5" customFormat="1" ht="45" customHeight="1" x14ac:dyDescent="0.2">
      <c r="A20" s="70"/>
      <c r="B20" s="102"/>
      <c r="C20" s="50" t="s">
        <v>144</v>
      </c>
      <c r="D20" s="51" t="s">
        <v>187</v>
      </c>
      <c r="E20" s="103" t="s">
        <v>95</v>
      </c>
      <c r="F20" s="104">
        <v>4</v>
      </c>
      <c r="G20" s="42">
        <f t="shared" si="4"/>
        <v>0</v>
      </c>
      <c r="H20" s="42">
        <f t="shared" si="3"/>
        <v>0</v>
      </c>
      <c r="I20" s="42">
        <f t="shared" si="3"/>
        <v>0</v>
      </c>
      <c r="J20" s="42">
        <f t="shared" si="3"/>
        <v>0</v>
      </c>
      <c r="K20" s="42">
        <f t="shared" si="3"/>
        <v>0</v>
      </c>
      <c r="L20" s="42">
        <f t="shared" si="3"/>
        <v>0</v>
      </c>
      <c r="M20" s="42">
        <f t="shared" si="3"/>
        <v>0</v>
      </c>
      <c r="N20" s="42">
        <f t="shared" si="3"/>
        <v>0</v>
      </c>
      <c r="O20" s="42">
        <f t="shared" si="3"/>
        <v>0</v>
      </c>
      <c r="P20" s="42">
        <f t="shared" si="3"/>
        <v>0</v>
      </c>
      <c r="Q20" s="42">
        <f t="shared" si="3"/>
        <v>0</v>
      </c>
      <c r="R20" s="42">
        <f t="shared" si="3"/>
        <v>0</v>
      </c>
      <c r="S20" s="42">
        <f t="shared" si="3"/>
        <v>4</v>
      </c>
      <c r="T20" s="42">
        <f t="shared" si="3"/>
        <v>0</v>
      </c>
      <c r="U20" s="42">
        <f t="shared" si="3"/>
        <v>0</v>
      </c>
      <c r="V20" s="42">
        <f t="shared" si="3"/>
        <v>0</v>
      </c>
      <c r="W20" s="42">
        <f t="shared" si="3"/>
        <v>1</v>
      </c>
      <c r="X20" s="42">
        <f t="shared" si="3"/>
        <v>0</v>
      </c>
      <c r="Y20" s="42">
        <f t="shared" si="3"/>
        <v>0</v>
      </c>
      <c r="Z20" s="42">
        <f t="shared" si="3"/>
        <v>0</v>
      </c>
      <c r="AA20" s="110">
        <f t="shared" si="5"/>
        <v>5</v>
      </c>
    </row>
    <row r="21" spans="1:27" s="5" customFormat="1" ht="14.25" customHeight="1" x14ac:dyDescent="0.2">
      <c r="A21" s="70"/>
      <c r="B21" s="102"/>
      <c r="C21" s="50" t="s">
        <v>144</v>
      </c>
      <c r="D21" s="51" t="s">
        <v>76</v>
      </c>
      <c r="E21" s="103" t="s">
        <v>95</v>
      </c>
      <c r="F21" s="104">
        <v>4</v>
      </c>
      <c r="G21" s="42">
        <f t="shared" si="4"/>
        <v>0</v>
      </c>
      <c r="H21" s="42">
        <f t="shared" si="3"/>
        <v>0</v>
      </c>
      <c r="I21" s="42">
        <f t="shared" si="3"/>
        <v>0</v>
      </c>
      <c r="J21" s="42">
        <f t="shared" si="3"/>
        <v>0</v>
      </c>
      <c r="K21" s="42">
        <f t="shared" si="3"/>
        <v>0</v>
      </c>
      <c r="L21" s="42">
        <f t="shared" si="3"/>
        <v>0</v>
      </c>
      <c r="M21" s="42">
        <f t="shared" si="3"/>
        <v>0</v>
      </c>
      <c r="N21" s="42">
        <f t="shared" si="3"/>
        <v>0</v>
      </c>
      <c r="O21" s="42">
        <f t="shared" si="3"/>
        <v>0</v>
      </c>
      <c r="P21" s="42">
        <f t="shared" si="3"/>
        <v>0</v>
      </c>
      <c r="Q21" s="42">
        <f t="shared" si="3"/>
        <v>0</v>
      </c>
      <c r="R21" s="42">
        <f t="shared" si="3"/>
        <v>0</v>
      </c>
      <c r="S21" s="42">
        <f t="shared" si="3"/>
        <v>0</v>
      </c>
      <c r="T21" s="42">
        <f t="shared" si="3"/>
        <v>0</v>
      </c>
      <c r="U21" s="42">
        <f t="shared" si="3"/>
        <v>0</v>
      </c>
      <c r="V21" s="42">
        <f t="shared" si="3"/>
        <v>0</v>
      </c>
      <c r="W21" s="42">
        <f t="shared" si="3"/>
        <v>0</v>
      </c>
      <c r="X21" s="42">
        <f t="shared" si="3"/>
        <v>0</v>
      </c>
      <c r="Y21" s="42">
        <f t="shared" si="3"/>
        <v>0</v>
      </c>
      <c r="Z21" s="42">
        <f t="shared" si="3"/>
        <v>0</v>
      </c>
      <c r="AA21" s="110">
        <f t="shared" si="5"/>
        <v>0</v>
      </c>
    </row>
    <row r="22" spans="1:27" s="5" customFormat="1" ht="14.25" customHeight="1" x14ac:dyDescent="0.2">
      <c r="A22" s="70"/>
      <c r="B22" s="102"/>
      <c r="C22" s="50" t="s">
        <v>144</v>
      </c>
      <c r="D22" s="51" t="s">
        <v>188</v>
      </c>
      <c r="E22" s="103" t="s">
        <v>95</v>
      </c>
      <c r="F22" s="104">
        <v>4</v>
      </c>
      <c r="G22" s="42">
        <f t="shared" si="4"/>
        <v>0</v>
      </c>
      <c r="H22" s="42">
        <f t="shared" si="3"/>
        <v>0</v>
      </c>
      <c r="I22" s="42">
        <f t="shared" si="3"/>
        <v>0</v>
      </c>
      <c r="J22" s="42">
        <f t="shared" si="3"/>
        <v>0</v>
      </c>
      <c r="K22" s="42">
        <f t="shared" si="3"/>
        <v>0</v>
      </c>
      <c r="L22" s="42">
        <f t="shared" si="3"/>
        <v>0</v>
      </c>
      <c r="M22" s="42">
        <f t="shared" si="3"/>
        <v>0</v>
      </c>
      <c r="N22" s="42">
        <f t="shared" si="3"/>
        <v>0</v>
      </c>
      <c r="O22" s="42">
        <f t="shared" si="3"/>
        <v>0</v>
      </c>
      <c r="P22" s="42">
        <f t="shared" si="3"/>
        <v>0</v>
      </c>
      <c r="Q22" s="42">
        <f t="shared" si="3"/>
        <v>0</v>
      </c>
      <c r="R22" s="42">
        <f t="shared" si="3"/>
        <v>0</v>
      </c>
      <c r="S22" s="42">
        <f t="shared" si="3"/>
        <v>0</v>
      </c>
      <c r="T22" s="42">
        <f t="shared" si="3"/>
        <v>0</v>
      </c>
      <c r="U22" s="42">
        <f t="shared" si="3"/>
        <v>0</v>
      </c>
      <c r="V22" s="42">
        <f t="shared" si="3"/>
        <v>0</v>
      </c>
      <c r="W22" s="42">
        <f t="shared" si="3"/>
        <v>2</v>
      </c>
      <c r="X22" s="42">
        <f t="shared" si="3"/>
        <v>0</v>
      </c>
      <c r="Y22" s="42">
        <f t="shared" si="3"/>
        <v>4</v>
      </c>
      <c r="Z22" s="42">
        <f t="shared" si="3"/>
        <v>0</v>
      </c>
      <c r="AA22" s="110">
        <f t="shared" si="5"/>
        <v>6</v>
      </c>
    </row>
    <row r="23" spans="1:27" s="5" customFormat="1" ht="14.25" customHeight="1" x14ac:dyDescent="0.2">
      <c r="A23" s="70"/>
      <c r="B23" s="102"/>
      <c r="C23" s="50"/>
      <c r="D23" s="51"/>
      <c r="E23" s="103"/>
      <c r="F23" s="104"/>
      <c r="G23" s="42">
        <f t="shared" si="4"/>
        <v>0</v>
      </c>
      <c r="H23" s="42">
        <f t="shared" si="3"/>
        <v>0</v>
      </c>
      <c r="I23" s="42">
        <f t="shared" si="3"/>
        <v>0</v>
      </c>
      <c r="J23" s="42">
        <f t="shared" si="3"/>
        <v>0</v>
      </c>
      <c r="K23" s="42">
        <f t="shared" si="3"/>
        <v>0</v>
      </c>
      <c r="L23" s="42">
        <f t="shared" si="3"/>
        <v>0</v>
      </c>
      <c r="M23" s="42">
        <f t="shared" si="3"/>
        <v>0</v>
      </c>
      <c r="N23" s="42">
        <f t="shared" si="3"/>
        <v>0</v>
      </c>
      <c r="O23" s="42">
        <f t="shared" si="3"/>
        <v>0</v>
      </c>
      <c r="P23" s="42">
        <f t="shared" si="3"/>
        <v>0</v>
      </c>
      <c r="Q23" s="42">
        <f t="shared" si="3"/>
        <v>0</v>
      </c>
      <c r="R23" s="42">
        <f t="shared" si="3"/>
        <v>0</v>
      </c>
      <c r="S23" s="42">
        <f t="shared" si="3"/>
        <v>0</v>
      </c>
      <c r="T23" s="42">
        <f t="shared" si="3"/>
        <v>0</v>
      </c>
      <c r="U23" s="42">
        <f t="shared" si="3"/>
        <v>0</v>
      </c>
      <c r="V23" s="42">
        <f t="shared" si="3"/>
        <v>0</v>
      </c>
      <c r="W23" s="42">
        <f t="shared" si="3"/>
        <v>0</v>
      </c>
      <c r="X23" s="42">
        <f t="shared" si="3"/>
        <v>0</v>
      </c>
      <c r="Y23" s="42">
        <f t="shared" si="3"/>
        <v>0</v>
      </c>
      <c r="Z23" s="42">
        <f t="shared" si="3"/>
        <v>0</v>
      </c>
      <c r="AA23" s="110">
        <f t="shared" si="5"/>
        <v>0</v>
      </c>
    </row>
    <row r="24" spans="1:27" s="5" customFormat="1" ht="14.25" customHeight="1" x14ac:dyDescent="0.2">
      <c r="A24" s="55"/>
      <c r="B24" s="55"/>
      <c r="C24" s="50"/>
      <c r="D24" s="51"/>
      <c r="E24" s="56"/>
      <c r="F24" s="26"/>
      <c r="G24" s="42">
        <f t="shared" si="4"/>
        <v>0</v>
      </c>
      <c r="H24" s="42">
        <f t="shared" si="3"/>
        <v>0</v>
      </c>
      <c r="I24" s="42">
        <f t="shared" si="3"/>
        <v>0</v>
      </c>
      <c r="J24" s="42">
        <f t="shared" si="3"/>
        <v>0</v>
      </c>
      <c r="K24" s="42">
        <f t="shared" si="3"/>
        <v>0</v>
      </c>
      <c r="L24" s="42">
        <f t="shared" si="3"/>
        <v>0</v>
      </c>
      <c r="M24" s="42">
        <f t="shared" si="3"/>
        <v>0</v>
      </c>
      <c r="N24" s="42">
        <f t="shared" si="3"/>
        <v>0</v>
      </c>
      <c r="O24" s="42">
        <f t="shared" si="3"/>
        <v>0</v>
      </c>
      <c r="P24" s="42">
        <f t="shared" si="3"/>
        <v>0</v>
      </c>
      <c r="Q24" s="42">
        <f t="shared" si="3"/>
        <v>0</v>
      </c>
      <c r="R24" s="42">
        <f t="shared" si="3"/>
        <v>0</v>
      </c>
      <c r="S24" s="42">
        <f t="shared" si="3"/>
        <v>0</v>
      </c>
      <c r="T24" s="42">
        <f t="shared" si="3"/>
        <v>0</v>
      </c>
      <c r="U24" s="42">
        <f t="shared" si="3"/>
        <v>0</v>
      </c>
      <c r="V24" s="42">
        <f t="shared" si="3"/>
        <v>0</v>
      </c>
      <c r="W24" s="42">
        <f t="shared" si="3"/>
        <v>0</v>
      </c>
      <c r="X24" s="42">
        <f t="shared" si="3"/>
        <v>0</v>
      </c>
      <c r="Y24" s="42">
        <f t="shared" si="3"/>
        <v>0</v>
      </c>
      <c r="Z24" s="42">
        <f t="shared" si="3"/>
        <v>0</v>
      </c>
      <c r="AA24" s="110">
        <f t="shared" si="5"/>
        <v>0</v>
      </c>
    </row>
    <row r="25" spans="1:27" ht="14.25" customHeight="1" x14ac:dyDescent="0.2">
      <c r="A25" s="37"/>
      <c r="B25" s="37"/>
      <c r="C25" s="37"/>
      <c r="D25" s="38"/>
      <c r="E25" s="38"/>
      <c r="F25" s="39"/>
      <c r="G25" s="39"/>
      <c r="H25" s="39"/>
      <c r="I25" s="39"/>
      <c r="J25" s="39"/>
      <c r="K25" s="39"/>
      <c r="L25" s="39"/>
      <c r="M25" s="39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7" ht="14.25" customHeight="1" x14ac:dyDescent="0.2">
      <c r="A26" s="37"/>
      <c r="B26" s="37"/>
      <c r="C26" s="37"/>
      <c r="D26" s="31"/>
      <c r="E26" s="32" t="s">
        <v>109</v>
      </c>
      <c r="F26" s="132">
        <f>8*2*C5</f>
        <v>64</v>
      </c>
      <c r="G26" s="33">
        <f>F26-SUM(G11:G25)</f>
        <v>64</v>
      </c>
      <c r="H26" s="33">
        <f t="shared" ref="H26:Z26" si="6">G26-SUM(H11:H25)</f>
        <v>64</v>
      </c>
      <c r="I26" s="33">
        <f t="shared" si="6"/>
        <v>64</v>
      </c>
      <c r="J26" s="33">
        <f t="shared" si="6"/>
        <v>64</v>
      </c>
      <c r="K26" s="33">
        <f t="shared" si="6"/>
        <v>59</v>
      </c>
      <c r="L26" s="33">
        <f t="shared" si="6"/>
        <v>58.5</v>
      </c>
      <c r="M26" s="33">
        <f t="shared" si="6"/>
        <v>52.5</v>
      </c>
      <c r="N26" s="33">
        <f t="shared" si="6"/>
        <v>52</v>
      </c>
      <c r="O26" s="33">
        <f t="shared" si="6"/>
        <v>48</v>
      </c>
      <c r="P26" s="33">
        <f t="shared" si="6"/>
        <v>48</v>
      </c>
      <c r="Q26" s="33">
        <f t="shared" si="6"/>
        <v>48</v>
      </c>
      <c r="R26" s="33">
        <f t="shared" si="6"/>
        <v>44</v>
      </c>
      <c r="S26" s="33">
        <f t="shared" si="6"/>
        <v>37</v>
      </c>
      <c r="T26" s="33">
        <f t="shared" si="6"/>
        <v>30</v>
      </c>
      <c r="U26" s="33">
        <f t="shared" si="6"/>
        <v>29.5</v>
      </c>
      <c r="V26" s="33">
        <f t="shared" si="6"/>
        <v>28</v>
      </c>
      <c r="W26" s="33">
        <f t="shared" si="6"/>
        <v>23.5</v>
      </c>
      <c r="X26" s="33">
        <f t="shared" si="6"/>
        <v>23</v>
      </c>
      <c r="Y26" s="33">
        <f t="shared" si="6"/>
        <v>18</v>
      </c>
      <c r="Z26" s="33">
        <f t="shared" si="6"/>
        <v>18</v>
      </c>
      <c r="AA26" s="11"/>
    </row>
    <row r="27" spans="1:27" ht="14.25" customHeight="1" x14ac:dyDescent="0.2">
      <c r="A27" s="37"/>
      <c r="B27" s="37"/>
      <c r="C27" s="37"/>
      <c r="D27" s="31"/>
      <c r="E27" s="32" t="s">
        <v>110</v>
      </c>
      <c r="F27" s="132"/>
      <c r="G27" s="34">
        <f>F26-($F26/20)</f>
        <v>60.8</v>
      </c>
      <c r="H27" s="34">
        <f>G27-($F26/20)</f>
        <v>57.599999999999994</v>
      </c>
      <c r="I27" s="34">
        <f t="shared" ref="I27:Z27" si="7">H27-($F26/20)</f>
        <v>54.399999999999991</v>
      </c>
      <c r="J27" s="34">
        <f t="shared" si="7"/>
        <v>51.199999999999989</v>
      </c>
      <c r="K27" s="34">
        <f t="shared" si="7"/>
        <v>47.999999999999986</v>
      </c>
      <c r="L27" s="34">
        <f t="shared" si="7"/>
        <v>44.799999999999983</v>
      </c>
      <c r="M27" s="34">
        <f t="shared" si="7"/>
        <v>41.59999999999998</v>
      </c>
      <c r="N27" s="34">
        <f t="shared" si="7"/>
        <v>38.399999999999977</v>
      </c>
      <c r="O27" s="34">
        <f t="shared" si="7"/>
        <v>35.199999999999974</v>
      </c>
      <c r="P27" s="34">
        <f t="shared" si="7"/>
        <v>31.999999999999975</v>
      </c>
      <c r="Q27" s="34">
        <f t="shared" si="7"/>
        <v>28.799999999999976</v>
      </c>
      <c r="R27" s="34">
        <f t="shared" si="7"/>
        <v>25.599999999999977</v>
      </c>
      <c r="S27" s="34">
        <f t="shared" si="7"/>
        <v>22.399999999999977</v>
      </c>
      <c r="T27" s="34">
        <f t="shared" si="7"/>
        <v>19.199999999999978</v>
      </c>
      <c r="U27" s="34">
        <f t="shared" si="7"/>
        <v>15.999999999999979</v>
      </c>
      <c r="V27" s="34">
        <f t="shared" si="7"/>
        <v>12.799999999999979</v>
      </c>
      <c r="W27" s="34">
        <f t="shared" si="7"/>
        <v>9.5999999999999801</v>
      </c>
      <c r="X27" s="34">
        <f t="shared" si="7"/>
        <v>6.3999999999999799</v>
      </c>
      <c r="Y27" s="34">
        <f t="shared" si="7"/>
        <v>3.1999999999999797</v>
      </c>
      <c r="Z27" s="34">
        <f t="shared" si="7"/>
        <v>-2.042810365310288E-14</v>
      </c>
      <c r="AA27" s="12"/>
    </row>
    <row r="28" spans="1:27" ht="14.25" customHeight="1" x14ac:dyDescent="0.2">
      <c r="A28" s="37"/>
      <c r="B28" s="37"/>
      <c r="C28" s="37"/>
      <c r="D28" s="60"/>
      <c r="E28" s="38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7"/>
      <c r="X28" s="37"/>
      <c r="Y28" s="37"/>
      <c r="Z28" s="37"/>
      <c r="AA28" s="13"/>
    </row>
    <row r="29" spans="1:27" ht="14.25" customHeight="1" x14ac:dyDescent="0.2">
      <c r="A29" s="37"/>
      <c r="B29" s="37"/>
      <c r="C29" s="37"/>
      <c r="D29" s="38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7"/>
      <c r="X29" s="37"/>
      <c r="Y29" s="37"/>
      <c r="Z29" s="37"/>
      <c r="AA29" s="13"/>
    </row>
    <row r="30" spans="1:27" ht="14.25" customHeight="1" x14ac:dyDescent="0.2">
      <c r="A30" s="37"/>
      <c r="B30" s="37"/>
      <c r="C30" s="37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7"/>
      <c r="X30" s="37"/>
      <c r="Y30" s="37"/>
      <c r="Z30" s="37"/>
      <c r="AA30" s="13"/>
    </row>
    <row r="31" spans="1:27" ht="14.25" customHeight="1" x14ac:dyDescent="0.2">
      <c r="A31" s="37"/>
      <c r="B31" s="37"/>
      <c r="C31" s="37"/>
      <c r="D31" s="38"/>
      <c r="E31" s="3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7"/>
      <c r="X31" s="37"/>
      <c r="Y31" s="37"/>
      <c r="Z31" s="37"/>
    </row>
    <row r="32" spans="1:27" ht="14.25" customHeight="1" x14ac:dyDescent="0.2">
      <c r="A32" s="37"/>
      <c r="B32" s="37"/>
      <c r="C32" s="37"/>
      <c r="D32" s="38"/>
      <c r="E32" s="38"/>
      <c r="F32" s="39"/>
      <c r="G32" s="39"/>
      <c r="H32" s="39"/>
      <c r="I32" s="39"/>
      <c r="J32" s="39"/>
      <c r="K32" s="39"/>
      <c r="L32" s="61">
        <v>0</v>
      </c>
      <c r="M32" s="39">
        <f>SUM(F11:F25)</f>
        <v>76</v>
      </c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61">
        <v>10</v>
      </c>
      <c r="M33" s="61">
        <v>0</v>
      </c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7"/>
      <c r="X34" s="37"/>
      <c r="Y34" s="37"/>
      <c r="Z34" s="37"/>
    </row>
    <row r="35" spans="1:26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7"/>
      <c r="X35" s="37"/>
      <c r="Y35" s="37"/>
      <c r="Z35" s="37"/>
    </row>
    <row r="36" spans="1:26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7"/>
      <c r="X36" s="37"/>
      <c r="Y36" s="37"/>
      <c r="Z36" s="37"/>
    </row>
    <row r="37" spans="1:26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7"/>
      <c r="X37" s="37"/>
      <c r="Y37" s="37"/>
      <c r="Z37" s="37"/>
    </row>
    <row r="38" spans="1:26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7"/>
      <c r="X38" s="37"/>
      <c r="Y38" s="37"/>
      <c r="Z38" s="37"/>
    </row>
    <row r="39" spans="1:26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7"/>
      <c r="X39" s="37"/>
      <c r="Y39" s="37"/>
      <c r="Z39" s="37"/>
    </row>
    <row r="40" spans="1:26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7"/>
      <c r="X40" s="37"/>
      <c r="Y40" s="37"/>
      <c r="Z40" s="37"/>
    </row>
    <row r="41" spans="1:26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7"/>
      <c r="X41" s="37"/>
      <c r="Y41" s="37"/>
      <c r="Z41" s="37"/>
    </row>
    <row r="42" spans="1:26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7"/>
      <c r="X42" s="37"/>
      <c r="Y42" s="37"/>
      <c r="Z42" s="37"/>
    </row>
    <row r="43" spans="1:26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7"/>
      <c r="X43" s="37"/>
      <c r="Y43" s="37"/>
      <c r="Z43" s="37"/>
    </row>
    <row r="44" spans="1:26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7"/>
      <c r="X44" s="37"/>
      <c r="Y44" s="37"/>
      <c r="Z44" s="37"/>
    </row>
    <row r="45" spans="1:26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7"/>
      <c r="X45" s="37"/>
      <c r="Y45" s="37"/>
      <c r="Z45" s="37"/>
    </row>
    <row r="46" spans="1:26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7"/>
      <c r="X46" s="37"/>
      <c r="Y46" s="37"/>
      <c r="Z46" s="37"/>
    </row>
    <row r="47" spans="1:26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7"/>
      <c r="X47" s="37"/>
      <c r="Y47" s="37"/>
      <c r="Z47" s="37"/>
    </row>
    <row r="48" spans="1:26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7"/>
      <c r="X48" s="37"/>
      <c r="Y48" s="37"/>
      <c r="Z48" s="37"/>
    </row>
    <row r="49" spans="1:26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7"/>
      <c r="X49" s="37"/>
      <c r="Y49" s="37"/>
      <c r="Z49" s="37"/>
    </row>
    <row r="50" spans="1:26" ht="14.25" customHeight="1" x14ac:dyDescent="0.2">
      <c r="A50" s="37"/>
      <c r="B50" s="37"/>
      <c r="C50" s="37"/>
      <c r="D50" s="38"/>
      <c r="E50" s="3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7"/>
      <c r="X50" s="37"/>
      <c r="Y50" s="37"/>
      <c r="Z50" s="37"/>
    </row>
    <row r="51" spans="1:26" ht="14.25" customHeight="1" x14ac:dyDescent="0.2">
      <c r="A51" s="37"/>
      <c r="B51" s="37"/>
      <c r="C51" s="37"/>
      <c r="D51" s="38"/>
      <c r="E51" s="3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7"/>
      <c r="X51" s="37"/>
      <c r="Y51" s="37"/>
      <c r="Z51" s="37"/>
    </row>
    <row r="52" spans="1:26" ht="14.25" customHeight="1" x14ac:dyDescent="0.2">
      <c r="A52" s="37"/>
      <c r="B52" s="37"/>
      <c r="C52" s="37"/>
      <c r="D52" s="38"/>
      <c r="E52" s="3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7"/>
      <c r="X52" s="37"/>
      <c r="Y52" s="37"/>
      <c r="Z52" s="37"/>
    </row>
    <row r="53" spans="1:26" ht="14.25" customHeight="1" x14ac:dyDescent="0.2">
      <c r="A53" s="37"/>
      <c r="B53" s="37"/>
      <c r="C53" s="37"/>
      <c r="D53" s="38"/>
      <c r="E53" s="38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7"/>
      <c r="X53" s="37"/>
      <c r="Y53" s="37"/>
      <c r="Z53" s="37"/>
    </row>
    <row r="54" spans="1:26" ht="14.25" customHeight="1" x14ac:dyDescent="0.2">
      <c r="A54" s="37"/>
      <c r="B54" s="37"/>
      <c r="C54" s="37"/>
      <c r="D54" s="38"/>
      <c r="E54" s="38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7"/>
      <c r="X54" s="37"/>
      <c r="Y54" s="37"/>
      <c r="Z54" s="37"/>
    </row>
    <row r="55" spans="1:26" ht="14.25" customHeight="1" x14ac:dyDescent="0.2">
      <c r="A55" s="37"/>
      <c r="B55" s="37"/>
      <c r="C55" s="37"/>
      <c r="D55" s="133" t="s">
        <v>111</v>
      </c>
      <c r="E55" s="133"/>
      <c r="F55" s="133"/>
      <c r="G55" s="133"/>
      <c r="H55" s="133"/>
      <c r="I55" s="133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7"/>
      <c r="X55" s="37"/>
      <c r="Y55" s="37"/>
      <c r="Z55" s="37"/>
    </row>
    <row r="56" spans="1:26" ht="14.25" customHeight="1" x14ac:dyDescent="0.2">
      <c r="A56" s="37"/>
      <c r="B56" s="37"/>
      <c r="C56" s="37"/>
      <c r="D56" s="62" t="s">
        <v>112</v>
      </c>
      <c r="E56" s="62" t="s">
        <v>113</v>
      </c>
      <c r="F56" s="63" t="s">
        <v>114</v>
      </c>
      <c r="G56" s="63" t="s">
        <v>4</v>
      </c>
      <c r="H56" s="63"/>
      <c r="I56" s="63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7"/>
      <c r="X56" s="37"/>
      <c r="Y56" s="37"/>
      <c r="Z56" s="37"/>
    </row>
    <row r="57" spans="1:26" ht="32.25" customHeight="1" x14ac:dyDescent="0.2">
      <c r="A57" s="37"/>
      <c r="B57" s="37"/>
      <c r="C57" s="37"/>
      <c r="D57" s="62" t="s">
        <v>95</v>
      </c>
      <c r="E57" s="51" t="s">
        <v>185</v>
      </c>
      <c r="F57" s="64">
        <v>44321</v>
      </c>
      <c r="G57" s="63">
        <v>2</v>
      </c>
      <c r="H57" s="63"/>
      <c r="I57" s="63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7"/>
      <c r="X57" s="37"/>
      <c r="Y57" s="37"/>
      <c r="Z57" s="37"/>
    </row>
    <row r="58" spans="1:26" ht="14.25" customHeight="1" x14ac:dyDescent="0.2">
      <c r="A58" s="37"/>
      <c r="B58" s="37"/>
      <c r="C58" s="37"/>
      <c r="D58" s="96" t="s">
        <v>99</v>
      </c>
      <c r="E58" s="96" t="s">
        <v>179</v>
      </c>
      <c r="F58" s="97">
        <v>44317</v>
      </c>
      <c r="G58" s="98">
        <v>1.5</v>
      </c>
      <c r="H58" s="63"/>
      <c r="I58" s="63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7"/>
      <c r="X58" s="37"/>
      <c r="Y58" s="37"/>
      <c r="Z58" s="37"/>
    </row>
    <row r="59" spans="1:26" ht="14.25" customHeight="1" x14ac:dyDescent="0.2">
      <c r="A59" s="37"/>
      <c r="B59" s="37"/>
      <c r="C59" s="37"/>
      <c r="D59" s="82" t="s">
        <v>99</v>
      </c>
      <c r="E59" s="82" t="s">
        <v>180</v>
      </c>
      <c r="F59" s="83">
        <v>44317</v>
      </c>
      <c r="G59" s="84">
        <v>1.5</v>
      </c>
      <c r="H59" s="93"/>
      <c r="I59" s="63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7"/>
      <c r="X59" s="37"/>
      <c r="Y59" s="37"/>
      <c r="Z59" s="37"/>
    </row>
    <row r="60" spans="1:26" ht="14.25" customHeight="1" x14ac:dyDescent="0.2">
      <c r="A60" s="37"/>
      <c r="B60" s="80"/>
      <c r="C60" s="80"/>
      <c r="D60" s="85" t="s">
        <v>115</v>
      </c>
      <c r="E60" s="85" t="s">
        <v>178</v>
      </c>
      <c r="F60" s="86">
        <v>44317</v>
      </c>
      <c r="G60" s="87">
        <v>2</v>
      </c>
      <c r="H60" s="94"/>
      <c r="I60" s="81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7"/>
      <c r="X60" s="37"/>
      <c r="Y60" s="37"/>
      <c r="Z60" s="37"/>
    </row>
    <row r="61" spans="1:26" ht="14.25" customHeight="1" x14ac:dyDescent="0.2">
      <c r="A61" s="37"/>
      <c r="B61" s="80"/>
      <c r="C61" s="80"/>
      <c r="D61" s="85" t="s">
        <v>115</v>
      </c>
      <c r="E61" s="85" t="s">
        <v>178</v>
      </c>
      <c r="F61" s="86">
        <v>44318</v>
      </c>
      <c r="G61" s="87">
        <v>0.5</v>
      </c>
      <c r="H61" s="94"/>
      <c r="I61" s="81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7"/>
      <c r="X61" s="37"/>
      <c r="Y61" s="37"/>
      <c r="Z61" s="37"/>
    </row>
    <row r="62" spans="1:26" ht="14.25" customHeight="1" x14ac:dyDescent="0.2">
      <c r="A62" s="37"/>
      <c r="B62" s="80"/>
      <c r="C62" s="80"/>
      <c r="D62" s="85" t="s">
        <v>115</v>
      </c>
      <c r="E62" s="88" t="s">
        <v>178</v>
      </c>
      <c r="F62" s="86">
        <v>44319</v>
      </c>
      <c r="G62" s="87">
        <v>2</v>
      </c>
      <c r="H62" s="94"/>
      <c r="I62" s="81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7"/>
      <c r="X62" s="37"/>
      <c r="Y62" s="37"/>
      <c r="Z62" s="37"/>
    </row>
    <row r="63" spans="1:26" ht="14.25" customHeight="1" x14ac:dyDescent="0.2">
      <c r="A63" s="37"/>
      <c r="B63" s="80"/>
      <c r="C63" s="80"/>
      <c r="D63" s="85" t="s">
        <v>115</v>
      </c>
      <c r="E63" s="85" t="s">
        <v>178</v>
      </c>
      <c r="F63" s="86">
        <v>44320</v>
      </c>
      <c r="G63" s="87">
        <v>0.5</v>
      </c>
      <c r="H63" s="94"/>
      <c r="I63" s="81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7"/>
      <c r="X63" s="37"/>
      <c r="Y63" s="37"/>
      <c r="Z63" s="37"/>
    </row>
    <row r="64" spans="1:26" ht="14.25" customHeight="1" x14ac:dyDescent="0.2">
      <c r="A64" s="37"/>
      <c r="B64" s="80"/>
      <c r="C64" s="80"/>
      <c r="D64" s="85" t="s">
        <v>115</v>
      </c>
      <c r="E64" s="85" t="s">
        <v>178</v>
      </c>
      <c r="F64" s="86">
        <v>44321</v>
      </c>
      <c r="G64" s="87">
        <v>2</v>
      </c>
      <c r="H64" s="94"/>
      <c r="I64" s="81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7"/>
      <c r="X64" s="37"/>
      <c r="Y64" s="37"/>
      <c r="Z64" s="37"/>
    </row>
    <row r="65" spans="1:26" ht="14.25" customHeight="1" x14ac:dyDescent="0.2">
      <c r="A65" s="37"/>
      <c r="B65" s="80"/>
      <c r="C65" s="80"/>
      <c r="D65" s="85" t="s">
        <v>101</v>
      </c>
      <c r="E65" s="85" t="s">
        <v>184</v>
      </c>
      <c r="F65" s="86">
        <v>44319</v>
      </c>
      <c r="G65" s="87">
        <v>2</v>
      </c>
      <c r="H65" s="94"/>
      <c r="I65" s="81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7"/>
      <c r="X65" s="37"/>
      <c r="Y65" s="37"/>
      <c r="Z65" s="37"/>
    </row>
    <row r="66" spans="1:26" ht="14.25" customHeight="1" x14ac:dyDescent="0.2">
      <c r="A66" s="37"/>
      <c r="B66" s="80"/>
      <c r="C66" s="80"/>
      <c r="D66" s="85" t="s">
        <v>101</v>
      </c>
      <c r="E66" s="85" t="s">
        <v>181</v>
      </c>
      <c r="F66" s="86">
        <v>44319</v>
      </c>
      <c r="G66" s="87">
        <v>1</v>
      </c>
      <c r="H66" s="94"/>
      <c r="I66" s="81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7"/>
      <c r="X66" s="37"/>
      <c r="Y66" s="37"/>
      <c r="Z66" s="37"/>
    </row>
    <row r="67" spans="1:26" ht="42.75" customHeight="1" x14ac:dyDescent="0.2">
      <c r="A67" s="37"/>
      <c r="B67" s="80"/>
      <c r="C67" s="80"/>
      <c r="D67" s="85" t="s">
        <v>101</v>
      </c>
      <c r="E67" s="85" t="s">
        <v>182</v>
      </c>
      <c r="F67" s="86">
        <v>44319</v>
      </c>
      <c r="G67" s="87">
        <v>1</v>
      </c>
      <c r="H67" s="94"/>
      <c r="I67" s="81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7"/>
      <c r="X67" s="37"/>
      <c r="Y67" s="37"/>
      <c r="Z67" s="37"/>
    </row>
    <row r="68" spans="1:26" ht="48.75" customHeight="1" x14ac:dyDescent="0.2">
      <c r="A68" s="37"/>
      <c r="B68" s="80"/>
      <c r="C68" s="80"/>
      <c r="D68" s="85" t="s">
        <v>95</v>
      </c>
      <c r="E68" s="85" t="s">
        <v>187</v>
      </c>
      <c r="F68" s="86">
        <v>44325</v>
      </c>
      <c r="G68" s="87">
        <v>4</v>
      </c>
      <c r="H68" s="94"/>
      <c r="I68" s="81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7"/>
      <c r="X68" s="37"/>
      <c r="Y68" s="37"/>
      <c r="Z68" s="37"/>
    </row>
    <row r="69" spans="1:26" ht="41.25" customHeight="1" x14ac:dyDescent="0.2">
      <c r="A69" s="37"/>
      <c r="B69" s="80"/>
      <c r="C69" s="80"/>
      <c r="D69" s="85" t="s">
        <v>95</v>
      </c>
      <c r="E69" s="88" t="s">
        <v>186</v>
      </c>
      <c r="F69" s="86">
        <v>44325</v>
      </c>
      <c r="G69" s="87">
        <v>1</v>
      </c>
      <c r="H69" s="94"/>
      <c r="I69" s="81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7"/>
      <c r="X69" s="37"/>
      <c r="Y69" s="37"/>
      <c r="Z69" s="37"/>
    </row>
    <row r="70" spans="1:26" ht="54.75" customHeight="1" x14ac:dyDescent="0.2">
      <c r="A70" s="37"/>
      <c r="B70" s="80"/>
      <c r="C70" s="80"/>
      <c r="D70" s="85" t="s">
        <v>95</v>
      </c>
      <c r="E70" s="88" t="s">
        <v>185</v>
      </c>
      <c r="F70" s="86">
        <v>44325</v>
      </c>
      <c r="G70" s="87">
        <v>2</v>
      </c>
      <c r="H70" s="94"/>
      <c r="I70" s="81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7"/>
      <c r="X70" s="37"/>
      <c r="Y70" s="37"/>
      <c r="Z70" s="37"/>
    </row>
    <row r="71" spans="1:26" ht="14.25" customHeight="1" x14ac:dyDescent="0.2">
      <c r="A71" s="37"/>
      <c r="B71" s="80"/>
      <c r="C71" s="80"/>
      <c r="D71" s="85" t="s">
        <v>101</v>
      </c>
      <c r="E71" s="85" t="s">
        <v>184</v>
      </c>
      <c r="F71" s="86">
        <v>44326</v>
      </c>
      <c r="G71" s="87">
        <v>3</v>
      </c>
      <c r="H71" s="94"/>
      <c r="I71" s="81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7"/>
      <c r="X71" s="37"/>
      <c r="Y71" s="37"/>
      <c r="Z71" s="37"/>
    </row>
    <row r="72" spans="1:26" ht="14.25" customHeight="1" x14ac:dyDescent="0.2">
      <c r="A72" s="37"/>
      <c r="B72" s="80"/>
      <c r="C72" s="80"/>
      <c r="D72" s="85" t="s">
        <v>95</v>
      </c>
      <c r="E72" s="85" t="s">
        <v>188</v>
      </c>
      <c r="F72" s="86">
        <v>44329</v>
      </c>
      <c r="G72" s="87">
        <v>2</v>
      </c>
      <c r="H72" s="94"/>
      <c r="I72" s="81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7"/>
      <c r="X72" s="37"/>
      <c r="Y72" s="37"/>
      <c r="Z72" s="37"/>
    </row>
    <row r="73" spans="1:26" ht="14.25" customHeight="1" x14ac:dyDescent="0.2">
      <c r="A73" s="37"/>
      <c r="B73" s="80"/>
      <c r="C73" s="80"/>
      <c r="D73" s="85" t="s">
        <v>95</v>
      </c>
      <c r="E73" s="89" t="s">
        <v>188</v>
      </c>
      <c r="F73" s="86">
        <v>44331</v>
      </c>
      <c r="G73" s="87">
        <v>4</v>
      </c>
      <c r="H73" s="94"/>
      <c r="I73" s="81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7"/>
      <c r="X73" s="37"/>
      <c r="Y73" s="37"/>
      <c r="Z73" s="37"/>
    </row>
    <row r="74" spans="1:26" ht="14.25" customHeight="1" x14ac:dyDescent="0.2">
      <c r="A74" s="37"/>
      <c r="B74" s="80"/>
      <c r="C74" s="80"/>
      <c r="D74" s="85" t="s">
        <v>99</v>
      </c>
      <c r="E74" s="85" t="s">
        <v>179</v>
      </c>
      <c r="F74" s="86">
        <v>44324</v>
      </c>
      <c r="G74" s="87">
        <v>4</v>
      </c>
      <c r="H74" s="94"/>
      <c r="I74" s="81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7"/>
      <c r="X74" s="37"/>
      <c r="Y74" s="37"/>
      <c r="Z74" s="37"/>
    </row>
    <row r="75" spans="1:26" ht="14.25" customHeight="1" x14ac:dyDescent="0.2">
      <c r="A75" s="37"/>
      <c r="B75" s="80"/>
      <c r="C75" s="80"/>
      <c r="D75" s="85" t="s">
        <v>115</v>
      </c>
      <c r="E75" s="85" t="s">
        <v>178</v>
      </c>
      <c r="F75" s="86">
        <v>44326</v>
      </c>
      <c r="G75" s="87">
        <v>4</v>
      </c>
      <c r="H75" s="94"/>
      <c r="I75" s="81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7"/>
      <c r="X75" s="37"/>
      <c r="Y75" s="37"/>
      <c r="Z75" s="37"/>
    </row>
    <row r="76" spans="1:26" ht="14.25" customHeight="1" x14ac:dyDescent="0.2">
      <c r="A76" s="37"/>
      <c r="B76" s="80"/>
      <c r="C76" s="80"/>
      <c r="D76" s="85" t="s">
        <v>115</v>
      </c>
      <c r="E76" s="85" t="s">
        <v>178</v>
      </c>
      <c r="F76" s="86">
        <v>44327</v>
      </c>
      <c r="G76" s="87">
        <v>0.5</v>
      </c>
      <c r="H76" s="94"/>
      <c r="I76" s="81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7"/>
      <c r="X76" s="37"/>
      <c r="Y76" s="37"/>
      <c r="Z76" s="37"/>
    </row>
    <row r="77" spans="1:26" ht="14.25" customHeight="1" x14ac:dyDescent="0.2">
      <c r="A77" s="37"/>
      <c r="B77" s="80"/>
      <c r="C77" s="80"/>
      <c r="D77" s="85" t="s">
        <v>115</v>
      </c>
      <c r="E77" s="85" t="s">
        <v>180</v>
      </c>
      <c r="F77" s="86">
        <v>44328</v>
      </c>
      <c r="G77" s="87">
        <v>1.5</v>
      </c>
      <c r="H77" s="94"/>
      <c r="I77" s="81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7"/>
      <c r="X77" s="37"/>
      <c r="Y77" s="37"/>
      <c r="Z77" s="37"/>
    </row>
    <row r="78" spans="1:26" ht="14.25" customHeight="1" x14ac:dyDescent="0.2">
      <c r="A78" s="37"/>
      <c r="B78" s="80"/>
      <c r="C78" s="80"/>
      <c r="D78" s="85" t="s">
        <v>115</v>
      </c>
      <c r="E78" s="85" t="s">
        <v>180</v>
      </c>
      <c r="F78" s="86">
        <v>44329</v>
      </c>
      <c r="G78" s="87">
        <v>0.5</v>
      </c>
      <c r="H78" s="94"/>
      <c r="I78" s="81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7"/>
      <c r="X78" s="37"/>
      <c r="Y78" s="37"/>
      <c r="Z78" s="37"/>
    </row>
    <row r="79" spans="1:26" ht="14.25" customHeight="1" x14ac:dyDescent="0.2">
      <c r="A79" s="37"/>
      <c r="B79" s="80"/>
      <c r="C79" s="80"/>
      <c r="D79" s="85" t="s">
        <v>115</v>
      </c>
      <c r="E79" s="85" t="s">
        <v>180</v>
      </c>
      <c r="F79" s="86">
        <v>44330</v>
      </c>
      <c r="G79" s="87">
        <v>0.5</v>
      </c>
      <c r="H79" s="94"/>
      <c r="I79" s="81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7"/>
      <c r="X79" s="37"/>
      <c r="Y79" s="37"/>
      <c r="Z79" s="37"/>
    </row>
    <row r="80" spans="1:26" ht="14.25" customHeight="1" x14ac:dyDescent="0.2">
      <c r="A80" s="37"/>
      <c r="B80" s="80"/>
      <c r="C80" s="80"/>
      <c r="D80" s="85" t="s">
        <v>115</v>
      </c>
      <c r="E80" s="85" t="s">
        <v>178</v>
      </c>
      <c r="F80" s="86">
        <v>44331</v>
      </c>
      <c r="G80" s="87">
        <v>1</v>
      </c>
      <c r="H80" s="94"/>
      <c r="I80" s="81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7"/>
      <c r="X80" s="37"/>
      <c r="Y80" s="37"/>
      <c r="Z80" s="37"/>
    </row>
    <row r="81" spans="1:26" ht="14.25" customHeight="1" x14ac:dyDescent="0.2">
      <c r="A81" s="37"/>
      <c r="B81" s="80"/>
      <c r="C81" s="80"/>
      <c r="D81" s="85" t="s">
        <v>101</v>
      </c>
      <c r="E81" s="85" t="s">
        <v>182</v>
      </c>
      <c r="F81" s="86">
        <v>44329</v>
      </c>
      <c r="G81" s="87">
        <v>1</v>
      </c>
      <c r="H81" s="94"/>
      <c r="I81" s="81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7"/>
      <c r="X81" s="37"/>
      <c r="Y81" s="37"/>
      <c r="Z81" s="37"/>
    </row>
    <row r="82" spans="1:26" ht="14.25" customHeight="1" x14ac:dyDescent="0.2">
      <c r="A82" s="37"/>
      <c r="B82" s="80"/>
      <c r="C82" s="80"/>
      <c r="D82" s="85" t="s">
        <v>101</v>
      </c>
      <c r="E82" s="85" t="s">
        <v>187</v>
      </c>
      <c r="F82" s="86">
        <v>44329</v>
      </c>
      <c r="G82" s="87">
        <v>1</v>
      </c>
      <c r="H82" s="94"/>
      <c r="I82" s="81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7"/>
      <c r="X82" s="37"/>
      <c r="Y82" s="37"/>
      <c r="Z82" s="37"/>
    </row>
    <row r="83" spans="1:26" ht="14.25" customHeight="1" x14ac:dyDescent="0.2">
      <c r="A83" s="37"/>
      <c r="B83" s="37"/>
      <c r="C83" s="37"/>
      <c r="D83" s="90"/>
      <c r="E83" s="90"/>
      <c r="F83" s="91"/>
      <c r="G83" s="92"/>
      <c r="H83" s="95"/>
      <c r="I83" s="68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7"/>
      <c r="X83" s="37"/>
      <c r="Y83" s="37"/>
      <c r="Z83" s="37"/>
    </row>
    <row r="84" spans="1:26" ht="14.25" customHeight="1" x14ac:dyDescent="0.2">
      <c r="A84" s="37"/>
      <c r="B84" s="37"/>
      <c r="C84" s="37"/>
      <c r="D84" s="90"/>
      <c r="E84" s="90"/>
      <c r="F84" s="91"/>
      <c r="G84" s="92"/>
      <c r="H84" s="95"/>
      <c r="I84" s="68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7"/>
      <c r="X84" s="37"/>
      <c r="Y84" s="37"/>
      <c r="Z84" s="37"/>
    </row>
    <row r="85" spans="1:26" ht="14.25" customHeight="1" x14ac:dyDescent="0.2">
      <c r="A85" s="37"/>
      <c r="B85" s="37"/>
      <c r="C85" s="37"/>
      <c r="D85" s="90"/>
      <c r="E85" s="90"/>
      <c r="F85" s="91"/>
      <c r="G85" s="92"/>
      <c r="H85" s="95"/>
      <c r="I85" s="68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7"/>
      <c r="X85" s="37"/>
      <c r="Y85" s="37"/>
      <c r="Z85" s="37"/>
    </row>
    <row r="86" spans="1:26" ht="14.25" customHeight="1" x14ac:dyDescent="0.2">
      <c r="A86" s="37"/>
      <c r="B86" s="37"/>
      <c r="C86" s="37"/>
      <c r="D86" s="90"/>
      <c r="E86" s="90"/>
      <c r="F86" s="91"/>
      <c r="G86" s="92"/>
      <c r="H86" s="95"/>
      <c r="I86" s="68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7"/>
      <c r="X86" s="37"/>
      <c r="Y86" s="37"/>
      <c r="Z86" s="37"/>
    </row>
    <row r="87" spans="1:26" ht="14.25" customHeight="1" x14ac:dyDescent="0.2">
      <c r="A87" s="37"/>
      <c r="B87" s="37"/>
      <c r="C87" s="37"/>
      <c r="D87" s="90"/>
      <c r="E87" s="90"/>
      <c r="F87" s="91"/>
      <c r="G87" s="92"/>
      <c r="H87" s="95"/>
      <c r="I87" s="68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7"/>
      <c r="X87" s="37"/>
      <c r="Y87" s="37"/>
      <c r="Z87" s="37"/>
    </row>
    <row r="88" spans="1:26" ht="14.25" customHeight="1" x14ac:dyDescent="0.2">
      <c r="A88" s="37"/>
      <c r="B88" s="37"/>
      <c r="C88" s="37"/>
      <c r="D88" s="90"/>
      <c r="E88" s="90"/>
      <c r="F88" s="91"/>
      <c r="G88" s="92"/>
      <c r="H88" s="95"/>
      <c r="I88" s="68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7"/>
      <c r="X88" s="37"/>
      <c r="Y88" s="37"/>
      <c r="Z88" s="37"/>
    </row>
    <row r="89" spans="1:26" ht="14.25" customHeight="1" x14ac:dyDescent="0.2">
      <c r="A89" s="37"/>
      <c r="B89" s="37"/>
      <c r="C89" s="37"/>
      <c r="D89" s="90"/>
      <c r="E89" s="90"/>
      <c r="F89" s="91"/>
      <c r="G89" s="92"/>
      <c r="H89" s="95"/>
      <c r="I89" s="68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7"/>
      <c r="X89" s="37"/>
      <c r="Y89" s="37"/>
      <c r="Z89" s="37"/>
    </row>
    <row r="90" spans="1:26" ht="14.25" customHeight="1" x14ac:dyDescent="0.2">
      <c r="A90" s="37"/>
      <c r="B90" s="37"/>
      <c r="C90" s="37"/>
      <c r="D90" s="90"/>
      <c r="E90" s="90"/>
      <c r="F90" s="91"/>
      <c r="G90" s="92"/>
      <c r="H90" s="95"/>
      <c r="I90" s="68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7"/>
      <c r="X90" s="37"/>
      <c r="Y90" s="37"/>
      <c r="Z90" s="37"/>
    </row>
    <row r="91" spans="1:26" ht="14.25" customHeight="1" x14ac:dyDescent="0.2">
      <c r="A91" s="37"/>
      <c r="B91" s="37"/>
      <c r="C91" s="37"/>
      <c r="D91" s="90"/>
      <c r="E91" s="90"/>
      <c r="F91" s="91"/>
      <c r="G91" s="92"/>
      <c r="H91" s="95"/>
      <c r="I91" s="68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7"/>
      <c r="X91" s="37"/>
      <c r="Y91" s="37"/>
      <c r="Z91" s="37"/>
    </row>
    <row r="92" spans="1:26" ht="14.25" customHeight="1" x14ac:dyDescent="0.2">
      <c r="A92" s="37"/>
      <c r="B92" s="37"/>
      <c r="C92" s="37"/>
      <c r="D92" s="90"/>
      <c r="E92" s="90"/>
      <c r="F92" s="91"/>
      <c r="G92" s="92"/>
      <c r="H92" s="95"/>
      <c r="I92" s="68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7"/>
      <c r="X92" s="37"/>
      <c r="Y92" s="37"/>
      <c r="Z92" s="37"/>
    </row>
    <row r="93" spans="1:26" ht="14.25" customHeight="1" x14ac:dyDescent="0.2">
      <c r="A93" s="37"/>
      <c r="B93" s="37"/>
      <c r="C93" s="37"/>
      <c r="D93" s="90"/>
      <c r="E93" s="90"/>
      <c r="F93" s="91"/>
      <c r="G93" s="92"/>
      <c r="H93" s="95"/>
      <c r="I93" s="68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7"/>
      <c r="X93" s="37"/>
      <c r="Y93" s="37"/>
      <c r="Z93" s="37"/>
    </row>
    <row r="94" spans="1:26" ht="14.25" customHeight="1" x14ac:dyDescent="0.2">
      <c r="A94" s="37"/>
      <c r="B94" s="37"/>
      <c r="C94" s="37"/>
      <c r="D94" s="90"/>
      <c r="E94" s="90"/>
      <c r="F94" s="91"/>
      <c r="G94" s="92"/>
      <c r="H94" s="95"/>
      <c r="I94" s="68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7"/>
      <c r="X94" s="37"/>
      <c r="Y94" s="37"/>
      <c r="Z94" s="37"/>
    </row>
    <row r="95" spans="1:26" ht="14.25" customHeight="1" x14ac:dyDescent="0.2">
      <c r="A95" s="37"/>
      <c r="B95" s="37"/>
      <c r="C95" s="37"/>
      <c r="D95" s="90"/>
      <c r="E95" s="90"/>
      <c r="F95" s="91"/>
      <c r="G95" s="92"/>
      <c r="H95" s="95"/>
      <c r="I95" s="68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7"/>
      <c r="X95" s="37"/>
      <c r="Y95" s="37"/>
      <c r="Z95" s="37"/>
    </row>
    <row r="96" spans="1:26" ht="14.25" customHeight="1" x14ac:dyDescent="0.2">
      <c r="A96" s="37"/>
      <c r="B96" s="37"/>
      <c r="C96" s="37"/>
      <c r="D96" s="90"/>
      <c r="E96" s="90"/>
      <c r="F96" s="91"/>
      <c r="G96" s="92"/>
      <c r="H96" s="95"/>
      <c r="I96" s="68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7"/>
      <c r="X96" s="37"/>
      <c r="Y96" s="37"/>
      <c r="Z96" s="37"/>
    </row>
    <row r="97" spans="1:26" ht="14.25" customHeight="1" x14ac:dyDescent="0.2">
      <c r="A97" s="37"/>
      <c r="B97" s="37"/>
      <c r="C97" s="37"/>
      <c r="D97" s="90"/>
      <c r="E97" s="90"/>
      <c r="F97" s="91"/>
      <c r="G97" s="92"/>
      <c r="H97" s="95"/>
      <c r="I97" s="68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7"/>
      <c r="X97" s="37"/>
      <c r="Y97" s="37"/>
      <c r="Z97" s="37"/>
    </row>
    <row r="98" spans="1:26" ht="14.25" customHeight="1" x14ac:dyDescent="0.2">
      <c r="A98" s="37"/>
      <c r="B98" s="37"/>
      <c r="C98" s="37"/>
      <c r="D98" s="90"/>
      <c r="E98" s="90"/>
      <c r="F98" s="91"/>
      <c r="G98" s="92"/>
      <c r="H98" s="95"/>
      <c r="I98" s="68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7"/>
      <c r="X98" s="37"/>
      <c r="Y98" s="37"/>
      <c r="Z98" s="37"/>
    </row>
    <row r="99" spans="1:26" ht="14.25" customHeight="1" x14ac:dyDescent="0.2">
      <c r="A99" s="37"/>
      <c r="B99" s="37"/>
      <c r="C99" s="37"/>
      <c r="D99" s="90"/>
      <c r="E99" s="90"/>
      <c r="F99" s="91"/>
      <c r="G99" s="92"/>
      <c r="H99" s="95"/>
      <c r="I99" s="68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7"/>
      <c r="X99" s="37"/>
      <c r="Y99" s="37"/>
      <c r="Z99" s="37"/>
    </row>
    <row r="100" spans="1:26" ht="14.25" customHeight="1" x14ac:dyDescent="0.2">
      <c r="A100" s="37"/>
      <c r="B100" s="37"/>
      <c r="C100" s="37"/>
      <c r="D100" s="90"/>
      <c r="E100" s="90"/>
      <c r="F100" s="91"/>
      <c r="G100" s="92"/>
      <c r="H100" s="95"/>
      <c r="I100" s="68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7"/>
      <c r="X100" s="37"/>
      <c r="Y100" s="37"/>
      <c r="Z100" s="37"/>
    </row>
    <row r="101" spans="1:26" ht="14.25" customHeight="1" x14ac:dyDescent="0.2">
      <c r="A101" s="37"/>
      <c r="B101" s="37"/>
      <c r="C101" s="37"/>
      <c r="D101" s="90"/>
      <c r="E101" s="90"/>
      <c r="F101" s="91"/>
      <c r="G101" s="92"/>
      <c r="H101" s="95"/>
      <c r="I101" s="68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7"/>
      <c r="X101" s="37"/>
      <c r="Y101" s="37"/>
      <c r="Z101" s="37"/>
    </row>
    <row r="102" spans="1:26" ht="14.25" customHeight="1" x14ac:dyDescent="0.2">
      <c r="A102" s="37"/>
      <c r="B102" s="37"/>
      <c r="C102" s="37"/>
      <c r="D102" s="90"/>
      <c r="E102" s="90"/>
      <c r="F102" s="91"/>
      <c r="G102" s="92"/>
      <c r="H102" s="95"/>
      <c r="I102" s="68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7"/>
      <c r="X102" s="37"/>
      <c r="Y102" s="37"/>
      <c r="Z102" s="37"/>
    </row>
    <row r="103" spans="1:26" ht="14.25" customHeight="1" x14ac:dyDescent="0.2">
      <c r="A103" s="37"/>
      <c r="B103" s="37"/>
      <c r="C103" s="37"/>
      <c r="D103" s="90"/>
      <c r="E103" s="90"/>
      <c r="F103" s="91"/>
      <c r="G103" s="92"/>
      <c r="H103" s="95"/>
      <c r="I103" s="68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7"/>
      <c r="X103" s="37"/>
      <c r="Y103" s="37"/>
      <c r="Z103" s="37"/>
    </row>
    <row r="104" spans="1:26" ht="14.25" customHeight="1" x14ac:dyDescent="0.2">
      <c r="A104" s="37"/>
      <c r="B104" s="37"/>
      <c r="C104" s="37"/>
      <c r="D104" s="90"/>
      <c r="E104" s="90"/>
      <c r="F104" s="91"/>
      <c r="G104" s="92"/>
      <c r="H104" s="95"/>
      <c r="I104" s="68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7"/>
      <c r="X104" s="37"/>
      <c r="Y104" s="37"/>
      <c r="Z104" s="37"/>
    </row>
    <row r="105" spans="1:26" ht="14.25" customHeight="1" x14ac:dyDescent="0.2">
      <c r="A105" s="37"/>
      <c r="B105" s="37"/>
      <c r="C105" s="37"/>
      <c r="D105" s="90"/>
      <c r="E105" s="90"/>
      <c r="F105" s="91"/>
      <c r="G105" s="92"/>
      <c r="H105" s="95"/>
      <c r="I105" s="68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7"/>
      <c r="X105" s="37"/>
      <c r="Y105" s="37"/>
      <c r="Z105" s="37"/>
    </row>
    <row r="106" spans="1:26" ht="14.25" customHeight="1" x14ac:dyDescent="0.2">
      <c r="A106" s="37"/>
      <c r="B106" s="37"/>
      <c r="C106" s="37"/>
      <c r="D106" s="90"/>
      <c r="E106" s="90"/>
      <c r="F106" s="91"/>
      <c r="G106" s="92"/>
      <c r="H106" s="95"/>
      <c r="I106" s="68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7"/>
      <c r="X106" s="37"/>
      <c r="Y106" s="37"/>
      <c r="Z106" s="37"/>
    </row>
    <row r="107" spans="1:26" ht="14.25" customHeight="1" x14ac:dyDescent="0.2">
      <c r="A107" s="37"/>
      <c r="B107" s="37"/>
      <c r="C107" s="37"/>
      <c r="D107" s="90"/>
      <c r="E107" s="90"/>
      <c r="F107" s="91"/>
      <c r="G107" s="92"/>
      <c r="H107" s="95"/>
      <c r="I107" s="68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7"/>
      <c r="X107" s="37"/>
      <c r="Y107" s="37"/>
      <c r="Z107" s="37"/>
    </row>
    <row r="108" spans="1:26" ht="14.25" customHeight="1" x14ac:dyDescent="0.2">
      <c r="A108" s="37"/>
      <c r="B108" s="37"/>
      <c r="C108" s="37"/>
      <c r="D108" s="90"/>
      <c r="E108" s="90"/>
      <c r="F108" s="91"/>
      <c r="G108" s="92"/>
      <c r="H108" s="95"/>
      <c r="I108" s="68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7"/>
      <c r="X108" s="37"/>
      <c r="Y108" s="37"/>
      <c r="Z108" s="37"/>
    </row>
    <row r="109" spans="1:26" ht="14.25" customHeight="1" x14ac:dyDescent="0.2">
      <c r="A109" s="37"/>
      <c r="B109" s="37"/>
      <c r="C109" s="37"/>
      <c r="D109" s="90"/>
      <c r="E109" s="90"/>
      <c r="F109" s="91"/>
      <c r="G109" s="92"/>
      <c r="H109" s="95"/>
      <c r="I109" s="68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7"/>
      <c r="X109" s="37"/>
      <c r="Y109" s="37"/>
      <c r="Z109" s="37"/>
    </row>
    <row r="110" spans="1:26" ht="14.25" customHeight="1" x14ac:dyDescent="0.2">
      <c r="A110" s="37"/>
      <c r="B110" s="37"/>
      <c r="C110" s="37"/>
      <c r="D110" s="90"/>
      <c r="E110" s="90"/>
      <c r="F110" s="91"/>
      <c r="G110" s="92"/>
      <c r="H110" s="95"/>
      <c r="I110" s="68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7"/>
      <c r="X110" s="37"/>
      <c r="Y110" s="37"/>
      <c r="Z110" s="37"/>
    </row>
    <row r="111" spans="1:26" ht="14.25" customHeight="1" x14ac:dyDescent="0.2">
      <c r="A111" s="37"/>
      <c r="B111" s="37"/>
      <c r="C111" s="37"/>
      <c r="D111" s="90"/>
      <c r="E111" s="90"/>
      <c r="F111" s="91"/>
      <c r="G111" s="92"/>
      <c r="H111" s="95"/>
      <c r="I111" s="68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7"/>
      <c r="X111" s="37"/>
      <c r="Y111" s="37"/>
      <c r="Z111" s="37"/>
    </row>
    <row r="112" spans="1:26" ht="14.25" customHeight="1" x14ac:dyDescent="0.2">
      <c r="A112" s="37"/>
      <c r="B112" s="37"/>
      <c r="C112" s="37"/>
      <c r="D112" s="90"/>
      <c r="E112" s="90"/>
      <c r="F112" s="91"/>
      <c r="G112" s="92"/>
      <c r="H112" s="95"/>
      <c r="I112" s="68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7"/>
      <c r="X112" s="37"/>
      <c r="Y112" s="37"/>
      <c r="Z112" s="37"/>
    </row>
    <row r="113" spans="1:26" ht="14.25" customHeight="1" x14ac:dyDescent="0.2">
      <c r="A113" s="37"/>
      <c r="B113" s="37"/>
      <c r="C113" s="37"/>
      <c r="D113" s="90"/>
      <c r="E113" s="90"/>
      <c r="F113" s="91"/>
      <c r="G113" s="92"/>
      <c r="H113" s="95"/>
      <c r="I113" s="68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7"/>
      <c r="X113" s="37"/>
      <c r="Y113" s="37"/>
      <c r="Z113" s="37"/>
    </row>
    <row r="114" spans="1:26" ht="14.25" customHeight="1" x14ac:dyDescent="0.2">
      <c r="A114" s="37"/>
      <c r="B114" s="37"/>
      <c r="C114" s="37"/>
      <c r="D114" s="90"/>
      <c r="E114" s="90"/>
      <c r="F114" s="91"/>
      <c r="G114" s="92"/>
      <c r="H114" s="95"/>
      <c r="I114" s="68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7"/>
      <c r="X114" s="37"/>
      <c r="Y114" s="37"/>
      <c r="Z114" s="37"/>
    </row>
    <row r="115" spans="1:26" ht="14.25" customHeight="1" x14ac:dyDescent="0.2">
      <c r="A115" s="37"/>
      <c r="B115" s="37"/>
      <c r="C115" s="37"/>
      <c r="D115" s="90"/>
      <c r="E115" s="90"/>
      <c r="F115" s="91"/>
      <c r="G115" s="92"/>
      <c r="H115" s="95"/>
      <c r="I115" s="68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7"/>
      <c r="X115" s="37"/>
      <c r="Y115" s="37"/>
      <c r="Z115" s="37"/>
    </row>
    <row r="116" spans="1:26" ht="14.25" customHeight="1" x14ac:dyDescent="0.2">
      <c r="A116" s="37"/>
      <c r="B116" s="37"/>
      <c r="C116" s="37"/>
      <c r="D116" s="90"/>
      <c r="E116" s="90"/>
      <c r="F116" s="91"/>
      <c r="G116" s="92"/>
      <c r="H116" s="95"/>
      <c r="I116" s="68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7"/>
      <c r="X116" s="37"/>
      <c r="Y116" s="37"/>
      <c r="Z116" s="37"/>
    </row>
    <row r="117" spans="1:26" ht="14.25" customHeight="1" x14ac:dyDescent="0.2">
      <c r="A117" s="37"/>
      <c r="B117" s="37"/>
      <c r="C117" s="37"/>
      <c r="D117" s="90"/>
      <c r="E117" s="90"/>
      <c r="F117" s="91"/>
      <c r="G117" s="92"/>
      <c r="H117" s="95"/>
      <c r="I117" s="68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7"/>
      <c r="X117" s="37"/>
      <c r="Y117" s="37"/>
      <c r="Z117" s="37"/>
    </row>
    <row r="118" spans="1:26" ht="14.25" customHeight="1" x14ac:dyDescent="0.2">
      <c r="A118" s="37"/>
      <c r="B118" s="37"/>
      <c r="C118" s="37"/>
      <c r="D118" s="90"/>
      <c r="E118" s="90"/>
      <c r="F118" s="91"/>
      <c r="G118" s="92"/>
      <c r="H118" s="95"/>
      <c r="I118" s="68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7"/>
      <c r="X118" s="37"/>
      <c r="Y118" s="37"/>
      <c r="Z118" s="37"/>
    </row>
    <row r="119" spans="1:26" ht="14.25" customHeight="1" x14ac:dyDescent="0.2">
      <c r="A119" s="37"/>
      <c r="B119" s="37"/>
      <c r="C119" s="37"/>
      <c r="D119" s="90"/>
      <c r="E119" s="90"/>
      <c r="F119" s="91"/>
      <c r="G119" s="92"/>
      <c r="H119" s="95"/>
      <c r="I119" s="68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7"/>
      <c r="X119" s="37"/>
      <c r="Y119" s="37"/>
      <c r="Z119" s="37"/>
    </row>
    <row r="120" spans="1:26" ht="14.25" customHeight="1" x14ac:dyDescent="0.2">
      <c r="A120" s="37"/>
      <c r="B120" s="37"/>
      <c r="C120" s="37"/>
      <c r="D120" s="90"/>
      <c r="E120" s="90"/>
      <c r="F120" s="91"/>
      <c r="G120" s="92"/>
      <c r="H120" s="95"/>
      <c r="I120" s="68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7"/>
      <c r="X120" s="37"/>
      <c r="Y120" s="37"/>
      <c r="Z120" s="37"/>
    </row>
    <row r="121" spans="1:26" ht="14.25" customHeight="1" x14ac:dyDescent="0.2">
      <c r="A121" s="37"/>
      <c r="B121" s="37"/>
      <c r="C121" s="37"/>
      <c r="D121" s="90"/>
      <c r="E121" s="90"/>
      <c r="F121" s="91"/>
      <c r="G121" s="92"/>
      <c r="H121" s="95"/>
      <c r="I121" s="68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7"/>
      <c r="X121" s="37"/>
      <c r="Y121" s="37"/>
      <c r="Z121" s="37"/>
    </row>
    <row r="122" spans="1:26" ht="14.25" customHeight="1" x14ac:dyDescent="0.2">
      <c r="A122" s="37"/>
      <c r="B122" s="37"/>
      <c r="C122" s="37"/>
      <c r="D122" s="90"/>
      <c r="E122" s="90"/>
      <c r="F122" s="91"/>
      <c r="G122" s="92"/>
      <c r="H122" s="95"/>
      <c r="I122" s="68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7"/>
      <c r="X122" s="37"/>
      <c r="Y122" s="37"/>
      <c r="Z122" s="37"/>
    </row>
    <row r="123" spans="1:26" ht="14.25" customHeight="1" x14ac:dyDescent="0.2">
      <c r="A123" s="37"/>
      <c r="B123" s="37"/>
      <c r="C123" s="37"/>
      <c r="D123" s="90"/>
      <c r="E123" s="90"/>
      <c r="F123" s="91"/>
      <c r="G123" s="92"/>
      <c r="H123" s="95"/>
      <c r="I123" s="68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7"/>
      <c r="X123" s="37"/>
      <c r="Y123" s="37"/>
      <c r="Z123" s="37"/>
    </row>
    <row r="124" spans="1:26" ht="14.25" customHeight="1" x14ac:dyDescent="0.2">
      <c r="A124" s="37"/>
      <c r="B124" s="37"/>
      <c r="C124" s="37"/>
      <c r="D124" s="90"/>
      <c r="E124" s="90"/>
      <c r="F124" s="91"/>
      <c r="G124" s="92"/>
      <c r="H124" s="95"/>
      <c r="I124" s="68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7"/>
      <c r="X124" s="37"/>
      <c r="Y124" s="37"/>
      <c r="Z124" s="37"/>
    </row>
    <row r="125" spans="1:26" ht="14.25" customHeight="1" x14ac:dyDescent="0.2">
      <c r="A125" s="37"/>
      <c r="B125" s="37"/>
      <c r="C125" s="37"/>
      <c r="D125" s="90"/>
      <c r="E125" s="90"/>
      <c r="F125" s="91"/>
      <c r="G125" s="92"/>
      <c r="H125" s="95"/>
      <c r="I125" s="68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7"/>
      <c r="X125" s="37"/>
      <c r="Y125" s="37"/>
      <c r="Z125" s="37"/>
    </row>
    <row r="126" spans="1:26" ht="14.25" customHeight="1" x14ac:dyDescent="0.2">
      <c r="A126" s="37"/>
      <c r="B126" s="37"/>
      <c r="C126" s="37"/>
      <c r="D126" s="90"/>
      <c r="E126" s="90"/>
      <c r="F126" s="91"/>
      <c r="G126" s="92"/>
      <c r="H126" s="95"/>
      <c r="I126" s="68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7"/>
      <c r="X126" s="37"/>
      <c r="Y126" s="37"/>
      <c r="Z126" s="37"/>
    </row>
    <row r="127" spans="1:26" ht="14.25" customHeight="1" x14ac:dyDescent="0.2">
      <c r="A127" s="37"/>
      <c r="B127" s="37"/>
      <c r="C127" s="37"/>
      <c r="D127" s="90"/>
      <c r="E127" s="90"/>
      <c r="F127" s="91"/>
      <c r="G127" s="92"/>
      <c r="H127" s="95"/>
      <c r="I127" s="68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7"/>
      <c r="X127" s="37"/>
      <c r="Y127" s="37"/>
      <c r="Z127" s="37"/>
    </row>
    <row r="128" spans="1:26" ht="14.25" customHeight="1" x14ac:dyDescent="0.2">
      <c r="A128" s="37"/>
      <c r="B128" s="37"/>
      <c r="C128" s="37"/>
      <c r="D128" s="90"/>
      <c r="E128" s="90"/>
      <c r="F128" s="91"/>
      <c r="G128" s="92"/>
      <c r="H128" s="95"/>
      <c r="I128" s="68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7"/>
      <c r="X128" s="37"/>
      <c r="Y128" s="37"/>
      <c r="Z128" s="37"/>
    </row>
    <row r="129" spans="1:26" ht="14.25" customHeight="1" x14ac:dyDescent="0.2">
      <c r="A129" s="37"/>
      <c r="B129" s="37"/>
      <c r="C129" s="37"/>
      <c r="D129" s="90"/>
      <c r="E129" s="90"/>
      <c r="F129" s="91"/>
      <c r="G129" s="92"/>
      <c r="H129" s="95"/>
      <c r="I129" s="68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7"/>
      <c r="X129" s="37"/>
      <c r="Y129" s="37"/>
      <c r="Z129" s="37"/>
    </row>
    <row r="130" spans="1:26" ht="14.25" customHeight="1" x14ac:dyDescent="0.2">
      <c r="A130" s="37"/>
      <c r="B130" s="37"/>
      <c r="C130" s="37"/>
      <c r="D130" s="90"/>
      <c r="E130" s="90"/>
      <c r="F130" s="91"/>
      <c r="G130" s="92"/>
      <c r="H130" s="95"/>
      <c r="I130" s="68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7"/>
      <c r="X130" s="37"/>
      <c r="Y130" s="37"/>
      <c r="Z130" s="37"/>
    </row>
    <row r="131" spans="1:26" ht="14.25" customHeight="1" x14ac:dyDescent="0.2">
      <c r="A131" s="37"/>
      <c r="B131" s="37"/>
      <c r="C131" s="37"/>
      <c r="D131" s="90"/>
      <c r="E131" s="90"/>
      <c r="F131" s="91"/>
      <c r="G131" s="92"/>
      <c r="H131" s="95"/>
      <c r="I131" s="68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7"/>
      <c r="X131" s="37"/>
      <c r="Y131" s="37"/>
      <c r="Z131" s="37"/>
    </row>
    <row r="132" spans="1:26" ht="14.25" customHeight="1" x14ac:dyDescent="0.2">
      <c r="A132" s="37"/>
      <c r="B132" s="37"/>
      <c r="C132" s="37"/>
      <c r="D132" s="90"/>
      <c r="E132" s="90"/>
      <c r="F132" s="91"/>
      <c r="G132" s="92"/>
      <c r="H132" s="95"/>
      <c r="I132" s="68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7"/>
      <c r="X132" s="37"/>
      <c r="Y132" s="37"/>
      <c r="Z132" s="37"/>
    </row>
    <row r="133" spans="1:26" ht="14.25" customHeight="1" x14ac:dyDescent="0.2">
      <c r="A133" s="37"/>
      <c r="B133" s="37"/>
      <c r="C133" s="37"/>
      <c r="D133" s="90"/>
      <c r="E133" s="90"/>
      <c r="F133" s="91"/>
      <c r="G133" s="92"/>
      <c r="H133" s="95"/>
      <c r="I133" s="68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7"/>
      <c r="X133" s="37"/>
      <c r="Y133" s="37"/>
      <c r="Z133" s="37"/>
    </row>
    <row r="134" spans="1:26" ht="14.25" customHeight="1" x14ac:dyDescent="0.2">
      <c r="A134" s="37"/>
      <c r="B134" s="37"/>
      <c r="C134" s="37"/>
      <c r="D134" s="90"/>
      <c r="E134" s="90"/>
      <c r="F134" s="91"/>
      <c r="G134" s="92"/>
      <c r="H134" s="95"/>
      <c r="I134" s="68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7"/>
      <c r="X134" s="37"/>
      <c r="Y134" s="37"/>
      <c r="Z134" s="37"/>
    </row>
    <row r="135" spans="1:26" ht="14.25" customHeight="1" x14ac:dyDescent="0.2">
      <c r="A135" s="37"/>
      <c r="B135" s="37"/>
      <c r="C135" s="37"/>
      <c r="D135" s="90"/>
      <c r="E135" s="90"/>
      <c r="F135" s="91"/>
      <c r="G135" s="92"/>
      <c r="H135" s="95"/>
      <c r="I135" s="68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7"/>
      <c r="X135" s="37"/>
      <c r="Y135" s="37"/>
      <c r="Z135" s="37"/>
    </row>
    <row r="136" spans="1:26" ht="14.25" customHeight="1" x14ac:dyDescent="0.2">
      <c r="A136" s="37"/>
      <c r="B136" s="37"/>
      <c r="C136" s="37"/>
      <c r="D136" s="90"/>
      <c r="E136" s="90"/>
      <c r="F136" s="91"/>
      <c r="G136" s="92"/>
      <c r="H136" s="95"/>
      <c r="I136" s="68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7"/>
      <c r="X136" s="37"/>
      <c r="Y136" s="37"/>
      <c r="Z136" s="37"/>
    </row>
    <row r="137" spans="1:26" ht="14.25" customHeight="1" x14ac:dyDescent="0.2">
      <c r="A137" s="37"/>
      <c r="B137" s="37"/>
      <c r="C137" s="37"/>
      <c r="D137" s="90"/>
      <c r="E137" s="90"/>
      <c r="F137" s="91"/>
      <c r="G137" s="92"/>
      <c r="H137" s="95"/>
      <c r="I137" s="68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7"/>
      <c r="X137" s="37"/>
      <c r="Y137" s="37"/>
      <c r="Z137" s="37"/>
    </row>
    <row r="138" spans="1:26" ht="14.25" customHeight="1" x14ac:dyDescent="0.2">
      <c r="A138" s="37"/>
      <c r="B138" s="37"/>
      <c r="C138" s="37"/>
      <c r="D138" s="90"/>
      <c r="E138" s="90"/>
      <c r="F138" s="91"/>
      <c r="G138" s="92"/>
      <c r="H138" s="95"/>
      <c r="I138" s="68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7"/>
      <c r="X138" s="37"/>
      <c r="Y138" s="37"/>
      <c r="Z138" s="37"/>
    </row>
    <row r="139" spans="1:26" ht="14.25" customHeight="1" x14ac:dyDescent="0.2">
      <c r="A139" s="37"/>
      <c r="B139" s="37"/>
      <c r="C139" s="37"/>
      <c r="D139" s="90"/>
      <c r="E139" s="90"/>
      <c r="F139" s="91"/>
      <c r="G139" s="92"/>
      <c r="H139" s="95"/>
      <c r="I139" s="68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7"/>
      <c r="X139" s="37"/>
      <c r="Y139" s="37"/>
      <c r="Z139" s="37"/>
    </row>
    <row r="140" spans="1:26" ht="14.25" customHeight="1" x14ac:dyDescent="0.2">
      <c r="A140" s="37"/>
      <c r="B140" s="37"/>
      <c r="C140" s="37"/>
      <c r="D140" s="90"/>
      <c r="E140" s="90"/>
      <c r="F140" s="91"/>
      <c r="G140" s="92"/>
      <c r="H140" s="95"/>
      <c r="I140" s="68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7"/>
      <c r="X140" s="37"/>
      <c r="Y140" s="37"/>
      <c r="Z140" s="37"/>
    </row>
    <row r="141" spans="1:26" ht="14.25" customHeight="1" x14ac:dyDescent="0.2">
      <c r="A141" s="37"/>
      <c r="B141" s="37"/>
      <c r="C141" s="37"/>
      <c r="D141" s="90"/>
      <c r="E141" s="90"/>
      <c r="F141" s="91"/>
      <c r="G141" s="92"/>
      <c r="H141" s="95"/>
      <c r="I141" s="68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7"/>
      <c r="X141" s="37"/>
      <c r="Y141" s="37"/>
      <c r="Z141" s="37"/>
    </row>
    <row r="142" spans="1:26" ht="14.25" customHeight="1" x14ac:dyDescent="0.2">
      <c r="A142" s="37"/>
      <c r="B142" s="37"/>
      <c r="C142" s="37"/>
      <c r="D142" s="90"/>
      <c r="E142" s="90"/>
      <c r="F142" s="91"/>
      <c r="G142" s="92"/>
      <c r="H142" s="95"/>
      <c r="I142" s="68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7"/>
      <c r="X142" s="37"/>
      <c r="Y142" s="37"/>
      <c r="Z142" s="37"/>
    </row>
    <row r="143" spans="1:26" ht="14.25" customHeight="1" x14ac:dyDescent="0.2">
      <c r="A143" s="37"/>
      <c r="B143" s="37"/>
      <c r="C143" s="37"/>
      <c r="D143" s="90"/>
      <c r="E143" s="90"/>
      <c r="F143" s="91"/>
      <c r="G143" s="92"/>
      <c r="H143" s="95"/>
      <c r="I143" s="68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7"/>
      <c r="X143" s="37"/>
      <c r="Y143" s="37"/>
      <c r="Z143" s="37"/>
    </row>
    <row r="144" spans="1:26" ht="14.25" customHeight="1" x14ac:dyDescent="0.2">
      <c r="A144" s="37"/>
      <c r="B144" s="37"/>
      <c r="C144" s="37"/>
      <c r="D144" s="90"/>
      <c r="E144" s="90"/>
      <c r="F144" s="91"/>
      <c r="G144" s="92"/>
      <c r="H144" s="95"/>
      <c r="I144" s="68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7"/>
      <c r="X144" s="37"/>
      <c r="Y144" s="37"/>
      <c r="Z144" s="37"/>
    </row>
    <row r="145" spans="1:26" ht="14.25" customHeight="1" x14ac:dyDescent="0.2">
      <c r="A145" s="37"/>
      <c r="B145" s="37"/>
      <c r="C145" s="37"/>
      <c r="D145" s="90"/>
      <c r="E145" s="90"/>
      <c r="F145" s="91"/>
      <c r="G145" s="92"/>
      <c r="H145" s="95"/>
      <c r="I145" s="68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7"/>
      <c r="X145" s="37"/>
      <c r="Y145" s="37"/>
      <c r="Z145" s="37"/>
    </row>
    <row r="146" spans="1:26" ht="14.25" customHeight="1" x14ac:dyDescent="0.2">
      <c r="A146" s="37"/>
      <c r="B146" s="37"/>
      <c r="C146" s="37"/>
      <c r="D146" s="90"/>
      <c r="E146" s="90"/>
      <c r="F146" s="91"/>
      <c r="G146" s="92"/>
      <c r="H146" s="95"/>
      <c r="I146" s="68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7"/>
      <c r="X146" s="37"/>
      <c r="Y146" s="37"/>
      <c r="Z146" s="37"/>
    </row>
    <row r="147" spans="1:26" ht="14.25" customHeight="1" x14ac:dyDescent="0.2">
      <c r="A147" s="37"/>
      <c r="B147" s="37"/>
      <c r="C147" s="37"/>
      <c r="D147" s="90"/>
      <c r="E147" s="90"/>
      <c r="F147" s="91"/>
      <c r="G147" s="92"/>
      <c r="H147" s="95"/>
      <c r="I147" s="68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7"/>
      <c r="X147" s="37"/>
      <c r="Y147" s="37"/>
      <c r="Z147" s="37"/>
    </row>
    <row r="148" spans="1:26" ht="14.25" customHeight="1" x14ac:dyDescent="0.2">
      <c r="A148" s="37"/>
      <c r="B148" s="37"/>
      <c r="C148" s="37"/>
      <c r="D148" s="90"/>
      <c r="E148" s="90"/>
      <c r="F148" s="91"/>
      <c r="G148" s="92"/>
      <c r="H148" s="95"/>
      <c r="I148" s="68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7"/>
      <c r="X148" s="37"/>
      <c r="Y148" s="37"/>
      <c r="Z148" s="37"/>
    </row>
    <row r="149" spans="1:26" ht="14.25" customHeight="1" x14ac:dyDescent="0.2">
      <c r="A149" s="37"/>
      <c r="B149" s="37"/>
      <c r="C149" s="37"/>
      <c r="D149" s="99"/>
      <c r="E149" s="99"/>
      <c r="F149" s="100"/>
      <c r="G149" s="101"/>
      <c r="H149" s="68"/>
      <c r="I149" s="68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7"/>
      <c r="X149" s="37"/>
      <c r="Y149" s="37"/>
      <c r="Z149" s="37"/>
    </row>
    <row r="150" spans="1:26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7"/>
      <c r="X150" s="37"/>
      <c r="Y150" s="37"/>
      <c r="Z150" s="37"/>
    </row>
    <row r="151" spans="1:26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7"/>
      <c r="X151" s="37"/>
      <c r="Y151" s="37"/>
      <c r="Z151" s="37"/>
    </row>
    <row r="152" spans="1:26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7"/>
      <c r="X152" s="37"/>
      <c r="Y152" s="37"/>
      <c r="Z152" s="37"/>
    </row>
    <row r="153" spans="1:26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7"/>
      <c r="X153" s="37"/>
      <c r="Y153" s="37"/>
      <c r="Z153" s="37"/>
    </row>
    <row r="154" spans="1:26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7"/>
      <c r="X154" s="37"/>
      <c r="Y154" s="37"/>
      <c r="Z154" s="37"/>
    </row>
    <row r="155" spans="1:26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7"/>
      <c r="X155" s="37"/>
      <c r="Y155" s="37"/>
      <c r="Z155" s="37"/>
    </row>
    <row r="156" spans="1:26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7"/>
      <c r="X156" s="37"/>
      <c r="Y156" s="37"/>
      <c r="Z156" s="37"/>
    </row>
    <row r="157" spans="1:26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7"/>
      <c r="X157" s="37"/>
      <c r="Y157" s="37"/>
      <c r="Z157" s="37"/>
    </row>
    <row r="158" spans="1:26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7"/>
      <c r="X158" s="37"/>
      <c r="Y158" s="37"/>
      <c r="Z158" s="37"/>
    </row>
    <row r="159" spans="1:26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7"/>
      <c r="X159" s="37"/>
      <c r="Y159" s="37"/>
      <c r="Z159" s="37"/>
    </row>
    <row r="160" spans="1:26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7"/>
      <c r="X160" s="37"/>
      <c r="Y160" s="37"/>
      <c r="Z160" s="37"/>
    </row>
    <row r="161" spans="1:26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7"/>
      <c r="X161" s="37"/>
      <c r="Y161" s="37"/>
      <c r="Z161" s="37"/>
    </row>
    <row r="162" spans="1:26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7"/>
      <c r="X162" s="37"/>
      <c r="Y162" s="37"/>
      <c r="Z162" s="37"/>
    </row>
    <row r="163" spans="1:26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7"/>
      <c r="X163" s="37"/>
      <c r="Y163" s="37"/>
      <c r="Z163" s="37"/>
    </row>
    <row r="164" spans="1:26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7"/>
      <c r="X164" s="37"/>
      <c r="Y164" s="37"/>
      <c r="Z164" s="37"/>
    </row>
    <row r="165" spans="1:26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7"/>
      <c r="X165" s="37"/>
      <c r="Y165" s="37"/>
      <c r="Z165" s="37"/>
    </row>
    <row r="166" spans="1:26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7"/>
      <c r="X166" s="37"/>
      <c r="Y166" s="37"/>
      <c r="Z166" s="37"/>
    </row>
    <row r="167" spans="1:26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7"/>
      <c r="X167" s="37"/>
      <c r="Y167" s="37"/>
      <c r="Z167" s="37"/>
    </row>
    <row r="168" spans="1:26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7"/>
      <c r="X168" s="37"/>
      <c r="Y168" s="37"/>
      <c r="Z168" s="37"/>
    </row>
    <row r="169" spans="1:26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7"/>
      <c r="X169" s="37"/>
      <c r="Y169" s="37"/>
      <c r="Z169" s="37"/>
    </row>
    <row r="170" spans="1:26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7"/>
      <c r="X170" s="37"/>
      <c r="Y170" s="37"/>
      <c r="Z170" s="37"/>
    </row>
    <row r="171" spans="1:26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7"/>
      <c r="X171" s="37"/>
      <c r="Y171" s="37"/>
      <c r="Z171" s="37"/>
    </row>
    <row r="172" spans="1:26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7"/>
      <c r="X172" s="37"/>
      <c r="Y172" s="37"/>
      <c r="Z172" s="37"/>
    </row>
    <row r="173" spans="1:26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7"/>
      <c r="X173" s="37"/>
      <c r="Y173" s="37"/>
      <c r="Z173" s="37"/>
    </row>
    <row r="174" spans="1:26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7"/>
      <c r="X174" s="37"/>
      <c r="Y174" s="37"/>
      <c r="Z174" s="37"/>
    </row>
    <row r="175" spans="1:26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7"/>
      <c r="X175" s="37"/>
      <c r="Y175" s="37"/>
      <c r="Z175" s="37"/>
    </row>
    <row r="176" spans="1:26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7"/>
      <c r="X176" s="37"/>
      <c r="Y176" s="37"/>
      <c r="Z176" s="37"/>
    </row>
    <row r="177" spans="1:26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7"/>
      <c r="X177" s="37"/>
      <c r="Y177" s="37"/>
      <c r="Z177" s="37"/>
    </row>
    <row r="178" spans="1:26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7"/>
      <c r="X178" s="37"/>
      <c r="Y178" s="37"/>
      <c r="Z178" s="37"/>
    </row>
    <row r="179" spans="1:26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7"/>
      <c r="X179" s="37"/>
      <c r="Y179" s="37"/>
      <c r="Z179" s="37"/>
    </row>
    <row r="180" spans="1:26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7"/>
      <c r="X180" s="37"/>
      <c r="Y180" s="37"/>
      <c r="Z180" s="37"/>
    </row>
    <row r="181" spans="1:26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7"/>
      <c r="X181" s="37"/>
      <c r="Y181" s="37"/>
      <c r="Z181" s="37"/>
    </row>
    <row r="182" spans="1:26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7"/>
      <c r="X182" s="37"/>
      <c r="Y182" s="37"/>
      <c r="Z182" s="37"/>
    </row>
    <row r="183" spans="1:26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7"/>
      <c r="X183" s="37"/>
      <c r="Y183" s="37"/>
      <c r="Z183" s="37"/>
    </row>
    <row r="184" spans="1:26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7"/>
      <c r="X184" s="37"/>
      <c r="Y184" s="37"/>
      <c r="Z184" s="37"/>
    </row>
    <row r="185" spans="1:26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7"/>
      <c r="X185" s="37"/>
      <c r="Y185" s="37"/>
      <c r="Z185" s="37"/>
    </row>
    <row r="186" spans="1:26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7"/>
      <c r="X186" s="37"/>
      <c r="Y186" s="37"/>
      <c r="Z186" s="37"/>
    </row>
    <row r="187" spans="1:26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7"/>
      <c r="X187" s="37"/>
      <c r="Y187" s="37"/>
      <c r="Z187" s="37"/>
    </row>
    <row r="188" spans="1:26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7"/>
      <c r="X188" s="37"/>
      <c r="Y188" s="37"/>
      <c r="Z188" s="37"/>
    </row>
    <row r="189" spans="1:26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7"/>
      <c r="X189" s="37"/>
      <c r="Y189" s="37"/>
      <c r="Z189" s="37"/>
    </row>
    <row r="190" spans="1:26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7"/>
      <c r="X190" s="37"/>
      <c r="Y190" s="37"/>
      <c r="Z190" s="37"/>
    </row>
    <row r="191" spans="1:26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7"/>
      <c r="X191" s="37"/>
      <c r="Y191" s="37"/>
      <c r="Z191" s="37"/>
    </row>
    <row r="192" spans="1:26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7"/>
      <c r="X192" s="37"/>
      <c r="Y192" s="37"/>
      <c r="Z192" s="37"/>
    </row>
    <row r="193" spans="1:26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7"/>
      <c r="X193" s="37"/>
      <c r="Y193" s="37"/>
      <c r="Z193" s="37"/>
    </row>
    <row r="194" spans="1:26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7"/>
      <c r="X194" s="37"/>
      <c r="Y194" s="37"/>
      <c r="Z194" s="37"/>
    </row>
    <row r="195" spans="1:26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7"/>
      <c r="X195" s="37"/>
      <c r="Y195" s="37"/>
      <c r="Z195" s="37"/>
    </row>
    <row r="196" spans="1:26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7"/>
      <c r="X196" s="37"/>
      <c r="Y196" s="37"/>
      <c r="Z196" s="37"/>
    </row>
    <row r="197" spans="1:26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7"/>
      <c r="X197" s="37"/>
      <c r="Y197" s="37"/>
      <c r="Z197" s="37"/>
    </row>
    <row r="198" spans="1:26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7"/>
      <c r="X198" s="37"/>
      <c r="Y198" s="37"/>
      <c r="Z198" s="37"/>
    </row>
    <row r="199" spans="1:26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7"/>
      <c r="X199" s="37"/>
      <c r="Y199" s="37"/>
      <c r="Z199" s="37"/>
    </row>
    <row r="200" spans="1:26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7"/>
      <c r="X200" s="37"/>
      <c r="Y200" s="37"/>
      <c r="Z200" s="37"/>
    </row>
    <row r="201" spans="1:26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7"/>
      <c r="X201" s="37"/>
      <c r="Y201" s="37"/>
      <c r="Z201" s="37"/>
    </row>
    <row r="202" spans="1:26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7"/>
      <c r="X202" s="37"/>
      <c r="Y202" s="37"/>
      <c r="Z202" s="37"/>
    </row>
    <row r="203" spans="1:26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7"/>
      <c r="X203" s="37"/>
      <c r="Y203" s="37"/>
      <c r="Z203" s="37"/>
    </row>
    <row r="204" spans="1:26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7"/>
      <c r="X204" s="37"/>
      <c r="Y204" s="37"/>
      <c r="Z204" s="37"/>
    </row>
    <row r="205" spans="1:26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7"/>
      <c r="X205" s="37"/>
      <c r="Y205" s="37"/>
      <c r="Z205" s="37"/>
    </row>
    <row r="206" spans="1:26" ht="14.25" customHeight="1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7"/>
      <c r="X206" s="37"/>
      <c r="Y206" s="37"/>
      <c r="Z206" s="37"/>
    </row>
    <row r="207" spans="1:26" ht="14.25" customHeight="1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7"/>
      <c r="X207" s="37"/>
      <c r="Y207" s="37"/>
      <c r="Z207" s="37"/>
    </row>
    <row r="208" spans="1:26" ht="14.25" customHeight="1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7"/>
      <c r="X208" s="37"/>
      <c r="Y208" s="37"/>
      <c r="Z208" s="37"/>
    </row>
    <row r="209" spans="1:26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7"/>
      <c r="X209" s="37"/>
      <c r="Y209" s="37"/>
      <c r="Z209" s="37"/>
    </row>
    <row r="210" spans="1:26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7"/>
      <c r="X210" s="37"/>
      <c r="Y210" s="37"/>
      <c r="Z210" s="37"/>
    </row>
    <row r="211" spans="1:26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7"/>
      <c r="X211" s="37"/>
      <c r="Y211" s="37"/>
      <c r="Z211" s="37"/>
    </row>
    <row r="212" spans="1:26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7"/>
      <c r="X212" s="37"/>
      <c r="Y212" s="37"/>
      <c r="Z212" s="37"/>
    </row>
    <row r="213" spans="1:26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7"/>
      <c r="X213" s="37"/>
      <c r="Y213" s="37"/>
      <c r="Z213" s="37"/>
    </row>
    <row r="214" spans="1:26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7"/>
      <c r="X214" s="37"/>
      <c r="Y214" s="37"/>
      <c r="Z214" s="37"/>
    </row>
    <row r="215" spans="1:26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7"/>
      <c r="X215" s="37"/>
      <c r="Y215" s="37"/>
      <c r="Z215" s="37"/>
    </row>
    <row r="216" spans="1:26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7"/>
      <c r="X216" s="37"/>
      <c r="Y216" s="37"/>
      <c r="Z216" s="37"/>
    </row>
    <row r="217" spans="1:26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7"/>
      <c r="X217" s="37"/>
      <c r="Y217" s="37"/>
      <c r="Z217" s="37"/>
    </row>
    <row r="218" spans="1:26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7"/>
      <c r="X218" s="37"/>
      <c r="Y218" s="37"/>
      <c r="Z218" s="37"/>
    </row>
    <row r="219" spans="1:26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7"/>
      <c r="X219" s="37"/>
      <c r="Y219" s="37"/>
      <c r="Z219" s="37"/>
    </row>
    <row r="220" spans="1:26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7"/>
      <c r="X220" s="37"/>
      <c r="Y220" s="37"/>
      <c r="Z220" s="37"/>
    </row>
    <row r="221" spans="1:26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7"/>
      <c r="X221" s="37"/>
      <c r="Y221" s="37"/>
      <c r="Z221" s="37"/>
    </row>
    <row r="222" spans="1:26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7"/>
      <c r="X222" s="37"/>
      <c r="Y222" s="37"/>
      <c r="Z222" s="37"/>
    </row>
    <row r="223" spans="1:26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7"/>
      <c r="X223" s="37"/>
      <c r="Y223" s="37"/>
      <c r="Z223" s="37"/>
    </row>
    <row r="224" spans="1:26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7"/>
      <c r="X224" s="37"/>
      <c r="Y224" s="37"/>
      <c r="Z224" s="37"/>
    </row>
    <row r="225" spans="1:26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7"/>
      <c r="X225" s="37"/>
      <c r="Y225" s="37"/>
      <c r="Z225" s="37"/>
    </row>
    <row r="226" spans="1:26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7"/>
      <c r="X226" s="37"/>
      <c r="Y226" s="37"/>
      <c r="Z226" s="37"/>
    </row>
    <row r="227" spans="1:26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7"/>
      <c r="X227" s="37"/>
      <c r="Y227" s="37"/>
      <c r="Z227" s="37"/>
    </row>
    <row r="228" spans="1:26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7"/>
      <c r="X228" s="37"/>
      <c r="Y228" s="37"/>
      <c r="Z228" s="37"/>
    </row>
    <row r="229" spans="1:26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7"/>
      <c r="X229" s="37"/>
      <c r="Y229" s="37"/>
      <c r="Z229" s="37"/>
    </row>
    <row r="230" spans="1:26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7"/>
      <c r="X230" s="37"/>
      <c r="Y230" s="37"/>
      <c r="Z230" s="37"/>
    </row>
    <row r="231" spans="1:26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7"/>
      <c r="X231" s="37"/>
      <c r="Y231" s="37"/>
      <c r="Z231" s="37"/>
    </row>
    <row r="232" spans="1:26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7"/>
      <c r="X232" s="37"/>
      <c r="Y232" s="37"/>
      <c r="Z232" s="37"/>
    </row>
    <row r="233" spans="1:26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7"/>
      <c r="X233" s="37"/>
      <c r="Y233" s="37"/>
      <c r="Z233" s="37"/>
    </row>
    <row r="234" spans="1:26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7"/>
      <c r="X234" s="37"/>
      <c r="Y234" s="37"/>
      <c r="Z234" s="37"/>
    </row>
    <row r="235" spans="1:26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7"/>
      <c r="X235" s="37"/>
      <c r="Y235" s="37"/>
      <c r="Z235" s="37"/>
    </row>
    <row r="236" spans="1:26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7"/>
      <c r="X236" s="37"/>
      <c r="Y236" s="37"/>
      <c r="Z236" s="37"/>
    </row>
    <row r="237" spans="1:26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7"/>
      <c r="X237" s="37"/>
      <c r="Y237" s="37"/>
      <c r="Z237" s="37"/>
    </row>
    <row r="238" spans="1:26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7"/>
      <c r="X238" s="37"/>
      <c r="Y238" s="37"/>
      <c r="Z238" s="37"/>
    </row>
    <row r="239" spans="1:26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7"/>
      <c r="X239" s="37"/>
      <c r="Y239" s="37"/>
      <c r="Z239" s="37"/>
    </row>
    <row r="240" spans="1:26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7"/>
      <c r="X240" s="37"/>
      <c r="Y240" s="37"/>
      <c r="Z240" s="37"/>
    </row>
    <row r="241" spans="1:26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7"/>
      <c r="X241" s="37"/>
      <c r="Y241" s="37"/>
      <c r="Z241" s="37"/>
    </row>
    <row r="242" spans="1:26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7"/>
      <c r="X242" s="37"/>
      <c r="Y242" s="37"/>
      <c r="Z242" s="37"/>
    </row>
    <row r="243" spans="1:26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7"/>
      <c r="X243" s="37"/>
      <c r="Y243" s="37"/>
      <c r="Z243" s="37"/>
    </row>
    <row r="244" spans="1:26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7"/>
      <c r="X244" s="37"/>
      <c r="Y244" s="37"/>
      <c r="Z244" s="37"/>
    </row>
    <row r="245" spans="1:26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7"/>
      <c r="X245" s="37"/>
      <c r="Y245" s="37"/>
      <c r="Z245" s="37"/>
    </row>
    <row r="246" spans="1:26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7"/>
      <c r="X246" s="37"/>
      <c r="Y246" s="37"/>
      <c r="Z246" s="37"/>
    </row>
    <row r="247" spans="1:26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7"/>
      <c r="X247" s="37"/>
      <c r="Y247" s="37"/>
      <c r="Z247" s="37"/>
    </row>
    <row r="248" spans="1:26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7"/>
      <c r="X248" s="37"/>
      <c r="Y248" s="37"/>
      <c r="Z248" s="37"/>
    </row>
    <row r="249" spans="1:26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7"/>
      <c r="X249" s="37"/>
      <c r="Y249" s="37"/>
      <c r="Z249" s="37"/>
    </row>
    <row r="250" spans="1:26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7"/>
      <c r="X250" s="37"/>
      <c r="Y250" s="37"/>
      <c r="Z250" s="37"/>
    </row>
    <row r="251" spans="1:26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7"/>
      <c r="X251" s="37"/>
      <c r="Y251" s="37"/>
      <c r="Z251" s="37"/>
    </row>
    <row r="252" spans="1:26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7"/>
      <c r="X252" s="37"/>
      <c r="Y252" s="37"/>
      <c r="Z252" s="37"/>
    </row>
    <row r="253" spans="1:26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7"/>
      <c r="X253" s="37"/>
      <c r="Y253" s="37"/>
      <c r="Z253" s="37"/>
    </row>
    <row r="254" spans="1:26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7"/>
      <c r="X254" s="37"/>
      <c r="Y254" s="37"/>
      <c r="Z254" s="37"/>
    </row>
    <row r="255" spans="1:26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7"/>
      <c r="X255" s="37"/>
      <c r="Y255" s="37"/>
      <c r="Z255" s="37"/>
    </row>
    <row r="256" spans="1:26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7"/>
      <c r="X256" s="37"/>
      <c r="Y256" s="37"/>
      <c r="Z256" s="37"/>
    </row>
    <row r="257" spans="1:26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7"/>
      <c r="X257" s="37"/>
      <c r="Y257" s="37"/>
      <c r="Z257" s="37"/>
    </row>
    <row r="258" spans="1:26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7"/>
      <c r="X258" s="37"/>
      <c r="Y258" s="37"/>
      <c r="Z258" s="37"/>
    </row>
    <row r="259" spans="1:26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7"/>
      <c r="X259" s="37"/>
      <c r="Y259" s="37"/>
      <c r="Z259" s="37"/>
    </row>
    <row r="260" spans="1:26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7"/>
      <c r="X260" s="37"/>
      <c r="Y260" s="37"/>
      <c r="Z260" s="37"/>
    </row>
    <row r="261" spans="1:26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7"/>
      <c r="X261" s="37"/>
      <c r="Y261" s="37"/>
      <c r="Z261" s="37"/>
    </row>
    <row r="262" spans="1:26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7"/>
      <c r="X262" s="37"/>
      <c r="Y262" s="37"/>
      <c r="Z262" s="37"/>
    </row>
    <row r="263" spans="1:26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7"/>
      <c r="X263" s="37"/>
      <c r="Y263" s="37"/>
      <c r="Z263" s="37"/>
    </row>
    <row r="264" spans="1:26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7"/>
      <c r="X264" s="37"/>
      <c r="Y264" s="37"/>
      <c r="Z264" s="37"/>
    </row>
    <row r="265" spans="1:26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7"/>
      <c r="X265" s="37"/>
      <c r="Y265" s="37"/>
      <c r="Z265" s="37"/>
    </row>
    <row r="266" spans="1:26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7"/>
      <c r="X266" s="37"/>
      <c r="Y266" s="37"/>
      <c r="Z266" s="37"/>
    </row>
    <row r="267" spans="1:26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7"/>
      <c r="X267" s="37"/>
      <c r="Y267" s="37"/>
      <c r="Z267" s="37"/>
    </row>
    <row r="268" spans="1:26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7"/>
      <c r="X268" s="37"/>
      <c r="Y268" s="37"/>
      <c r="Z268" s="37"/>
    </row>
    <row r="269" spans="1:26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7"/>
      <c r="X269" s="37"/>
      <c r="Y269" s="37"/>
      <c r="Z269" s="37"/>
    </row>
    <row r="270" spans="1:26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7"/>
      <c r="X270" s="37"/>
      <c r="Y270" s="37"/>
      <c r="Z270" s="37"/>
    </row>
    <row r="271" spans="1:26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7"/>
      <c r="X271" s="37"/>
      <c r="Y271" s="37"/>
      <c r="Z271" s="37"/>
    </row>
    <row r="272" spans="1:26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7"/>
      <c r="X272" s="37"/>
      <c r="Y272" s="37"/>
      <c r="Z272" s="37"/>
    </row>
    <row r="273" spans="1:26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7"/>
      <c r="X273" s="37"/>
      <c r="Y273" s="37"/>
      <c r="Z273" s="37"/>
    </row>
    <row r="274" spans="1:26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7"/>
      <c r="X274" s="37"/>
      <c r="Y274" s="37"/>
      <c r="Z274" s="37"/>
    </row>
    <row r="275" spans="1:26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7"/>
      <c r="X275" s="37"/>
      <c r="Y275" s="37"/>
      <c r="Z275" s="37"/>
    </row>
    <row r="276" spans="1:26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7"/>
      <c r="X276" s="37"/>
      <c r="Y276" s="37"/>
      <c r="Z276" s="37"/>
    </row>
    <row r="277" spans="1:26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7"/>
      <c r="X277" s="37"/>
      <c r="Y277" s="37"/>
      <c r="Z277" s="37"/>
    </row>
    <row r="278" spans="1:26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7"/>
      <c r="X278" s="37"/>
      <c r="Y278" s="37"/>
      <c r="Z278" s="37"/>
    </row>
    <row r="279" spans="1:26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7"/>
      <c r="X279" s="37"/>
      <c r="Y279" s="37"/>
      <c r="Z279" s="37"/>
    </row>
    <row r="280" spans="1:26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7"/>
      <c r="X280" s="37"/>
      <c r="Y280" s="37"/>
      <c r="Z280" s="37"/>
    </row>
    <row r="281" spans="1:26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7"/>
      <c r="X281" s="37"/>
      <c r="Y281" s="37"/>
      <c r="Z281" s="37"/>
    </row>
    <row r="282" spans="1:26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7"/>
      <c r="X282" s="37"/>
      <c r="Y282" s="37"/>
      <c r="Z282" s="37"/>
    </row>
    <row r="283" spans="1:26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7"/>
      <c r="X283" s="37"/>
      <c r="Y283" s="37"/>
      <c r="Z283" s="37"/>
    </row>
    <row r="284" spans="1:26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7"/>
      <c r="X284" s="37"/>
      <c r="Y284" s="37"/>
      <c r="Z284" s="37"/>
    </row>
    <row r="285" spans="1:26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7"/>
      <c r="X285" s="37"/>
      <c r="Y285" s="37"/>
      <c r="Z285" s="37"/>
    </row>
    <row r="286" spans="1:26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7"/>
      <c r="X286" s="37"/>
      <c r="Y286" s="37"/>
      <c r="Z286" s="37"/>
    </row>
    <row r="287" spans="1:26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7"/>
      <c r="X287" s="37"/>
      <c r="Y287" s="37"/>
      <c r="Z287" s="37"/>
    </row>
    <row r="288" spans="1:26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7"/>
      <c r="X288" s="37"/>
      <c r="Y288" s="37"/>
      <c r="Z288" s="37"/>
    </row>
    <row r="289" spans="1:26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7"/>
      <c r="X289" s="37"/>
      <c r="Y289" s="37"/>
      <c r="Z289" s="37"/>
    </row>
    <row r="290" spans="1:26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7"/>
      <c r="X290" s="37"/>
      <c r="Y290" s="37"/>
      <c r="Z290" s="37"/>
    </row>
    <row r="291" spans="1:26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7"/>
      <c r="X291" s="37"/>
      <c r="Y291" s="37"/>
      <c r="Z291" s="37"/>
    </row>
    <row r="292" spans="1:26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7"/>
      <c r="X292" s="37"/>
      <c r="Y292" s="37"/>
      <c r="Z292" s="37"/>
    </row>
    <row r="293" spans="1:26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7"/>
      <c r="X293" s="37"/>
      <c r="Y293" s="37"/>
      <c r="Z293" s="37"/>
    </row>
    <row r="294" spans="1:26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7"/>
      <c r="X294" s="37"/>
      <c r="Y294" s="37"/>
      <c r="Z294" s="37"/>
    </row>
    <row r="295" spans="1:26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7"/>
      <c r="X295" s="37"/>
      <c r="Y295" s="37"/>
      <c r="Z295" s="37"/>
    </row>
    <row r="296" spans="1:26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7"/>
      <c r="X296" s="37"/>
      <c r="Y296" s="37"/>
      <c r="Z296" s="37"/>
    </row>
    <row r="297" spans="1:26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7"/>
      <c r="X297" s="37"/>
      <c r="Y297" s="37"/>
      <c r="Z297" s="37"/>
    </row>
    <row r="298" spans="1:26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7"/>
      <c r="X298" s="37"/>
      <c r="Y298" s="37"/>
      <c r="Z298" s="37"/>
    </row>
    <row r="299" spans="1:26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7"/>
      <c r="X299" s="37"/>
      <c r="Y299" s="37"/>
      <c r="Z299" s="37"/>
    </row>
    <row r="300" spans="1:26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7"/>
      <c r="X300" s="37"/>
      <c r="Y300" s="37"/>
      <c r="Z300" s="37"/>
    </row>
    <row r="301" spans="1:26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7"/>
      <c r="X301" s="37"/>
      <c r="Y301" s="37"/>
      <c r="Z301" s="37"/>
    </row>
    <row r="302" spans="1:26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7"/>
      <c r="X302" s="37"/>
      <c r="Y302" s="37"/>
      <c r="Z302" s="37"/>
    </row>
    <row r="303" spans="1:26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7"/>
      <c r="X303" s="37"/>
      <c r="Y303" s="37"/>
      <c r="Z303" s="37"/>
    </row>
    <row r="304" spans="1:26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7"/>
      <c r="X304" s="37"/>
      <c r="Y304" s="37"/>
      <c r="Z304" s="37"/>
    </row>
    <row r="305" spans="1:26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7"/>
      <c r="X305" s="37"/>
      <c r="Y305" s="37"/>
      <c r="Z305" s="37"/>
    </row>
    <row r="306" spans="1:26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7"/>
      <c r="X306" s="37"/>
      <c r="Y306" s="37"/>
      <c r="Z306" s="37"/>
    </row>
    <row r="307" spans="1:26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7"/>
      <c r="X307" s="37"/>
      <c r="Y307" s="37"/>
      <c r="Z307" s="37"/>
    </row>
    <row r="308" spans="1:26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7"/>
      <c r="X308" s="37"/>
      <c r="Y308" s="37"/>
      <c r="Z308" s="37"/>
    </row>
    <row r="309" spans="1:26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7"/>
      <c r="X309" s="37"/>
      <c r="Y309" s="37"/>
      <c r="Z309" s="37"/>
    </row>
    <row r="310" spans="1:26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7"/>
      <c r="X310" s="37"/>
      <c r="Y310" s="37"/>
      <c r="Z310" s="37"/>
    </row>
    <row r="311" spans="1:26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7"/>
      <c r="X311" s="37"/>
      <c r="Y311" s="37"/>
      <c r="Z311" s="37"/>
    </row>
    <row r="312" spans="1:26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7"/>
      <c r="X312" s="37"/>
      <c r="Y312" s="37"/>
      <c r="Z312" s="37"/>
    </row>
    <row r="313" spans="1:26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7"/>
      <c r="X313" s="37"/>
      <c r="Y313" s="37"/>
      <c r="Z313" s="37"/>
    </row>
    <row r="314" spans="1:26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7"/>
      <c r="X314" s="37"/>
      <c r="Y314" s="37"/>
      <c r="Z314" s="37"/>
    </row>
    <row r="315" spans="1:26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7"/>
      <c r="X315" s="37"/>
      <c r="Y315" s="37"/>
      <c r="Z315" s="37"/>
    </row>
    <row r="316" spans="1:26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7"/>
      <c r="X316" s="37"/>
      <c r="Y316" s="37"/>
      <c r="Z316" s="37"/>
    </row>
    <row r="317" spans="1:26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7"/>
      <c r="X317" s="37"/>
      <c r="Y317" s="37"/>
      <c r="Z317" s="37"/>
    </row>
    <row r="318" spans="1:26" x14ac:dyDescent="0.2">
      <c r="A318" s="37"/>
      <c r="B318" s="37"/>
      <c r="C318" s="37"/>
      <c r="D318" s="66"/>
      <c r="E318" s="66"/>
      <c r="F318" s="67"/>
      <c r="G318" s="68"/>
      <c r="H318" s="68"/>
      <c r="I318" s="68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7"/>
      <c r="X318" s="37"/>
      <c r="Y318" s="37"/>
      <c r="Z318" s="37"/>
    </row>
    <row r="319" spans="1:26" x14ac:dyDescent="0.2">
      <c r="A319" s="37"/>
      <c r="B319" s="37"/>
      <c r="C319" s="37"/>
      <c r="D319" s="66"/>
      <c r="E319" s="66"/>
      <c r="F319" s="67"/>
      <c r="G319" s="68"/>
      <c r="H319" s="68"/>
      <c r="I319" s="68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7"/>
      <c r="X319" s="37"/>
      <c r="Y319" s="37"/>
      <c r="Z319" s="37"/>
    </row>
    <row r="320" spans="1:26" x14ac:dyDescent="0.2">
      <c r="A320" s="37"/>
      <c r="B320" s="37"/>
      <c r="C320" s="37"/>
      <c r="D320" s="66"/>
      <c r="E320" s="66"/>
      <c r="F320" s="67"/>
      <c r="G320" s="68"/>
      <c r="H320" s="68"/>
      <c r="I320" s="68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7"/>
      <c r="X320" s="37"/>
      <c r="Y320" s="37"/>
      <c r="Z320" s="37"/>
    </row>
    <row r="321" spans="1:26" x14ac:dyDescent="0.2">
      <c r="A321" s="37"/>
      <c r="B321" s="37"/>
      <c r="C321" s="37"/>
      <c r="D321" s="38"/>
      <c r="E321" s="38"/>
      <c r="F321" s="6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7"/>
      <c r="X321" s="37"/>
      <c r="Y321" s="37"/>
      <c r="Z321" s="37"/>
    </row>
    <row r="322" spans="1:26" x14ac:dyDescent="0.2">
      <c r="A322" s="37"/>
      <c r="B322" s="37"/>
      <c r="C322" s="37"/>
      <c r="D322" s="38"/>
      <c r="E322" s="38"/>
      <c r="F322" s="6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7"/>
      <c r="X322" s="37"/>
      <c r="Y322" s="37"/>
      <c r="Z322" s="37"/>
    </row>
    <row r="323" spans="1:26" x14ac:dyDescent="0.2">
      <c r="A323" s="37"/>
      <c r="B323" s="37"/>
      <c r="C323" s="37"/>
      <c r="D323" s="38"/>
      <c r="E323" s="38"/>
      <c r="F323" s="6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7"/>
      <c r="X323" s="37"/>
      <c r="Y323" s="37"/>
      <c r="Z323" s="37"/>
    </row>
    <row r="324" spans="1:26" x14ac:dyDescent="0.2">
      <c r="A324" s="37"/>
      <c r="B324" s="37"/>
      <c r="C324" s="37"/>
      <c r="D324" s="38"/>
      <c r="E324" s="38"/>
      <c r="F324" s="6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7"/>
      <c r="X324" s="37"/>
      <c r="Y324" s="37"/>
      <c r="Z324" s="37"/>
    </row>
    <row r="325" spans="1:26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7"/>
      <c r="X325" s="37"/>
      <c r="Y325" s="37"/>
      <c r="Z325" s="37"/>
    </row>
    <row r="326" spans="1:26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7"/>
      <c r="X326" s="37"/>
      <c r="Y326" s="37"/>
      <c r="Z326" s="37"/>
    </row>
    <row r="327" spans="1:26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7"/>
      <c r="X327" s="37"/>
      <c r="Y327" s="37"/>
      <c r="Z327" s="37"/>
    </row>
    <row r="328" spans="1:26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7"/>
      <c r="X328" s="37"/>
      <c r="Y328" s="37"/>
      <c r="Z328" s="37"/>
    </row>
    <row r="329" spans="1:26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7"/>
      <c r="X329" s="37"/>
      <c r="Y329" s="37"/>
      <c r="Z329" s="37"/>
    </row>
    <row r="330" spans="1:26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7"/>
      <c r="X330" s="37"/>
      <c r="Y330" s="37"/>
      <c r="Z330" s="37"/>
    </row>
    <row r="331" spans="1:26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7"/>
      <c r="X331" s="37"/>
      <c r="Y331" s="37"/>
      <c r="Z331" s="37"/>
    </row>
    <row r="332" spans="1:26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7"/>
      <c r="X332" s="37"/>
      <c r="Y332" s="37"/>
      <c r="Z332" s="37"/>
    </row>
    <row r="333" spans="1:26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7"/>
      <c r="X333" s="37"/>
      <c r="Y333" s="37"/>
      <c r="Z333" s="37"/>
    </row>
    <row r="334" spans="1:26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7"/>
      <c r="X334" s="37"/>
      <c r="Y334" s="37"/>
      <c r="Z334" s="37"/>
    </row>
    <row r="335" spans="1:26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7"/>
      <c r="X335" s="37"/>
      <c r="Y335" s="37"/>
      <c r="Z335" s="37"/>
    </row>
    <row r="336" spans="1:26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7"/>
      <c r="X336" s="37"/>
      <c r="Y336" s="37"/>
      <c r="Z336" s="37"/>
    </row>
    <row r="337" spans="1:26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7"/>
      <c r="X337" s="37"/>
      <c r="Y337" s="37"/>
      <c r="Z337" s="37"/>
    </row>
    <row r="338" spans="1:26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7"/>
      <c r="X338" s="37"/>
      <c r="Y338" s="37"/>
      <c r="Z338" s="37"/>
    </row>
    <row r="339" spans="1:26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7"/>
      <c r="X339" s="37"/>
      <c r="Y339" s="37"/>
      <c r="Z339" s="37"/>
    </row>
    <row r="340" spans="1:26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7"/>
      <c r="X340" s="37"/>
      <c r="Y340" s="37"/>
      <c r="Z340" s="37"/>
    </row>
    <row r="341" spans="1:26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7"/>
      <c r="X341" s="37"/>
      <c r="Y341" s="37"/>
      <c r="Z341" s="37"/>
    </row>
    <row r="342" spans="1:26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7"/>
      <c r="X342" s="37"/>
      <c r="Y342" s="37"/>
      <c r="Z342" s="37"/>
    </row>
    <row r="343" spans="1:26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7"/>
      <c r="X343" s="37"/>
      <c r="Y343" s="37"/>
      <c r="Z343" s="37"/>
    </row>
    <row r="344" spans="1:26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7"/>
      <c r="X344" s="37"/>
      <c r="Y344" s="37"/>
      <c r="Z344" s="37"/>
    </row>
    <row r="345" spans="1:26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7"/>
      <c r="X345" s="37"/>
      <c r="Y345" s="37"/>
      <c r="Z345" s="37"/>
    </row>
    <row r="346" spans="1:26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7"/>
      <c r="X346" s="37"/>
      <c r="Y346" s="37"/>
      <c r="Z346" s="37"/>
    </row>
    <row r="347" spans="1:26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7"/>
      <c r="X347" s="37"/>
      <c r="Y347" s="37"/>
      <c r="Z347" s="37"/>
    </row>
    <row r="348" spans="1:26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7"/>
      <c r="X348" s="37"/>
      <c r="Y348" s="37"/>
      <c r="Z348" s="37"/>
    </row>
    <row r="349" spans="1:26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7"/>
      <c r="X349" s="37"/>
      <c r="Y349" s="37"/>
      <c r="Z349" s="37"/>
    </row>
    <row r="350" spans="1:26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7"/>
      <c r="X350" s="37"/>
      <c r="Y350" s="37"/>
      <c r="Z350" s="37"/>
    </row>
    <row r="351" spans="1:26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7"/>
      <c r="X351" s="37"/>
      <c r="Y351" s="37"/>
      <c r="Z351" s="37"/>
    </row>
    <row r="352" spans="1:26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7"/>
      <c r="X352" s="37"/>
      <c r="Y352" s="37"/>
      <c r="Z352" s="37"/>
    </row>
    <row r="353" spans="1:26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7"/>
      <c r="X353" s="37"/>
      <c r="Y353" s="37"/>
      <c r="Z353" s="37"/>
    </row>
    <row r="354" spans="1:26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7"/>
      <c r="X354" s="37"/>
      <c r="Y354" s="37"/>
      <c r="Z354" s="37"/>
    </row>
    <row r="355" spans="1:26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7"/>
      <c r="X355" s="37"/>
      <c r="Y355" s="37"/>
      <c r="Z355" s="37"/>
    </row>
    <row r="356" spans="1:26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7"/>
      <c r="X356" s="37"/>
      <c r="Y356" s="37"/>
      <c r="Z356" s="37"/>
    </row>
    <row r="357" spans="1:26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7"/>
      <c r="X357" s="37"/>
      <c r="Y357" s="37"/>
      <c r="Z357" s="37"/>
    </row>
    <row r="358" spans="1:26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7"/>
      <c r="X358" s="37"/>
      <c r="Y358" s="37"/>
      <c r="Z358" s="37"/>
    </row>
    <row r="359" spans="1:26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7"/>
      <c r="X359" s="37"/>
      <c r="Y359" s="37"/>
      <c r="Z359" s="37"/>
    </row>
    <row r="360" spans="1:26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7"/>
      <c r="X360" s="37"/>
      <c r="Y360" s="37"/>
      <c r="Z360" s="37"/>
    </row>
    <row r="361" spans="1:26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7"/>
      <c r="X361" s="37"/>
      <c r="Y361" s="37"/>
      <c r="Z361" s="37"/>
    </row>
    <row r="362" spans="1:26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7"/>
      <c r="X362" s="37"/>
      <c r="Y362" s="37"/>
      <c r="Z362" s="37"/>
    </row>
    <row r="363" spans="1:26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7"/>
      <c r="X363" s="37"/>
      <c r="Y363" s="37"/>
      <c r="Z363" s="37"/>
    </row>
    <row r="364" spans="1:26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7"/>
      <c r="X364" s="37"/>
      <c r="Y364" s="37"/>
      <c r="Z364" s="37"/>
    </row>
    <row r="365" spans="1:26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7"/>
      <c r="X365" s="37"/>
      <c r="Y365" s="37"/>
      <c r="Z365" s="37"/>
    </row>
    <row r="366" spans="1:26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7"/>
      <c r="X366" s="37"/>
      <c r="Y366" s="37"/>
      <c r="Z366" s="37"/>
    </row>
    <row r="367" spans="1:26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7"/>
      <c r="X367" s="37"/>
      <c r="Y367" s="37"/>
      <c r="Z367" s="37"/>
    </row>
    <row r="368" spans="1:26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7"/>
      <c r="X368" s="37"/>
      <c r="Y368" s="37"/>
      <c r="Z368" s="37"/>
    </row>
    <row r="369" spans="1:26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7"/>
      <c r="X369" s="37"/>
      <c r="Y369" s="37"/>
      <c r="Z369" s="37"/>
    </row>
    <row r="370" spans="1:26" x14ac:dyDescent="0.2">
      <c r="A370" s="37"/>
      <c r="B370" s="37"/>
      <c r="C370" s="37"/>
      <c r="D370" s="38"/>
      <c r="E370" s="38"/>
      <c r="F370" s="6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7"/>
      <c r="X370" s="37"/>
      <c r="Y370" s="37"/>
      <c r="Z370" s="37"/>
    </row>
    <row r="371" spans="1:26" x14ac:dyDescent="0.2">
      <c r="A371" s="37"/>
      <c r="B371" s="37"/>
      <c r="C371" s="37"/>
      <c r="D371" s="38"/>
      <c r="E371" s="38"/>
      <c r="F371" s="6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7"/>
      <c r="X371" s="37"/>
      <c r="Y371" s="37"/>
      <c r="Z371" s="37"/>
    </row>
    <row r="372" spans="1:26" x14ac:dyDescent="0.2">
      <c r="A372" s="37"/>
      <c r="B372" s="37"/>
      <c r="C372" s="37"/>
      <c r="D372" s="38"/>
      <c r="E372" s="38"/>
      <c r="F372" s="6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7"/>
      <c r="X372" s="37"/>
      <c r="Y372" s="37"/>
      <c r="Z372" s="37"/>
    </row>
    <row r="373" spans="1:26" x14ac:dyDescent="0.2">
      <c r="F373" s="15"/>
    </row>
    <row r="374" spans="1:26" x14ac:dyDescent="0.2">
      <c r="F374" s="15"/>
    </row>
    <row r="375" spans="1:26" x14ac:dyDescent="0.2">
      <c r="F375" s="15"/>
    </row>
    <row r="376" spans="1:26" x14ac:dyDescent="0.2">
      <c r="F376" s="15"/>
    </row>
    <row r="377" spans="1:26" x14ac:dyDescent="0.2">
      <c r="F377" s="15"/>
    </row>
    <row r="378" spans="1:26" x14ac:dyDescent="0.2">
      <c r="F378" s="15"/>
    </row>
    <row r="379" spans="1:26" x14ac:dyDescent="0.2">
      <c r="F379" s="15"/>
    </row>
    <row r="380" spans="1:26" x14ac:dyDescent="0.2">
      <c r="F380" s="15"/>
    </row>
    <row r="381" spans="1:26" x14ac:dyDescent="0.2">
      <c r="F381" s="15"/>
    </row>
    <row r="382" spans="1:26" x14ac:dyDescent="0.2">
      <c r="F382" s="15"/>
    </row>
    <row r="383" spans="1:26" x14ac:dyDescent="0.2">
      <c r="F383" s="15"/>
    </row>
    <row r="384" spans="1:26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  <row r="985" spans="6:6" x14ac:dyDescent="0.2">
      <c r="F985" s="15"/>
    </row>
    <row r="986" spans="6:6" x14ac:dyDescent="0.2">
      <c r="F986" s="15"/>
    </row>
    <row r="987" spans="6:6" x14ac:dyDescent="0.2">
      <c r="F987" s="15"/>
    </row>
  </sheetData>
  <sheetProtection formatCells="0" formatColumns="0" formatRows="0" insertRows="0" autoFilter="0"/>
  <autoFilter ref="A10:F10" xr:uid="{00000000-0009-0000-0000-000002000000}"/>
  <mergeCells count="11">
    <mergeCell ref="G7:M7"/>
    <mergeCell ref="F26:F27"/>
    <mergeCell ref="D55:I55"/>
    <mergeCell ref="A1:AA1"/>
    <mergeCell ref="A2:AA2"/>
    <mergeCell ref="A3:B3"/>
    <mergeCell ref="A4:B4"/>
    <mergeCell ref="A5:B5"/>
    <mergeCell ref="A6:B6"/>
    <mergeCell ref="N7:T7"/>
    <mergeCell ref="U7:Z7"/>
  </mergeCells>
  <conditionalFormatting sqref="AA26">
    <cfRule type="cellIs" dxfId="17" priority="9" stopIfTrue="1" operator="lessThan">
      <formula>AA27</formula>
    </cfRule>
    <cfRule type="cellIs" dxfId="16" priority="10" stopIfTrue="1" operator="greaterThan">
      <formula>AA27</formula>
    </cfRule>
  </conditionalFormatting>
  <conditionalFormatting sqref="G26">
    <cfRule type="cellIs" dxfId="15" priority="3" stopIfTrue="1" operator="lessThan">
      <formula>G27</formula>
    </cfRule>
    <cfRule type="cellIs" dxfId="14" priority="4" stopIfTrue="1" operator="greaterThan">
      <formula>G27</formula>
    </cfRule>
  </conditionalFormatting>
  <conditionalFormatting sqref="H26:Z26">
    <cfRule type="cellIs" dxfId="13" priority="1" stopIfTrue="1" operator="lessThan">
      <formula>H27</formula>
    </cfRule>
    <cfRule type="cellIs" dxfId="12" priority="2" stopIfTrue="1" operator="greaterThan">
      <formula>H27</formula>
    </cfRule>
  </conditionalFormatting>
  <dataValidations disablePrompts="1" count="1">
    <dataValidation type="list" allowBlank="1" showInputMessage="1" showErrorMessage="1" sqref="E58:E61 E63:E68 E71:E223" xr:uid="{11382924-9394-42D3-8259-822E3A2B3025}">
      <formula1>$D$11:$D$24</formula1>
    </dataValidation>
  </dataValidations>
  <pageMargins left="0.75" right="0.75" top="1" bottom="1" header="0.5" footer="0.5"/>
  <pageSetup orientation="portrait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5935CE8-425B-4825-8EFB-CE0709294FFC}">
          <x14:formula1>
            <xm:f>'Lookup values'!$A$2:$A$5</xm:f>
          </x14:formula1>
          <xm:sqref>D57:D81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52EE-49CA-4CD6-9C3D-017B16574796}">
  <dimension ref="A1:U991"/>
  <sheetViews>
    <sheetView showGridLines="0" workbookViewId="0">
      <pane ySplit="10" topLeftCell="A78" activePane="bottomLeft" state="frozen"/>
      <selection activeCell="E5" sqref="E5"/>
      <selection pane="bottomLeft" activeCell="G93" sqref="G93"/>
    </sheetView>
  </sheetViews>
  <sheetFormatPr defaultColWidth="11.42578125" defaultRowHeight="12.75" x14ac:dyDescent="0.2"/>
  <cols>
    <col min="1" max="1" width="6.85546875" style="3" customWidth="1"/>
    <col min="2" max="3" width="16.85546875" style="3" customWidth="1"/>
    <col min="4" max="4" width="33.85546875" style="4" customWidth="1"/>
    <col min="5" max="5" width="38.42578125" style="4" customWidth="1"/>
    <col min="6" max="6" width="10.42578125" style="2" customWidth="1"/>
    <col min="7" max="16" width="11.42578125" style="2" customWidth="1"/>
    <col min="17" max="16384" width="11.42578125" style="3"/>
  </cols>
  <sheetData>
    <row r="1" spans="1:21" customFormat="1" ht="28.5" customHeight="1" x14ac:dyDescent="0.2">
      <c r="A1" s="134" t="s">
        <v>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 ht="36" customHeight="1" x14ac:dyDescent="0.2">
      <c r="A2" s="135" t="str">
        <f>CONCATENATE("Sprint #",C3, " Tracking")</f>
        <v>Sprint #8 Tracking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1" ht="15.75" x14ac:dyDescent="0.2">
      <c r="A3" s="136" t="s">
        <v>81</v>
      </c>
      <c r="B3" s="136"/>
      <c r="C3" s="16">
        <v>8</v>
      </c>
      <c r="D3" s="35"/>
      <c r="E3" s="35"/>
      <c r="F3" s="35"/>
      <c r="G3" s="35"/>
      <c r="H3" s="35"/>
      <c r="I3" s="17"/>
      <c r="J3" s="17"/>
      <c r="K3" s="17"/>
      <c r="L3" s="35"/>
      <c r="M3" s="35"/>
      <c r="N3" s="35"/>
      <c r="O3" s="35"/>
      <c r="P3" s="35"/>
      <c r="Q3" s="36"/>
      <c r="R3" s="36"/>
      <c r="S3" s="36"/>
      <c r="T3" s="36"/>
      <c r="U3" s="13"/>
    </row>
    <row r="4" spans="1:21" ht="15.75" x14ac:dyDescent="0.2">
      <c r="A4" s="136" t="s">
        <v>82</v>
      </c>
      <c r="B4" s="136"/>
      <c r="C4" s="18">
        <v>44331</v>
      </c>
      <c r="D4" s="35"/>
      <c r="E4" s="35"/>
      <c r="F4" s="35"/>
      <c r="G4" s="35"/>
      <c r="H4" s="35"/>
      <c r="I4" s="17"/>
      <c r="J4" s="17"/>
      <c r="K4" s="17"/>
      <c r="L4" s="35"/>
      <c r="M4" s="35"/>
      <c r="N4" s="35"/>
      <c r="O4" s="35"/>
      <c r="P4" s="35"/>
      <c r="Q4" s="36"/>
      <c r="R4" s="36"/>
      <c r="S4" s="36"/>
      <c r="T4" s="36"/>
      <c r="U4" s="13"/>
    </row>
    <row r="5" spans="1:21" ht="15.75" x14ac:dyDescent="0.2">
      <c r="A5" s="136" t="s">
        <v>83</v>
      </c>
      <c r="B5" s="136"/>
      <c r="C5" s="16">
        <v>4</v>
      </c>
      <c r="D5" s="35"/>
      <c r="E5" s="35"/>
      <c r="F5" s="35"/>
      <c r="G5" s="35"/>
      <c r="H5" s="35"/>
      <c r="I5" s="17"/>
      <c r="J5" s="17"/>
      <c r="K5" s="17"/>
      <c r="L5" s="35"/>
      <c r="M5" s="35"/>
      <c r="N5" s="35"/>
      <c r="O5" s="35"/>
      <c r="P5" s="35"/>
      <c r="Q5" s="36"/>
      <c r="R5" s="36"/>
      <c r="S5" s="36"/>
      <c r="T5" s="36"/>
      <c r="U5" s="13"/>
    </row>
    <row r="6" spans="1:21" ht="15.75" x14ac:dyDescent="0.2">
      <c r="A6" s="136" t="s">
        <v>84</v>
      </c>
      <c r="B6" s="136"/>
      <c r="C6" s="16">
        <f>SUM(F11:F28)</f>
        <v>71</v>
      </c>
      <c r="D6" s="35"/>
      <c r="E6" s="35"/>
      <c r="F6" s="35"/>
      <c r="G6" s="35"/>
      <c r="H6" s="35"/>
      <c r="I6" s="17"/>
      <c r="J6" s="17"/>
      <c r="K6" s="17"/>
      <c r="L6" s="35"/>
      <c r="M6" s="35"/>
      <c r="N6" s="35"/>
      <c r="O6" s="35"/>
      <c r="P6" s="35"/>
      <c r="Q6" s="36"/>
      <c r="R6" s="36"/>
      <c r="S6" s="36"/>
      <c r="T6" s="36"/>
      <c r="U6" s="13"/>
    </row>
    <row r="7" spans="1:21" ht="15.75" x14ac:dyDescent="0.2">
      <c r="A7" s="37"/>
      <c r="B7" s="37"/>
      <c r="C7" s="37"/>
      <c r="D7" s="38"/>
      <c r="E7" s="38"/>
      <c r="F7" s="39"/>
      <c r="G7" s="131" t="s">
        <v>85</v>
      </c>
      <c r="H7" s="131"/>
      <c r="I7" s="131"/>
      <c r="J7" s="131"/>
      <c r="K7" s="131"/>
      <c r="L7" s="131"/>
      <c r="M7" s="131"/>
      <c r="N7" s="131" t="s">
        <v>86</v>
      </c>
      <c r="O7" s="131"/>
      <c r="P7" s="131"/>
      <c r="Q7" s="131"/>
      <c r="R7" s="131"/>
      <c r="S7" s="131"/>
      <c r="T7" s="131"/>
    </row>
    <row r="8" spans="1:21" ht="12.75" hidden="1" customHeight="1" x14ac:dyDescent="0.2">
      <c r="A8" s="37"/>
      <c r="B8" s="37"/>
      <c r="C8" s="37"/>
      <c r="D8" s="38"/>
      <c r="E8" s="38"/>
      <c r="F8" s="39"/>
      <c r="G8" s="19">
        <v>1</v>
      </c>
      <c r="H8" s="19">
        <v>2</v>
      </c>
      <c r="I8" s="19">
        <v>3</v>
      </c>
      <c r="J8" s="19">
        <v>4</v>
      </c>
      <c r="K8" s="19">
        <v>5</v>
      </c>
      <c r="L8" s="19">
        <v>6</v>
      </c>
      <c r="M8" s="19">
        <v>7</v>
      </c>
      <c r="N8" s="19">
        <v>8</v>
      </c>
      <c r="O8" s="19">
        <v>9</v>
      </c>
      <c r="P8" s="19">
        <v>10</v>
      </c>
      <c r="Q8" s="19">
        <v>11</v>
      </c>
      <c r="R8" s="19">
        <v>12</v>
      </c>
      <c r="S8" s="19">
        <v>13</v>
      </c>
      <c r="T8" s="19">
        <v>14</v>
      </c>
    </row>
    <row r="9" spans="1:21" ht="30.75" customHeight="1" x14ac:dyDescent="0.2">
      <c r="A9" s="37"/>
      <c r="B9" s="37"/>
      <c r="C9" s="37"/>
      <c r="D9" s="38"/>
      <c r="E9" s="38"/>
      <c r="F9" s="39"/>
      <c r="G9" s="21" t="str">
        <f>G8 &amp; CHAR(13) &amp; CHAR(10) &amp; TEXT(G10,"dddd")</f>
        <v>1_x000D_
Saturday</v>
      </c>
      <c r="H9" s="21" t="str">
        <f t="shared" ref="H9:T9" si="0">H8 &amp; CHAR(13) &amp; CHAR(10) &amp; TEXT(H10,"dddd")</f>
        <v>2_x000D_
Sunday</v>
      </c>
      <c r="I9" s="21" t="str">
        <f t="shared" si="0"/>
        <v>3_x000D_
Monday</v>
      </c>
      <c r="J9" s="21" t="str">
        <f t="shared" si="0"/>
        <v>4_x000D_
Tuesday</v>
      </c>
      <c r="K9" s="21" t="str">
        <f t="shared" si="0"/>
        <v>5_x000D_
Wednesday</v>
      </c>
      <c r="L9" s="21" t="str">
        <f t="shared" si="0"/>
        <v>6_x000D_
Thursday</v>
      </c>
      <c r="M9" s="21" t="str">
        <f t="shared" si="0"/>
        <v>7_x000D_
Friday</v>
      </c>
      <c r="N9" s="21" t="str">
        <f t="shared" si="0"/>
        <v>8_x000D_
Saturday</v>
      </c>
      <c r="O9" s="21" t="str">
        <f t="shared" si="0"/>
        <v>9_x000D_
Sunday</v>
      </c>
      <c r="P9" s="21" t="str">
        <f t="shared" si="0"/>
        <v>10_x000D_
Monday</v>
      </c>
      <c r="Q9" s="21" t="str">
        <f t="shared" si="0"/>
        <v>11_x000D_
Tuesday</v>
      </c>
      <c r="R9" s="21" t="str">
        <f t="shared" si="0"/>
        <v>12_x000D_
Wednesday</v>
      </c>
      <c r="S9" s="21" t="str">
        <f t="shared" si="0"/>
        <v>13_x000D_
Thursday</v>
      </c>
      <c r="T9" s="21" t="str">
        <f t="shared" si="0"/>
        <v>14_x000D_
Friday</v>
      </c>
    </row>
    <row r="10" spans="1:21" s="1" customFormat="1" ht="30.75" customHeight="1" x14ac:dyDescent="0.2">
      <c r="A10" s="21" t="s">
        <v>87</v>
      </c>
      <c r="B10" s="21" t="s">
        <v>88</v>
      </c>
      <c r="C10" s="21" t="s">
        <v>89</v>
      </c>
      <c r="D10" s="21" t="s">
        <v>3</v>
      </c>
      <c r="E10" s="21" t="s">
        <v>90</v>
      </c>
      <c r="F10" s="21" t="s">
        <v>91</v>
      </c>
      <c r="G10" s="22">
        <f>C4</f>
        <v>44331</v>
      </c>
      <c r="H10" s="22">
        <f>G10+1</f>
        <v>44332</v>
      </c>
      <c r="I10" s="22">
        <f t="shared" ref="I10:T10" si="1">H10+1</f>
        <v>44333</v>
      </c>
      <c r="J10" s="22">
        <f t="shared" si="1"/>
        <v>44334</v>
      </c>
      <c r="K10" s="22">
        <f t="shared" si="1"/>
        <v>44335</v>
      </c>
      <c r="L10" s="22">
        <f t="shared" si="1"/>
        <v>44336</v>
      </c>
      <c r="M10" s="22">
        <f t="shared" si="1"/>
        <v>44337</v>
      </c>
      <c r="N10" s="22">
        <f t="shared" si="1"/>
        <v>44338</v>
      </c>
      <c r="O10" s="22">
        <f t="shared" si="1"/>
        <v>44339</v>
      </c>
      <c r="P10" s="22">
        <f t="shared" si="1"/>
        <v>44340</v>
      </c>
      <c r="Q10" s="22">
        <f t="shared" si="1"/>
        <v>44341</v>
      </c>
      <c r="R10" s="22">
        <f t="shared" si="1"/>
        <v>44342</v>
      </c>
      <c r="S10" s="22">
        <f t="shared" si="1"/>
        <v>44343</v>
      </c>
      <c r="T10" s="22">
        <f t="shared" si="1"/>
        <v>44344</v>
      </c>
      <c r="U10" s="20" t="s">
        <v>92</v>
      </c>
    </row>
    <row r="11" spans="1:21" s="6" customFormat="1" ht="14.25" customHeight="1" x14ac:dyDescent="0.2">
      <c r="A11" s="40"/>
      <c r="B11" s="40"/>
      <c r="C11" s="40" t="s">
        <v>128</v>
      </c>
      <c r="D11" s="41" t="s">
        <v>46</v>
      </c>
      <c r="E11" s="27" t="s">
        <v>99</v>
      </c>
      <c r="F11" s="23">
        <v>4</v>
      </c>
      <c r="G11" s="42">
        <f>SUMIFS($G$61:$G$163,$E$61:$E$163,$D11,$F$61:$F$163,G$10)</f>
        <v>0</v>
      </c>
      <c r="H11" s="42">
        <f t="shared" ref="H11:T26" si="2">SUMIFS($G$61:$G$163,$E$61:$E$163,$D11,$F$61:$F$163,H$10)</f>
        <v>0</v>
      </c>
      <c r="I11" s="42">
        <f t="shared" si="2"/>
        <v>0</v>
      </c>
      <c r="J11" s="42">
        <f t="shared" si="2"/>
        <v>0</v>
      </c>
      <c r="K11" s="42">
        <f t="shared" si="2"/>
        <v>0</v>
      </c>
      <c r="L11" s="42">
        <f t="shared" si="2"/>
        <v>0</v>
      </c>
      <c r="M11" s="42">
        <f t="shared" si="2"/>
        <v>0</v>
      </c>
      <c r="N11" s="42">
        <f t="shared" si="2"/>
        <v>0</v>
      </c>
      <c r="O11" s="42">
        <f t="shared" si="2"/>
        <v>1</v>
      </c>
      <c r="P11" s="42">
        <f t="shared" si="2"/>
        <v>0</v>
      </c>
      <c r="Q11" s="42">
        <f t="shared" si="2"/>
        <v>0</v>
      </c>
      <c r="R11" s="42">
        <f t="shared" si="2"/>
        <v>0</v>
      </c>
      <c r="S11" s="42">
        <f t="shared" si="2"/>
        <v>1</v>
      </c>
      <c r="T11" s="42">
        <f t="shared" si="2"/>
        <v>0</v>
      </c>
      <c r="U11" s="27">
        <f>SUM(G11:T11)</f>
        <v>2</v>
      </c>
    </row>
    <row r="12" spans="1:21" s="6" customFormat="1" ht="14.25" customHeight="1" x14ac:dyDescent="0.2">
      <c r="A12" s="45"/>
      <c r="B12" s="45"/>
      <c r="C12" s="40" t="s">
        <v>128</v>
      </c>
      <c r="D12" s="46" t="s">
        <v>48</v>
      </c>
      <c r="E12" s="46" t="s">
        <v>99</v>
      </c>
      <c r="F12" s="24">
        <v>4</v>
      </c>
      <c r="G12" s="42">
        <f t="shared" ref="G12:T28" si="3">SUMIFS($G$61:$G$163,$E$61:$E$163,$D12,$F$61:$F$163,G$10)</f>
        <v>0</v>
      </c>
      <c r="H12" s="42">
        <f t="shared" si="2"/>
        <v>0</v>
      </c>
      <c r="I12" s="42">
        <f t="shared" si="2"/>
        <v>0</v>
      </c>
      <c r="J12" s="42">
        <f t="shared" si="2"/>
        <v>0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0.5</v>
      </c>
      <c r="P12" s="42">
        <f t="shared" si="2"/>
        <v>0</v>
      </c>
      <c r="Q12" s="42">
        <f t="shared" si="2"/>
        <v>0</v>
      </c>
      <c r="R12" s="42">
        <f t="shared" si="2"/>
        <v>0</v>
      </c>
      <c r="S12" s="42">
        <f t="shared" si="2"/>
        <v>0</v>
      </c>
      <c r="T12" s="42">
        <f t="shared" si="2"/>
        <v>0</v>
      </c>
      <c r="U12" s="27">
        <f t="shared" ref="U12:U28" si="4">SUM(G12:T12)</f>
        <v>0.5</v>
      </c>
    </row>
    <row r="13" spans="1:21" s="6" customFormat="1" ht="14.25" customHeight="1" x14ac:dyDescent="0.2">
      <c r="A13" s="50"/>
      <c r="B13" s="50"/>
      <c r="C13" s="40" t="s">
        <v>128</v>
      </c>
      <c r="D13" s="51" t="s">
        <v>50</v>
      </c>
      <c r="E13" s="51" t="s">
        <v>99</v>
      </c>
      <c r="F13" s="25">
        <v>2</v>
      </c>
      <c r="G13" s="42">
        <f t="shared" si="3"/>
        <v>0</v>
      </c>
      <c r="H13" s="42">
        <f t="shared" si="2"/>
        <v>0</v>
      </c>
      <c r="I13" s="42">
        <f t="shared" si="2"/>
        <v>0</v>
      </c>
      <c r="J13" s="42">
        <f t="shared" si="2"/>
        <v>0</v>
      </c>
      <c r="K13" s="42">
        <f t="shared" si="2"/>
        <v>0</v>
      </c>
      <c r="L13" s="42">
        <f t="shared" si="2"/>
        <v>0</v>
      </c>
      <c r="M13" s="42">
        <f t="shared" si="2"/>
        <v>0</v>
      </c>
      <c r="N13" s="42">
        <f t="shared" si="2"/>
        <v>0</v>
      </c>
      <c r="O13" s="42">
        <f t="shared" si="2"/>
        <v>0.5</v>
      </c>
      <c r="P13" s="42">
        <f t="shared" si="2"/>
        <v>0</v>
      </c>
      <c r="Q13" s="42">
        <f t="shared" si="2"/>
        <v>0</v>
      </c>
      <c r="R13" s="42">
        <f t="shared" si="2"/>
        <v>0</v>
      </c>
      <c r="S13" s="42">
        <f t="shared" si="2"/>
        <v>0</v>
      </c>
      <c r="T13" s="42">
        <f t="shared" si="2"/>
        <v>0</v>
      </c>
      <c r="U13" s="27">
        <f t="shared" si="4"/>
        <v>0.5</v>
      </c>
    </row>
    <row r="14" spans="1:21" s="6" customFormat="1" ht="14.25" customHeight="1" x14ac:dyDescent="0.2">
      <c r="A14" s="45"/>
      <c r="B14" s="45"/>
      <c r="C14" s="40" t="s">
        <v>128</v>
      </c>
      <c r="D14" s="46" t="s">
        <v>189</v>
      </c>
      <c r="E14" s="46" t="s">
        <v>99</v>
      </c>
      <c r="F14" s="24">
        <v>8</v>
      </c>
      <c r="G14" s="42">
        <f t="shared" si="3"/>
        <v>0</v>
      </c>
      <c r="H14" s="42">
        <f t="shared" si="2"/>
        <v>0</v>
      </c>
      <c r="I14" s="42">
        <f t="shared" si="2"/>
        <v>0</v>
      </c>
      <c r="J14" s="42">
        <f t="shared" si="2"/>
        <v>0</v>
      </c>
      <c r="K14" s="42">
        <f t="shared" si="2"/>
        <v>0</v>
      </c>
      <c r="L14" s="42">
        <f t="shared" si="2"/>
        <v>4</v>
      </c>
      <c r="M14" s="42">
        <f t="shared" si="2"/>
        <v>4</v>
      </c>
      <c r="N14" s="42">
        <f t="shared" si="2"/>
        <v>0</v>
      </c>
      <c r="O14" s="42">
        <f t="shared" si="2"/>
        <v>1.5</v>
      </c>
      <c r="P14" s="42">
        <f t="shared" si="2"/>
        <v>0</v>
      </c>
      <c r="Q14" s="42">
        <f t="shared" si="2"/>
        <v>1</v>
      </c>
      <c r="R14" s="42">
        <f t="shared" si="2"/>
        <v>0</v>
      </c>
      <c r="S14" s="42">
        <f t="shared" si="2"/>
        <v>0</v>
      </c>
      <c r="T14" s="42">
        <f t="shared" si="2"/>
        <v>0</v>
      </c>
      <c r="U14" s="27">
        <f t="shared" si="4"/>
        <v>10.5</v>
      </c>
    </row>
    <row r="15" spans="1:21" s="6" customFormat="1" ht="14.25" customHeight="1" x14ac:dyDescent="0.2">
      <c r="A15" s="50"/>
      <c r="B15" s="50"/>
      <c r="C15" s="40" t="s">
        <v>128</v>
      </c>
      <c r="D15" s="51" t="s">
        <v>54</v>
      </c>
      <c r="E15" s="51"/>
      <c r="F15" s="25">
        <v>4</v>
      </c>
      <c r="G15" s="42">
        <f t="shared" si="3"/>
        <v>0</v>
      </c>
      <c r="H15" s="42">
        <f t="shared" si="2"/>
        <v>0</v>
      </c>
      <c r="I15" s="42">
        <f t="shared" si="2"/>
        <v>0</v>
      </c>
      <c r="J15" s="42">
        <f t="shared" si="2"/>
        <v>0</v>
      </c>
      <c r="K15" s="42">
        <f t="shared" si="2"/>
        <v>0</v>
      </c>
      <c r="L15" s="42">
        <f t="shared" si="2"/>
        <v>0</v>
      </c>
      <c r="M15" s="42">
        <f t="shared" si="2"/>
        <v>0</v>
      </c>
      <c r="N15" s="42">
        <f t="shared" si="2"/>
        <v>1</v>
      </c>
      <c r="O15" s="42">
        <f t="shared" si="2"/>
        <v>0</v>
      </c>
      <c r="P15" s="42">
        <f t="shared" si="2"/>
        <v>0</v>
      </c>
      <c r="Q15" s="42">
        <f t="shared" si="2"/>
        <v>0</v>
      </c>
      <c r="R15" s="42">
        <f t="shared" si="2"/>
        <v>0</v>
      </c>
      <c r="S15" s="42">
        <f t="shared" si="2"/>
        <v>0</v>
      </c>
      <c r="T15" s="42">
        <f t="shared" si="2"/>
        <v>1</v>
      </c>
      <c r="U15" s="27">
        <f t="shared" si="4"/>
        <v>2</v>
      </c>
    </row>
    <row r="16" spans="1:21" s="6" customFormat="1" ht="17.25" customHeight="1" x14ac:dyDescent="0.2">
      <c r="A16" s="45"/>
      <c r="B16" s="45"/>
      <c r="C16" s="40" t="s">
        <v>128</v>
      </c>
      <c r="D16" s="46" t="s">
        <v>56</v>
      </c>
      <c r="E16" s="46"/>
      <c r="F16" s="24">
        <v>4</v>
      </c>
      <c r="G16" s="42">
        <f t="shared" si="3"/>
        <v>0</v>
      </c>
      <c r="H16" s="42">
        <f t="shared" si="2"/>
        <v>0</v>
      </c>
      <c r="I16" s="42">
        <f t="shared" si="2"/>
        <v>0</v>
      </c>
      <c r="J16" s="42">
        <f t="shared" si="2"/>
        <v>0</v>
      </c>
      <c r="K16" s="42">
        <f t="shared" si="2"/>
        <v>0</v>
      </c>
      <c r="L16" s="42">
        <f t="shared" si="2"/>
        <v>0</v>
      </c>
      <c r="M16" s="42">
        <f t="shared" si="2"/>
        <v>0</v>
      </c>
      <c r="N16" s="42">
        <f t="shared" si="2"/>
        <v>1</v>
      </c>
      <c r="O16" s="42">
        <f t="shared" si="2"/>
        <v>0</v>
      </c>
      <c r="P16" s="42">
        <f t="shared" si="2"/>
        <v>0</v>
      </c>
      <c r="Q16" s="42">
        <f t="shared" si="2"/>
        <v>0</v>
      </c>
      <c r="R16" s="42">
        <f t="shared" si="2"/>
        <v>0</v>
      </c>
      <c r="S16" s="42">
        <f t="shared" si="2"/>
        <v>0</v>
      </c>
      <c r="T16" s="42">
        <f t="shared" si="2"/>
        <v>1</v>
      </c>
      <c r="U16" s="27">
        <f t="shared" si="4"/>
        <v>2</v>
      </c>
    </row>
    <row r="17" spans="1:21" s="6" customFormat="1" ht="14.25" customHeight="1" x14ac:dyDescent="0.2">
      <c r="A17" s="50"/>
      <c r="B17" s="50"/>
      <c r="C17" s="40" t="s">
        <v>128</v>
      </c>
      <c r="D17" s="51" t="s">
        <v>58</v>
      </c>
      <c r="E17" s="51"/>
      <c r="F17" s="25">
        <v>2</v>
      </c>
      <c r="G17" s="42">
        <f t="shared" si="3"/>
        <v>0</v>
      </c>
      <c r="H17" s="42">
        <f t="shared" si="2"/>
        <v>0</v>
      </c>
      <c r="I17" s="42">
        <f t="shared" si="2"/>
        <v>0</v>
      </c>
      <c r="J17" s="42">
        <f t="shared" si="2"/>
        <v>0</v>
      </c>
      <c r="K17" s="42">
        <f t="shared" si="2"/>
        <v>0</v>
      </c>
      <c r="L17" s="42">
        <f t="shared" si="2"/>
        <v>0</v>
      </c>
      <c r="M17" s="42">
        <f t="shared" si="2"/>
        <v>0</v>
      </c>
      <c r="N17" s="42">
        <f t="shared" si="2"/>
        <v>1</v>
      </c>
      <c r="O17" s="42">
        <f t="shared" si="2"/>
        <v>0</v>
      </c>
      <c r="P17" s="42">
        <f t="shared" si="2"/>
        <v>0</v>
      </c>
      <c r="Q17" s="42">
        <f t="shared" si="2"/>
        <v>0</v>
      </c>
      <c r="R17" s="42">
        <f t="shared" si="2"/>
        <v>0</v>
      </c>
      <c r="S17" s="42">
        <f t="shared" si="2"/>
        <v>0</v>
      </c>
      <c r="T17" s="42">
        <f t="shared" si="2"/>
        <v>0.5</v>
      </c>
      <c r="U17" s="27">
        <f t="shared" si="4"/>
        <v>1.5</v>
      </c>
    </row>
    <row r="18" spans="1:21" s="5" customFormat="1" ht="14.25" customHeight="1" x14ac:dyDescent="0.2">
      <c r="A18" s="45"/>
      <c r="B18" s="45"/>
      <c r="C18" s="40" t="s">
        <v>128</v>
      </c>
      <c r="D18" s="46" t="s">
        <v>60</v>
      </c>
      <c r="E18" s="46"/>
      <c r="F18" s="24">
        <v>8</v>
      </c>
      <c r="G18" s="42">
        <f t="shared" si="3"/>
        <v>0</v>
      </c>
      <c r="H18" s="42">
        <f t="shared" si="2"/>
        <v>0</v>
      </c>
      <c r="I18" s="42">
        <f t="shared" si="2"/>
        <v>0</v>
      </c>
      <c r="J18" s="42">
        <f t="shared" si="2"/>
        <v>0</v>
      </c>
      <c r="K18" s="42">
        <f t="shared" si="2"/>
        <v>0</v>
      </c>
      <c r="L18" s="42">
        <f t="shared" si="2"/>
        <v>0</v>
      </c>
      <c r="M18" s="42">
        <f t="shared" si="2"/>
        <v>0</v>
      </c>
      <c r="N18" s="42">
        <f t="shared" si="2"/>
        <v>0</v>
      </c>
      <c r="O18" s="42">
        <f t="shared" si="2"/>
        <v>0</v>
      </c>
      <c r="P18" s="42">
        <f t="shared" si="2"/>
        <v>0</v>
      </c>
      <c r="Q18" s="42">
        <f t="shared" si="2"/>
        <v>0</v>
      </c>
      <c r="R18" s="42">
        <f t="shared" si="2"/>
        <v>0</v>
      </c>
      <c r="S18" s="42">
        <f t="shared" si="2"/>
        <v>1</v>
      </c>
      <c r="T18" s="42">
        <f t="shared" si="2"/>
        <v>0</v>
      </c>
      <c r="U18" s="27">
        <f t="shared" si="4"/>
        <v>1</v>
      </c>
    </row>
    <row r="19" spans="1:21" s="5" customFormat="1" ht="14.25" customHeight="1" x14ac:dyDescent="0.2">
      <c r="A19" s="70"/>
      <c r="B19" s="70"/>
      <c r="C19" s="40" t="s">
        <v>128</v>
      </c>
      <c r="D19" s="46" t="s">
        <v>62</v>
      </c>
      <c r="E19" s="71"/>
      <c r="F19" s="72">
        <v>2</v>
      </c>
      <c r="G19" s="42">
        <f t="shared" si="3"/>
        <v>0</v>
      </c>
      <c r="H19" s="42">
        <f t="shared" si="2"/>
        <v>0</v>
      </c>
      <c r="I19" s="42">
        <f t="shared" si="2"/>
        <v>0</v>
      </c>
      <c r="J19" s="42">
        <f t="shared" si="2"/>
        <v>0</v>
      </c>
      <c r="K19" s="42">
        <f t="shared" si="2"/>
        <v>0</v>
      </c>
      <c r="L19" s="42">
        <f t="shared" si="2"/>
        <v>0</v>
      </c>
      <c r="M19" s="42">
        <f t="shared" si="2"/>
        <v>0</v>
      </c>
      <c r="N19" s="42">
        <f t="shared" si="2"/>
        <v>0</v>
      </c>
      <c r="O19" s="42">
        <f t="shared" si="2"/>
        <v>0</v>
      </c>
      <c r="P19" s="42">
        <f t="shared" si="2"/>
        <v>0</v>
      </c>
      <c r="Q19" s="42">
        <f t="shared" si="2"/>
        <v>0</v>
      </c>
      <c r="R19" s="42">
        <f t="shared" si="2"/>
        <v>0</v>
      </c>
      <c r="S19" s="42">
        <f t="shared" si="2"/>
        <v>3</v>
      </c>
      <c r="T19" s="42">
        <f t="shared" si="2"/>
        <v>0</v>
      </c>
      <c r="U19" s="27">
        <f t="shared" si="4"/>
        <v>3</v>
      </c>
    </row>
    <row r="20" spans="1:21" s="5" customFormat="1" ht="14.25" customHeight="1" x14ac:dyDescent="0.2">
      <c r="A20" s="70"/>
      <c r="B20" s="70"/>
      <c r="C20" s="40" t="s">
        <v>128</v>
      </c>
      <c r="D20" s="46" t="s">
        <v>65</v>
      </c>
      <c r="E20" s="71"/>
      <c r="F20" s="72">
        <v>2</v>
      </c>
      <c r="G20" s="42">
        <f t="shared" si="3"/>
        <v>0</v>
      </c>
      <c r="H20" s="42">
        <f t="shared" si="2"/>
        <v>0</v>
      </c>
      <c r="I20" s="42">
        <f t="shared" si="2"/>
        <v>0</v>
      </c>
      <c r="J20" s="42">
        <f t="shared" si="2"/>
        <v>0</v>
      </c>
      <c r="K20" s="42">
        <f t="shared" si="2"/>
        <v>0</v>
      </c>
      <c r="L20" s="42">
        <f t="shared" si="2"/>
        <v>0</v>
      </c>
      <c r="M20" s="42">
        <f t="shared" si="2"/>
        <v>0</v>
      </c>
      <c r="N20" s="42">
        <f t="shared" si="2"/>
        <v>0</v>
      </c>
      <c r="O20" s="42">
        <f t="shared" si="2"/>
        <v>0</v>
      </c>
      <c r="P20" s="42">
        <f t="shared" si="2"/>
        <v>0</v>
      </c>
      <c r="Q20" s="42">
        <f t="shared" si="2"/>
        <v>0</v>
      </c>
      <c r="R20" s="42">
        <f t="shared" si="2"/>
        <v>0</v>
      </c>
      <c r="S20" s="42">
        <f t="shared" si="2"/>
        <v>0</v>
      </c>
      <c r="T20" s="42">
        <f t="shared" si="2"/>
        <v>1</v>
      </c>
      <c r="U20" s="27">
        <f t="shared" si="4"/>
        <v>1</v>
      </c>
    </row>
    <row r="21" spans="1:21" s="5" customFormat="1" ht="14.25" customHeight="1" x14ac:dyDescent="0.2">
      <c r="A21" s="70"/>
      <c r="B21" s="70"/>
      <c r="C21" s="40" t="s">
        <v>128</v>
      </c>
      <c r="D21" s="46" t="s">
        <v>67</v>
      </c>
      <c r="E21" s="71"/>
      <c r="F21" s="72">
        <v>2</v>
      </c>
      <c r="G21" s="42">
        <f t="shared" si="3"/>
        <v>0</v>
      </c>
      <c r="H21" s="42">
        <f t="shared" si="2"/>
        <v>0</v>
      </c>
      <c r="I21" s="42">
        <f t="shared" si="2"/>
        <v>0</v>
      </c>
      <c r="J21" s="42">
        <f t="shared" si="2"/>
        <v>0</v>
      </c>
      <c r="K21" s="42">
        <f t="shared" si="2"/>
        <v>0</v>
      </c>
      <c r="L21" s="42">
        <f t="shared" si="2"/>
        <v>0</v>
      </c>
      <c r="M21" s="42">
        <f t="shared" si="2"/>
        <v>0</v>
      </c>
      <c r="N21" s="42">
        <f t="shared" si="2"/>
        <v>0</v>
      </c>
      <c r="O21" s="42">
        <f t="shared" si="2"/>
        <v>0</v>
      </c>
      <c r="P21" s="42">
        <f t="shared" si="2"/>
        <v>0</v>
      </c>
      <c r="Q21" s="42">
        <f t="shared" si="2"/>
        <v>0</v>
      </c>
      <c r="R21" s="42">
        <f t="shared" si="2"/>
        <v>2</v>
      </c>
      <c r="S21" s="42">
        <f t="shared" si="2"/>
        <v>0</v>
      </c>
      <c r="T21" s="42">
        <f t="shared" si="2"/>
        <v>0</v>
      </c>
      <c r="U21" s="27">
        <f t="shared" si="4"/>
        <v>2</v>
      </c>
    </row>
    <row r="22" spans="1:21" s="5" customFormat="1" ht="14.25" customHeight="1" x14ac:dyDescent="0.2">
      <c r="A22" s="70"/>
      <c r="B22" s="70"/>
      <c r="C22" s="40" t="s">
        <v>128</v>
      </c>
      <c r="D22" s="46" t="s">
        <v>69</v>
      </c>
      <c r="E22" s="71"/>
      <c r="F22" s="72">
        <v>2</v>
      </c>
      <c r="G22" s="42">
        <f t="shared" si="3"/>
        <v>0</v>
      </c>
      <c r="H22" s="42">
        <f t="shared" si="2"/>
        <v>0</v>
      </c>
      <c r="I22" s="42">
        <f t="shared" si="2"/>
        <v>0</v>
      </c>
      <c r="J22" s="42">
        <f t="shared" si="2"/>
        <v>1</v>
      </c>
      <c r="K22" s="42">
        <f t="shared" si="2"/>
        <v>2</v>
      </c>
      <c r="L22" s="42">
        <f t="shared" si="2"/>
        <v>1</v>
      </c>
      <c r="M22" s="42">
        <f t="shared" si="2"/>
        <v>0</v>
      </c>
      <c r="N22" s="42">
        <f t="shared" si="2"/>
        <v>0</v>
      </c>
      <c r="O22" s="42">
        <f t="shared" si="2"/>
        <v>0</v>
      </c>
      <c r="P22" s="42">
        <f t="shared" si="2"/>
        <v>1.5</v>
      </c>
      <c r="Q22" s="42">
        <f t="shared" si="2"/>
        <v>1.5</v>
      </c>
      <c r="R22" s="42">
        <f t="shared" si="2"/>
        <v>0</v>
      </c>
      <c r="S22" s="42">
        <f t="shared" si="2"/>
        <v>0</v>
      </c>
      <c r="T22" s="42">
        <f t="shared" si="2"/>
        <v>1</v>
      </c>
      <c r="U22" s="27">
        <f t="shared" si="4"/>
        <v>8</v>
      </c>
    </row>
    <row r="23" spans="1:21" s="5" customFormat="1" ht="14.25" customHeight="1" x14ac:dyDescent="0.2">
      <c r="A23" s="70"/>
      <c r="B23" s="70"/>
      <c r="C23" s="40" t="s">
        <v>128</v>
      </c>
      <c r="D23" s="46" t="s">
        <v>71</v>
      </c>
      <c r="E23" s="71"/>
      <c r="F23" s="72">
        <v>8</v>
      </c>
      <c r="G23" s="42">
        <f t="shared" si="3"/>
        <v>0</v>
      </c>
      <c r="H23" s="42">
        <f t="shared" si="2"/>
        <v>0</v>
      </c>
      <c r="I23" s="42">
        <f t="shared" si="2"/>
        <v>0</v>
      </c>
      <c r="J23" s="42">
        <f t="shared" si="2"/>
        <v>0</v>
      </c>
      <c r="K23" s="42">
        <f t="shared" si="2"/>
        <v>0</v>
      </c>
      <c r="L23" s="42">
        <f t="shared" si="2"/>
        <v>0</v>
      </c>
      <c r="M23" s="42">
        <f t="shared" si="2"/>
        <v>0</v>
      </c>
      <c r="N23" s="42">
        <f t="shared" si="2"/>
        <v>0</v>
      </c>
      <c r="O23" s="42">
        <f t="shared" si="2"/>
        <v>0</v>
      </c>
      <c r="P23" s="42">
        <f t="shared" si="2"/>
        <v>0</v>
      </c>
      <c r="Q23" s="42">
        <f t="shared" si="2"/>
        <v>0</v>
      </c>
      <c r="R23" s="42">
        <f t="shared" si="2"/>
        <v>0</v>
      </c>
      <c r="S23" s="42">
        <f t="shared" si="2"/>
        <v>0</v>
      </c>
      <c r="T23" s="42">
        <f t="shared" si="2"/>
        <v>0</v>
      </c>
      <c r="U23" s="27">
        <f t="shared" si="4"/>
        <v>0</v>
      </c>
    </row>
    <row r="24" spans="1:21" s="5" customFormat="1" ht="14.25" customHeight="1" x14ac:dyDescent="0.2">
      <c r="A24" s="70"/>
      <c r="B24" s="70"/>
      <c r="C24" s="40" t="s">
        <v>128</v>
      </c>
      <c r="D24" s="46" t="s">
        <v>74</v>
      </c>
      <c r="E24" s="71"/>
      <c r="F24" s="72">
        <v>8</v>
      </c>
      <c r="G24" s="42">
        <f t="shared" si="3"/>
        <v>0</v>
      </c>
      <c r="H24" s="42">
        <f t="shared" si="2"/>
        <v>0</v>
      </c>
      <c r="I24" s="42">
        <f t="shared" si="2"/>
        <v>0</v>
      </c>
      <c r="J24" s="42">
        <f t="shared" si="2"/>
        <v>0</v>
      </c>
      <c r="K24" s="42">
        <f t="shared" si="2"/>
        <v>0</v>
      </c>
      <c r="L24" s="42">
        <f t="shared" si="2"/>
        <v>0</v>
      </c>
      <c r="M24" s="42">
        <f t="shared" si="2"/>
        <v>0</v>
      </c>
      <c r="N24" s="42">
        <f t="shared" si="2"/>
        <v>0</v>
      </c>
      <c r="O24" s="42">
        <f t="shared" si="2"/>
        <v>0</v>
      </c>
      <c r="P24" s="42">
        <f t="shared" si="2"/>
        <v>0</v>
      </c>
      <c r="Q24" s="42">
        <f t="shared" si="2"/>
        <v>0</v>
      </c>
      <c r="R24" s="42">
        <f t="shared" si="2"/>
        <v>0</v>
      </c>
      <c r="S24" s="42">
        <f t="shared" si="2"/>
        <v>0</v>
      </c>
      <c r="T24" s="42">
        <f t="shared" si="2"/>
        <v>0</v>
      </c>
      <c r="U24" s="27">
        <f t="shared" si="4"/>
        <v>0</v>
      </c>
    </row>
    <row r="25" spans="1:21" s="5" customFormat="1" ht="14.25" customHeight="1" x14ac:dyDescent="0.2">
      <c r="A25" s="70"/>
      <c r="B25" s="70"/>
      <c r="C25" s="40" t="s">
        <v>128</v>
      </c>
      <c r="D25" s="46" t="s">
        <v>190</v>
      </c>
      <c r="E25" s="71" t="s">
        <v>95</v>
      </c>
      <c r="F25" s="72">
        <v>4</v>
      </c>
      <c r="G25" s="42">
        <f t="shared" si="3"/>
        <v>0</v>
      </c>
      <c r="H25" s="42">
        <f t="shared" si="2"/>
        <v>0</v>
      </c>
      <c r="I25" s="42">
        <f t="shared" si="2"/>
        <v>0</v>
      </c>
      <c r="J25" s="42">
        <f t="shared" si="2"/>
        <v>0</v>
      </c>
      <c r="K25" s="42">
        <f t="shared" si="2"/>
        <v>0</v>
      </c>
      <c r="L25" s="42">
        <f t="shared" si="2"/>
        <v>0</v>
      </c>
      <c r="M25" s="42">
        <f t="shared" si="2"/>
        <v>0</v>
      </c>
      <c r="N25" s="42">
        <f t="shared" si="2"/>
        <v>0</v>
      </c>
      <c r="O25" s="42">
        <f t="shared" si="2"/>
        <v>0</v>
      </c>
      <c r="P25" s="42">
        <f t="shared" si="2"/>
        <v>0</v>
      </c>
      <c r="Q25" s="42">
        <f t="shared" si="2"/>
        <v>0</v>
      </c>
      <c r="R25" s="42">
        <f t="shared" si="2"/>
        <v>0</v>
      </c>
      <c r="S25" s="42">
        <f t="shared" si="2"/>
        <v>0</v>
      </c>
      <c r="T25" s="42">
        <f t="shared" si="2"/>
        <v>2</v>
      </c>
      <c r="U25" s="27">
        <f t="shared" si="4"/>
        <v>2</v>
      </c>
    </row>
    <row r="26" spans="1:21" s="5" customFormat="1" x14ac:dyDescent="0.2">
      <c r="A26" s="70"/>
      <c r="B26" s="70"/>
      <c r="C26" s="40" t="s">
        <v>128</v>
      </c>
      <c r="D26" s="46" t="s">
        <v>191</v>
      </c>
      <c r="E26" s="71" t="s">
        <v>95</v>
      </c>
      <c r="F26" s="72">
        <v>6</v>
      </c>
      <c r="G26" s="42">
        <f t="shared" si="3"/>
        <v>0</v>
      </c>
      <c r="H26" s="42">
        <f t="shared" si="2"/>
        <v>0</v>
      </c>
      <c r="I26" s="42">
        <f t="shared" si="2"/>
        <v>0</v>
      </c>
      <c r="J26" s="42">
        <f t="shared" si="2"/>
        <v>0</v>
      </c>
      <c r="K26" s="42">
        <f t="shared" si="2"/>
        <v>0</v>
      </c>
      <c r="L26" s="42">
        <f t="shared" si="2"/>
        <v>0</v>
      </c>
      <c r="M26" s="42">
        <f t="shared" si="2"/>
        <v>8</v>
      </c>
      <c r="N26" s="42">
        <f t="shared" si="2"/>
        <v>0</v>
      </c>
      <c r="O26" s="42">
        <f t="shared" si="2"/>
        <v>0</v>
      </c>
      <c r="P26" s="42">
        <f t="shared" si="2"/>
        <v>0</v>
      </c>
      <c r="Q26" s="42">
        <f t="shared" si="2"/>
        <v>0</v>
      </c>
      <c r="R26" s="42">
        <f t="shared" si="2"/>
        <v>0</v>
      </c>
      <c r="S26" s="42">
        <f t="shared" si="2"/>
        <v>0</v>
      </c>
      <c r="T26" s="42">
        <f t="shared" si="2"/>
        <v>0</v>
      </c>
      <c r="U26" s="27">
        <f t="shared" si="4"/>
        <v>8</v>
      </c>
    </row>
    <row r="27" spans="1:21" s="5" customFormat="1" ht="14.25" customHeight="1" x14ac:dyDescent="0.2">
      <c r="A27" s="70"/>
      <c r="B27" s="70"/>
      <c r="C27" s="45" t="s">
        <v>128</v>
      </c>
      <c r="D27" s="46" t="s">
        <v>192</v>
      </c>
      <c r="E27" s="71" t="s">
        <v>95</v>
      </c>
      <c r="F27" s="72">
        <v>1</v>
      </c>
      <c r="G27" s="42">
        <f t="shared" si="3"/>
        <v>0</v>
      </c>
      <c r="H27" s="42">
        <f t="shared" si="3"/>
        <v>0</v>
      </c>
      <c r="I27" s="42">
        <f t="shared" si="3"/>
        <v>0</v>
      </c>
      <c r="J27" s="42">
        <f t="shared" si="3"/>
        <v>0</v>
      </c>
      <c r="K27" s="42">
        <f t="shared" si="3"/>
        <v>0</v>
      </c>
      <c r="L27" s="42">
        <f t="shared" si="3"/>
        <v>1</v>
      </c>
      <c r="M27" s="42">
        <f t="shared" si="3"/>
        <v>0</v>
      </c>
      <c r="N27" s="42">
        <f t="shared" si="3"/>
        <v>0</v>
      </c>
      <c r="O27" s="42">
        <f t="shared" si="3"/>
        <v>0</v>
      </c>
      <c r="P27" s="42">
        <f t="shared" si="3"/>
        <v>0</v>
      </c>
      <c r="Q27" s="42">
        <f t="shared" si="3"/>
        <v>0</v>
      </c>
      <c r="R27" s="42">
        <f t="shared" si="3"/>
        <v>0</v>
      </c>
      <c r="S27" s="42">
        <f t="shared" si="3"/>
        <v>0</v>
      </c>
      <c r="T27" s="42">
        <f t="shared" si="3"/>
        <v>0</v>
      </c>
      <c r="U27" s="27">
        <f t="shared" si="4"/>
        <v>1</v>
      </c>
    </row>
    <row r="28" spans="1:21" s="5" customFormat="1" ht="14.25" customHeight="1" x14ac:dyDescent="0.2">
      <c r="A28" s="55"/>
      <c r="B28" s="55"/>
      <c r="C28" s="45"/>
      <c r="D28" s="46"/>
      <c r="E28" s="56"/>
      <c r="F28" s="26"/>
      <c r="G28" s="42">
        <f t="shared" si="3"/>
        <v>0</v>
      </c>
      <c r="H28" s="42">
        <f t="shared" si="3"/>
        <v>0</v>
      </c>
      <c r="I28" s="42">
        <f t="shared" si="3"/>
        <v>0</v>
      </c>
      <c r="J28" s="42">
        <f t="shared" si="3"/>
        <v>0</v>
      </c>
      <c r="K28" s="42">
        <f t="shared" si="3"/>
        <v>0</v>
      </c>
      <c r="L28" s="42">
        <f t="shared" si="3"/>
        <v>0</v>
      </c>
      <c r="M28" s="42">
        <f t="shared" si="3"/>
        <v>0</v>
      </c>
      <c r="N28" s="42">
        <f t="shared" si="3"/>
        <v>0</v>
      </c>
      <c r="O28" s="42">
        <f t="shared" si="3"/>
        <v>0</v>
      </c>
      <c r="P28" s="42">
        <f t="shared" si="3"/>
        <v>0</v>
      </c>
      <c r="Q28" s="42">
        <f t="shared" si="3"/>
        <v>0</v>
      </c>
      <c r="R28" s="42">
        <f t="shared" si="3"/>
        <v>0</v>
      </c>
      <c r="S28" s="42">
        <f t="shared" si="3"/>
        <v>0</v>
      </c>
      <c r="T28" s="42">
        <f t="shared" si="3"/>
        <v>0</v>
      </c>
      <c r="U28" s="27">
        <f t="shared" si="4"/>
        <v>0</v>
      </c>
    </row>
    <row r="29" spans="1:21" ht="14.25" customHeight="1" x14ac:dyDescent="0.2">
      <c r="A29" s="37"/>
      <c r="B29" s="37"/>
      <c r="C29" s="37"/>
      <c r="D29" s="38"/>
      <c r="E29" s="38"/>
      <c r="F29" s="39"/>
      <c r="G29" s="39"/>
      <c r="H29" s="39"/>
      <c r="I29" s="39"/>
      <c r="J29" s="39"/>
      <c r="K29" s="39"/>
      <c r="L29" s="39"/>
      <c r="M29" s="39"/>
      <c r="N29" s="37"/>
      <c r="O29" s="37"/>
      <c r="P29" s="37"/>
      <c r="Q29" s="37"/>
      <c r="R29" s="37"/>
      <c r="S29" s="37"/>
      <c r="T29" s="37"/>
    </row>
    <row r="30" spans="1:21" ht="14.25" customHeight="1" x14ac:dyDescent="0.2">
      <c r="A30" s="37"/>
      <c r="B30" s="37"/>
      <c r="C30" s="37"/>
      <c r="D30" s="31"/>
      <c r="E30" s="32" t="s">
        <v>109</v>
      </c>
      <c r="F30" s="132">
        <f>8*2*C5</f>
        <v>64</v>
      </c>
      <c r="G30" s="33">
        <f>$F30-SUM(G11:G28)</f>
        <v>64</v>
      </c>
      <c r="H30" s="33">
        <f>G30-SUM(H11:H28)</f>
        <v>64</v>
      </c>
      <c r="I30" s="33">
        <f t="shared" ref="I30:T30" si="5">H30-SUM(I11:I28)</f>
        <v>64</v>
      </c>
      <c r="J30" s="33">
        <f t="shared" si="5"/>
        <v>63</v>
      </c>
      <c r="K30" s="33">
        <f t="shared" si="5"/>
        <v>61</v>
      </c>
      <c r="L30" s="33">
        <f t="shared" si="5"/>
        <v>55</v>
      </c>
      <c r="M30" s="33">
        <f t="shared" si="5"/>
        <v>43</v>
      </c>
      <c r="N30" s="33">
        <f t="shared" si="5"/>
        <v>40</v>
      </c>
      <c r="O30" s="33">
        <f t="shared" si="5"/>
        <v>36.5</v>
      </c>
      <c r="P30" s="33">
        <f t="shared" si="5"/>
        <v>35</v>
      </c>
      <c r="Q30" s="33">
        <f t="shared" si="5"/>
        <v>32.5</v>
      </c>
      <c r="R30" s="33">
        <f t="shared" si="5"/>
        <v>30.5</v>
      </c>
      <c r="S30" s="33">
        <f t="shared" si="5"/>
        <v>25.5</v>
      </c>
      <c r="T30" s="33">
        <f t="shared" si="5"/>
        <v>19</v>
      </c>
      <c r="U30" s="11"/>
    </row>
    <row r="31" spans="1:21" ht="14.25" customHeight="1" x14ac:dyDescent="0.2">
      <c r="A31" s="37"/>
      <c r="B31" s="37"/>
      <c r="C31" s="37"/>
      <c r="D31" s="31"/>
      <c r="E31" s="32" t="s">
        <v>110</v>
      </c>
      <c r="F31" s="132"/>
      <c r="G31" s="34">
        <f>F30-(F30/14)</f>
        <v>59.428571428571431</v>
      </c>
      <c r="H31" s="34">
        <f>G31-(F30/14)</f>
        <v>54.857142857142861</v>
      </c>
      <c r="I31" s="34">
        <f>H31-(F30/14)</f>
        <v>50.285714285714292</v>
      </c>
      <c r="J31" s="34">
        <f>I31-(F30/14)</f>
        <v>45.714285714285722</v>
      </c>
      <c r="K31" s="34">
        <f>J31-(F30/14)</f>
        <v>41.142857142857153</v>
      </c>
      <c r="L31" s="34">
        <f>K31-(F30/14)</f>
        <v>36.571428571428584</v>
      </c>
      <c r="M31" s="34">
        <f>L31-(F30/14)</f>
        <v>32.000000000000014</v>
      </c>
      <c r="N31" s="34">
        <f>M31-(F30/14)</f>
        <v>27.428571428571445</v>
      </c>
      <c r="O31" s="34">
        <f>N31-(F30/14)</f>
        <v>22.857142857142875</v>
      </c>
      <c r="P31" s="34">
        <f>O31-(F30/14)</f>
        <v>18.285714285714306</v>
      </c>
      <c r="Q31" s="34">
        <f>P31-(F30/14)</f>
        <v>13.714285714285735</v>
      </c>
      <c r="R31" s="34">
        <f>Q31-(F30/14)</f>
        <v>9.1428571428571637</v>
      </c>
      <c r="S31" s="34">
        <f>R31-(F30/14)</f>
        <v>4.5714285714285925</v>
      </c>
      <c r="T31" s="34">
        <f>S31-(F30/14)</f>
        <v>2.1316282072803006E-14</v>
      </c>
      <c r="U31" s="12"/>
    </row>
    <row r="32" spans="1:21" ht="14.25" customHeight="1" x14ac:dyDescent="0.2">
      <c r="A32" s="37"/>
      <c r="B32" s="37"/>
      <c r="C32" s="37"/>
      <c r="D32" s="60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7"/>
      <c r="R32" s="37"/>
      <c r="S32" s="37"/>
      <c r="T32" s="37"/>
      <c r="U32" s="13"/>
    </row>
    <row r="33" spans="1:21" ht="14.25" customHeight="1" x14ac:dyDescent="0.2">
      <c r="A33" s="37"/>
      <c r="B33" s="37"/>
      <c r="C33" s="37"/>
      <c r="D33" s="38"/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7"/>
      <c r="R33" s="37"/>
      <c r="S33" s="37"/>
      <c r="T33" s="37"/>
      <c r="U33" s="13"/>
    </row>
    <row r="34" spans="1:21" ht="14.25" customHeight="1" x14ac:dyDescent="0.2">
      <c r="A34" s="37"/>
      <c r="B34" s="37"/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7"/>
      <c r="R34" s="37"/>
      <c r="S34" s="37"/>
      <c r="T34" s="37"/>
      <c r="U34" s="13"/>
    </row>
    <row r="35" spans="1:21" ht="14.25" customHeight="1" x14ac:dyDescent="0.2">
      <c r="A35" s="37"/>
      <c r="B35" s="37"/>
      <c r="C35" s="37"/>
      <c r="D35" s="38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</row>
    <row r="36" spans="1:21" ht="14.25" customHeight="1" x14ac:dyDescent="0.2">
      <c r="A36" s="37"/>
      <c r="B36" s="37"/>
      <c r="C36" s="37"/>
      <c r="D36" s="38"/>
      <c r="E36" s="38"/>
      <c r="F36" s="39"/>
      <c r="G36" s="39"/>
      <c r="H36" s="39"/>
      <c r="I36" s="39"/>
      <c r="J36" s="39"/>
      <c r="K36" s="39"/>
      <c r="L36" s="61">
        <v>0</v>
      </c>
      <c r="M36" s="39">
        <f>SUM(F11:F29)</f>
        <v>71</v>
      </c>
      <c r="N36" s="37"/>
      <c r="O36" s="37"/>
      <c r="P36" s="37"/>
      <c r="Q36" s="37"/>
      <c r="R36" s="37"/>
      <c r="S36" s="37"/>
      <c r="T36" s="37"/>
    </row>
    <row r="37" spans="1:21" ht="14.25" customHeight="1" x14ac:dyDescent="0.2">
      <c r="A37" s="37"/>
      <c r="B37" s="37"/>
      <c r="C37" s="37"/>
      <c r="D37" s="38"/>
      <c r="E37" s="38"/>
      <c r="F37" s="39"/>
      <c r="G37" s="39"/>
      <c r="H37" s="39"/>
      <c r="I37" s="39"/>
      <c r="J37" s="39"/>
      <c r="K37" s="39"/>
      <c r="L37" s="61">
        <v>10</v>
      </c>
      <c r="M37" s="61">
        <v>0</v>
      </c>
      <c r="N37" s="37"/>
      <c r="O37" s="37"/>
      <c r="P37" s="37"/>
      <c r="Q37" s="37"/>
      <c r="R37" s="37"/>
      <c r="S37" s="37"/>
      <c r="T37" s="37"/>
    </row>
    <row r="38" spans="1:21" ht="14.25" customHeight="1" x14ac:dyDescent="0.2">
      <c r="A38" s="37"/>
      <c r="B38" s="37"/>
      <c r="C38" s="37"/>
      <c r="D38" s="38"/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37"/>
      <c r="S38" s="37"/>
      <c r="T38" s="37"/>
    </row>
    <row r="39" spans="1:21" ht="14.25" customHeight="1" x14ac:dyDescent="0.2">
      <c r="A39" s="37"/>
      <c r="B39" s="37"/>
      <c r="C39" s="37"/>
      <c r="D39" s="38"/>
      <c r="E39" s="3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7"/>
      <c r="R39" s="37"/>
      <c r="S39" s="37"/>
      <c r="T39" s="37"/>
    </row>
    <row r="40" spans="1:21" ht="14.25" customHeight="1" x14ac:dyDescent="0.2">
      <c r="A40" s="37"/>
      <c r="B40" s="37"/>
      <c r="C40" s="37"/>
      <c r="D40" s="38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7"/>
      <c r="R40" s="37"/>
      <c r="S40" s="37"/>
      <c r="T40" s="37"/>
    </row>
    <row r="41" spans="1:21" ht="14.25" customHeight="1" x14ac:dyDescent="0.2">
      <c r="A41" s="37"/>
      <c r="B41" s="37"/>
      <c r="C41" s="37"/>
      <c r="D41" s="38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7"/>
      <c r="R41" s="37"/>
      <c r="S41" s="37"/>
      <c r="T41" s="37"/>
    </row>
    <row r="42" spans="1:21" ht="14.25" customHeight="1" x14ac:dyDescent="0.2">
      <c r="A42" s="37"/>
      <c r="B42" s="37"/>
      <c r="C42" s="37"/>
      <c r="D42" s="38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7"/>
      <c r="R42" s="37"/>
      <c r="S42" s="37"/>
      <c r="T42" s="37"/>
    </row>
    <row r="43" spans="1:21" ht="14.25" customHeight="1" x14ac:dyDescent="0.2">
      <c r="A43" s="37"/>
      <c r="B43" s="37"/>
      <c r="C43" s="37"/>
      <c r="D43" s="38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7"/>
      <c r="R43" s="37"/>
      <c r="S43" s="37"/>
      <c r="T43" s="37"/>
    </row>
    <row r="44" spans="1:21" ht="14.25" customHeight="1" x14ac:dyDescent="0.2">
      <c r="A44" s="37"/>
      <c r="B44" s="37"/>
      <c r="C44" s="37"/>
      <c r="D44" s="38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7"/>
      <c r="R44" s="37"/>
      <c r="S44" s="37"/>
      <c r="T44" s="37"/>
    </row>
    <row r="45" spans="1:21" ht="14.25" customHeight="1" x14ac:dyDescent="0.2">
      <c r="A45" s="37"/>
      <c r="B45" s="37"/>
      <c r="C45" s="37"/>
      <c r="D45" s="38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7"/>
      <c r="R45" s="37"/>
      <c r="S45" s="37"/>
      <c r="T45" s="37"/>
    </row>
    <row r="46" spans="1:21" ht="14.25" customHeight="1" x14ac:dyDescent="0.2">
      <c r="A46" s="37"/>
      <c r="B46" s="37"/>
      <c r="C46" s="37"/>
      <c r="D46" s="38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7"/>
      <c r="R46" s="37"/>
      <c r="S46" s="37"/>
      <c r="T46" s="37"/>
    </row>
    <row r="47" spans="1:21" ht="14.25" customHeight="1" x14ac:dyDescent="0.2">
      <c r="A47" s="37"/>
      <c r="B47" s="37"/>
      <c r="C47" s="37"/>
      <c r="D47" s="38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7"/>
      <c r="R47" s="37"/>
      <c r="S47" s="37"/>
      <c r="T47" s="37"/>
    </row>
    <row r="48" spans="1:21" ht="14.25" customHeight="1" x14ac:dyDescent="0.2">
      <c r="A48" s="37"/>
      <c r="B48" s="37"/>
      <c r="C48" s="37"/>
      <c r="D48" s="38"/>
      <c r="E48" s="3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7"/>
      <c r="R48" s="37"/>
      <c r="S48" s="37"/>
      <c r="T48" s="37"/>
    </row>
    <row r="49" spans="1:20" ht="14.25" customHeight="1" x14ac:dyDescent="0.2">
      <c r="A49" s="37"/>
      <c r="B49" s="37"/>
      <c r="C49" s="37"/>
      <c r="D49" s="38"/>
      <c r="E49" s="3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7"/>
      <c r="R49" s="37"/>
      <c r="S49" s="37"/>
      <c r="T49" s="37"/>
    </row>
    <row r="50" spans="1:20" ht="14.25" customHeight="1" x14ac:dyDescent="0.2">
      <c r="A50" s="37"/>
      <c r="B50" s="37"/>
      <c r="C50" s="37"/>
      <c r="D50" s="38"/>
      <c r="E50" s="3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7"/>
      <c r="R50" s="37"/>
      <c r="S50" s="37"/>
      <c r="T50" s="37"/>
    </row>
    <row r="51" spans="1:20" ht="14.25" customHeight="1" x14ac:dyDescent="0.2">
      <c r="A51" s="37"/>
      <c r="B51" s="37"/>
      <c r="C51" s="37"/>
      <c r="D51" s="38"/>
      <c r="E51" s="3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7"/>
      <c r="R51" s="37"/>
      <c r="S51" s="37"/>
      <c r="T51" s="37"/>
    </row>
    <row r="52" spans="1:20" ht="14.25" customHeight="1" x14ac:dyDescent="0.2">
      <c r="A52" s="37"/>
      <c r="B52" s="37"/>
      <c r="C52" s="37"/>
      <c r="D52" s="38"/>
      <c r="E52" s="3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7"/>
      <c r="R52" s="37"/>
      <c r="S52" s="37"/>
      <c r="T52" s="37"/>
    </row>
    <row r="53" spans="1:20" ht="14.25" customHeight="1" x14ac:dyDescent="0.2">
      <c r="A53" s="37"/>
      <c r="B53" s="37"/>
      <c r="C53" s="37"/>
      <c r="D53" s="38"/>
      <c r="E53" s="38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7"/>
      <c r="R53" s="37"/>
      <c r="S53" s="37"/>
      <c r="T53" s="37"/>
    </row>
    <row r="54" spans="1:20" ht="14.25" customHeight="1" x14ac:dyDescent="0.2">
      <c r="A54" s="37"/>
      <c r="B54" s="37"/>
      <c r="C54" s="37"/>
      <c r="D54" s="38"/>
      <c r="E54" s="38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7"/>
      <c r="R54" s="37"/>
      <c r="S54" s="37"/>
      <c r="T54" s="37"/>
    </row>
    <row r="55" spans="1:20" ht="14.25" customHeight="1" x14ac:dyDescent="0.2">
      <c r="A55" s="37"/>
      <c r="B55" s="37"/>
      <c r="C55" s="37"/>
      <c r="D55" s="38"/>
      <c r="E55" s="38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7"/>
      <c r="R55" s="37"/>
      <c r="S55" s="37"/>
      <c r="T55" s="37"/>
    </row>
    <row r="56" spans="1:20" ht="14.25" customHeight="1" x14ac:dyDescent="0.2">
      <c r="A56" s="37"/>
      <c r="B56" s="37"/>
      <c r="C56" s="37"/>
      <c r="D56" s="38"/>
      <c r="E56" s="38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7"/>
      <c r="R56" s="37"/>
      <c r="S56" s="37"/>
      <c r="T56" s="37"/>
    </row>
    <row r="57" spans="1:20" ht="14.25" customHeight="1" x14ac:dyDescent="0.2">
      <c r="A57" s="37"/>
      <c r="B57" s="37"/>
      <c r="C57" s="37"/>
      <c r="D57" s="38"/>
      <c r="E57" s="38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7"/>
      <c r="R57" s="37"/>
      <c r="S57" s="37"/>
      <c r="T57" s="37"/>
    </row>
    <row r="58" spans="1:20" ht="14.25" customHeight="1" x14ac:dyDescent="0.2">
      <c r="A58" s="37"/>
      <c r="B58" s="37"/>
      <c r="C58" s="37"/>
      <c r="D58" s="38"/>
      <c r="E58" s="3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7"/>
      <c r="R58" s="37"/>
      <c r="S58" s="37"/>
      <c r="T58" s="37"/>
    </row>
    <row r="59" spans="1:20" ht="14.25" customHeight="1" x14ac:dyDescent="0.2">
      <c r="A59" s="37"/>
      <c r="B59" s="37"/>
      <c r="C59" s="37"/>
      <c r="D59" s="133" t="s">
        <v>111</v>
      </c>
      <c r="E59" s="133"/>
      <c r="F59" s="133"/>
      <c r="G59" s="133"/>
      <c r="H59" s="133"/>
      <c r="I59" s="133"/>
      <c r="J59" s="39"/>
      <c r="K59" s="39"/>
      <c r="L59" s="39"/>
      <c r="M59" s="39"/>
      <c r="N59" s="39"/>
      <c r="O59" s="39"/>
      <c r="P59" s="39"/>
      <c r="Q59" s="37"/>
      <c r="R59" s="37"/>
      <c r="S59" s="37"/>
      <c r="T59" s="37"/>
    </row>
    <row r="60" spans="1:20" ht="14.25" customHeight="1" x14ac:dyDescent="0.2">
      <c r="A60" s="37"/>
      <c r="B60" s="37"/>
      <c r="C60" s="37"/>
      <c r="D60" s="62" t="s">
        <v>112</v>
      </c>
      <c r="E60" s="62" t="s">
        <v>113</v>
      </c>
      <c r="F60" s="63" t="s">
        <v>114</v>
      </c>
      <c r="G60" s="63" t="s">
        <v>4</v>
      </c>
      <c r="H60" s="63"/>
      <c r="I60" s="63"/>
      <c r="J60" s="39"/>
      <c r="K60" s="39"/>
      <c r="L60" s="39"/>
      <c r="M60" s="39"/>
      <c r="N60" s="39"/>
      <c r="O60" s="39"/>
      <c r="P60" s="39"/>
      <c r="Q60" s="37"/>
      <c r="R60" s="37"/>
      <c r="S60" s="37"/>
      <c r="T60" s="37"/>
    </row>
    <row r="61" spans="1:20" ht="14.25" customHeight="1" x14ac:dyDescent="0.2">
      <c r="A61" s="37"/>
      <c r="B61" s="37"/>
      <c r="C61" s="37"/>
      <c r="D61" s="62" t="s">
        <v>95</v>
      </c>
      <c r="E61" s="62" t="s">
        <v>191</v>
      </c>
      <c r="F61" s="64">
        <v>44337</v>
      </c>
      <c r="G61" s="63">
        <v>2</v>
      </c>
      <c r="H61" s="63"/>
      <c r="I61" s="63"/>
      <c r="J61" s="39"/>
      <c r="K61" s="39"/>
      <c r="L61" s="39"/>
      <c r="M61" s="39"/>
      <c r="N61" s="39"/>
      <c r="O61" s="39"/>
      <c r="P61" s="39"/>
      <c r="Q61" s="37"/>
      <c r="R61" s="37"/>
      <c r="S61" s="37"/>
      <c r="T61" s="37"/>
    </row>
    <row r="62" spans="1:20" ht="14.25" customHeight="1" x14ac:dyDescent="0.2">
      <c r="A62" s="37"/>
      <c r="B62" s="37"/>
      <c r="C62" s="37"/>
      <c r="D62" s="62" t="s">
        <v>95</v>
      </c>
      <c r="E62" s="62" t="s">
        <v>191</v>
      </c>
      <c r="F62" s="64">
        <v>44337</v>
      </c>
      <c r="G62" s="63">
        <v>6</v>
      </c>
      <c r="H62" s="63"/>
      <c r="I62" s="63"/>
      <c r="J62" s="39"/>
      <c r="K62" s="39"/>
      <c r="L62" s="39"/>
      <c r="M62" s="39"/>
      <c r="N62" s="39"/>
      <c r="O62" s="39"/>
      <c r="P62" s="39"/>
      <c r="Q62" s="37"/>
      <c r="R62" s="37"/>
      <c r="S62" s="37"/>
      <c r="T62" s="37"/>
    </row>
    <row r="63" spans="1:20" ht="14.25" customHeight="1" x14ac:dyDescent="0.2">
      <c r="A63" s="37"/>
      <c r="B63" s="37"/>
      <c r="C63" s="37"/>
      <c r="D63" s="62" t="s">
        <v>95</v>
      </c>
      <c r="E63" s="62" t="s">
        <v>192</v>
      </c>
      <c r="F63" s="64">
        <v>44336</v>
      </c>
      <c r="G63" s="63">
        <v>1</v>
      </c>
      <c r="H63" s="63"/>
      <c r="I63" s="63"/>
      <c r="J63" s="39"/>
      <c r="K63" s="39"/>
      <c r="L63" s="39"/>
      <c r="M63" s="39"/>
      <c r="N63" s="39"/>
      <c r="O63" s="39"/>
      <c r="P63" s="39"/>
      <c r="Q63" s="37"/>
      <c r="R63" s="37"/>
      <c r="S63" s="37"/>
      <c r="T63" s="37"/>
    </row>
    <row r="64" spans="1:20" ht="14.25" customHeight="1" x14ac:dyDescent="0.2">
      <c r="A64" s="37"/>
      <c r="B64" s="37"/>
      <c r="C64" s="37"/>
      <c r="D64" s="62" t="s">
        <v>115</v>
      </c>
      <c r="E64" s="62" t="s">
        <v>69</v>
      </c>
      <c r="F64" s="64">
        <v>44334</v>
      </c>
      <c r="G64" s="63">
        <v>1</v>
      </c>
      <c r="H64" s="63"/>
      <c r="I64" s="63"/>
      <c r="J64" s="39"/>
      <c r="K64" s="39"/>
      <c r="L64" s="39"/>
      <c r="M64" s="39"/>
      <c r="N64" s="39"/>
      <c r="O64" s="39"/>
      <c r="P64" s="39"/>
      <c r="Q64" s="37"/>
      <c r="R64" s="37"/>
      <c r="S64" s="37"/>
      <c r="T64" s="37"/>
    </row>
    <row r="65" spans="1:20" ht="14.25" customHeight="1" x14ac:dyDescent="0.2">
      <c r="A65" s="37"/>
      <c r="B65" s="37"/>
      <c r="C65" s="37"/>
      <c r="D65" s="62" t="s">
        <v>115</v>
      </c>
      <c r="E65" s="62" t="s">
        <v>69</v>
      </c>
      <c r="F65" s="64">
        <v>44335</v>
      </c>
      <c r="G65" s="63">
        <v>2</v>
      </c>
      <c r="H65" s="63"/>
      <c r="I65" s="63"/>
      <c r="J65" s="39"/>
      <c r="K65" s="39"/>
      <c r="L65" s="39"/>
      <c r="M65" s="39"/>
      <c r="N65" s="39"/>
      <c r="O65" s="39"/>
      <c r="P65" s="39"/>
      <c r="Q65" s="37"/>
      <c r="R65" s="37"/>
      <c r="S65" s="37"/>
      <c r="T65" s="37"/>
    </row>
    <row r="66" spans="1:20" ht="14.25" customHeight="1" x14ac:dyDescent="0.2">
      <c r="A66" s="37"/>
      <c r="B66" s="37"/>
      <c r="C66" s="37"/>
      <c r="D66" s="62" t="s">
        <v>115</v>
      </c>
      <c r="E66" s="65" t="s">
        <v>69</v>
      </c>
      <c r="F66" s="64">
        <v>44336</v>
      </c>
      <c r="G66" s="63">
        <v>1</v>
      </c>
      <c r="H66" s="63"/>
      <c r="I66" s="63"/>
      <c r="J66" s="39"/>
      <c r="K66" s="39"/>
      <c r="L66" s="39"/>
      <c r="M66" s="39"/>
      <c r="N66" s="39"/>
      <c r="O66" s="39"/>
      <c r="P66" s="39"/>
      <c r="Q66" s="37"/>
      <c r="R66" s="37"/>
      <c r="S66" s="37"/>
      <c r="T66" s="37"/>
    </row>
    <row r="67" spans="1:20" ht="14.25" customHeight="1" x14ac:dyDescent="0.2">
      <c r="A67" s="37"/>
      <c r="B67" s="37"/>
      <c r="C67" s="37"/>
      <c r="D67" s="62" t="s">
        <v>115</v>
      </c>
      <c r="E67" s="62" t="s">
        <v>189</v>
      </c>
      <c r="F67" s="64">
        <v>44337</v>
      </c>
      <c r="G67" s="63">
        <v>2</v>
      </c>
      <c r="H67" s="63"/>
      <c r="I67" s="63"/>
      <c r="J67" s="39"/>
      <c r="K67" s="39"/>
      <c r="L67" s="39"/>
      <c r="M67" s="39"/>
      <c r="N67" s="39"/>
      <c r="O67" s="39"/>
      <c r="P67" s="39"/>
      <c r="Q67" s="37"/>
      <c r="R67" s="37"/>
      <c r="S67" s="37"/>
      <c r="T67" s="37"/>
    </row>
    <row r="68" spans="1:20" ht="14.25" customHeight="1" x14ac:dyDescent="0.2">
      <c r="A68" s="37"/>
      <c r="B68" s="37"/>
      <c r="C68" s="37"/>
      <c r="D68" s="62" t="s">
        <v>115</v>
      </c>
      <c r="E68" s="62" t="s">
        <v>189</v>
      </c>
      <c r="F68" s="64">
        <v>44339</v>
      </c>
      <c r="G68" s="63">
        <v>1.5</v>
      </c>
      <c r="H68" s="63"/>
      <c r="I68" s="63"/>
      <c r="J68" s="39"/>
      <c r="K68" s="39"/>
      <c r="L68" s="39"/>
      <c r="M68" s="39"/>
      <c r="N68" s="39"/>
      <c r="O68" s="39"/>
      <c r="P68" s="39"/>
      <c r="Q68" s="37"/>
      <c r="R68" s="37"/>
      <c r="S68" s="37"/>
      <c r="T68" s="37"/>
    </row>
    <row r="69" spans="1:20" ht="14.25" customHeight="1" x14ac:dyDescent="0.2">
      <c r="A69" s="37"/>
      <c r="B69" s="37"/>
      <c r="C69" s="37"/>
      <c r="D69" s="66" t="s">
        <v>101</v>
      </c>
      <c r="E69" s="66" t="s">
        <v>54</v>
      </c>
      <c r="F69" s="67">
        <v>44338</v>
      </c>
      <c r="G69" s="68">
        <v>1</v>
      </c>
      <c r="H69" s="68"/>
      <c r="I69" s="68"/>
      <c r="J69" s="39"/>
      <c r="K69" s="39"/>
      <c r="L69" s="39"/>
      <c r="M69" s="39"/>
      <c r="N69" s="39"/>
      <c r="O69" s="39"/>
      <c r="P69" s="39"/>
      <c r="Q69" s="37"/>
      <c r="R69" s="37"/>
      <c r="S69" s="37"/>
      <c r="T69" s="37"/>
    </row>
    <row r="70" spans="1:20" ht="14.25" customHeight="1" x14ac:dyDescent="0.2">
      <c r="A70" s="37"/>
      <c r="B70" s="37"/>
      <c r="C70" s="37"/>
      <c r="D70" s="66" t="s">
        <v>101</v>
      </c>
      <c r="E70" s="66" t="s">
        <v>56</v>
      </c>
      <c r="F70" s="67">
        <v>44338</v>
      </c>
      <c r="G70" s="68">
        <v>1</v>
      </c>
      <c r="H70" s="68"/>
      <c r="I70" s="68"/>
      <c r="J70" s="39"/>
      <c r="K70" s="39"/>
      <c r="L70" s="39"/>
      <c r="M70" s="39"/>
      <c r="N70" s="39"/>
      <c r="O70" s="39"/>
      <c r="P70" s="39"/>
      <c r="Q70" s="37"/>
      <c r="R70" s="37"/>
      <c r="S70" s="37"/>
      <c r="T70" s="37"/>
    </row>
    <row r="71" spans="1:20" ht="14.25" customHeight="1" x14ac:dyDescent="0.2">
      <c r="A71" s="37"/>
      <c r="B71" s="37"/>
      <c r="C71" s="37"/>
      <c r="D71" s="66" t="s">
        <v>101</v>
      </c>
      <c r="E71" s="66" t="s">
        <v>58</v>
      </c>
      <c r="F71" s="67">
        <v>44338</v>
      </c>
      <c r="G71" s="68">
        <v>1</v>
      </c>
      <c r="H71" s="68"/>
      <c r="I71" s="68"/>
      <c r="J71" s="39"/>
      <c r="K71" s="39"/>
      <c r="L71" s="39"/>
      <c r="M71" s="39"/>
      <c r="N71" s="39"/>
      <c r="O71" s="39"/>
      <c r="P71" s="39"/>
      <c r="Q71" s="37"/>
      <c r="R71" s="37"/>
      <c r="S71" s="37"/>
      <c r="T71" s="37"/>
    </row>
    <row r="72" spans="1:20" ht="14.25" customHeight="1" x14ac:dyDescent="0.2">
      <c r="A72" s="37"/>
      <c r="B72" s="37"/>
      <c r="C72" s="37"/>
      <c r="D72" s="66" t="s">
        <v>99</v>
      </c>
      <c r="E72" s="66" t="s">
        <v>189</v>
      </c>
      <c r="F72" s="67">
        <v>44336</v>
      </c>
      <c r="G72" s="68">
        <v>4</v>
      </c>
      <c r="H72" s="68"/>
      <c r="I72" s="68"/>
      <c r="J72" s="39"/>
      <c r="K72" s="39"/>
      <c r="L72" s="39"/>
      <c r="M72" s="39"/>
      <c r="N72" s="39"/>
      <c r="O72" s="39"/>
      <c r="P72" s="39"/>
      <c r="Q72" s="37"/>
      <c r="R72" s="37"/>
      <c r="S72" s="37"/>
      <c r="T72" s="37"/>
    </row>
    <row r="73" spans="1:20" ht="14.25" customHeight="1" x14ac:dyDescent="0.2">
      <c r="A73" s="37"/>
      <c r="B73" s="37"/>
      <c r="C73" s="37"/>
      <c r="D73" s="66" t="s">
        <v>99</v>
      </c>
      <c r="E73" s="66" t="s">
        <v>189</v>
      </c>
      <c r="F73" s="67">
        <v>44337</v>
      </c>
      <c r="G73" s="68">
        <v>2</v>
      </c>
      <c r="H73" s="68"/>
      <c r="I73" s="68"/>
      <c r="J73" s="39"/>
      <c r="K73" s="39"/>
      <c r="L73" s="39"/>
      <c r="M73" s="39"/>
      <c r="N73" s="39"/>
      <c r="O73" s="39"/>
      <c r="P73" s="39"/>
      <c r="Q73" s="37"/>
      <c r="R73" s="37"/>
      <c r="S73" s="37"/>
      <c r="T73" s="37"/>
    </row>
    <row r="74" spans="1:20" ht="14.25" customHeight="1" x14ac:dyDescent="0.2">
      <c r="A74" s="37"/>
      <c r="B74" s="37"/>
      <c r="C74" s="37"/>
      <c r="D74" s="66" t="s">
        <v>99</v>
      </c>
      <c r="E74" s="66" t="s">
        <v>46</v>
      </c>
      <c r="F74" s="67">
        <v>44339</v>
      </c>
      <c r="G74" s="68">
        <v>1</v>
      </c>
      <c r="H74" s="68"/>
      <c r="I74" s="68"/>
      <c r="J74" s="39"/>
      <c r="K74" s="39"/>
      <c r="L74" s="39"/>
      <c r="M74" s="39"/>
      <c r="N74" s="39"/>
      <c r="O74" s="39"/>
      <c r="P74" s="39"/>
      <c r="Q74" s="37"/>
      <c r="R74" s="37"/>
      <c r="S74" s="37"/>
      <c r="T74" s="37"/>
    </row>
    <row r="75" spans="1:20" ht="14.25" customHeight="1" x14ac:dyDescent="0.2">
      <c r="A75" s="37"/>
      <c r="B75" s="37"/>
      <c r="C75" s="37"/>
      <c r="D75" s="66" t="s">
        <v>99</v>
      </c>
      <c r="E75" s="66" t="s">
        <v>50</v>
      </c>
      <c r="F75" s="67">
        <v>44339</v>
      </c>
      <c r="G75" s="68">
        <v>0.5</v>
      </c>
      <c r="H75" s="68"/>
      <c r="I75" s="68"/>
      <c r="J75" s="39"/>
      <c r="K75" s="39"/>
      <c r="L75" s="39"/>
      <c r="M75" s="39"/>
      <c r="N75" s="39"/>
      <c r="O75" s="39"/>
      <c r="P75" s="39"/>
      <c r="Q75" s="37"/>
      <c r="R75" s="37"/>
      <c r="S75" s="37"/>
      <c r="T75" s="37"/>
    </row>
    <row r="76" spans="1:20" ht="14.25" customHeight="1" x14ac:dyDescent="0.2">
      <c r="A76" s="37"/>
      <c r="B76" s="37"/>
      <c r="C76" s="37"/>
      <c r="D76" s="66" t="s">
        <v>99</v>
      </c>
      <c r="E76" s="66" t="s">
        <v>48</v>
      </c>
      <c r="F76" s="67">
        <v>44339</v>
      </c>
      <c r="G76" s="68">
        <v>0.5</v>
      </c>
      <c r="H76" s="68"/>
      <c r="I76" s="68"/>
      <c r="J76" s="39"/>
      <c r="K76" s="39"/>
      <c r="L76" s="39"/>
      <c r="M76" s="39"/>
      <c r="N76" s="39"/>
      <c r="O76" s="39"/>
      <c r="P76" s="39"/>
      <c r="Q76" s="37"/>
      <c r="R76" s="37"/>
      <c r="S76" s="37"/>
      <c r="T76" s="37"/>
    </row>
    <row r="77" spans="1:20" ht="14.25" customHeight="1" x14ac:dyDescent="0.2">
      <c r="A77" s="37"/>
      <c r="B77" s="37"/>
      <c r="C77" s="37"/>
      <c r="D77" s="66" t="s">
        <v>95</v>
      </c>
      <c r="E77" s="77" t="s">
        <v>46</v>
      </c>
      <c r="F77" s="67">
        <v>44343</v>
      </c>
      <c r="G77" s="68">
        <v>1</v>
      </c>
      <c r="H77" s="68"/>
      <c r="I77" s="68"/>
      <c r="J77" s="39"/>
      <c r="K77" s="39"/>
      <c r="L77" s="39"/>
      <c r="M77" s="39"/>
      <c r="N77" s="39"/>
      <c r="O77" s="39"/>
      <c r="P77" s="39"/>
      <c r="Q77" s="37"/>
      <c r="R77" s="37"/>
      <c r="S77" s="37"/>
      <c r="T77" s="37"/>
    </row>
    <row r="78" spans="1:20" ht="14.25" customHeight="1" x14ac:dyDescent="0.2">
      <c r="A78" s="37"/>
      <c r="B78" s="37"/>
      <c r="C78" s="37"/>
      <c r="D78" s="66" t="s">
        <v>95</v>
      </c>
      <c r="E78" s="66" t="s">
        <v>54</v>
      </c>
      <c r="F78" s="67">
        <v>44344</v>
      </c>
      <c r="G78" s="68">
        <v>1</v>
      </c>
      <c r="H78" s="68"/>
      <c r="I78" s="68"/>
      <c r="J78" s="39"/>
      <c r="K78" s="39"/>
      <c r="L78" s="39"/>
      <c r="M78" s="39"/>
      <c r="N78" s="39"/>
      <c r="O78" s="39"/>
      <c r="P78" s="39"/>
      <c r="Q78" s="37"/>
      <c r="R78" s="37"/>
      <c r="S78" s="37"/>
      <c r="T78" s="37"/>
    </row>
    <row r="79" spans="1:20" ht="14.25" customHeight="1" x14ac:dyDescent="0.2">
      <c r="A79" s="37"/>
      <c r="B79" s="37"/>
      <c r="C79" s="37"/>
      <c r="D79" s="66" t="s">
        <v>95</v>
      </c>
      <c r="E79" s="79" t="s">
        <v>58</v>
      </c>
      <c r="F79" s="67">
        <v>44344</v>
      </c>
      <c r="G79" s="68">
        <v>0.5</v>
      </c>
      <c r="H79" s="68"/>
      <c r="I79" s="68"/>
      <c r="J79" s="39"/>
      <c r="K79" s="39"/>
      <c r="L79" s="39"/>
      <c r="M79" s="39"/>
      <c r="N79" s="39"/>
      <c r="O79" s="39"/>
      <c r="P79" s="39"/>
      <c r="Q79" s="37"/>
      <c r="R79" s="37"/>
      <c r="S79" s="37"/>
      <c r="T79" s="37"/>
    </row>
    <row r="80" spans="1:20" ht="14.25" customHeight="1" x14ac:dyDescent="0.2">
      <c r="A80" s="37"/>
      <c r="B80" s="37"/>
      <c r="C80" s="37"/>
      <c r="D80" s="66" t="s">
        <v>95</v>
      </c>
      <c r="E80" s="66" t="s">
        <v>56</v>
      </c>
      <c r="F80" s="67">
        <v>44344</v>
      </c>
      <c r="G80" s="68">
        <v>1</v>
      </c>
      <c r="H80" s="68"/>
      <c r="I80" s="68"/>
      <c r="J80" s="39"/>
      <c r="K80" s="39"/>
      <c r="L80" s="39"/>
      <c r="M80" s="39"/>
      <c r="N80" s="39"/>
      <c r="O80" s="39"/>
      <c r="P80" s="39"/>
      <c r="Q80" s="37"/>
      <c r="R80" s="37"/>
      <c r="S80" s="37"/>
      <c r="T80" s="37"/>
    </row>
    <row r="81" spans="1:20" ht="14.25" customHeight="1" x14ac:dyDescent="0.2">
      <c r="A81" s="37"/>
      <c r="B81" s="37"/>
      <c r="C81" s="37"/>
      <c r="D81" s="66" t="s">
        <v>95</v>
      </c>
      <c r="E81" s="66" t="s">
        <v>74</v>
      </c>
      <c r="F81" s="67">
        <v>44345</v>
      </c>
      <c r="G81" s="68">
        <v>2</v>
      </c>
      <c r="H81" s="68"/>
      <c r="I81" s="68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</row>
    <row r="82" spans="1:20" ht="14.25" customHeight="1" x14ac:dyDescent="0.2">
      <c r="A82" s="37"/>
      <c r="B82" s="37"/>
      <c r="C82" s="37"/>
      <c r="D82" s="66" t="s">
        <v>95</v>
      </c>
      <c r="E82" s="66" t="s">
        <v>190</v>
      </c>
      <c r="F82" s="67">
        <v>44344</v>
      </c>
      <c r="G82" s="68">
        <v>2</v>
      </c>
      <c r="H82" s="68"/>
      <c r="I82" s="68"/>
      <c r="J82" s="39"/>
      <c r="K82" s="39"/>
      <c r="L82" s="39"/>
      <c r="M82" s="39"/>
      <c r="N82" s="39"/>
      <c r="O82" s="39"/>
      <c r="P82" s="39"/>
      <c r="Q82" s="37"/>
      <c r="R82" s="37"/>
      <c r="S82" s="37"/>
      <c r="T82" s="37"/>
    </row>
    <row r="83" spans="1:20" ht="14.25" customHeight="1" x14ac:dyDescent="0.2">
      <c r="A83" s="37"/>
      <c r="B83" s="37"/>
      <c r="C83" s="37"/>
      <c r="D83" s="66" t="s">
        <v>99</v>
      </c>
      <c r="E83" s="66" t="s">
        <v>74</v>
      </c>
      <c r="F83" s="67">
        <v>44346</v>
      </c>
      <c r="G83" s="68">
        <v>2</v>
      </c>
      <c r="H83" s="68"/>
      <c r="I83" s="68"/>
      <c r="J83" s="39"/>
      <c r="K83" s="39"/>
      <c r="L83" s="39"/>
      <c r="M83" s="39"/>
      <c r="N83" s="39"/>
      <c r="O83" s="39"/>
      <c r="P83" s="39"/>
      <c r="Q83" s="37"/>
      <c r="R83" s="37"/>
      <c r="S83" s="37"/>
      <c r="T83" s="37"/>
    </row>
    <row r="84" spans="1:20" ht="14.25" customHeight="1" x14ac:dyDescent="0.2">
      <c r="A84" s="37"/>
      <c r="B84" s="37"/>
      <c r="C84" s="37"/>
      <c r="D84" s="66" t="s">
        <v>101</v>
      </c>
      <c r="E84" s="66" t="s">
        <v>69</v>
      </c>
      <c r="F84" s="67">
        <v>44340</v>
      </c>
      <c r="G84" s="68">
        <v>1</v>
      </c>
      <c r="H84" s="68"/>
      <c r="I84" s="68"/>
      <c r="J84" s="39"/>
      <c r="K84" s="39"/>
      <c r="L84" s="39"/>
      <c r="M84" s="39"/>
      <c r="N84" s="39"/>
      <c r="O84" s="39"/>
      <c r="P84" s="39"/>
      <c r="Q84" s="37"/>
      <c r="R84" s="37"/>
      <c r="S84" s="37"/>
      <c r="T84" s="37"/>
    </row>
    <row r="85" spans="1:20" ht="14.25" customHeight="1" x14ac:dyDescent="0.2">
      <c r="A85" s="37"/>
      <c r="B85" s="37"/>
      <c r="C85" s="37"/>
      <c r="D85" s="66" t="s">
        <v>101</v>
      </c>
      <c r="E85" s="66" t="s">
        <v>189</v>
      </c>
      <c r="F85" s="67">
        <v>44341</v>
      </c>
      <c r="G85" s="68">
        <v>1</v>
      </c>
      <c r="H85" s="68"/>
      <c r="I85" s="68"/>
      <c r="J85" s="39"/>
      <c r="K85" s="39"/>
      <c r="L85" s="39"/>
      <c r="M85" s="39"/>
      <c r="N85" s="39"/>
      <c r="O85" s="39"/>
      <c r="P85" s="39"/>
      <c r="Q85" s="37"/>
      <c r="R85" s="37"/>
      <c r="S85" s="37"/>
      <c r="T85" s="37"/>
    </row>
    <row r="86" spans="1:20" ht="14.25" customHeight="1" x14ac:dyDescent="0.2">
      <c r="A86" s="37"/>
      <c r="B86" s="37"/>
      <c r="C86" s="37"/>
      <c r="D86" s="66" t="s">
        <v>101</v>
      </c>
      <c r="E86" s="66" t="s">
        <v>60</v>
      </c>
      <c r="F86" s="67">
        <v>44343</v>
      </c>
      <c r="G86" s="68">
        <v>1</v>
      </c>
      <c r="H86" s="68"/>
      <c r="I86" s="68"/>
      <c r="J86" s="39"/>
      <c r="K86" s="39"/>
      <c r="L86" s="39"/>
      <c r="M86" s="39"/>
      <c r="N86" s="39"/>
      <c r="O86" s="39"/>
      <c r="P86" s="39"/>
      <c r="Q86" s="37"/>
      <c r="R86" s="37"/>
      <c r="S86" s="37"/>
      <c r="T86" s="37"/>
    </row>
    <row r="87" spans="1:20" ht="14.25" customHeight="1" x14ac:dyDescent="0.2">
      <c r="A87" s="37"/>
      <c r="B87" s="37"/>
      <c r="C87" s="37"/>
      <c r="D87" s="66" t="s">
        <v>101</v>
      </c>
      <c r="E87" s="66" t="s">
        <v>69</v>
      </c>
      <c r="F87" s="67">
        <v>44344</v>
      </c>
      <c r="G87" s="68">
        <v>1</v>
      </c>
      <c r="H87" s="68"/>
      <c r="I87" s="68"/>
      <c r="J87" s="39"/>
      <c r="K87" s="39"/>
      <c r="L87" s="39"/>
      <c r="M87" s="39"/>
      <c r="N87" s="39"/>
      <c r="O87" s="39"/>
      <c r="P87" s="39"/>
      <c r="Q87" s="37"/>
      <c r="R87" s="37"/>
      <c r="S87" s="37"/>
      <c r="T87" s="37"/>
    </row>
    <row r="88" spans="1:20" ht="14.25" customHeight="1" x14ac:dyDescent="0.2">
      <c r="A88" s="37"/>
      <c r="B88" s="37"/>
      <c r="C88" s="37"/>
      <c r="D88" s="66" t="s">
        <v>115</v>
      </c>
      <c r="E88" s="66" t="s">
        <v>69</v>
      </c>
      <c r="F88" s="67">
        <v>44340</v>
      </c>
      <c r="G88" s="68">
        <v>0.5</v>
      </c>
      <c r="H88" s="68"/>
      <c r="I88" s="68"/>
      <c r="J88" s="39"/>
      <c r="K88" s="39"/>
      <c r="L88" s="39"/>
      <c r="M88" s="39"/>
      <c r="N88" s="39"/>
      <c r="O88" s="39"/>
      <c r="P88" s="39"/>
      <c r="Q88" s="37"/>
      <c r="R88" s="37"/>
      <c r="S88" s="37"/>
      <c r="T88" s="37"/>
    </row>
    <row r="89" spans="1:20" ht="14.25" customHeight="1" x14ac:dyDescent="0.2">
      <c r="A89" s="37"/>
      <c r="B89" s="37"/>
      <c r="C89" s="37"/>
      <c r="D89" s="66" t="s">
        <v>115</v>
      </c>
      <c r="E89" s="66" t="s">
        <v>69</v>
      </c>
      <c r="F89" s="67">
        <v>44341</v>
      </c>
      <c r="G89" s="68">
        <v>1.5</v>
      </c>
      <c r="H89" s="68"/>
      <c r="I89" s="68"/>
      <c r="J89" s="39"/>
      <c r="K89" s="39"/>
      <c r="L89" s="39"/>
      <c r="M89" s="39"/>
      <c r="N89" s="39"/>
      <c r="O89" s="39"/>
      <c r="P89" s="39"/>
      <c r="Q89" s="37"/>
      <c r="R89" s="37"/>
      <c r="S89" s="37"/>
      <c r="T89" s="37"/>
    </row>
    <row r="90" spans="1:20" ht="14.25" customHeight="1" x14ac:dyDescent="0.2">
      <c r="A90" s="37"/>
      <c r="B90" s="37"/>
      <c r="C90" s="37"/>
      <c r="D90" s="66" t="s">
        <v>115</v>
      </c>
      <c r="E90" s="66" t="s">
        <v>67</v>
      </c>
      <c r="F90" s="67">
        <v>44342</v>
      </c>
      <c r="G90" s="68">
        <v>2</v>
      </c>
      <c r="H90" s="68"/>
      <c r="I90" s="68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</row>
    <row r="91" spans="1:20" ht="14.25" customHeight="1" x14ac:dyDescent="0.2">
      <c r="A91" s="37"/>
      <c r="B91" s="37"/>
      <c r="C91" s="37"/>
      <c r="D91" s="66" t="s">
        <v>115</v>
      </c>
      <c r="E91" s="66" t="s">
        <v>62</v>
      </c>
      <c r="F91" s="67">
        <v>44343</v>
      </c>
      <c r="G91" s="68">
        <v>3</v>
      </c>
      <c r="H91" s="68"/>
      <c r="I91" s="68"/>
      <c r="J91" s="39"/>
      <c r="K91" s="39"/>
      <c r="L91" s="39"/>
      <c r="M91" s="39"/>
      <c r="N91" s="39"/>
      <c r="O91" s="39"/>
      <c r="P91" s="39"/>
      <c r="Q91" s="37"/>
      <c r="R91" s="37"/>
      <c r="S91" s="37"/>
      <c r="T91" s="37"/>
    </row>
    <row r="92" spans="1:20" ht="14.25" customHeight="1" x14ac:dyDescent="0.2">
      <c r="A92" s="37"/>
      <c r="B92" s="37"/>
      <c r="C92" s="37"/>
      <c r="D92" s="66" t="s">
        <v>115</v>
      </c>
      <c r="E92" s="66" t="s">
        <v>65</v>
      </c>
      <c r="F92" s="67">
        <v>44344</v>
      </c>
      <c r="G92" s="68">
        <v>1</v>
      </c>
      <c r="H92" s="68"/>
      <c r="I92" s="68"/>
      <c r="J92" s="39"/>
      <c r="K92" s="39"/>
      <c r="L92" s="39"/>
      <c r="M92" s="39"/>
      <c r="N92" s="39"/>
      <c r="O92" s="39"/>
      <c r="P92" s="39"/>
      <c r="Q92" s="37"/>
      <c r="R92" s="37"/>
      <c r="S92" s="37"/>
      <c r="T92" s="37"/>
    </row>
    <row r="93" spans="1:20" ht="14.25" customHeight="1" x14ac:dyDescent="0.2">
      <c r="A93" s="37"/>
      <c r="B93" s="37"/>
      <c r="C93" s="37"/>
      <c r="D93" s="66"/>
      <c r="E93" s="66"/>
      <c r="F93" s="67"/>
      <c r="G93" s="68"/>
      <c r="H93" s="68"/>
      <c r="I93" s="68"/>
      <c r="J93" s="39"/>
      <c r="K93" s="39"/>
      <c r="L93" s="39"/>
      <c r="M93" s="39"/>
      <c r="N93" s="39"/>
      <c r="O93" s="39"/>
      <c r="P93" s="39"/>
      <c r="Q93" s="37"/>
      <c r="R93" s="37"/>
      <c r="S93" s="37"/>
      <c r="T93" s="37"/>
    </row>
    <row r="94" spans="1:20" ht="14.25" customHeight="1" x14ac:dyDescent="0.2">
      <c r="A94" s="37"/>
      <c r="B94" s="37"/>
      <c r="C94" s="37"/>
      <c r="D94" s="66"/>
      <c r="E94" s="66"/>
      <c r="F94" s="67"/>
      <c r="G94" s="68"/>
      <c r="H94" s="68"/>
      <c r="I94" s="68"/>
      <c r="J94" s="39"/>
      <c r="K94" s="39"/>
      <c r="L94" s="39"/>
      <c r="M94" s="39"/>
      <c r="N94" s="39"/>
      <c r="O94" s="39"/>
      <c r="P94" s="39"/>
      <c r="Q94" s="37"/>
      <c r="R94" s="37"/>
      <c r="S94" s="37"/>
      <c r="T94" s="37"/>
    </row>
    <row r="95" spans="1:20" ht="14.25" customHeight="1" x14ac:dyDescent="0.2">
      <c r="A95" s="37"/>
      <c r="B95" s="37"/>
      <c r="C95" s="37"/>
      <c r="D95" s="66"/>
      <c r="E95" s="66"/>
      <c r="F95" s="67"/>
      <c r="G95" s="68"/>
      <c r="H95" s="68"/>
      <c r="I95" s="68"/>
      <c r="J95" s="39"/>
      <c r="K95" s="39"/>
      <c r="L95" s="39"/>
      <c r="M95" s="39"/>
      <c r="N95" s="39"/>
      <c r="O95" s="39"/>
      <c r="P95" s="39"/>
      <c r="Q95" s="37"/>
      <c r="R95" s="37"/>
      <c r="S95" s="37"/>
      <c r="T95" s="37"/>
    </row>
    <row r="96" spans="1:20" ht="14.25" customHeight="1" x14ac:dyDescent="0.2">
      <c r="A96" s="37"/>
      <c r="B96" s="37"/>
      <c r="C96" s="37"/>
      <c r="D96" s="66"/>
      <c r="E96" s="66"/>
      <c r="F96" s="67"/>
      <c r="G96" s="68"/>
      <c r="H96" s="68"/>
      <c r="I96" s="68"/>
      <c r="J96" s="39"/>
      <c r="K96" s="39"/>
      <c r="L96" s="39"/>
      <c r="M96" s="39"/>
      <c r="N96" s="39"/>
      <c r="O96" s="39"/>
      <c r="P96" s="39"/>
      <c r="Q96" s="37"/>
      <c r="R96" s="37"/>
      <c r="S96" s="37"/>
      <c r="T96" s="37"/>
    </row>
    <row r="97" spans="1:20" ht="14.25" customHeight="1" x14ac:dyDescent="0.2">
      <c r="A97" s="37"/>
      <c r="B97" s="37"/>
      <c r="C97" s="37"/>
      <c r="D97" s="66"/>
      <c r="E97" s="66"/>
      <c r="F97" s="67"/>
      <c r="G97" s="68"/>
      <c r="H97" s="68"/>
      <c r="I97" s="68"/>
      <c r="J97" s="39"/>
      <c r="K97" s="39"/>
      <c r="L97" s="39"/>
      <c r="M97" s="39"/>
      <c r="N97" s="39"/>
      <c r="O97" s="39"/>
      <c r="P97" s="39"/>
      <c r="Q97" s="37"/>
      <c r="R97" s="37"/>
      <c r="S97" s="37"/>
      <c r="T97" s="37"/>
    </row>
    <row r="98" spans="1:20" ht="14.25" customHeight="1" x14ac:dyDescent="0.2">
      <c r="A98" s="37"/>
      <c r="B98" s="37"/>
      <c r="C98" s="37"/>
      <c r="D98" s="66"/>
      <c r="E98" s="66"/>
      <c r="F98" s="67"/>
      <c r="G98" s="68"/>
      <c r="H98" s="68"/>
      <c r="I98" s="68"/>
      <c r="J98" s="39"/>
      <c r="K98" s="39"/>
      <c r="L98" s="39"/>
      <c r="M98" s="39"/>
      <c r="N98" s="39"/>
      <c r="O98" s="39"/>
      <c r="P98" s="39"/>
      <c r="Q98" s="37"/>
      <c r="R98" s="37"/>
      <c r="S98" s="37"/>
      <c r="T98" s="37"/>
    </row>
    <row r="99" spans="1:20" ht="14.25" customHeight="1" x14ac:dyDescent="0.2">
      <c r="A99" s="37"/>
      <c r="B99" s="37"/>
      <c r="C99" s="37"/>
      <c r="D99" s="66"/>
      <c r="E99" s="66"/>
      <c r="F99" s="67"/>
      <c r="G99" s="68"/>
      <c r="H99" s="68"/>
      <c r="I99" s="68"/>
      <c r="J99" s="39"/>
      <c r="K99" s="39"/>
      <c r="L99" s="39"/>
      <c r="M99" s="39"/>
      <c r="N99" s="39"/>
      <c r="O99" s="39"/>
      <c r="P99" s="39"/>
      <c r="Q99" s="37"/>
      <c r="R99" s="37"/>
      <c r="S99" s="37"/>
      <c r="T99" s="37"/>
    </row>
    <row r="100" spans="1:20" ht="14.25" customHeight="1" x14ac:dyDescent="0.2">
      <c r="A100" s="37"/>
      <c r="B100" s="37"/>
      <c r="C100" s="37"/>
      <c r="D100" s="66"/>
      <c r="E100" s="66"/>
      <c r="F100" s="67"/>
      <c r="G100" s="68"/>
      <c r="H100" s="68"/>
      <c r="I100" s="68"/>
      <c r="J100" s="39"/>
      <c r="K100" s="39"/>
      <c r="L100" s="39"/>
      <c r="M100" s="39"/>
      <c r="N100" s="39"/>
      <c r="O100" s="39"/>
      <c r="P100" s="39"/>
      <c r="Q100" s="37"/>
      <c r="R100" s="37"/>
      <c r="S100" s="37"/>
      <c r="T100" s="37"/>
    </row>
    <row r="101" spans="1:20" ht="14.25" customHeight="1" x14ac:dyDescent="0.2">
      <c r="A101" s="37"/>
      <c r="B101" s="37"/>
      <c r="C101" s="37"/>
      <c r="D101" s="66"/>
      <c r="E101" s="66"/>
      <c r="F101" s="67"/>
      <c r="G101" s="68"/>
      <c r="H101" s="68"/>
      <c r="I101" s="68"/>
      <c r="J101" s="39"/>
      <c r="K101" s="39"/>
      <c r="L101" s="39"/>
      <c r="M101" s="39"/>
      <c r="N101" s="39"/>
      <c r="O101" s="39"/>
      <c r="P101" s="39"/>
      <c r="Q101" s="37"/>
      <c r="R101" s="37"/>
      <c r="S101" s="37"/>
      <c r="T101" s="37"/>
    </row>
    <row r="102" spans="1:20" ht="14.25" customHeight="1" x14ac:dyDescent="0.2">
      <c r="A102" s="37"/>
      <c r="B102" s="37"/>
      <c r="C102" s="37"/>
      <c r="D102" s="66"/>
      <c r="E102" s="66"/>
      <c r="F102" s="67"/>
      <c r="G102" s="68"/>
      <c r="H102" s="68"/>
      <c r="I102" s="68"/>
      <c r="J102" s="39"/>
      <c r="K102" s="39"/>
      <c r="L102" s="39"/>
      <c r="M102" s="39"/>
      <c r="N102" s="39"/>
      <c r="O102" s="39"/>
      <c r="P102" s="39"/>
      <c r="Q102" s="37"/>
      <c r="R102" s="37"/>
      <c r="S102" s="37"/>
      <c r="T102" s="37"/>
    </row>
    <row r="103" spans="1:20" ht="14.25" customHeight="1" x14ac:dyDescent="0.2">
      <c r="A103" s="37"/>
      <c r="B103" s="37"/>
      <c r="C103" s="37"/>
      <c r="D103" s="66"/>
      <c r="E103" s="66"/>
      <c r="F103" s="67"/>
      <c r="G103" s="68"/>
      <c r="H103" s="68"/>
      <c r="I103" s="68"/>
      <c r="J103" s="39"/>
      <c r="K103" s="39"/>
      <c r="L103" s="39"/>
      <c r="M103" s="39"/>
      <c r="N103" s="39"/>
      <c r="O103" s="39"/>
      <c r="P103" s="39"/>
      <c r="Q103" s="37"/>
      <c r="R103" s="37"/>
      <c r="S103" s="37"/>
      <c r="T103" s="37"/>
    </row>
    <row r="104" spans="1:20" ht="14.25" customHeight="1" x14ac:dyDescent="0.2">
      <c r="A104" s="37"/>
      <c r="B104" s="37"/>
      <c r="C104" s="37"/>
      <c r="D104" s="66"/>
      <c r="E104" s="66"/>
      <c r="F104" s="67"/>
      <c r="G104" s="68"/>
      <c r="H104" s="68"/>
      <c r="I104" s="68"/>
      <c r="J104" s="39"/>
      <c r="K104" s="39"/>
      <c r="L104" s="39"/>
      <c r="M104" s="39"/>
      <c r="N104" s="39"/>
      <c r="O104" s="39"/>
      <c r="P104" s="39"/>
      <c r="Q104" s="37"/>
      <c r="R104" s="37"/>
      <c r="S104" s="37"/>
      <c r="T104" s="37"/>
    </row>
    <row r="105" spans="1:20" ht="14.25" customHeight="1" x14ac:dyDescent="0.2">
      <c r="A105" s="37"/>
      <c r="B105" s="37"/>
      <c r="C105" s="37"/>
      <c r="D105" s="66"/>
      <c r="E105" s="66"/>
      <c r="F105" s="67"/>
      <c r="G105" s="68"/>
      <c r="H105" s="68"/>
      <c r="I105" s="68"/>
      <c r="J105" s="39"/>
      <c r="K105" s="39"/>
      <c r="L105" s="39"/>
      <c r="M105" s="39"/>
      <c r="N105" s="39"/>
      <c r="O105" s="39"/>
      <c r="P105" s="39"/>
      <c r="Q105" s="37"/>
      <c r="R105" s="37"/>
      <c r="S105" s="37"/>
      <c r="T105" s="37"/>
    </row>
    <row r="106" spans="1:20" ht="14.25" customHeight="1" x14ac:dyDescent="0.2">
      <c r="A106" s="37"/>
      <c r="B106" s="37"/>
      <c r="C106" s="37"/>
      <c r="D106" s="66"/>
      <c r="E106" s="66"/>
      <c r="F106" s="67"/>
      <c r="G106" s="68"/>
      <c r="H106" s="68"/>
      <c r="I106" s="68"/>
      <c r="J106" s="39"/>
      <c r="K106" s="39"/>
      <c r="L106" s="39"/>
      <c r="M106" s="39"/>
      <c r="N106" s="39"/>
      <c r="O106" s="39"/>
      <c r="P106" s="39"/>
      <c r="Q106" s="37"/>
      <c r="R106" s="37"/>
      <c r="S106" s="37"/>
      <c r="T106" s="37"/>
    </row>
    <row r="107" spans="1:20" ht="14.25" customHeight="1" x14ac:dyDescent="0.2">
      <c r="A107" s="37"/>
      <c r="B107" s="37"/>
      <c r="C107" s="37"/>
      <c r="D107" s="66"/>
      <c r="E107" s="66"/>
      <c r="F107" s="67"/>
      <c r="G107" s="68"/>
      <c r="H107" s="68"/>
      <c r="I107" s="68"/>
      <c r="J107" s="39"/>
      <c r="K107" s="39"/>
      <c r="L107" s="39"/>
      <c r="M107" s="39"/>
      <c r="N107" s="39"/>
      <c r="O107" s="39"/>
      <c r="P107" s="39"/>
      <c r="Q107" s="37"/>
      <c r="R107" s="37"/>
      <c r="S107" s="37"/>
      <c r="T107" s="37"/>
    </row>
    <row r="108" spans="1:20" ht="14.25" customHeight="1" x14ac:dyDescent="0.2">
      <c r="A108" s="37"/>
      <c r="B108" s="37"/>
      <c r="C108" s="37"/>
      <c r="D108" s="66"/>
      <c r="E108" s="66"/>
      <c r="F108" s="67"/>
      <c r="G108" s="68"/>
      <c r="H108" s="68"/>
      <c r="I108" s="68"/>
      <c r="J108" s="39"/>
      <c r="K108" s="39"/>
      <c r="L108" s="39"/>
      <c r="M108" s="39"/>
      <c r="N108" s="39"/>
      <c r="O108" s="39"/>
      <c r="P108" s="39"/>
      <c r="Q108" s="37"/>
      <c r="R108" s="37"/>
      <c r="S108" s="37"/>
      <c r="T108" s="37"/>
    </row>
    <row r="109" spans="1:20" ht="14.25" customHeight="1" x14ac:dyDescent="0.2">
      <c r="A109" s="37"/>
      <c r="B109" s="37"/>
      <c r="C109" s="37"/>
      <c r="D109" s="66"/>
      <c r="E109" s="66"/>
      <c r="F109" s="67"/>
      <c r="G109" s="68"/>
      <c r="H109" s="68"/>
      <c r="I109" s="68"/>
      <c r="J109" s="39"/>
      <c r="K109" s="39"/>
      <c r="L109" s="39"/>
      <c r="M109" s="39"/>
      <c r="N109" s="39"/>
      <c r="O109" s="39"/>
      <c r="P109" s="39"/>
      <c r="Q109" s="37"/>
      <c r="R109" s="37"/>
      <c r="S109" s="37"/>
      <c r="T109" s="37"/>
    </row>
    <row r="110" spans="1:20" ht="14.25" customHeight="1" x14ac:dyDescent="0.2">
      <c r="A110" s="37"/>
      <c r="B110" s="37"/>
      <c r="C110" s="37"/>
      <c r="D110" s="66"/>
      <c r="E110" s="66"/>
      <c r="F110" s="67"/>
      <c r="G110" s="68"/>
      <c r="H110" s="68"/>
      <c r="I110" s="68"/>
      <c r="J110" s="39"/>
      <c r="K110" s="39"/>
      <c r="L110" s="39"/>
      <c r="M110" s="39"/>
      <c r="N110" s="39"/>
      <c r="O110" s="39"/>
      <c r="P110" s="39"/>
      <c r="Q110" s="37"/>
      <c r="R110" s="37"/>
      <c r="S110" s="37"/>
      <c r="T110" s="37"/>
    </row>
    <row r="111" spans="1:20" ht="14.25" customHeight="1" x14ac:dyDescent="0.2">
      <c r="A111" s="37"/>
      <c r="B111" s="37"/>
      <c r="C111" s="37"/>
      <c r="D111" s="66"/>
      <c r="E111" s="66"/>
      <c r="F111" s="67"/>
      <c r="G111" s="68"/>
      <c r="H111" s="68"/>
      <c r="I111" s="68"/>
      <c r="J111" s="39"/>
      <c r="K111" s="39"/>
      <c r="L111" s="39"/>
      <c r="M111" s="39"/>
      <c r="N111" s="39"/>
      <c r="O111" s="39"/>
      <c r="P111" s="39"/>
      <c r="Q111" s="37"/>
      <c r="R111" s="37"/>
      <c r="S111" s="37"/>
      <c r="T111" s="37"/>
    </row>
    <row r="112" spans="1:20" ht="14.25" customHeight="1" x14ac:dyDescent="0.2">
      <c r="A112" s="37"/>
      <c r="B112" s="37"/>
      <c r="C112" s="37"/>
      <c r="D112" s="66"/>
      <c r="E112" s="66"/>
      <c r="F112" s="67"/>
      <c r="G112" s="68"/>
      <c r="H112" s="68"/>
      <c r="I112" s="68"/>
      <c r="J112" s="39"/>
      <c r="K112" s="39"/>
      <c r="L112" s="39"/>
      <c r="M112" s="39"/>
      <c r="N112" s="39"/>
      <c r="O112" s="39"/>
      <c r="P112" s="39"/>
      <c r="Q112" s="37"/>
      <c r="R112" s="37"/>
      <c r="S112" s="37"/>
      <c r="T112" s="37"/>
    </row>
    <row r="113" spans="1:20" ht="14.25" customHeight="1" x14ac:dyDescent="0.2">
      <c r="A113" s="37"/>
      <c r="B113" s="37"/>
      <c r="C113" s="37"/>
      <c r="D113" s="66"/>
      <c r="E113" s="66"/>
      <c r="F113" s="67"/>
      <c r="G113" s="68"/>
      <c r="H113" s="68"/>
      <c r="I113" s="68"/>
      <c r="J113" s="39"/>
      <c r="K113" s="39"/>
      <c r="L113" s="39"/>
      <c r="M113" s="39"/>
      <c r="N113" s="39"/>
      <c r="O113" s="39"/>
      <c r="P113" s="39"/>
      <c r="Q113" s="37"/>
      <c r="R113" s="37"/>
      <c r="S113" s="37"/>
      <c r="T113" s="37"/>
    </row>
    <row r="114" spans="1:20" ht="14.25" customHeight="1" x14ac:dyDescent="0.2">
      <c r="A114" s="37"/>
      <c r="B114" s="37"/>
      <c r="C114" s="37"/>
      <c r="D114" s="66"/>
      <c r="E114" s="66"/>
      <c r="F114" s="67"/>
      <c r="G114" s="68"/>
      <c r="H114" s="68"/>
      <c r="I114" s="68"/>
      <c r="J114" s="39"/>
      <c r="K114" s="39"/>
      <c r="L114" s="39"/>
      <c r="M114" s="39"/>
      <c r="N114" s="39"/>
      <c r="O114" s="39"/>
      <c r="P114" s="39"/>
      <c r="Q114" s="37"/>
      <c r="R114" s="37"/>
      <c r="S114" s="37"/>
      <c r="T114" s="37"/>
    </row>
    <row r="115" spans="1:20" ht="14.25" customHeight="1" x14ac:dyDescent="0.2">
      <c r="A115" s="37"/>
      <c r="B115" s="37"/>
      <c r="C115" s="37"/>
      <c r="D115" s="66"/>
      <c r="E115" s="66"/>
      <c r="F115" s="67"/>
      <c r="G115" s="68"/>
      <c r="H115" s="68"/>
      <c r="I115" s="68"/>
      <c r="J115" s="39"/>
      <c r="K115" s="39"/>
      <c r="L115" s="39"/>
      <c r="M115" s="39"/>
      <c r="N115" s="39"/>
      <c r="O115" s="39"/>
      <c r="P115" s="39"/>
      <c r="Q115" s="37"/>
      <c r="R115" s="37"/>
      <c r="S115" s="37"/>
      <c r="T115" s="37"/>
    </row>
    <row r="116" spans="1:20" ht="14.25" customHeight="1" x14ac:dyDescent="0.2">
      <c r="A116" s="37"/>
      <c r="B116" s="37"/>
      <c r="C116" s="37"/>
      <c r="D116" s="66"/>
      <c r="E116" s="66"/>
      <c r="F116" s="67"/>
      <c r="G116" s="68"/>
      <c r="H116" s="68"/>
      <c r="I116" s="68"/>
      <c r="J116" s="39"/>
      <c r="K116" s="39"/>
      <c r="L116" s="39"/>
      <c r="M116" s="39"/>
      <c r="N116" s="39"/>
      <c r="O116" s="39"/>
      <c r="P116" s="39"/>
      <c r="Q116" s="37"/>
      <c r="R116" s="37"/>
      <c r="S116" s="37"/>
      <c r="T116" s="37"/>
    </row>
    <row r="117" spans="1:20" ht="14.25" customHeight="1" x14ac:dyDescent="0.2">
      <c r="A117" s="37"/>
      <c r="B117" s="37"/>
      <c r="C117" s="37"/>
      <c r="D117" s="66"/>
      <c r="E117" s="66"/>
      <c r="F117" s="67"/>
      <c r="G117" s="68"/>
      <c r="H117" s="68"/>
      <c r="I117" s="68"/>
      <c r="J117" s="39"/>
      <c r="K117" s="39"/>
      <c r="L117" s="39"/>
      <c r="M117" s="39"/>
      <c r="N117" s="39"/>
      <c r="O117" s="39"/>
      <c r="P117" s="39"/>
      <c r="Q117" s="37"/>
      <c r="R117" s="37"/>
      <c r="S117" s="37"/>
      <c r="T117" s="37"/>
    </row>
    <row r="118" spans="1:20" ht="14.25" customHeight="1" x14ac:dyDescent="0.2">
      <c r="A118" s="37"/>
      <c r="B118" s="37"/>
      <c r="C118" s="37"/>
      <c r="D118" s="66"/>
      <c r="E118" s="66"/>
      <c r="F118" s="67"/>
      <c r="G118" s="68"/>
      <c r="H118" s="68"/>
      <c r="I118" s="68"/>
      <c r="J118" s="39"/>
      <c r="K118" s="39"/>
      <c r="L118" s="39"/>
      <c r="M118" s="39"/>
      <c r="N118" s="39"/>
      <c r="O118" s="39"/>
      <c r="P118" s="39"/>
      <c r="Q118" s="37"/>
      <c r="R118" s="37"/>
      <c r="S118" s="37"/>
      <c r="T118" s="37"/>
    </row>
    <row r="119" spans="1:20" ht="14.25" customHeight="1" x14ac:dyDescent="0.2">
      <c r="A119" s="37"/>
      <c r="B119" s="37"/>
      <c r="C119" s="37"/>
      <c r="D119" s="66"/>
      <c r="E119" s="66"/>
      <c r="F119" s="67"/>
      <c r="G119" s="68"/>
      <c r="H119" s="68"/>
      <c r="I119" s="68"/>
      <c r="J119" s="39"/>
      <c r="K119" s="39"/>
      <c r="L119" s="39"/>
      <c r="M119" s="39"/>
      <c r="N119" s="39"/>
      <c r="O119" s="39"/>
      <c r="P119" s="39"/>
      <c r="Q119" s="37"/>
      <c r="R119" s="37"/>
      <c r="S119" s="37"/>
      <c r="T119" s="37"/>
    </row>
    <row r="120" spans="1:20" ht="14.25" customHeight="1" x14ac:dyDescent="0.2">
      <c r="A120" s="37"/>
      <c r="B120" s="37"/>
      <c r="C120" s="37"/>
      <c r="D120" s="66"/>
      <c r="E120" s="66"/>
      <c r="F120" s="67"/>
      <c r="G120" s="68"/>
      <c r="H120" s="68"/>
      <c r="I120" s="68"/>
      <c r="J120" s="39"/>
      <c r="K120" s="39"/>
      <c r="L120" s="39"/>
      <c r="M120" s="39"/>
      <c r="N120" s="39"/>
      <c r="O120" s="39"/>
      <c r="P120" s="39"/>
      <c r="Q120" s="37"/>
      <c r="R120" s="37"/>
      <c r="S120" s="37"/>
      <c r="T120" s="37"/>
    </row>
    <row r="121" spans="1:20" ht="14.25" customHeight="1" x14ac:dyDescent="0.2">
      <c r="A121" s="37"/>
      <c r="B121" s="37"/>
      <c r="C121" s="37"/>
      <c r="D121" s="66"/>
      <c r="E121" s="66"/>
      <c r="F121" s="67"/>
      <c r="G121" s="68"/>
      <c r="H121" s="68"/>
      <c r="I121" s="68"/>
      <c r="J121" s="39"/>
      <c r="K121" s="39"/>
      <c r="L121" s="39"/>
      <c r="M121" s="39"/>
      <c r="N121" s="39"/>
      <c r="O121" s="39"/>
      <c r="P121" s="39"/>
      <c r="Q121" s="37"/>
      <c r="R121" s="37"/>
      <c r="S121" s="37"/>
      <c r="T121" s="37"/>
    </row>
    <row r="122" spans="1:20" ht="14.25" customHeight="1" x14ac:dyDescent="0.2">
      <c r="A122" s="37"/>
      <c r="B122" s="37"/>
      <c r="C122" s="37"/>
      <c r="D122" s="66"/>
      <c r="E122" s="66"/>
      <c r="F122" s="67"/>
      <c r="G122" s="68"/>
      <c r="H122" s="68"/>
      <c r="I122" s="68"/>
      <c r="J122" s="39"/>
      <c r="K122" s="39"/>
      <c r="L122" s="39"/>
      <c r="M122" s="39"/>
      <c r="N122" s="39"/>
      <c r="O122" s="39"/>
      <c r="P122" s="39"/>
      <c r="Q122" s="37"/>
      <c r="R122" s="37"/>
      <c r="S122" s="37"/>
      <c r="T122" s="37"/>
    </row>
    <row r="123" spans="1:20" ht="14.25" customHeight="1" x14ac:dyDescent="0.2">
      <c r="A123" s="37"/>
      <c r="B123" s="37"/>
      <c r="C123" s="37"/>
      <c r="D123" s="66"/>
      <c r="E123" s="66"/>
      <c r="F123" s="67"/>
      <c r="G123" s="68"/>
      <c r="H123" s="68"/>
      <c r="I123" s="68"/>
      <c r="J123" s="39"/>
      <c r="K123" s="39"/>
      <c r="L123" s="39"/>
      <c r="M123" s="39"/>
      <c r="N123" s="39"/>
      <c r="O123" s="39"/>
      <c r="P123" s="39"/>
      <c r="Q123" s="37"/>
      <c r="R123" s="37"/>
      <c r="S123" s="37"/>
      <c r="T123" s="37"/>
    </row>
    <row r="124" spans="1:20" ht="14.25" customHeight="1" x14ac:dyDescent="0.2">
      <c r="A124" s="37"/>
      <c r="B124" s="37"/>
      <c r="C124" s="37"/>
      <c r="D124" s="66"/>
      <c r="E124" s="66"/>
      <c r="F124" s="67"/>
      <c r="G124" s="68"/>
      <c r="H124" s="68"/>
      <c r="I124" s="68"/>
      <c r="J124" s="39"/>
      <c r="K124" s="39"/>
      <c r="L124" s="39"/>
      <c r="M124" s="39"/>
      <c r="N124" s="39"/>
      <c r="O124" s="39"/>
      <c r="P124" s="39"/>
      <c r="Q124" s="37"/>
      <c r="R124" s="37"/>
      <c r="S124" s="37"/>
      <c r="T124" s="37"/>
    </row>
    <row r="125" spans="1:20" ht="14.25" customHeight="1" x14ac:dyDescent="0.2">
      <c r="A125" s="37"/>
      <c r="B125" s="37"/>
      <c r="C125" s="37"/>
      <c r="D125" s="66"/>
      <c r="E125" s="66"/>
      <c r="F125" s="67"/>
      <c r="G125" s="68"/>
      <c r="H125" s="68"/>
      <c r="I125" s="68"/>
      <c r="J125" s="39"/>
      <c r="K125" s="39"/>
      <c r="L125" s="39"/>
      <c r="M125" s="39"/>
      <c r="N125" s="39"/>
      <c r="O125" s="39"/>
      <c r="P125" s="39"/>
      <c r="Q125" s="37"/>
      <c r="R125" s="37"/>
      <c r="S125" s="37"/>
      <c r="T125" s="37"/>
    </row>
    <row r="126" spans="1:20" ht="14.25" customHeight="1" x14ac:dyDescent="0.2">
      <c r="A126" s="37"/>
      <c r="B126" s="37"/>
      <c r="C126" s="37"/>
      <c r="D126" s="66"/>
      <c r="E126" s="66"/>
      <c r="F126" s="67"/>
      <c r="G126" s="68"/>
      <c r="H126" s="68"/>
      <c r="I126" s="68"/>
      <c r="J126" s="39"/>
      <c r="K126" s="39"/>
      <c r="L126" s="39"/>
      <c r="M126" s="39"/>
      <c r="N126" s="39"/>
      <c r="O126" s="39"/>
      <c r="P126" s="39"/>
      <c r="Q126" s="37"/>
      <c r="R126" s="37"/>
      <c r="S126" s="37"/>
      <c r="T126" s="37"/>
    </row>
    <row r="127" spans="1:20" ht="14.25" customHeight="1" x14ac:dyDescent="0.2">
      <c r="A127" s="37"/>
      <c r="B127" s="37"/>
      <c r="C127" s="37"/>
      <c r="D127" s="66"/>
      <c r="E127" s="66"/>
      <c r="F127" s="67"/>
      <c r="G127" s="68"/>
      <c r="H127" s="68"/>
      <c r="I127" s="68"/>
      <c r="J127" s="39"/>
      <c r="K127" s="39"/>
      <c r="L127" s="39"/>
      <c r="M127" s="39"/>
      <c r="N127" s="39"/>
      <c r="O127" s="39"/>
      <c r="P127" s="39"/>
      <c r="Q127" s="37"/>
      <c r="R127" s="37"/>
      <c r="S127" s="37"/>
      <c r="T127" s="37"/>
    </row>
    <row r="128" spans="1:20" ht="14.25" customHeight="1" x14ac:dyDescent="0.2">
      <c r="A128" s="37"/>
      <c r="B128" s="37"/>
      <c r="C128" s="37"/>
      <c r="D128" s="66"/>
      <c r="E128" s="66"/>
      <c r="F128" s="67"/>
      <c r="G128" s="68"/>
      <c r="H128" s="68"/>
      <c r="I128" s="68"/>
      <c r="J128" s="39"/>
      <c r="K128" s="39"/>
      <c r="L128" s="39"/>
      <c r="M128" s="39"/>
      <c r="N128" s="39"/>
      <c r="O128" s="39"/>
      <c r="P128" s="39"/>
      <c r="Q128" s="37"/>
      <c r="R128" s="37"/>
      <c r="S128" s="37"/>
      <c r="T128" s="37"/>
    </row>
    <row r="129" spans="1:20" ht="14.25" customHeight="1" x14ac:dyDescent="0.2">
      <c r="A129" s="37"/>
      <c r="B129" s="37"/>
      <c r="C129" s="37"/>
      <c r="D129" s="66"/>
      <c r="E129" s="66"/>
      <c r="F129" s="67"/>
      <c r="G129" s="68"/>
      <c r="H129" s="68"/>
      <c r="I129" s="68"/>
      <c r="J129" s="39"/>
      <c r="K129" s="39"/>
      <c r="L129" s="39"/>
      <c r="M129" s="39"/>
      <c r="N129" s="39"/>
      <c r="O129" s="39"/>
      <c r="P129" s="39"/>
      <c r="Q129" s="37"/>
      <c r="R129" s="37"/>
      <c r="S129" s="37"/>
      <c r="T129" s="37"/>
    </row>
    <row r="130" spans="1:20" ht="14.25" customHeight="1" x14ac:dyDescent="0.2">
      <c r="A130" s="37"/>
      <c r="B130" s="37"/>
      <c r="C130" s="37"/>
      <c r="D130" s="66"/>
      <c r="E130" s="66"/>
      <c r="F130" s="67"/>
      <c r="G130" s="68"/>
      <c r="H130" s="68"/>
      <c r="I130" s="68"/>
      <c r="J130" s="39"/>
      <c r="K130" s="39"/>
      <c r="L130" s="39"/>
      <c r="M130" s="39"/>
      <c r="N130" s="39"/>
      <c r="O130" s="39"/>
      <c r="P130" s="39"/>
      <c r="Q130" s="37"/>
      <c r="R130" s="37"/>
      <c r="S130" s="37"/>
      <c r="T130" s="37"/>
    </row>
    <row r="131" spans="1:20" ht="14.25" customHeight="1" x14ac:dyDescent="0.2">
      <c r="A131" s="37"/>
      <c r="B131" s="37"/>
      <c r="C131" s="37"/>
      <c r="D131" s="66"/>
      <c r="E131" s="66"/>
      <c r="F131" s="67"/>
      <c r="G131" s="68"/>
      <c r="H131" s="68"/>
      <c r="I131" s="68"/>
      <c r="J131" s="39"/>
      <c r="K131" s="39"/>
      <c r="L131" s="39"/>
      <c r="M131" s="39"/>
      <c r="N131" s="39"/>
      <c r="O131" s="39"/>
      <c r="P131" s="39"/>
      <c r="Q131" s="37"/>
      <c r="R131" s="37"/>
      <c r="S131" s="37"/>
      <c r="T131" s="37"/>
    </row>
    <row r="132" spans="1:20" ht="14.25" customHeight="1" x14ac:dyDescent="0.2">
      <c r="A132" s="37"/>
      <c r="B132" s="37"/>
      <c r="C132" s="37"/>
      <c r="D132" s="66"/>
      <c r="E132" s="66"/>
      <c r="F132" s="67"/>
      <c r="G132" s="68"/>
      <c r="H132" s="68"/>
      <c r="I132" s="68"/>
      <c r="J132" s="39"/>
      <c r="K132" s="39"/>
      <c r="L132" s="39"/>
      <c r="M132" s="39"/>
      <c r="N132" s="39"/>
      <c r="O132" s="39"/>
      <c r="P132" s="39"/>
      <c r="Q132" s="37"/>
      <c r="R132" s="37"/>
      <c r="S132" s="37"/>
      <c r="T132" s="37"/>
    </row>
    <row r="133" spans="1:20" ht="14.25" customHeight="1" x14ac:dyDescent="0.2">
      <c r="A133" s="37"/>
      <c r="B133" s="37"/>
      <c r="C133" s="37"/>
      <c r="D133" s="66"/>
      <c r="E133" s="66"/>
      <c r="F133" s="67"/>
      <c r="G133" s="68"/>
      <c r="H133" s="68"/>
      <c r="I133" s="68"/>
      <c r="J133" s="39"/>
      <c r="K133" s="39"/>
      <c r="L133" s="39"/>
      <c r="M133" s="39"/>
      <c r="N133" s="39"/>
      <c r="O133" s="39"/>
      <c r="P133" s="39"/>
      <c r="Q133" s="37"/>
      <c r="R133" s="37"/>
      <c r="S133" s="37"/>
      <c r="T133" s="37"/>
    </row>
    <row r="134" spans="1:20" ht="14.25" customHeight="1" x14ac:dyDescent="0.2">
      <c r="A134" s="37"/>
      <c r="B134" s="37"/>
      <c r="C134" s="37"/>
      <c r="D134" s="66"/>
      <c r="E134" s="66"/>
      <c r="F134" s="67"/>
      <c r="G134" s="68"/>
      <c r="H134" s="68"/>
      <c r="I134" s="68"/>
      <c r="J134" s="39"/>
      <c r="K134" s="39"/>
      <c r="L134" s="39"/>
      <c r="M134" s="39"/>
      <c r="N134" s="39"/>
      <c r="O134" s="39"/>
      <c r="P134" s="39"/>
      <c r="Q134" s="37"/>
      <c r="R134" s="37"/>
      <c r="S134" s="37"/>
      <c r="T134" s="37"/>
    </row>
    <row r="135" spans="1:20" ht="14.25" customHeight="1" x14ac:dyDescent="0.2">
      <c r="A135" s="37"/>
      <c r="B135" s="37"/>
      <c r="C135" s="37"/>
      <c r="D135" s="66"/>
      <c r="E135" s="66"/>
      <c r="F135" s="67"/>
      <c r="G135" s="68"/>
      <c r="H135" s="68"/>
      <c r="I135" s="68"/>
      <c r="J135" s="39"/>
      <c r="K135" s="39"/>
      <c r="L135" s="39"/>
      <c r="M135" s="39"/>
      <c r="N135" s="39"/>
      <c r="O135" s="39"/>
      <c r="P135" s="39"/>
      <c r="Q135" s="37"/>
      <c r="R135" s="37"/>
      <c r="S135" s="37"/>
      <c r="T135" s="37"/>
    </row>
    <row r="136" spans="1:20" ht="14.25" customHeight="1" x14ac:dyDescent="0.2">
      <c r="A136" s="37"/>
      <c r="B136" s="37"/>
      <c r="C136" s="37"/>
      <c r="D136" s="66"/>
      <c r="E136" s="66"/>
      <c r="F136" s="67"/>
      <c r="G136" s="68"/>
      <c r="H136" s="68"/>
      <c r="I136" s="68"/>
      <c r="J136" s="39"/>
      <c r="K136" s="39"/>
      <c r="L136" s="39"/>
      <c r="M136" s="39"/>
      <c r="N136" s="39"/>
      <c r="O136" s="39"/>
      <c r="P136" s="39"/>
      <c r="Q136" s="37"/>
      <c r="R136" s="37"/>
      <c r="S136" s="37"/>
      <c r="T136" s="37"/>
    </row>
    <row r="137" spans="1:20" ht="14.25" customHeight="1" x14ac:dyDescent="0.2">
      <c r="A137" s="37"/>
      <c r="B137" s="37"/>
      <c r="C137" s="37"/>
      <c r="D137" s="66"/>
      <c r="E137" s="66"/>
      <c r="F137" s="67"/>
      <c r="G137" s="68"/>
      <c r="H137" s="68"/>
      <c r="I137" s="68"/>
      <c r="J137" s="39"/>
      <c r="K137" s="39"/>
      <c r="L137" s="39"/>
      <c r="M137" s="39"/>
      <c r="N137" s="39"/>
      <c r="O137" s="39"/>
      <c r="P137" s="39"/>
      <c r="Q137" s="37"/>
      <c r="R137" s="37"/>
      <c r="S137" s="37"/>
      <c r="T137" s="37"/>
    </row>
    <row r="138" spans="1:20" ht="14.25" customHeight="1" x14ac:dyDescent="0.2">
      <c r="A138" s="37"/>
      <c r="B138" s="37"/>
      <c r="C138" s="37"/>
      <c r="D138" s="66"/>
      <c r="E138" s="66"/>
      <c r="F138" s="67"/>
      <c r="G138" s="68"/>
      <c r="H138" s="68"/>
      <c r="I138" s="68"/>
      <c r="J138" s="39"/>
      <c r="K138" s="39"/>
      <c r="L138" s="39"/>
      <c r="M138" s="39"/>
      <c r="N138" s="39"/>
      <c r="O138" s="39"/>
      <c r="P138" s="39"/>
      <c r="Q138" s="37"/>
      <c r="R138" s="37"/>
      <c r="S138" s="37"/>
      <c r="T138" s="37"/>
    </row>
    <row r="139" spans="1:20" ht="14.25" customHeight="1" x14ac:dyDescent="0.2">
      <c r="A139" s="37"/>
      <c r="B139" s="37"/>
      <c r="C139" s="37"/>
      <c r="D139" s="66"/>
      <c r="E139" s="66"/>
      <c r="F139" s="67"/>
      <c r="G139" s="68"/>
      <c r="H139" s="68"/>
      <c r="I139" s="68"/>
      <c r="J139" s="39"/>
      <c r="K139" s="39"/>
      <c r="L139" s="39"/>
      <c r="M139" s="39"/>
      <c r="N139" s="39"/>
      <c r="O139" s="39"/>
      <c r="P139" s="39"/>
      <c r="Q139" s="37"/>
      <c r="R139" s="37"/>
      <c r="S139" s="37"/>
      <c r="T139" s="37"/>
    </row>
    <row r="140" spans="1:20" ht="14.25" customHeight="1" x14ac:dyDescent="0.2">
      <c r="A140" s="37"/>
      <c r="B140" s="37"/>
      <c r="C140" s="37"/>
      <c r="D140" s="66"/>
      <c r="E140" s="66"/>
      <c r="F140" s="67"/>
      <c r="G140" s="68"/>
      <c r="H140" s="68"/>
      <c r="I140" s="68"/>
      <c r="J140" s="39"/>
      <c r="K140" s="39"/>
      <c r="L140" s="39"/>
      <c r="M140" s="39"/>
      <c r="N140" s="39"/>
      <c r="O140" s="39"/>
      <c r="P140" s="39"/>
      <c r="Q140" s="37"/>
      <c r="R140" s="37"/>
      <c r="S140" s="37"/>
      <c r="T140" s="37"/>
    </row>
    <row r="141" spans="1:20" ht="14.25" customHeight="1" x14ac:dyDescent="0.2">
      <c r="A141" s="37"/>
      <c r="B141" s="37"/>
      <c r="C141" s="37"/>
      <c r="D141" s="66"/>
      <c r="E141" s="66"/>
      <c r="F141" s="67"/>
      <c r="G141" s="68"/>
      <c r="H141" s="68"/>
      <c r="I141" s="68"/>
      <c r="J141" s="39"/>
      <c r="K141" s="39"/>
      <c r="L141" s="39"/>
      <c r="M141" s="39"/>
      <c r="N141" s="39"/>
      <c r="O141" s="39"/>
      <c r="P141" s="39"/>
      <c r="Q141" s="37"/>
      <c r="R141" s="37"/>
      <c r="S141" s="37"/>
      <c r="T141" s="37"/>
    </row>
    <row r="142" spans="1:20" ht="14.25" customHeight="1" x14ac:dyDescent="0.2">
      <c r="A142" s="37"/>
      <c r="B142" s="37"/>
      <c r="C142" s="37"/>
      <c r="D142" s="66"/>
      <c r="E142" s="66"/>
      <c r="F142" s="67"/>
      <c r="G142" s="68"/>
      <c r="H142" s="68"/>
      <c r="I142" s="68"/>
      <c r="J142" s="39"/>
      <c r="K142" s="39"/>
      <c r="L142" s="39"/>
      <c r="M142" s="39"/>
      <c r="N142" s="39"/>
      <c r="O142" s="39"/>
      <c r="P142" s="39"/>
      <c r="Q142" s="37"/>
      <c r="R142" s="37"/>
      <c r="S142" s="37"/>
      <c r="T142" s="37"/>
    </row>
    <row r="143" spans="1:20" ht="14.25" customHeight="1" x14ac:dyDescent="0.2">
      <c r="A143" s="37"/>
      <c r="B143" s="37"/>
      <c r="C143" s="37"/>
      <c r="D143" s="66"/>
      <c r="E143" s="66"/>
      <c r="F143" s="67"/>
      <c r="G143" s="68"/>
      <c r="H143" s="68"/>
      <c r="I143" s="68"/>
      <c r="J143" s="39"/>
      <c r="K143" s="39"/>
      <c r="L143" s="39"/>
      <c r="M143" s="39"/>
      <c r="N143" s="39"/>
      <c r="O143" s="39"/>
      <c r="P143" s="39"/>
      <c r="Q143" s="37"/>
      <c r="R143" s="37"/>
      <c r="S143" s="37"/>
      <c r="T143" s="37"/>
    </row>
    <row r="144" spans="1:20" ht="14.25" customHeight="1" x14ac:dyDescent="0.2">
      <c r="A144" s="37"/>
      <c r="B144" s="37"/>
      <c r="C144" s="37"/>
      <c r="D144" s="66"/>
      <c r="E144" s="66"/>
      <c r="F144" s="67"/>
      <c r="G144" s="68"/>
      <c r="H144" s="68"/>
      <c r="I144" s="68"/>
      <c r="J144" s="39"/>
      <c r="K144" s="39"/>
      <c r="L144" s="39"/>
      <c r="M144" s="39"/>
      <c r="N144" s="39"/>
      <c r="O144" s="39"/>
      <c r="P144" s="39"/>
      <c r="Q144" s="37"/>
      <c r="R144" s="37"/>
      <c r="S144" s="37"/>
      <c r="T144" s="37"/>
    </row>
    <row r="145" spans="1:20" ht="14.25" customHeight="1" x14ac:dyDescent="0.2">
      <c r="A145" s="37"/>
      <c r="B145" s="37"/>
      <c r="C145" s="37"/>
      <c r="D145" s="66"/>
      <c r="E145" s="66"/>
      <c r="F145" s="67"/>
      <c r="G145" s="68"/>
      <c r="H145" s="68"/>
      <c r="I145" s="68"/>
      <c r="J145" s="39"/>
      <c r="K145" s="39"/>
      <c r="L145" s="39"/>
      <c r="M145" s="39"/>
      <c r="N145" s="39"/>
      <c r="O145" s="39"/>
      <c r="P145" s="39"/>
      <c r="Q145" s="37"/>
      <c r="R145" s="37"/>
      <c r="S145" s="37"/>
      <c r="T145" s="37"/>
    </row>
    <row r="146" spans="1:20" ht="14.25" customHeight="1" x14ac:dyDescent="0.2">
      <c r="A146" s="37"/>
      <c r="B146" s="37"/>
      <c r="C146" s="37"/>
      <c r="D146" s="66"/>
      <c r="E146" s="66"/>
      <c r="F146" s="67"/>
      <c r="G146" s="68"/>
      <c r="H146" s="68"/>
      <c r="I146" s="68"/>
      <c r="J146" s="39"/>
      <c r="K146" s="39"/>
      <c r="L146" s="39"/>
      <c r="M146" s="39"/>
      <c r="N146" s="39"/>
      <c r="O146" s="39"/>
      <c r="P146" s="39"/>
      <c r="Q146" s="37"/>
      <c r="R146" s="37"/>
      <c r="S146" s="37"/>
      <c r="T146" s="37"/>
    </row>
    <row r="147" spans="1:20" ht="14.25" customHeight="1" x14ac:dyDescent="0.2">
      <c r="A147" s="37"/>
      <c r="B147" s="37"/>
      <c r="C147" s="37"/>
      <c r="D147" s="66"/>
      <c r="E147" s="66"/>
      <c r="F147" s="67"/>
      <c r="G147" s="68"/>
      <c r="H147" s="68"/>
      <c r="I147" s="68"/>
      <c r="J147" s="39"/>
      <c r="K147" s="39"/>
      <c r="L147" s="39"/>
      <c r="M147" s="39"/>
      <c r="N147" s="39"/>
      <c r="O147" s="39"/>
      <c r="P147" s="39"/>
      <c r="Q147" s="37"/>
      <c r="R147" s="37"/>
      <c r="S147" s="37"/>
      <c r="T147" s="37"/>
    </row>
    <row r="148" spans="1:20" ht="14.25" customHeight="1" x14ac:dyDescent="0.2">
      <c r="A148" s="37"/>
      <c r="B148" s="37"/>
      <c r="C148" s="37"/>
      <c r="D148" s="66"/>
      <c r="E148" s="66"/>
      <c r="F148" s="67"/>
      <c r="G148" s="68"/>
      <c r="H148" s="68"/>
      <c r="I148" s="68"/>
      <c r="J148" s="39"/>
      <c r="K148" s="39"/>
      <c r="L148" s="39"/>
      <c r="M148" s="39"/>
      <c r="N148" s="39"/>
      <c r="O148" s="39"/>
      <c r="P148" s="39"/>
      <c r="Q148" s="37"/>
      <c r="R148" s="37"/>
      <c r="S148" s="37"/>
      <c r="T148" s="37"/>
    </row>
    <row r="149" spans="1:20" ht="14.25" customHeight="1" x14ac:dyDescent="0.2">
      <c r="A149" s="37"/>
      <c r="B149" s="37"/>
      <c r="C149" s="37"/>
      <c r="D149" s="66"/>
      <c r="E149" s="66"/>
      <c r="F149" s="67"/>
      <c r="G149" s="68"/>
      <c r="H149" s="68"/>
      <c r="I149" s="68"/>
      <c r="J149" s="39"/>
      <c r="K149" s="39"/>
      <c r="L149" s="39"/>
      <c r="M149" s="39"/>
      <c r="N149" s="39"/>
      <c r="O149" s="39"/>
      <c r="P149" s="39"/>
      <c r="Q149" s="37"/>
      <c r="R149" s="37"/>
      <c r="S149" s="37"/>
      <c r="T149" s="37"/>
    </row>
    <row r="150" spans="1:20" ht="14.25" customHeight="1" x14ac:dyDescent="0.2">
      <c r="A150" s="37"/>
      <c r="B150" s="37"/>
      <c r="C150" s="37"/>
      <c r="D150" s="66"/>
      <c r="E150" s="66"/>
      <c r="F150" s="67"/>
      <c r="G150" s="68"/>
      <c r="H150" s="68"/>
      <c r="I150" s="68"/>
      <c r="J150" s="39"/>
      <c r="K150" s="39"/>
      <c r="L150" s="39"/>
      <c r="M150" s="39"/>
      <c r="N150" s="39"/>
      <c r="O150" s="39"/>
      <c r="P150" s="39"/>
      <c r="Q150" s="37"/>
      <c r="R150" s="37"/>
      <c r="S150" s="37"/>
      <c r="T150" s="37"/>
    </row>
    <row r="151" spans="1:20" ht="14.25" customHeight="1" x14ac:dyDescent="0.2">
      <c r="A151" s="37"/>
      <c r="B151" s="37"/>
      <c r="C151" s="37"/>
      <c r="D151" s="66"/>
      <c r="E151" s="66"/>
      <c r="F151" s="67"/>
      <c r="G151" s="68"/>
      <c r="H151" s="68"/>
      <c r="I151" s="68"/>
      <c r="J151" s="39"/>
      <c r="K151" s="39"/>
      <c r="L151" s="39"/>
      <c r="M151" s="39"/>
      <c r="N151" s="39"/>
      <c r="O151" s="39"/>
      <c r="P151" s="39"/>
      <c r="Q151" s="37"/>
      <c r="R151" s="37"/>
      <c r="S151" s="37"/>
      <c r="T151" s="37"/>
    </row>
    <row r="152" spans="1:20" ht="14.25" customHeight="1" x14ac:dyDescent="0.2">
      <c r="A152" s="37"/>
      <c r="B152" s="37"/>
      <c r="C152" s="37"/>
      <c r="D152" s="66"/>
      <c r="E152" s="66"/>
      <c r="F152" s="67"/>
      <c r="G152" s="68"/>
      <c r="H152" s="68"/>
      <c r="I152" s="68"/>
      <c r="J152" s="39"/>
      <c r="K152" s="39"/>
      <c r="L152" s="39"/>
      <c r="M152" s="39"/>
      <c r="N152" s="39"/>
      <c r="O152" s="39"/>
      <c r="P152" s="39"/>
      <c r="Q152" s="37"/>
      <c r="R152" s="37"/>
      <c r="S152" s="37"/>
      <c r="T152" s="37"/>
    </row>
    <row r="153" spans="1:20" ht="14.25" customHeight="1" x14ac:dyDescent="0.2">
      <c r="A153" s="37"/>
      <c r="B153" s="37"/>
      <c r="C153" s="37"/>
      <c r="D153" s="66"/>
      <c r="E153" s="66"/>
      <c r="F153" s="67"/>
      <c r="G153" s="68"/>
      <c r="H153" s="68"/>
      <c r="I153" s="68"/>
      <c r="J153" s="39"/>
      <c r="K153" s="39"/>
      <c r="L153" s="39"/>
      <c r="M153" s="39"/>
      <c r="N153" s="39"/>
      <c r="O153" s="39"/>
      <c r="P153" s="39"/>
      <c r="Q153" s="37"/>
      <c r="R153" s="37"/>
      <c r="S153" s="37"/>
      <c r="T153" s="37"/>
    </row>
    <row r="154" spans="1:20" ht="14.25" customHeight="1" x14ac:dyDescent="0.2">
      <c r="A154" s="37"/>
      <c r="B154" s="37"/>
      <c r="C154" s="37"/>
      <c r="D154" s="66"/>
      <c r="E154" s="66"/>
      <c r="F154" s="67"/>
      <c r="G154" s="68"/>
      <c r="H154" s="68"/>
      <c r="I154" s="68"/>
      <c r="J154" s="39"/>
      <c r="K154" s="39"/>
      <c r="L154" s="39"/>
      <c r="M154" s="39"/>
      <c r="N154" s="39"/>
      <c r="O154" s="39"/>
      <c r="P154" s="39"/>
      <c r="Q154" s="37"/>
      <c r="R154" s="37"/>
      <c r="S154" s="37"/>
      <c r="T154" s="37"/>
    </row>
    <row r="155" spans="1:20" ht="14.25" customHeight="1" x14ac:dyDescent="0.2">
      <c r="A155" s="37"/>
      <c r="B155" s="37"/>
      <c r="C155" s="37"/>
      <c r="D155" s="66"/>
      <c r="E155" s="66"/>
      <c r="F155" s="67"/>
      <c r="G155" s="68"/>
      <c r="H155" s="68"/>
      <c r="I155" s="68"/>
      <c r="J155" s="39"/>
      <c r="K155" s="39"/>
      <c r="L155" s="39"/>
      <c r="M155" s="39"/>
      <c r="N155" s="39"/>
      <c r="O155" s="39"/>
      <c r="P155" s="39"/>
      <c r="Q155" s="37"/>
      <c r="R155" s="37"/>
      <c r="S155" s="37"/>
      <c r="T155" s="37"/>
    </row>
    <row r="156" spans="1:20" ht="14.25" customHeight="1" x14ac:dyDescent="0.2">
      <c r="A156" s="37"/>
      <c r="B156" s="37"/>
      <c r="C156" s="37"/>
      <c r="D156" s="66"/>
      <c r="E156" s="66"/>
      <c r="F156" s="67"/>
      <c r="G156" s="68"/>
      <c r="H156" s="68"/>
      <c r="I156" s="68"/>
      <c r="J156" s="39"/>
      <c r="K156" s="39"/>
      <c r="L156" s="39"/>
      <c r="M156" s="39"/>
      <c r="N156" s="39"/>
      <c r="O156" s="39"/>
      <c r="P156" s="39"/>
      <c r="Q156" s="37"/>
      <c r="R156" s="37"/>
      <c r="S156" s="37"/>
      <c r="T156" s="37"/>
    </row>
    <row r="157" spans="1:20" ht="14.25" customHeight="1" x14ac:dyDescent="0.2">
      <c r="A157" s="37"/>
      <c r="B157" s="37"/>
      <c r="C157" s="37"/>
      <c r="D157" s="66"/>
      <c r="E157" s="66"/>
      <c r="F157" s="67"/>
      <c r="G157" s="68"/>
      <c r="H157" s="68"/>
      <c r="I157" s="68"/>
      <c r="J157" s="39"/>
      <c r="K157" s="39"/>
      <c r="L157" s="39"/>
      <c r="M157" s="39"/>
      <c r="N157" s="39"/>
      <c r="O157" s="39"/>
      <c r="P157" s="39"/>
      <c r="Q157" s="37"/>
      <c r="R157" s="37"/>
      <c r="S157" s="37"/>
      <c r="T157" s="37"/>
    </row>
    <row r="158" spans="1:20" ht="14.25" customHeight="1" x14ac:dyDescent="0.2">
      <c r="A158" s="37"/>
      <c r="B158" s="37"/>
      <c r="C158" s="37"/>
      <c r="D158" s="66"/>
      <c r="E158" s="66"/>
      <c r="F158" s="67"/>
      <c r="G158" s="68"/>
      <c r="H158" s="68"/>
      <c r="I158" s="68"/>
      <c r="J158" s="39"/>
      <c r="K158" s="39"/>
      <c r="L158" s="39"/>
      <c r="M158" s="39"/>
      <c r="N158" s="39"/>
      <c r="O158" s="39"/>
      <c r="P158" s="39"/>
      <c r="Q158" s="37"/>
      <c r="R158" s="37"/>
      <c r="S158" s="37"/>
      <c r="T158" s="37"/>
    </row>
    <row r="159" spans="1:20" ht="14.25" customHeight="1" x14ac:dyDescent="0.2">
      <c r="A159" s="37"/>
      <c r="B159" s="37"/>
      <c r="C159" s="37"/>
      <c r="D159" s="66"/>
      <c r="E159" s="66"/>
      <c r="F159" s="67"/>
      <c r="G159" s="68"/>
      <c r="H159" s="68"/>
      <c r="I159" s="68"/>
      <c r="J159" s="39"/>
      <c r="K159" s="39"/>
      <c r="L159" s="39"/>
      <c r="M159" s="39"/>
      <c r="N159" s="39"/>
      <c r="O159" s="39"/>
      <c r="P159" s="39"/>
      <c r="Q159" s="37"/>
      <c r="R159" s="37"/>
      <c r="S159" s="37"/>
      <c r="T159" s="37"/>
    </row>
    <row r="160" spans="1:20" ht="14.25" customHeight="1" x14ac:dyDescent="0.2">
      <c r="A160" s="37"/>
      <c r="B160" s="37"/>
      <c r="C160" s="37"/>
      <c r="D160" s="66"/>
      <c r="E160" s="66"/>
      <c r="F160" s="67"/>
      <c r="G160" s="68"/>
      <c r="H160" s="68"/>
      <c r="I160" s="68"/>
      <c r="J160" s="39"/>
      <c r="K160" s="39"/>
      <c r="L160" s="39"/>
      <c r="M160" s="39"/>
      <c r="N160" s="39"/>
      <c r="O160" s="39"/>
      <c r="P160" s="39"/>
      <c r="Q160" s="37"/>
      <c r="R160" s="37"/>
      <c r="S160" s="37"/>
      <c r="T160" s="37"/>
    </row>
    <row r="161" spans="1:20" ht="14.25" customHeight="1" x14ac:dyDescent="0.2">
      <c r="A161" s="37"/>
      <c r="B161" s="37"/>
      <c r="C161" s="37"/>
      <c r="D161" s="66"/>
      <c r="E161" s="66"/>
      <c r="F161" s="67"/>
      <c r="G161" s="68"/>
      <c r="H161" s="68"/>
      <c r="I161" s="68"/>
      <c r="J161" s="39"/>
      <c r="K161" s="39"/>
      <c r="L161" s="39"/>
      <c r="M161" s="39"/>
      <c r="N161" s="39"/>
      <c r="O161" s="39"/>
      <c r="P161" s="39"/>
      <c r="Q161" s="37"/>
      <c r="R161" s="37"/>
      <c r="S161" s="37"/>
      <c r="T161" s="37"/>
    </row>
    <row r="162" spans="1:20" ht="14.25" customHeight="1" x14ac:dyDescent="0.2">
      <c r="A162" s="37"/>
      <c r="B162" s="37"/>
      <c r="C162" s="37"/>
      <c r="D162" s="66"/>
      <c r="E162" s="66"/>
      <c r="F162" s="67"/>
      <c r="G162" s="68"/>
      <c r="H162" s="68"/>
      <c r="I162" s="68"/>
      <c r="J162" s="39"/>
      <c r="K162" s="39"/>
      <c r="L162" s="39"/>
      <c r="M162" s="39"/>
      <c r="N162" s="39"/>
      <c r="O162" s="39"/>
      <c r="P162" s="39"/>
      <c r="Q162" s="37"/>
      <c r="R162" s="37"/>
      <c r="S162" s="37"/>
      <c r="T162" s="37"/>
    </row>
    <row r="163" spans="1:20" ht="14.25" customHeight="1" x14ac:dyDescent="0.2">
      <c r="A163" s="37"/>
      <c r="B163" s="37"/>
      <c r="C163" s="37"/>
      <c r="D163" s="66"/>
      <c r="E163" s="66"/>
      <c r="F163" s="67"/>
      <c r="G163" s="68"/>
      <c r="H163" s="68"/>
      <c r="I163" s="68"/>
      <c r="J163" s="39"/>
      <c r="K163" s="39"/>
      <c r="L163" s="39"/>
      <c r="M163" s="39"/>
      <c r="N163" s="39"/>
      <c r="O163" s="39"/>
      <c r="P163" s="39"/>
      <c r="Q163" s="37"/>
      <c r="R163" s="37"/>
      <c r="S163" s="37"/>
      <c r="T163" s="37"/>
    </row>
    <row r="164" spans="1:20" ht="14.25" customHeight="1" x14ac:dyDescent="0.2">
      <c r="A164" s="37"/>
      <c r="B164" s="37"/>
      <c r="C164" s="37"/>
      <c r="D164" s="66"/>
      <c r="E164" s="66"/>
      <c r="F164" s="67"/>
      <c r="G164" s="68"/>
      <c r="H164" s="68"/>
      <c r="I164" s="68"/>
      <c r="J164" s="39"/>
      <c r="K164" s="39"/>
      <c r="L164" s="39"/>
      <c r="M164" s="39"/>
      <c r="N164" s="39"/>
      <c r="O164" s="39"/>
      <c r="P164" s="39"/>
      <c r="Q164" s="37"/>
      <c r="R164" s="37"/>
      <c r="S164" s="37"/>
      <c r="T164" s="37"/>
    </row>
    <row r="165" spans="1:20" ht="14.25" customHeight="1" x14ac:dyDescent="0.2">
      <c r="A165" s="37"/>
      <c r="B165" s="37"/>
      <c r="C165" s="37"/>
      <c r="D165" s="66"/>
      <c r="E165" s="66"/>
      <c r="F165" s="67"/>
      <c r="G165" s="68"/>
      <c r="H165" s="68"/>
      <c r="I165" s="68"/>
      <c r="J165" s="39"/>
      <c r="K165" s="39"/>
      <c r="L165" s="39"/>
      <c r="M165" s="39"/>
      <c r="N165" s="39"/>
      <c r="O165" s="39"/>
      <c r="P165" s="39"/>
      <c r="Q165" s="37"/>
      <c r="R165" s="37"/>
      <c r="S165" s="37"/>
      <c r="T165" s="37"/>
    </row>
    <row r="166" spans="1:20" ht="14.25" customHeight="1" x14ac:dyDescent="0.2">
      <c r="A166" s="37"/>
      <c r="B166" s="37"/>
      <c r="C166" s="37"/>
      <c r="D166" s="66"/>
      <c r="E166" s="66"/>
      <c r="F166" s="67"/>
      <c r="G166" s="68"/>
      <c r="H166" s="68"/>
      <c r="I166" s="68"/>
      <c r="J166" s="39"/>
      <c r="K166" s="39"/>
      <c r="L166" s="39"/>
      <c r="M166" s="39"/>
      <c r="N166" s="39"/>
      <c r="O166" s="39"/>
      <c r="P166" s="39"/>
      <c r="Q166" s="37"/>
      <c r="R166" s="37"/>
      <c r="S166" s="37"/>
      <c r="T166" s="37"/>
    </row>
    <row r="167" spans="1:20" ht="14.25" customHeight="1" x14ac:dyDescent="0.2">
      <c r="A167" s="37"/>
      <c r="B167" s="37"/>
      <c r="C167" s="37"/>
      <c r="D167" s="66"/>
      <c r="E167" s="66"/>
      <c r="F167" s="67"/>
      <c r="G167" s="68"/>
      <c r="H167" s="68"/>
      <c r="I167" s="68"/>
      <c r="J167" s="39"/>
      <c r="K167" s="39"/>
      <c r="L167" s="39"/>
      <c r="M167" s="39"/>
      <c r="N167" s="39"/>
      <c r="O167" s="39"/>
      <c r="P167" s="39"/>
      <c r="Q167" s="37"/>
      <c r="R167" s="37"/>
      <c r="S167" s="37"/>
      <c r="T167" s="37"/>
    </row>
    <row r="168" spans="1:20" ht="14.25" customHeight="1" x14ac:dyDescent="0.2">
      <c r="A168" s="37"/>
      <c r="B168" s="37"/>
      <c r="C168" s="37"/>
      <c r="D168" s="66"/>
      <c r="E168" s="66"/>
      <c r="F168" s="67"/>
      <c r="G168" s="68"/>
      <c r="H168" s="68"/>
      <c r="I168" s="68"/>
      <c r="J168" s="39"/>
      <c r="K168" s="39"/>
      <c r="L168" s="39"/>
      <c r="M168" s="39"/>
      <c r="N168" s="39"/>
      <c r="O168" s="39"/>
      <c r="P168" s="39"/>
      <c r="Q168" s="37"/>
      <c r="R168" s="37"/>
      <c r="S168" s="37"/>
      <c r="T168" s="37"/>
    </row>
    <row r="169" spans="1:20" ht="14.25" customHeight="1" x14ac:dyDescent="0.2">
      <c r="A169" s="37"/>
      <c r="B169" s="37"/>
      <c r="C169" s="37"/>
      <c r="D169" s="66"/>
      <c r="E169" s="66"/>
      <c r="F169" s="67"/>
      <c r="G169" s="68"/>
      <c r="H169" s="68"/>
      <c r="I169" s="68"/>
      <c r="J169" s="39"/>
      <c r="K169" s="39"/>
      <c r="L169" s="39"/>
      <c r="M169" s="39"/>
      <c r="N169" s="39"/>
      <c r="O169" s="39"/>
      <c r="P169" s="39"/>
      <c r="Q169" s="37"/>
      <c r="R169" s="37"/>
      <c r="S169" s="37"/>
      <c r="T169" s="37"/>
    </row>
    <row r="170" spans="1:20" ht="14.25" customHeight="1" x14ac:dyDescent="0.2">
      <c r="A170" s="37"/>
      <c r="B170" s="37"/>
      <c r="C170" s="37"/>
      <c r="D170" s="66"/>
      <c r="E170" s="66"/>
      <c r="F170" s="67"/>
      <c r="G170" s="68"/>
      <c r="H170" s="68"/>
      <c r="I170" s="68"/>
      <c r="J170" s="39"/>
      <c r="K170" s="39"/>
      <c r="L170" s="39"/>
      <c r="M170" s="39"/>
      <c r="N170" s="39"/>
      <c r="O170" s="39"/>
      <c r="P170" s="39"/>
      <c r="Q170" s="37"/>
      <c r="R170" s="37"/>
      <c r="S170" s="37"/>
      <c r="T170" s="37"/>
    </row>
    <row r="171" spans="1:20" ht="14.25" customHeight="1" x14ac:dyDescent="0.2">
      <c r="A171" s="37"/>
      <c r="B171" s="37"/>
      <c r="C171" s="37"/>
      <c r="D171" s="66"/>
      <c r="E171" s="66"/>
      <c r="F171" s="67"/>
      <c r="G171" s="68"/>
      <c r="H171" s="68"/>
      <c r="I171" s="68"/>
      <c r="J171" s="39"/>
      <c r="K171" s="39"/>
      <c r="L171" s="39"/>
      <c r="M171" s="39"/>
      <c r="N171" s="39"/>
      <c r="O171" s="39"/>
      <c r="P171" s="39"/>
      <c r="Q171" s="37"/>
      <c r="R171" s="37"/>
      <c r="S171" s="37"/>
      <c r="T171" s="37"/>
    </row>
    <row r="172" spans="1:20" ht="14.25" customHeight="1" x14ac:dyDescent="0.2">
      <c r="A172" s="37"/>
      <c r="B172" s="37"/>
      <c r="C172" s="37"/>
      <c r="D172" s="66"/>
      <c r="E172" s="66"/>
      <c r="F172" s="67"/>
      <c r="G172" s="68"/>
      <c r="H172" s="68"/>
      <c r="I172" s="68"/>
      <c r="J172" s="39"/>
      <c r="K172" s="39"/>
      <c r="L172" s="39"/>
      <c r="M172" s="39"/>
      <c r="N172" s="39"/>
      <c r="O172" s="39"/>
      <c r="P172" s="39"/>
      <c r="Q172" s="37"/>
      <c r="R172" s="37"/>
      <c r="S172" s="37"/>
      <c r="T172" s="37"/>
    </row>
    <row r="173" spans="1:20" ht="14.25" customHeight="1" x14ac:dyDescent="0.2">
      <c r="A173" s="37"/>
      <c r="B173" s="37"/>
      <c r="C173" s="37"/>
      <c r="D173" s="66"/>
      <c r="E173" s="66"/>
      <c r="F173" s="67"/>
      <c r="G173" s="68"/>
      <c r="H173" s="68"/>
      <c r="I173" s="68"/>
      <c r="J173" s="39"/>
      <c r="K173" s="39"/>
      <c r="L173" s="39"/>
      <c r="M173" s="39"/>
      <c r="N173" s="39"/>
      <c r="O173" s="39"/>
      <c r="P173" s="39"/>
      <c r="Q173" s="37"/>
      <c r="R173" s="37"/>
      <c r="S173" s="37"/>
      <c r="T173" s="37"/>
    </row>
    <row r="174" spans="1:20" ht="14.25" customHeight="1" x14ac:dyDescent="0.2">
      <c r="A174" s="37"/>
      <c r="B174" s="37"/>
      <c r="C174" s="37"/>
      <c r="D174" s="66"/>
      <c r="E174" s="66"/>
      <c r="F174" s="67"/>
      <c r="G174" s="68"/>
      <c r="H174" s="68"/>
      <c r="I174" s="68"/>
      <c r="J174" s="39"/>
      <c r="K174" s="39"/>
      <c r="L174" s="39"/>
      <c r="M174" s="39"/>
      <c r="N174" s="39"/>
      <c r="O174" s="39"/>
      <c r="P174" s="39"/>
      <c r="Q174" s="37"/>
      <c r="R174" s="37"/>
      <c r="S174" s="37"/>
      <c r="T174" s="37"/>
    </row>
    <row r="175" spans="1:20" ht="14.25" customHeight="1" x14ac:dyDescent="0.2">
      <c r="A175" s="37"/>
      <c r="B175" s="37"/>
      <c r="C175" s="37"/>
      <c r="D175" s="66"/>
      <c r="E175" s="66"/>
      <c r="F175" s="67"/>
      <c r="G175" s="68"/>
      <c r="H175" s="68"/>
      <c r="I175" s="68"/>
      <c r="J175" s="39"/>
      <c r="K175" s="39"/>
      <c r="L175" s="39"/>
      <c r="M175" s="39"/>
      <c r="N175" s="39"/>
      <c r="O175" s="39"/>
      <c r="P175" s="39"/>
      <c r="Q175" s="37"/>
      <c r="R175" s="37"/>
      <c r="S175" s="37"/>
      <c r="T175" s="37"/>
    </row>
    <row r="176" spans="1:20" ht="14.25" customHeight="1" x14ac:dyDescent="0.2">
      <c r="A176" s="37"/>
      <c r="B176" s="37"/>
      <c r="C176" s="37"/>
      <c r="D176" s="66"/>
      <c r="E176" s="66"/>
      <c r="F176" s="67"/>
      <c r="G176" s="68"/>
      <c r="H176" s="68"/>
      <c r="I176" s="68"/>
      <c r="J176" s="39"/>
      <c r="K176" s="39"/>
      <c r="L176" s="39"/>
      <c r="M176" s="39"/>
      <c r="N176" s="39"/>
      <c r="O176" s="39"/>
      <c r="P176" s="39"/>
      <c r="Q176" s="37"/>
      <c r="R176" s="37"/>
      <c r="S176" s="37"/>
      <c r="T176" s="37"/>
    </row>
    <row r="177" spans="1:20" ht="14.25" customHeight="1" x14ac:dyDescent="0.2">
      <c r="A177" s="37"/>
      <c r="B177" s="37"/>
      <c r="C177" s="37"/>
      <c r="D177" s="66"/>
      <c r="E177" s="66"/>
      <c r="F177" s="67"/>
      <c r="G177" s="68"/>
      <c r="H177" s="68"/>
      <c r="I177" s="68"/>
      <c r="J177" s="39"/>
      <c r="K177" s="39"/>
      <c r="L177" s="39"/>
      <c r="M177" s="39"/>
      <c r="N177" s="39"/>
      <c r="O177" s="39"/>
      <c r="P177" s="39"/>
      <c r="Q177" s="37"/>
      <c r="R177" s="37"/>
      <c r="S177" s="37"/>
      <c r="T177" s="37"/>
    </row>
    <row r="178" spans="1:20" ht="14.25" customHeight="1" x14ac:dyDescent="0.2">
      <c r="A178" s="37"/>
      <c r="B178" s="37"/>
      <c r="C178" s="37"/>
      <c r="D178" s="66"/>
      <c r="E178" s="66"/>
      <c r="F178" s="67"/>
      <c r="G178" s="68"/>
      <c r="H178" s="68"/>
      <c r="I178" s="68"/>
      <c r="J178" s="39"/>
      <c r="K178" s="39"/>
      <c r="L178" s="39"/>
      <c r="M178" s="39"/>
      <c r="N178" s="39"/>
      <c r="O178" s="39"/>
      <c r="P178" s="39"/>
      <c r="Q178" s="37"/>
      <c r="R178" s="37"/>
      <c r="S178" s="37"/>
      <c r="T178" s="37"/>
    </row>
    <row r="179" spans="1:20" ht="14.25" customHeight="1" x14ac:dyDescent="0.2">
      <c r="A179" s="37"/>
      <c r="B179" s="37"/>
      <c r="C179" s="37"/>
      <c r="D179" s="66"/>
      <c r="E179" s="66"/>
      <c r="F179" s="67"/>
      <c r="G179" s="68"/>
      <c r="H179" s="68"/>
      <c r="I179" s="68"/>
      <c r="J179" s="39"/>
      <c r="K179" s="39"/>
      <c r="L179" s="39"/>
      <c r="M179" s="39"/>
      <c r="N179" s="39"/>
      <c r="O179" s="39"/>
      <c r="P179" s="39"/>
      <c r="Q179" s="37"/>
      <c r="R179" s="37"/>
      <c r="S179" s="37"/>
      <c r="T179" s="37"/>
    </row>
    <row r="180" spans="1:20" ht="14.25" customHeight="1" x14ac:dyDescent="0.2">
      <c r="A180" s="37"/>
      <c r="B180" s="37"/>
      <c r="C180" s="37"/>
      <c r="D180" s="66"/>
      <c r="E180" s="66"/>
      <c r="F180" s="67"/>
      <c r="G180" s="68"/>
      <c r="H180" s="68"/>
      <c r="I180" s="68"/>
      <c r="J180" s="39"/>
      <c r="K180" s="39"/>
      <c r="L180" s="39"/>
      <c r="M180" s="39"/>
      <c r="N180" s="39"/>
      <c r="O180" s="39"/>
      <c r="P180" s="39"/>
      <c r="Q180" s="37"/>
      <c r="R180" s="37"/>
      <c r="S180" s="37"/>
      <c r="T180" s="37"/>
    </row>
    <row r="181" spans="1:20" ht="14.25" customHeight="1" x14ac:dyDescent="0.2">
      <c r="A181" s="37"/>
      <c r="B181" s="37"/>
      <c r="C181" s="37"/>
      <c r="D181" s="66"/>
      <c r="E181" s="66"/>
      <c r="F181" s="67"/>
      <c r="G181" s="68"/>
      <c r="H181" s="68"/>
      <c r="I181" s="68"/>
      <c r="J181" s="39"/>
      <c r="K181" s="39"/>
      <c r="L181" s="39"/>
      <c r="M181" s="39"/>
      <c r="N181" s="39"/>
      <c r="O181" s="39"/>
      <c r="P181" s="39"/>
      <c r="Q181" s="37"/>
      <c r="R181" s="37"/>
      <c r="S181" s="37"/>
      <c r="T181" s="37"/>
    </row>
    <row r="182" spans="1:20" ht="14.25" customHeight="1" x14ac:dyDescent="0.2">
      <c r="A182" s="37"/>
      <c r="B182" s="37"/>
      <c r="C182" s="37"/>
      <c r="D182" s="66"/>
      <c r="E182" s="66"/>
      <c r="F182" s="67"/>
      <c r="G182" s="68"/>
      <c r="H182" s="68"/>
      <c r="I182" s="68"/>
      <c r="J182" s="39"/>
      <c r="K182" s="39"/>
      <c r="L182" s="39"/>
      <c r="M182" s="39"/>
      <c r="N182" s="39"/>
      <c r="O182" s="39"/>
      <c r="P182" s="39"/>
      <c r="Q182" s="37"/>
      <c r="R182" s="37"/>
      <c r="S182" s="37"/>
      <c r="T182" s="37"/>
    </row>
    <row r="183" spans="1:20" ht="14.25" customHeight="1" x14ac:dyDescent="0.2">
      <c r="A183" s="37"/>
      <c r="B183" s="37"/>
      <c r="C183" s="37"/>
      <c r="D183" s="66"/>
      <c r="E183" s="66"/>
      <c r="F183" s="67"/>
      <c r="G183" s="68"/>
      <c r="H183" s="68"/>
      <c r="I183" s="68"/>
      <c r="J183" s="39"/>
      <c r="K183" s="39"/>
      <c r="L183" s="39"/>
      <c r="M183" s="39"/>
      <c r="N183" s="39"/>
      <c r="O183" s="39"/>
      <c r="P183" s="39"/>
      <c r="Q183" s="37"/>
      <c r="R183" s="37"/>
      <c r="S183" s="37"/>
      <c r="T183" s="37"/>
    </row>
    <row r="184" spans="1:20" ht="14.25" customHeight="1" x14ac:dyDescent="0.2">
      <c r="A184" s="37"/>
      <c r="B184" s="37"/>
      <c r="C184" s="37"/>
      <c r="D184" s="66"/>
      <c r="E184" s="66"/>
      <c r="F184" s="67"/>
      <c r="G184" s="68"/>
      <c r="H184" s="68"/>
      <c r="I184" s="68"/>
      <c r="J184" s="39"/>
      <c r="K184" s="39"/>
      <c r="L184" s="39"/>
      <c r="M184" s="39"/>
      <c r="N184" s="39"/>
      <c r="O184" s="39"/>
      <c r="P184" s="39"/>
      <c r="Q184" s="37"/>
      <c r="R184" s="37"/>
      <c r="S184" s="37"/>
      <c r="T184" s="37"/>
    </row>
    <row r="185" spans="1:20" ht="14.25" customHeight="1" x14ac:dyDescent="0.2">
      <c r="A185" s="37"/>
      <c r="B185" s="37"/>
      <c r="C185" s="37"/>
      <c r="D185" s="66"/>
      <c r="E185" s="66"/>
      <c r="F185" s="67"/>
      <c r="G185" s="68"/>
      <c r="H185" s="68"/>
      <c r="I185" s="68"/>
      <c r="J185" s="39"/>
      <c r="K185" s="39"/>
      <c r="L185" s="39"/>
      <c r="M185" s="39"/>
      <c r="N185" s="39"/>
      <c r="O185" s="39"/>
      <c r="P185" s="39"/>
      <c r="Q185" s="37"/>
      <c r="R185" s="37"/>
      <c r="S185" s="37"/>
      <c r="T185" s="37"/>
    </row>
    <row r="186" spans="1:20" ht="14.25" customHeight="1" x14ac:dyDescent="0.2">
      <c r="A186" s="37"/>
      <c r="B186" s="37"/>
      <c r="C186" s="37"/>
      <c r="D186" s="66"/>
      <c r="E186" s="66"/>
      <c r="F186" s="67"/>
      <c r="G186" s="68"/>
      <c r="H186" s="68"/>
      <c r="I186" s="68"/>
      <c r="J186" s="39"/>
      <c r="K186" s="39"/>
      <c r="L186" s="39"/>
      <c r="M186" s="39"/>
      <c r="N186" s="39"/>
      <c r="O186" s="39"/>
      <c r="P186" s="39"/>
      <c r="Q186" s="37"/>
      <c r="R186" s="37"/>
      <c r="S186" s="37"/>
      <c r="T186" s="37"/>
    </row>
    <row r="187" spans="1:20" ht="14.25" customHeight="1" x14ac:dyDescent="0.2">
      <c r="A187" s="37"/>
      <c r="B187" s="37"/>
      <c r="C187" s="37"/>
      <c r="D187" s="66"/>
      <c r="E187" s="66"/>
      <c r="F187" s="67"/>
      <c r="G187" s="68"/>
      <c r="H187" s="68"/>
      <c r="I187" s="68"/>
      <c r="J187" s="39"/>
      <c r="K187" s="39"/>
      <c r="L187" s="39"/>
      <c r="M187" s="39"/>
      <c r="N187" s="39"/>
      <c r="O187" s="39"/>
      <c r="P187" s="39"/>
      <c r="Q187" s="37"/>
      <c r="R187" s="37"/>
      <c r="S187" s="37"/>
      <c r="T187" s="37"/>
    </row>
    <row r="188" spans="1:20" ht="14.25" customHeight="1" x14ac:dyDescent="0.2">
      <c r="A188" s="37"/>
      <c r="B188" s="37"/>
      <c r="C188" s="37"/>
      <c r="D188" s="66"/>
      <c r="E188" s="66"/>
      <c r="F188" s="67"/>
      <c r="G188" s="68"/>
      <c r="H188" s="68"/>
      <c r="I188" s="68"/>
      <c r="J188" s="39"/>
      <c r="K188" s="39"/>
      <c r="L188" s="39"/>
      <c r="M188" s="39"/>
      <c r="N188" s="39"/>
      <c r="O188" s="39"/>
      <c r="P188" s="39"/>
      <c r="Q188" s="37"/>
      <c r="R188" s="37"/>
      <c r="S188" s="37"/>
      <c r="T188" s="37"/>
    </row>
    <row r="189" spans="1:20" ht="14.25" customHeight="1" x14ac:dyDescent="0.2">
      <c r="A189" s="37"/>
      <c r="B189" s="37"/>
      <c r="C189" s="37"/>
      <c r="D189" s="66"/>
      <c r="E189" s="66"/>
      <c r="F189" s="67"/>
      <c r="G189" s="68"/>
      <c r="H189" s="68"/>
      <c r="I189" s="68"/>
      <c r="J189" s="39"/>
      <c r="K189" s="39"/>
      <c r="L189" s="39"/>
      <c r="M189" s="39"/>
      <c r="N189" s="39"/>
      <c r="O189" s="39"/>
      <c r="P189" s="39"/>
      <c r="Q189" s="37"/>
      <c r="R189" s="37"/>
      <c r="S189" s="37"/>
      <c r="T189" s="37"/>
    </row>
    <row r="190" spans="1:20" ht="14.25" customHeight="1" x14ac:dyDescent="0.2">
      <c r="A190" s="37"/>
      <c r="B190" s="37"/>
      <c r="C190" s="37"/>
      <c r="D190" s="66"/>
      <c r="E190" s="66"/>
      <c r="F190" s="67"/>
      <c r="G190" s="68"/>
      <c r="H190" s="68"/>
      <c r="I190" s="68"/>
      <c r="J190" s="39"/>
      <c r="K190" s="39"/>
      <c r="L190" s="39"/>
      <c r="M190" s="39"/>
      <c r="N190" s="39"/>
      <c r="O190" s="39"/>
      <c r="P190" s="39"/>
      <c r="Q190" s="37"/>
      <c r="R190" s="37"/>
      <c r="S190" s="37"/>
      <c r="T190" s="37"/>
    </row>
    <row r="191" spans="1:20" ht="14.25" customHeight="1" x14ac:dyDescent="0.2">
      <c r="A191" s="37"/>
      <c r="B191" s="37"/>
      <c r="C191" s="37"/>
      <c r="D191" s="66"/>
      <c r="E191" s="66"/>
      <c r="F191" s="67"/>
      <c r="G191" s="68"/>
      <c r="H191" s="68"/>
      <c r="I191" s="68"/>
      <c r="J191" s="39"/>
      <c r="K191" s="39"/>
      <c r="L191" s="39"/>
      <c r="M191" s="39"/>
      <c r="N191" s="39"/>
      <c r="O191" s="39"/>
      <c r="P191" s="39"/>
      <c r="Q191" s="37"/>
      <c r="R191" s="37"/>
      <c r="S191" s="37"/>
      <c r="T191" s="37"/>
    </row>
    <row r="192" spans="1:20" ht="14.25" customHeight="1" x14ac:dyDescent="0.2">
      <c r="A192" s="37"/>
      <c r="B192" s="37"/>
      <c r="C192" s="37"/>
      <c r="D192" s="66"/>
      <c r="E192" s="66"/>
      <c r="F192" s="67"/>
      <c r="G192" s="68"/>
      <c r="H192" s="68"/>
      <c r="I192" s="68"/>
      <c r="J192" s="39"/>
      <c r="K192" s="39"/>
      <c r="L192" s="39"/>
      <c r="M192" s="39"/>
      <c r="N192" s="39"/>
      <c r="O192" s="39"/>
      <c r="P192" s="39"/>
      <c r="Q192" s="37"/>
      <c r="R192" s="37"/>
      <c r="S192" s="37"/>
      <c r="T192" s="37"/>
    </row>
    <row r="193" spans="1:20" ht="14.25" customHeight="1" x14ac:dyDescent="0.2">
      <c r="A193" s="37"/>
      <c r="B193" s="37"/>
      <c r="C193" s="37"/>
      <c r="D193" s="66"/>
      <c r="E193" s="66"/>
      <c r="F193" s="67"/>
      <c r="G193" s="68"/>
      <c r="H193" s="68"/>
      <c r="I193" s="68"/>
      <c r="J193" s="39"/>
      <c r="K193" s="39"/>
      <c r="L193" s="39"/>
      <c r="M193" s="39"/>
      <c r="N193" s="39"/>
      <c r="O193" s="39"/>
      <c r="P193" s="39"/>
      <c r="Q193" s="37"/>
      <c r="R193" s="37"/>
      <c r="S193" s="37"/>
      <c r="T193" s="37"/>
    </row>
    <row r="194" spans="1:20" ht="14.25" customHeight="1" x14ac:dyDescent="0.2">
      <c r="A194" s="37"/>
      <c r="B194" s="37"/>
      <c r="C194" s="37"/>
      <c r="D194" s="66"/>
      <c r="E194" s="66"/>
      <c r="F194" s="67"/>
      <c r="G194" s="68"/>
      <c r="H194" s="68"/>
      <c r="I194" s="68"/>
      <c r="J194" s="39"/>
      <c r="K194" s="39"/>
      <c r="L194" s="39"/>
      <c r="M194" s="39"/>
      <c r="N194" s="39"/>
      <c r="O194" s="39"/>
      <c r="P194" s="39"/>
      <c r="Q194" s="37"/>
      <c r="R194" s="37"/>
      <c r="S194" s="37"/>
      <c r="T194" s="37"/>
    </row>
    <row r="195" spans="1:20" ht="14.25" customHeight="1" x14ac:dyDescent="0.2">
      <c r="A195" s="37"/>
      <c r="B195" s="37"/>
      <c r="C195" s="37"/>
      <c r="D195" s="66"/>
      <c r="E195" s="66"/>
      <c r="F195" s="67"/>
      <c r="G195" s="68"/>
      <c r="H195" s="68"/>
      <c r="I195" s="68"/>
      <c r="J195" s="39"/>
      <c r="K195" s="39"/>
      <c r="L195" s="39"/>
      <c r="M195" s="39"/>
      <c r="N195" s="39"/>
      <c r="O195" s="39"/>
      <c r="P195" s="39"/>
      <c r="Q195" s="37"/>
      <c r="R195" s="37"/>
      <c r="S195" s="37"/>
      <c r="T195" s="37"/>
    </row>
    <row r="196" spans="1:20" ht="14.25" customHeight="1" x14ac:dyDescent="0.2">
      <c r="A196" s="37"/>
      <c r="B196" s="37"/>
      <c r="C196" s="37"/>
      <c r="D196" s="66"/>
      <c r="E196" s="66"/>
      <c r="F196" s="67"/>
      <c r="G196" s="68"/>
      <c r="H196" s="68"/>
      <c r="I196" s="68"/>
      <c r="J196" s="39"/>
      <c r="K196" s="39"/>
      <c r="L196" s="39"/>
      <c r="M196" s="39"/>
      <c r="N196" s="39"/>
      <c r="O196" s="39"/>
      <c r="P196" s="39"/>
      <c r="Q196" s="37"/>
      <c r="R196" s="37"/>
      <c r="S196" s="37"/>
      <c r="T196" s="37"/>
    </row>
    <row r="197" spans="1:20" ht="14.25" customHeight="1" x14ac:dyDescent="0.2">
      <c r="A197" s="37"/>
      <c r="B197" s="37"/>
      <c r="C197" s="37"/>
      <c r="D197" s="66"/>
      <c r="E197" s="66"/>
      <c r="F197" s="67"/>
      <c r="G197" s="68"/>
      <c r="H197" s="68"/>
      <c r="I197" s="68"/>
      <c r="J197" s="39"/>
      <c r="K197" s="39"/>
      <c r="L197" s="39"/>
      <c r="M197" s="39"/>
      <c r="N197" s="39"/>
      <c r="O197" s="39"/>
      <c r="P197" s="39"/>
      <c r="Q197" s="37"/>
      <c r="R197" s="37"/>
      <c r="S197" s="37"/>
      <c r="T197" s="37"/>
    </row>
    <row r="198" spans="1:20" ht="14.25" customHeight="1" x14ac:dyDescent="0.2">
      <c r="A198" s="37"/>
      <c r="B198" s="37"/>
      <c r="C198" s="37"/>
      <c r="D198" s="66"/>
      <c r="E198" s="66"/>
      <c r="F198" s="67"/>
      <c r="G198" s="68"/>
      <c r="H198" s="68"/>
      <c r="I198" s="68"/>
      <c r="J198" s="39"/>
      <c r="K198" s="39"/>
      <c r="L198" s="39"/>
      <c r="M198" s="39"/>
      <c r="N198" s="39"/>
      <c r="O198" s="39"/>
      <c r="P198" s="39"/>
      <c r="Q198" s="37"/>
      <c r="R198" s="37"/>
      <c r="S198" s="37"/>
      <c r="T198" s="37"/>
    </row>
    <row r="199" spans="1:20" ht="14.25" customHeight="1" x14ac:dyDescent="0.2">
      <c r="A199" s="37"/>
      <c r="B199" s="37"/>
      <c r="C199" s="37"/>
      <c r="D199" s="66"/>
      <c r="E199" s="66"/>
      <c r="F199" s="67"/>
      <c r="G199" s="68"/>
      <c r="H199" s="68"/>
      <c r="I199" s="68"/>
      <c r="J199" s="39"/>
      <c r="K199" s="39"/>
      <c r="L199" s="39"/>
      <c r="M199" s="39"/>
      <c r="N199" s="39"/>
      <c r="O199" s="39"/>
      <c r="P199" s="39"/>
      <c r="Q199" s="37"/>
      <c r="R199" s="37"/>
      <c r="S199" s="37"/>
      <c r="T199" s="37"/>
    </row>
    <row r="200" spans="1:20" ht="14.25" customHeight="1" x14ac:dyDescent="0.2">
      <c r="A200" s="37"/>
      <c r="B200" s="37"/>
      <c r="C200" s="37"/>
      <c r="D200" s="66"/>
      <c r="E200" s="66"/>
      <c r="F200" s="67"/>
      <c r="G200" s="68"/>
      <c r="H200" s="68"/>
      <c r="I200" s="68"/>
      <c r="J200" s="39"/>
      <c r="K200" s="39"/>
      <c r="L200" s="39"/>
      <c r="M200" s="39"/>
      <c r="N200" s="39"/>
      <c r="O200" s="39"/>
      <c r="P200" s="39"/>
      <c r="Q200" s="37"/>
      <c r="R200" s="37"/>
      <c r="S200" s="37"/>
      <c r="T200" s="37"/>
    </row>
    <row r="201" spans="1:20" ht="14.25" customHeight="1" x14ac:dyDescent="0.2">
      <c r="A201" s="37"/>
      <c r="B201" s="37"/>
      <c r="C201" s="37"/>
      <c r="D201" s="66"/>
      <c r="E201" s="66"/>
      <c r="F201" s="67"/>
      <c r="G201" s="68"/>
      <c r="H201" s="68"/>
      <c r="I201" s="68"/>
      <c r="J201" s="39"/>
      <c r="K201" s="39"/>
      <c r="L201" s="39"/>
      <c r="M201" s="39"/>
      <c r="N201" s="39"/>
      <c r="O201" s="39"/>
      <c r="P201" s="39"/>
      <c r="Q201" s="37"/>
      <c r="R201" s="37"/>
      <c r="S201" s="37"/>
      <c r="T201" s="37"/>
    </row>
    <row r="202" spans="1:20" ht="14.25" customHeight="1" x14ac:dyDescent="0.2">
      <c r="A202" s="37"/>
      <c r="B202" s="37"/>
      <c r="C202" s="37"/>
      <c r="D202" s="66"/>
      <c r="E202" s="66"/>
      <c r="F202" s="67"/>
      <c r="G202" s="68"/>
      <c r="H202" s="68"/>
      <c r="I202" s="68"/>
      <c r="J202" s="39"/>
      <c r="K202" s="39"/>
      <c r="L202" s="39"/>
      <c r="M202" s="39"/>
      <c r="N202" s="39"/>
      <c r="O202" s="39"/>
      <c r="P202" s="39"/>
      <c r="Q202" s="37"/>
      <c r="R202" s="37"/>
      <c r="S202" s="37"/>
      <c r="T202" s="37"/>
    </row>
    <row r="203" spans="1:20" ht="14.25" customHeight="1" x14ac:dyDescent="0.2">
      <c r="A203" s="37"/>
      <c r="B203" s="37"/>
      <c r="C203" s="37"/>
      <c r="D203" s="66"/>
      <c r="E203" s="66"/>
      <c r="F203" s="67"/>
      <c r="G203" s="68"/>
      <c r="H203" s="68"/>
      <c r="I203" s="68"/>
      <c r="J203" s="39"/>
      <c r="K203" s="39"/>
      <c r="L203" s="39"/>
      <c r="M203" s="39"/>
      <c r="N203" s="39"/>
      <c r="O203" s="39"/>
      <c r="P203" s="39"/>
      <c r="Q203" s="37"/>
      <c r="R203" s="37"/>
      <c r="S203" s="37"/>
      <c r="T203" s="37"/>
    </row>
    <row r="204" spans="1:20" ht="14.25" customHeight="1" x14ac:dyDescent="0.2">
      <c r="A204" s="37"/>
      <c r="B204" s="37"/>
      <c r="C204" s="37"/>
      <c r="D204" s="66"/>
      <c r="E204" s="66"/>
      <c r="F204" s="67"/>
      <c r="G204" s="68"/>
      <c r="H204" s="68"/>
      <c r="I204" s="68"/>
      <c r="J204" s="39"/>
      <c r="K204" s="39"/>
      <c r="L204" s="39"/>
      <c r="M204" s="39"/>
      <c r="N204" s="39"/>
      <c r="O204" s="39"/>
      <c r="P204" s="39"/>
      <c r="Q204" s="37"/>
      <c r="R204" s="37"/>
      <c r="S204" s="37"/>
      <c r="T204" s="37"/>
    </row>
    <row r="205" spans="1:20" ht="14.25" customHeight="1" x14ac:dyDescent="0.2">
      <c r="A205" s="37"/>
      <c r="B205" s="37"/>
      <c r="C205" s="37"/>
      <c r="D205" s="66"/>
      <c r="E205" s="66"/>
      <c r="F205" s="67"/>
      <c r="G205" s="68"/>
      <c r="H205" s="68"/>
      <c r="I205" s="68"/>
      <c r="J205" s="39"/>
      <c r="K205" s="39"/>
      <c r="L205" s="39"/>
      <c r="M205" s="39"/>
      <c r="N205" s="39"/>
      <c r="O205" s="39"/>
      <c r="P205" s="39"/>
      <c r="Q205" s="37"/>
      <c r="R205" s="37"/>
      <c r="S205" s="37"/>
      <c r="T205" s="37"/>
    </row>
    <row r="206" spans="1:20" ht="14.25" customHeight="1" x14ac:dyDescent="0.2">
      <c r="A206" s="37"/>
      <c r="B206" s="37"/>
      <c r="C206" s="37"/>
      <c r="D206" s="66"/>
      <c r="E206" s="66"/>
      <c r="F206" s="67"/>
      <c r="G206" s="68"/>
      <c r="H206" s="68"/>
      <c r="I206" s="68"/>
      <c r="J206" s="39"/>
      <c r="K206" s="39"/>
      <c r="L206" s="39"/>
      <c r="M206" s="39"/>
      <c r="N206" s="39"/>
      <c r="O206" s="39"/>
      <c r="P206" s="39"/>
      <c r="Q206" s="37"/>
      <c r="R206" s="37"/>
      <c r="S206" s="37"/>
      <c r="T206" s="37"/>
    </row>
    <row r="207" spans="1:20" ht="14.25" customHeight="1" x14ac:dyDescent="0.2">
      <c r="A207" s="37"/>
      <c r="B207" s="37"/>
      <c r="C207" s="37"/>
      <c r="D207" s="66"/>
      <c r="E207" s="66"/>
      <c r="F207" s="67"/>
      <c r="G207" s="68"/>
      <c r="H207" s="68"/>
      <c r="I207" s="68"/>
      <c r="J207" s="39"/>
      <c r="K207" s="39"/>
      <c r="L207" s="39"/>
      <c r="M207" s="39"/>
      <c r="N207" s="39"/>
      <c r="O207" s="39"/>
      <c r="P207" s="39"/>
      <c r="Q207" s="37"/>
      <c r="R207" s="37"/>
      <c r="S207" s="37"/>
      <c r="T207" s="37"/>
    </row>
    <row r="208" spans="1:20" ht="14.25" customHeight="1" x14ac:dyDescent="0.2">
      <c r="A208" s="37"/>
      <c r="B208" s="37"/>
      <c r="C208" s="37"/>
      <c r="D208" s="66"/>
      <c r="E208" s="66"/>
      <c r="F208" s="67"/>
      <c r="G208" s="68"/>
      <c r="H208" s="68"/>
      <c r="I208" s="68"/>
      <c r="J208" s="39"/>
      <c r="K208" s="39"/>
      <c r="L208" s="39"/>
      <c r="M208" s="39"/>
      <c r="N208" s="39"/>
      <c r="O208" s="39"/>
      <c r="P208" s="39"/>
      <c r="Q208" s="37"/>
      <c r="R208" s="37"/>
      <c r="S208" s="37"/>
      <c r="T208" s="37"/>
    </row>
    <row r="209" spans="1:20" ht="14.25" customHeight="1" x14ac:dyDescent="0.2">
      <c r="A209" s="37"/>
      <c r="B209" s="37"/>
      <c r="C209" s="37"/>
      <c r="D209" s="66"/>
      <c r="E209" s="66"/>
      <c r="F209" s="67"/>
      <c r="G209" s="68"/>
      <c r="H209" s="68"/>
      <c r="I209" s="68"/>
      <c r="J209" s="39"/>
      <c r="K209" s="39"/>
      <c r="L209" s="39"/>
      <c r="M209" s="39"/>
      <c r="N209" s="39"/>
      <c r="O209" s="39"/>
      <c r="P209" s="39"/>
      <c r="Q209" s="37"/>
      <c r="R209" s="37"/>
      <c r="S209" s="37"/>
      <c r="T209" s="37"/>
    </row>
    <row r="210" spans="1:20" ht="14.25" customHeight="1" x14ac:dyDescent="0.2">
      <c r="A210" s="37"/>
      <c r="B210" s="37"/>
      <c r="C210" s="37"/>
      <c r="D210" s="66"/>
      <c r="E210" s="66"/>
      <c r="F210" s="67"/>
      <c r="G210" s="68"/>
      <c r="H210" s="68"/>
      <c r="I210" s="68"/>
      <c r="J210" s="39"/>
      <c r="K210" s="39"/>
      <c r="L210" s="39"/>
      <c r="M210" s="39"/>
      <c r="N210" s="39"/>
      <c r="O210" s="39"/>
      <c r="P210" s="39"/>
      <c r="Q210" s="37"/>
      <c r="R210" s="37"/>
      <c r="S210" s="37"/>
      <c r="T210" s="37"/>
    </row>
    <row r="211" spans="1:20" ht="14.25" customHeight="1" x14ac:dyDescent="0.2">
      <c r="A211" s="37"/>
      <c r="B211" s="37"/>
      <c r="C211" s="37"/>
      <c r="D211" s="66"/>
      <c r="E211" s="66"/>
      <c r="F211" s="67"/>
      <c r="G211" s="68"/>
      <c r="H211" s="68"/>
      <c r="I211" s="68"/>
      <c r="J211" s="39"/>
      <c r="K211" s="39"/>
      <c r="L211" s="39"/>
      <c r="M211" s="39"/>
      <c r="N211" s="39"/>
      <c r="O211" s="39"/>
      <c r="P211" s="39"/>
      <c r="Q211" s="37"/>
      <c r="R211" s="37"/>
      <c r="S211" s="37"/>
      <c r="T211" s="37"/>
    </row>
    <row r="212" spans="1:20" ht="14.25" customHeight="1" x14ac:dyDescent="0.2">
      <c r="A212" s="37"/>
      <c r="B212" s="37"/>
      <c r="C212" s="37"/>
      <c r="D212" s="66"/>
      <c r="E212" s="66"/>
      <c r="F212" s="67"/>
      <c r="G212" s="68"/>
      <c r="H212" s="68"/>
      <c r="I212" s="68"/>
      <c r="J212" s="39"/>
      <c r="K212" s="39"/>
      <c r="L212" s="39"/>
      <c r="M212" s="39"/>
      <c r="N212" s="39"/>
      <c r="O212" s="39"/>
      <c r="P212" s="39"/>
      <c r="Q212" s="37"/>
      <c r="R212" s="37"/>
      <c r="S212" s="37"/>
      <c r="T212" s="37"/>
    </row>
    <row r="213" spans="1:20" x14ac:dyDescent="0.2">
      <c r="A213" s="37"/>
      <c r="B213" s="37"/>
      <c r="C213" s="37"/>
      <c r="D213" s="66"/>
      <c r="E213" s="66"/>
      <c r="F213" s="67"/>
      <c r="G213" s="68"/>
      <c r="H213" s="68"/>
      <c r="I213" s="68"/>
      <c r="J213" s="39"/>
      <c r="K213" s="39"/>
      <c r="L213" s="39"/>
      <c r="M213" s="39"/>
      <c r="N213" s="39"/>
      <c r="O213" s="39"/>
      <c r="P213" s="39"/>
      <c r="Q213" s="37"/>
      <c r="R213" s="37"/>
      <c r="S213" s="37"/>
      <c r="T213" s="37"/>
    </row>
    <row r="214" spans="1:20" x14ac:dyDescent="0.2">
      <c r="A214" s="37"/>
      <c r="B214" s="37"/>
      <c r="C214" s="37"/>
      <c r="D214" s="66"/>
      <c r="E214" s="66"/>
      <c r="F214" s="67"/>
      <c r="G214" s="68"/>
      <c r="H214" s="68"/>
      <c r="I214" s="68"/>
      <c r="J214" s="39"/>
      <c r="K214" s="39"/>
      <c r="L214" s="39"/>
      <c r="M214" s="39"/>
      <c r="N214" s="39"/>
      <c r="O214" s="39"/>
      <c r="P214" s="39"/>
      <c r="Q214" s="37"/>
      <c r="R214" s="37"/>
      <c r="S214" s="37"/>
      <c r="T214" s="37"/>
    </row>
    <row r="215" spans="1:20" x14ac:dyDescent="0.2">
      <c r="A215" s="37"/>
      <c r="B215" s="37"/>
      <c r="C215" s="37"/>
      <c r="D215" s="66"/>
      <c r="E215" s="66"/>
      <c r="F215" s="67"/>
      <c r="G215" s="68"/>
      <c r="H215" s="68"/>
      <c r="I215" s="68"/>
      <c r="J215" s="39"/>
      <c r="K215" s="39"/>
      <c r="L215" s="39"/>
      <c r="M215" s="39"/>
      <c r="N215" s="39"/>
      <c r="O215" s="39"/>
      <c r="P215" s="39"/>
      <c r="Q215" s="37"/>
      <c r="R215" s="37"/>
      <c r="S215" s="37"/>
      <c r="T215" s="37"/>
    </row>
    <row r="216" spans="1:20" x14ac:dyDescent="0.2">
      <c r="A216" s="37"/>
      <c r="B216" s="37"/>
      <c r="C216" s="37"/>
      <c r="D216" s="66"/>
      <c r="E216" s="66"/>
      <c r="F216" s="67"/>
      <c r="G216" s="68"/>
      <c r="H216" s="68"/>
      <c r="I216" s="68"/>
      <c r="J216" s="39"/>
      <c r="K216" s="39"/>
      <c r="L216" s="39"/>
      <c r="M216" s="39"/>
      <c r="N216" s="39"/>
      <c r="O216" s="39"/>
      <c r="P216" s="39"/>
      <c r="Q216" s="37"/>
      <c r="R216" s="37"/>
      <c r="S216" s="37"/>
      <c r="T216" s="37"/>
    </row>
    <row r="217" spans="1:20" x14ac:dyDescent="0.2">
      <c r="A217" s="37"/>
      <c r="B217" s="37"/>
      <c r="C217" s="37"/>
      <c r="D217" s="66"/>
      <c r="E217" s="66"/>
      <c r="F217" s="67"/>
      <c r="G217" s="68"/>
      <c r="H217" s="68"/>
      <c r="I217" s="68"/>
      <c r="J217" s="39"/>
      <c r="K217" s="39"/>
      <c r="L217" s="39"/>
      <c r="M217" s="39"/>
      <c r="N217" s="39"/>
      <c r="O217" s="39"/>
      <c r="P217" s="39"/>
      <c r="Q217" s="37"/>
      <c r="R217" s="37"/>
      <c r="S217" s="37"/>
      <c r="T217" s="37"/>
    </row>
    <row r="218" spans="1:20" x14ac:dyDescent="0.2">
      <c r="A218" s="37"/>
      <c r="B218" s="37"/>
      <c r="C218" s="37"/>
      <c r="D218" s="66"/>
      <c r="E218" s="66"/>
      <c r="F218" s="67"/>
      <c r="G218" s="68"/>
      <c r="H218" s="68"/>
      <c r="I218" s="68"/>
      <c r="J218" s="39"/>
      <c r="K218" s="39"/>
      <c r="L218" s="39"/>
      <c r="M218" s="39"/>
      <c r="N218" s="39"/>
      <c r="O218" s="39"/>
      <c r="P218" s="39"/>
      <c r="Q218" s="37"/>
      <c r="R218" s="37"/>
      <c r="S218" s="37"/>
      <c r="T218" s="37"/>
    </row>
    <row r="219" spans="1:20" x14ac:dyDescent="0.2">
      <c r="A219" s="37"/>
      <c r="B219" s="37"/>
      <c r="C219" s="37"/>
      <c r="D219" s="66"/>
      <c r="E219" s="66"/>
      <c r="F219" s="67"/>
      <c r="G219" s="68"/>
      <c r="H219" s="68"/>
      <c r="I219" s="68"/>
      <c r="J219" s="39"/>
      <c r="K219" s="39"/>
      <c r="L219" s="39"/>
      <c r="M219" s="39"/>
      <c r="N219" s="39"/>
      <c r="O219" s="39"/>
      <c r="P219" s="39"/>
      <c r="Q219" s="37"/>
      <c r="R219" s="37"/>
      <c r="S219" s="37"/>
      <c r="T219" s="37"/>
    </row>
    <row r="220" spans="1:20" x14ac:dyDescent="0.2">
      <c r="A220" s="37"/>
      <c r="B220" s="37"/>
      <c r="C220" s="37"/>
      <c r="D220" s="66"/>
      <c r="E220" s="66"/>
      <c r="F220" s="67"/>
      <c r="G220" s="68"/>
      <c r="H220" s="68"/>
      <c r="I220" s="68"/>
      <c r="J220" s="39"/>
      <c r="K220" s="39"/>
      <c r="L220" s="39"/>
      <c r="M220" s="39"/>
      <c r="N220" s="39"/>
      <c r="O220" s="39"/>
      <c r="P220" s="39"/>
      <c r="Q220" s="37"/>
      <c r="R220" s="37"/>
      <c r="S220" s="37"/>
      <c r="T220" s="37"/>
    </row>
    <row r="221" spans="1:20" x14ac:dyDescent="0.2">
      <c r="A221" s="37"/>
      <c r="B221" s="37"/>
      <c r="C221" s="37"/>
      <c r="D221" s="66"/>
      <c r="E221" s="66"/>
      <c r="F221" s="67"/>
      <c r="G221" s="68"/>
      <c r="H221" s="68"/>
      <c r="I221" s="68"/>
      <c r="J221" s="39"/>
      <c r="K221" s="39"/>
      <c r="L221" s="39"/>
      <c r="M221" s="39"/>
      <c r="N221" s="39"/>
      <c r="O221" s="39"/>
      <c r="P221" s="39"/>
      <c r="Q221" s="37"/>
      <c r="R221" s="37"/>
      <c r="S221" s="37"/>
      <c r="T221" s="37"/>
    </row>
    <row r="222" spans="1:20" x14ac:dyDescent="0.2">
      <c r="A222" s="37"/>
      <c r="B222" s="37"/>
      <c r="C222" s="37"/>
      <c r="D222" s="66"/>
      <c r="E222" s="66"/>
      <c r="F222" s="67"/>
      <c r="G222" s="68"/>
      <c r="H222" s="68"/>
      <c r="I222" s="68"/>
      <c r="J222" s="39"/>
      <c r="K222" s="39"/>
      <c r="L222" s="39"/>
      <c r="M222" s="39"/>
      <c r="N222" s="39"/>
      <c r="O222" s="39"/>
      <c r="P222" s="39"/>
      <c r="Q222" s="37"/>
      <c r="R222" s="37"/>
      <c r="S222" s="37"/>
      <c r="T222" s="37"/>
    </row>
    <row r="223" spans="1:20" x14ac:dyDescent="0.2">
      <c r="A223" s="37"/>
      <c r="B223" s="37"/>
      <c r="C223" s="37"/>
      <c r="D223" s="66"/>
      <c r="E223" s="66"/>
      <c r="F223" s="67"/>
      <c r="G223" s="68"/>
      <c r="H223" s="68"/>
      <c r="I223" s="68"/>
      <c r="J223" s="39"/>
      <c r="K223" s="39"/>
      <c r="L223" s="39"/>
      <c r="M223" s="39"/>
      <c r="N223" s="39"/>
      <c r="O223" s="39"/>
      <c r="P223" s="39"/>
      <c r="Q223" s="37"/>
      <c r="R223" s="37"/>
      <c r="S223" s="37"/>
      <c r="T223" s="37"/>
    </row>
    <row r="224" spans="1:20" x14ac:dyDescent="0.2">
      <c r="A224" s="37"/>
      <c r="B224" s="37"/>
      <c r="C224" s="37"/>
      <c r="D224" s="66"/>
      <c r="E224" s="66"/>
      <c r="F224" s="67"/>
      <c r="G224" s="68"/>
      <c r="H224" s="68"/>
      <c r="I224" s="68"/>
      <c r="J224" s="39"/>
      <c r="K224" s="39"/>
      <c r="L224" s="39"/>
      <c r="M224" s="39"/>
      <c r="N224" s="39"/>
      <c r="O224" s="39"/>
      <c r="P224" s="39"/>
      <c r="Q224" s="37"/>
      <c r="R224" s="37"/>
      <c r="S224" s="37"/>
      <c r="T224" s="37"/>
    </row>
    <row r="225" spans="1:20" x14ac:dyDescent="0.2">
      <c r="A225" s="37"/>
      <c r="B225" s="37"/>
      <c r="C225" s="37"/>
      <c r="D225" s="66"/>
      <c r="E225" s="66"/>
      <c r="F225" s="67"/>
      <c r="G225" s="68"/>
      <c r="H225" s="68"/>
      <c r="I225" s="68"/>
      <c r="J225" s="39"/>
      <c r="K225" s="39"/>
      <c r="L225" s="39"/>
      <c r="M225" s="39"/>
      <c r="N225" s="39"/>
      <c r="O225" s="39"/>
      <c r="P225" s="39"/>
      <c r="Q225" s="37"/>
      <c r="R225" s="37"/>
      <c r="S225" s="37"/>
      <c r="T225" s="37"/>
    </row>
    <row r="226" spans="1:20" x14ac:dyDescent="0.2">
      <c r="A226" s="37"/>
      <c r="B226" s="37"/>
      <c r="C226" s="37"/>
      <c r="D226" s="66"/>
      <c r="E226" s="66"/>
      <c r="F226" s="67"/>
      <c r="G226" s="68"/>
      <c r="H226" s="68"/>
      <c r="I226" s="68"/>
      <c r="J226" s="39"/>
      <c r="K226" s="39"/>
      <c r="L226" s="39"/>
      <c r="M226" s="39"/>
      <c r="N226" s="39"/>
      <c r="O226" s="39"/>
      <c r="P226" s="39"/>
      <c r="Q226" s="37"/>
      <c r="R226" s="37"/>
      <c r="S226" s="37"/>
      <c r="T226" s="37"/>
    </row>
    <row r="227" spans="1:20" x14ac:dyDescent="0.2">
      <c r="A227" s="37"/>
      <c r="B227" s="37"/>
      <c r="C227" s="37"/>
      <c r="D227" s="66"/>
      <c r="E227" s="66"/>
      <c r="F227" s="67"/>
      <c r="G227" s="68"/>
      <c r="H227" s="68"/>
      <c r="I227" s="68"/>
      <c r="J227" s="39"/>
      <c r="K227" s="39"/>
      <c r="L227" s="39"/>
      <c r="M227" s="39"/>
      <c r="N227" s="39"/>
      <c r="O227" s="39"/>
      <c r="P227" s="39"/>
      <c r="Q227" s="37"/>
      <c r="R227" s="37"/>
      <c r="S227" s="37"/>
      <c r="T227" s="37"/>
    </row>
    <row r="228" spans="1:20" x14ac:dyDescent="0.2">
      <c r="A228" s="37"/>
      <c r="B228" s="37"/>
      <c r="C228" s="37"/>
      <c r="D228" s="66"/>
      <c r="E228" s="66"/>
      <c r="F228" s="67"/>
      <c r="G228" s="68"/>
      <c r="H228" s="68"/>
      <c r="I228" s="68"/>
      <c r="J228" s="39"/>
      <c r="K228" s="39"/>
      <c r="L228" s="39"/>
      <c r="M228" s="39"/>
      <c r="N228" s="39"/>
      <c r="O228" s="39"/>
      <c r="P228" s="39"/>
      <c r="Q228" s="37"/>
      <c r="R228" s="37"/>
      <c r="S228" s="37"/>
      <c r="T228" s="37"/>
    </row>
    <row r="229" spans="1:20" x14ac:dyDescent="0.2">
      <c r="A229" s="37"/>
      <c r="B229" s="37"/>
      <c r="C229" s="37"/>
      <c r="D229" s="66"/>
      <c r="E229" s="66"/>
      <c r="F229" s="67"/>
      <c r="G229" s="68"/>
      <c r="H229" s="68"/>
      <c r="I229" s="68"/>
      <c r="J229" s="39"/>
      <c r="K229" s="39"/>
      <c r="L229" s="39"/>
      <c r="M229" s="39"/>
      <c r="N229" s="39"/>
      <c r="O229" s="39"/>
      <c r="P229" s="39"/>
      <c r="Q229" s="37"/>
      <c r="R229" s="37"/>
      <c r="S229" s="37"/>
      <c r="T229" s="37"/>
    </row>
    <row r="230" spans="1:20" x14ac:dyDescent="0.2">
      <c r="A230" s="37"/>
      <c r="B230" s="37"/>
      <c r="C230" s="37"/>
      <c r="D230" s="66"/>
      <c r="E230" s="66"/>
      <c r="F230" s="67"/>
      <c r="G230" s="68"/>
      <c r="H230" s="68"/>
      <c r="I230" s="68"/>
      <c r="J230" s="39"/>
      <c r="K230" s="39"/>
      <c r="L230" s="39"/>
      <c r="M230" s="39"/>
      <c r="N230" s="39"/>
      <c r="O230" s="39"/>
      <c r="P230" s="39"/>
      <c r="Q230" s="37"/>
      <c r="R230" s="37"/>
      <c r="S230" s="37"/>
      <c r="T230" s="37"/>
    </row>
    <row r="231" spans="1:20" x14ac:dyDescent="0.2">
      <c r="A231" s="37"/>
      <c r="B231" s="37"/>
      <c r="C231" s="37"/>
      <c r="D231" s="66"/>
      <c r="E231" s="66"/>
      <c r="F231" s="67"/>
      <c r="G231" s="68"/>
      <c r="H231" s="68"/>
      <c r="I231" s="68"/>
      <c r="J231" s="39"/>
      <c r="K231" s="39"/>
      <c r="L231" s="39"/>
      <c r="M231" s="39"/>
      <c r="N231" s="39"/>
      <c r="O231" s="39"/>
      <c r="P231" s="39"/>
      <c r="Q231" s="37"/>
      <c r="R231" s="37"/>
      <c r="S231" s="37"/>
      <c r="T231" s="37"/>
    </row>
    <row r="232" spans="1:20" x14ac:dyDescent="0.2">
      <c r="A232" s="37"/>
      <c r="B232" s="37"/>
      <c r="C232" s="37"/>
      <c r="D232" s="66"/>
      <c r="E232" s="66"/>
      <c r="F232" s="67"/>
      <c r="G232" s="68"/>
      <c r="H232" s="68"/>
      <c r="I232" s="68"/>
      <c r="J232" s="39"/>
      <c r="K232" s="39"/>
      <c r="L232" s="39"/>
      <c r="M232" s="39"/>
      <c r="N232" s="39"/>
      <c r="O232" s="39"/>
      <c r="P232" s="39"/>
      <c r="Q232" s="37"/>
      <c r="R232" s="37"/>
      <c r="S232" s="37"/>
      <c r="T232" s="37"/>
    </row>
    <row r="233" spans="1:20" x14ac:dyDescent="0.2">
      <c r="A233" s="37"/>
      <c r="B233" s="37"/>
      <c r="C233" s="37"/>
      <c r="D233" s="66"/>
      <c r="E233" s="66"/>
      <c r="F233" s="67"/>
      <c r="G233" s="68"/>
      <c r="H233" s="68"/>
      <c r="I233" s="68"/>
      <c r="J233" s="39"/>
      <c r="K233" s="39"/>
      <c r="L233" s="39"/>
      <c r="M233" s="39"/>
      <c r="N233" s="39"/>
      <c r="O233" s="39"/>
      <c r="P233" s="39"/>
      <c r="Q233" s="37"/>
      <c r="R233" s="37"/>
      <c r="S233" s="37"/>
      <c r="T233" s="37"/>
    </row>
    <row r="234" spans="1:20" x14ac:dyDescent="0.2">
      <c r="A234" s="37"/>
      <c r="B234" s="37"/>
      <c r="C234" s="37"/>
      <c r="D234" s="66"/>
      <c r="E234" s="66"/>
      <c r="F234" s="67"/>
      <c r="G234" s="68"/>
      <c r="H234" s="68"/>
      <c r="I234" s="68"/>
      <c r="J234" s="39"/>
      <c r="K234" s="39"/>
      <c r="L234" s="39"/>
      <c r="M234" s="39"/>
      <c r="N234" s="39"/>
      <c r="O234" s="39"/>
      <c r="P234" s="39"/>
      <c r="Q234" s="37"/>
      <c r="R234" s="37"/>
      <c r="S234" s="37"/>
      <c r="T234" s="37"/>
    </row>
    <row r="235" spans="1:20" x14ac:dyDescent="0.2">
      <c r="A235" s="37"/>
      <c r="B235" s="37"/>
      <c r="C235" s="37"/>
      <c r="D235" s="66"/>
      <c r="E235" s="66"/>
      <c r="F235" s="67"/>
      <c r="G235" s="68"/>
      <c r="H235" s="68"/>
      <c r="I235" s="68"/>
      <c r="J235" s="39"/>
      <c r="K235" s="39"/>
      <c r="L235" s="39"/>
      <c r="M235" s="39"/>
      <c r="N235" s="39"/>
      <c r="O235" s="39"/>
      <c r="P235" s="39"/>
      <c r="Q235" s="37"/>
      <c r="R235" s="37"/>
      <c r="S235" s="37"/>
      <c r="T235" s="37"/>
    </row>
    <row r="236" spans="1:20" x14ac:dyDescent="0.2">
      <c r="A236" s="37"/>
      <c r="B236" s="37"/>
      <c r="C236" s="37"/>
      <c r="D236" s="66"/>
      <c r="E236" s="66"/>
      <c r="F236" s="67"/>
      <c r="G236" s="68"/>
      <c r="H236" s="68"/>
      <c r="I236" s="68"/>
      <c r="J236" s="39"/>
      <c r="K236" s="39"/>
      <c r="L236" s="39"/>
      <c r="M236" s="39"/>
      <c r="N236" s="39"/>
      <c r="O236" s="39"/>
      <c r="P236" s="39"/>
      <c r="Q236" s="37"/>
      <c r="R236" s="37"/>
      <c r="S236" s="37"/>
      <c r="T236" s="37"/>
    </row>
    <row r="237" spans="1:20" x14ac:dyDescent="0.2">
      <c r="A237" s="37"/>
      <c r="B237" s="37"/>
      <c r="C237" s="37"/>
      <c r="D237" s="66"/>
      <c r="E237" s="66"/>
      <c r="F237" s="67"/>
      <c r="G237" s="68"/>
      <c r="H237" s="68"/>
      <c r="I237" s="68"/>
      <c r="J237" s="39"/>
      <c r="K237" s="39"/>
      <c r="L237" s="39"/>
      <c r="M237" s="39"/>
      <c r="N237" s="39"/>
      <c r="O237" s="39"/>
      <c r="P237" s="39"/>
      <c r="Q237" s="37"/>
      <c r="R237" s="37"/>
      <c r="S237" s="37"/>
      <c r="T237" s="37"/>
    </row>
    <row r="238" spans="1:20" x14ac:dyDescent="0.2">
      <c r="A238" s="37"/>
      <c r="B238" s="37"/>
      <c r="C238" s="37"/>
      <c r="D238" s="66"/>
      <c r="E238" s="66"/>
      <c r="F238" s="67"/>
      <c r="G238" s="68"/>
      <c r="H238" s="68"/>
      <c r="I238" s="68"/>
      <c r="J238" s="39"/>
      <c r="K238" s="39"/>
      <c r="L238" s="39"/>
      <c r="M238" s="39"/>
      <c r="N238" s="39"/>
      <c r="O238" s="39"/>
      <c r="P238" s="39"/>
      <c r="Q238" s="37"/>
      <c r="R238" s="37"/>
      <c r="S238" s="37"/>
      <c r="T238" s="37"/>
    </row>
    <row r="239" spans="1:20" x14ac:dyDescent="0.2">
      <c r="A239" s="37"/>
      <c r="B239" s="37"/>
      <c r="C239" s="37"/>
      <c r="D239" s="66"/>
      <c r="E239" s="66"/>
      <c r="F239" s="67"/>
      <c r="G239" s="68"/>
      <c r="H239" s="68"/>
      <c r="I239" s="68"/>
      <c r="J239" s="39"/>
      <c r="K239" s="39"/>
      <c r="L239" s="39"/>
      <c r="M239" s="39"/>
      <c r="N239" s="39"/>
      <c r="O239" s="39"/>
      <c r="P239" s="39"/>
      <c r="Q239" s="37"/>
      <c r="R239" s="37"/>
      <c r="S239" s="37"/>
      <c r="T239" s="37"/>
    </row>
    <row r="240" spans="1:20" x14ac:dyDescent="0.2">
      <c r="A240" s="37"/>
      <c r="B240" s="37"/>
      <c r="C240" s="37"/>
      <c r="D240" s="66"/>
      <c r="E240" s="66"/>
      <c r="F240" s="67"/>
      <c r="G240" s="68"/>
      <c r="H240" s="68"/>
      <c r="I240" s="68"/>
      <c r="J240" s="39"/>
      <c r="K240" s="39"/>
      <c r="L240" s="39"/>
      <c r="M240" s="39"/>
      <c r="N240" s="39"/>
      <c r="O240" s="39"/>
      <c r="P240" s="39"/>
      <c r="Q240" s="37"/>
      <c r="R240" s="37"/>
      <c r="S240" s="37"/>
      <c r="T240" s="37"/>
    </row>
    <row r="241" spans="1:20" x14ac:dyDescent="0.2">
      <c r="A241" s="37"/>
      <c r="B241" s="37"/>
      <c r="C241" s="37"/>
      <c r="D241" s="66"/>
      <c r="E241" s="66"/>
      <c r="F241" s="67"/>
      <c r="G241" s="68"/>
      <c r="H241" s="68"/>
      <c r="I241" s="68"/>
      <c r="J241" s="39"/>
      <c r="K241" s="39"/>
      <c r="L241" s="39"/>
      <c r="M241" s="39"/>
      <c r="N241" s="39"/>
      <c r="O241" s="39"/>
      <c r="P241" s="39"/>
      <c r="Q241" s="37"/>
      <c r="R241" s="37"/>
      <c r="S241" s="37"/>
      <c r="T241" s="37"/>
    </row>
    <row r="242" spans="1:20" x14ac:dyDescent="0.2">
      <c r="A242" s="37"/>
      <c r="B242" s="37"/>
      <c r="C242" s="37"/>
      <c r="D242" s="66"/>
      <c r="E242" s="66"/>
      <c r="F242" s="67"/>
      <c r="G242" s="68"/>
      <c r="H242" s="68"/>
      <c r="I242" s="68"/>
      <c r="J242" s="39"/>
      <c r="K242" s="39"/>
      <c r="L242" s="39"/>
      <c r="M242" s="39"/>
      <c r="N242" s="39"/>
      <c r="O242" s="39"/>
      <c r="P242" s="39"/>
      <c r="Q242" s="37"/>
      <c r="R242" s="37"/>
      <c r="S242" s="37"/>
      <c r="T242" s="37"/>
    </row>
    <row r="243" spans="1:20" x14ac:dyDescent="0.2">
      <c r="A243" s="37"/>
      <c r="B243" s="37"/>
      <c r="C243" s="37"/>
      <c r="D243" s="66"/>
      <c r="E243" s="66"/>
      <c r="F243" s="67"/>
      <c r="G243" s="68"/>
      <c r="H243" s="68"/>
      <c r="I243" s="68"/>
      <c r="J243" s="39"/>
      <c r="K243" s="39"/>
      <c r="L243" s="39"/>
      <c r="M243" s="39"/>
      <c r="N243" s="39"/>
      <c r="O243" s="39"/>
      <c r="P243" s="39"/>
      <c r="Q243" s="37"/>
      <c r="R243" s="37"/>
      <c r="S243" s="37"/>
      <c r="T243" s="37"/>
    </row>
    <row r="244" spans="1:20" x14ac:dyDescent="0.2">
      <c r="A244" s="37"/>
      <c r="B244" s="37"/>
      <c r="C244" s="37"/>
      <c r="D244" s="66"/>
      <c r="E244" s="66"/>
      <c r="F244" s="67"/>
      <c r="G244" s="68"/>
      <c r="H244" s="68"/>
      <c r="I244" s="68"/>
      <c r="J244" s="39"/>
      <c r="K244" s="39"/>
      <c r="L244" s="39"/>
      <c r="M244" s="39"/>
      <c r="N244" s="39"/>
      <c r="O244" s="39"/>
      <c r="P244" s="39"/>
      <c r="Q244" s="37"/>
      <c r="R244" s="37"/>
      <c r="S244" s="37"/>
      <c r="T244" s="37"/>
    </row>
    <row r="245" spans="1:20" x14ac:dyDescent="0.2">
      <c r="A245" s="37"/>
      <c r="B245" s="37"/>
      <c r="C245" s="37"/>
      <c r="D245" s="66"/>
      <c r="E245" s="66"/>
      <c r="F245" s="67"/>
      <c r="G245" s="68"/>
      <c r="H245" s="68"/>
      <c r="I245" s="68"/>
      <c r="J245" s="39"/>
      <c r="K245" s="39"/>
      <c r="L245" s="39"/>
      <c r="M245" s="39"/>
      <c r="N245" s="39"/>
      <c r="O245" s="39"/>
      <c r="P245" s="39"/>
      <c r="Q245" s="37"/>
      <c r="R245" s="37"/>
      <c r="S245" s="37"/>
      <c r="T245" s="37"/>
    </row>
    <row r="246" spans="1:20" x14ac:dyDescent="0.2">
      <c r="A246" s="37"/>
      <c r="B246" s="37"/>
      <c r="C246" s="37"/>
      <c r="D246" s="66"/>
      <c r="E246" s="66"/>
      <c r="F246" s="67"/>
      <c r="G246" s="68"/>
      <c r="H246" s="68"/>
      <c r="I246" s="68"/>
      <c r="J246" s="39"/>
      <c r="K246" s="39"/>
      <c r="L246" s="39"/>
      <c r="M246" s="39"/>
      <c r="N246" s="39"/>
      <c r="O246" s="39"/>
      <c r="P246" s="39"/>
      <c r="Q246" s="37"/>
      <c r="R246" s="37"/>
      <c r="S246" s="37"/>
      <c r="T246" s="37"/>
    </row>
    <row r="247" spans="1:20" x14ac:dyDescent="0.2">
      <c r="A247" s="37"/>
      <c r="B247" s="37"/>
      <c r="C247" s="37"/>
      <c r="D247" s="66"/>
      <c r="E247" s="66"/>
      <c r="F247" s="67"/>
      <c r="G247" s="68"/>
      <c r="H247" s="68"/>
      <c r="I247" s="68"/>
      <c r="J247" s="39"/>
      <c r="K247" s="39"/>
      <c r="L247" s="39"/>
      <c r="M247" s="39"/>
      <c r="N247" s="39"/>
      <c r="O247" s="39"/>
      <c r="P247" s="39"/>
      <c r="Q247" s="37"/>
      <c r="R247" s="37"/>
      <c r="S247" s="37"/>
      <c r="T247" s="37"/>
    </row>
    <row r="248" spans="1:20" x14ac:dyDescent="0.2">
      <c r="A248" s="37"/>
      <c r="B248" s="37"/>
      <c r="C248" s="37"/>
      <c r="D248" s="66"/>
      <c r="E248" s="66"/>
      <c r="F248" s="67"/>
      <c r="G248" s="68"/>
      <c r="H248" s="68"/>
      <c r="I248" s="68"/>
      <c r="J248" s="39"/>
      <c r="K248" s="39"/>
      <c r="L248" s="39"/>
      <c r="M248" s="39"/>
      <c r="N248" s="39"/>
      <c r="O248" s="39"/>
      <c r="P248" s="39"/>
      <c r="Q248" s="37"/>
      <c r="R248" s="37"/>
      <c r="S248" s="37"/>
      <c r="T248" s="37"/>
    </row>
    <row r="249" spans="1:20" x14ac:dyDescent="0.2">
      <c r="A249" s="37"/>
      <c r="B249" s="37"/>
      <c r="C249" s="37"/>
      <c r="D249" s="66"/>
      <c r="E249" s="66"/>
      <c r="F249" s="67"/>
      <c r="G249" s="68"/>
      <c r="H249" s="68"/>
      <c r="I249" s="68"/>
      <c r="J249" s="39"/>
      <c r="K249" s="39"/>
      <c r="L249" s="39"/>
      <c r="M249" s="39"/>
      <c r="N249" s="39"/>
      <c r="O249" s="39"/>
      <c r="P249" s="39"/>
      <c r="Q249" s="37"/>
      <c r="R249" s="37"/>
      <c r="S249" s="37"/>
      <c r="T249" s="37"/>
    </row>
    <row r="250" spans="1:20" x14ac:dyDescent="0.2">
      <c r="A250" s="37"/>
      <c r="B250" s="37"/>
      <c r="C250" s="37"/>
      <c r="D250" s="66"/>
      <c r="E250" s="66"/>
      <c r="F250" s="67"/>
      <c r="G250" s="68"/>
      <c r="H250" s="68"/>
      <c r="I250" s="68"/>
      <c r="J250" s="39"/>
      <c r="K250" s="39"/>
      <c r="L250" s="39"/>
      <c r="M250" s="39"/>
      <c r="N250" s="39"/>
      <c r="O250" s="39"/>
      <c r="P250" s="39"/>
      <c r="Q250" s="37"/>
      <c r="R250" s="37"/>
      <c r="S250" s="37"/>
      <c r="T250" s="37"/>
    </row>
    <row r="251" spans="1:20" x14ac:dyDescent="0.2">
      <c r="A251" s="37"/>
      <c r="B251" s="37"/>
      <c r="C251" s="37"/>
      <c r="D251" s="66"/>
      <c r="E251" s="66"/>
      <c r="F251" s="67"/>
      <c r="G251" s="68"/>
      <c r="H251" s="68"/>
      <c r="I251" s="68"/>
      <c r="J251" s="39"/>
      <c r="K251" s="39"/>
      <c r="L251" s="39"/>
      <c r="M251" s="39"/>
      <c r="N251" s="39"/>
      <c r="O251" s="39"/>
      <c r="P251" s="39"/>
      <c r="Q251" s="37"/>
      <c r="R251" s="37"/>
      <c r="S251" s="37"/>
      <c r="T251" s="37"/>
    </row>
    <row r="252" spans="1:20" x14ac:dyDescent="0.2">
      <c r="A252" s="37"/>
      <c r="B252" s="37"/>
      <c r="C252" s="37"/>
      <c r="D252" s="66"/>
      <c r="E252" s="66"/>
      <c r="F252" s="67"/>
      <c r="G252" s="68"/>
      <c r="H252" s="68"/>
      <c r="I252" s="68"/>
      <c r="J252" s="39"/>
      <c r="K252" s="39"/>
      <c r="L252" s="39"/>
      <c r="M252" s="39"/>
      <c r="N252" s="39"/>
      <c r="O252" s="39"/>
      <c r="P252" s="39"/>
      <c r="Q252" s="37"/>
      <c r="R252" s="37"/>
      <c r="S252" s="37"/>
      <c r="T252" s="37"/>
    </row>
    <row r="253" spans="1:20" x14ac:dyDescent="0.2">
      <c r="A253" s="37"/>
      <c r="B253" s="37"/>
      <c r="C253" s="37"/>
      <c r="D253" s="66"/>
      <c r="E253" s="66"/>
      <c r="F253" s="67"/>
      <c r="G253" s="68"/>
      <c r="H253" s="68"/>
      <c r="I253" s="68"/>
      <c r="J253" s="39"/>
      <c r="K253" s="39"/>
      <c r="L253" s="39"/>
      <c r="M253" s="39"/>
      <c r="N253" s="39"/>
      <c r="O253" s="39"/>
      <c r="P253" s="39"/>
      <c r="Q253" s="37"/>
      <c r="R253" s="37"/>
      <c r="S253" s="37"/>
      <c r="T253" s="37"/>
    </row>
    <row r="254" spans="1:20" x14ac:dyDescent="0.2">
      <c r="A254" s="37"/>
      <c r="B254" s="37"/>
      <c r="C254" s="37"/>
      <c r="D254" s="66"/>
      <c r="E254" s="66"/>
      <c r="F254" s="67"/>
      <c r="G254" s="68"/>
      <c r="H254" s="68"/>
      <c r="I254" s="68"/>
      <c r="J254" s="39"/>
      <c r="K254" s="39"/>
      <c r="L254" s="39"/>
      <c r="M254" s="39"/>
      <c r="N254" s="39"/>
      <c r="O254" s="39"/>
      <c r="P254" s="39"/>
      <c r="Q254" s="37"/>
      <c r="R254" s="37"/>
      <c r="S254" s="37"/>
      <c r="T254" s="37"/>
    </row>
    <row r="255" spans="1:20" x14ac:dyDescent="0.2">
      <c r="A255" s="37"/>
      <c r="B255" s="37"/>
      <c r="C255" s="37"/>
      <c r="D255" s="66"/>
      <c r="E255" s="66"/>
      <c r="F255" s="67"/>
      <c r="G255" s="68"/>
      <c r="H255" s="68"/>
      <c r="I255" s="68"/>
      <c r="J255" s="39"/>
      <c r="K255" s="39"/>
      <c r="L255" s="39"/>
      <c r="M255" s="39"/>
      <c r="N255" s="39"/>
      <c r="O255" s="39"/>
      <c r="P255" s="39"/>
      <c r="Q255" s="37"/>
      <c r="R255" s="37"/>
      <c r="S255" s="37"/>
      <c r="T255" s="37"/>
    </row>
    <row r="256" spans="1:20" x14ac:dyDescent="0.2">
      <c r="A256" s="37"/>
      <c r="B256" s="37"/>
      <c r="C256" s="37"/>
      <c r="D256" s="66"/>
      <c r="E256" s="66"/>
      <c r="F256" s="67"/>
      <c r="G256" s="68"/>
      <c r="H256" s="68"/>
      <c r="I256" s="68"/>
      <c r="J256" s="39"/>
      <c r="K256" s="39"/>
      <c r="L256" s="39"/>
      <c r="M256" s="39"/>
      <c r="N256" s="39"/>
      <c r="O256" s="39"/>
      <c r="P256" s="39"/>
      <c r="Q256" s="37"/>
      <c r="R256" s="37"/>
      <c r="S256" s="37"/>
      <c r="T256" s="37"/>
    </row>
    <row r="257" spans="1:20" x14ac:dyDescent="0.2">
      <c r="A257" s="37"/>
      <c r="B257" s="37"/>
      <c r="C257" s="37"/>
      <c r="D257" s="66"/>
      <c r="E257" s="66"/>
      <c r="F257" s="67"/>
      <c r="G257" s="68"/>
      <c r="H257" s="68"/>
      <c r="I257" s="68"/>
      <c r="J257" s="39"/>
      <c r="K257" s="39"/>
      <c r="L257" s="39"/>
      <c r="M257" s="39"/>
      <c r="N257" s="39"/>
      <c r="O257" s="39"/>
      <c r="P257" s="39"/>
      <c r="Q257" s="37"/>
      <c r="R257" s="37"/>
      <c r="S257" s="37"/>
      <c r="T257" s="37"/>
    </row>
    <row r="258" spans="1:20" x14ac:dyDescent="0.2">
      <c r="A258" s="37"/>
      <c r="B258" s="37"/>
      <c r="C258" s="37"/>
      <c r="D258" s="66"/>
      <c r="E258" s="66"/>
      <c r="F258" s="67"/>
      <c r="G258" s="68"/>
      <c r="H258" s="68"/>
      <c r="I258" s="68"/>
      <c r="J258" s="39"/>
      <c r="K258" s="39"/>
      <c r="L258" s="39"/>
      <c r="M258" s="39"/>
      <c r="N258" s="39"/>
      <c r="O258" s="39"/>
      <c r="P258" s="39"/>
      <c r="Q258" s="37"/>
      <c r="R258" s="37"/>
      <c r="S258" s="37"/>
      <c r="T258" s="37"/>
    </row>
    <row r="259" spans="1:20" x14ac:dyDescent="0.2">
      <c r="A259" s="37"/>
      <c r="B259" s="37"/>
      <c r="C259" s="37"/>
      <c r="D259" s="66"/>
      <c r="E259" s="66"/>
      <c r="F259" s="67"/>
      <c r="G259" s="68"/>
      <c r="H259" s="68"/>
      <c r="I259" s="68"/>
      <c r="J259" s="39"/>
      <c r="K259" s="39"/>
      <c r="L259" s="39"/>
      <c r="M259" s="39"/>
      <c r="N259" s="39"/>
      <c r="O259" s="39"/>
      <c r="P259" s="39"/>
      <c r="Q259" s="37"/>
      <c r="R259" s="37"/>
      <c r="S259" s="37"/>
      <c r="T259" s="37"/>
    </row>
    <row r="260" spans="1:20" x14ac:dyDescent="0.2">
      <c r="A260" s="37"/>
      <c r="B260" s="37"/>
      <c r="C260" s="37"/>
      <c r="D260" s="66"/>
      <c r="E260" s="66"/>
      <c r="F260" s="67"/>
      <c r="G260" s="68"/>
      <c r="H260" s="68"/>
      <c r="I260" s="68"/>
      <c r="J260" s="39"/>
      <c r="K260" s="39"/>
      <c r="L260" s="39"/>
      <c r="M260" s="39"/>
      <c r="N260" s="39"/>
      <c r="O260" s="39"/>
      <c r="P260" s="39"/>
      <c r="Q260" s="37"/>
      <c r="R260" s="37"/>
      <c r="S260" s="37"/>
      <c r="T260" s="37"/>
    </row>
    <row r="261" spans="1:20" x14ac:dyDescent="0.2">
      <c r="A261" s="37"/>
      <c r="B261" s="37"/>
      <c r="C261" s="37"/>
      <c r="D261" s="66"/>
      <c r="E261" s="66"/>
      <c r="F261" s="67"/>
      <c r="G261" s="68"/>
      <c r="H261" s="68"/>
      <c r="I261" s="68"/>
      <c r="J261" s="39"/>
      <c r="K261" s="39"/>
      <c r="L261" s="39"/>
      <c r="M261" s="39"/>
      <c r="N261" s="39"/>
      <c r="O261" s="39"/>
      <c r="P261" s="39"/>
      <c r="Q261" s="37"/>
      <c r="R261" s="37"/>
      <c r="S261" s="37"/>
      <c r="T261" s="37"/>
    </row>
    <row r="262" spans="1:20" x14ac:dyDescent="0.2">
      <c r="A262" s="37"/>
      <c r="B262" s="37"/>
      <c r="C262" s="37"/>
      <c r="D262" s="66"/>
      <c r="E262" s="66"/>
      <c r="F262" s="67"/>
      <c r="G262" s="68"/>
      <c r="H262" s="68"/>
      <c r="I262" s="68"/>
      <c r="J262" s="39"/>
      <c r="K262" s="39"/>
      <c r="L262" s="39"/>
      <c r="M262" s="39"/>
      <c r="N262" s="39"/>
      <c r="O262" s="39"/>
      <c r="P262" s="39"/>
      <c r="Q262" s="37"/>
      <c r="R262" s="37"/>
      <c r="S262" s="37"/>
      <c r="T262" s="37"/>
    </row>
    <row r="263" spans="1:20" x14ac:dyDescent="0.2">
      <c r="A263" s="37"/>
      <c r="B263" s="37"/>
      <c r="C263" s="37"/>
      <c r="D263" s="66"/>
      <c r="E263" s="66"/>
      <c r="F263" s="67"/>
      <c r="G263" s="68"/>
      <c r="H263" s="68"/>
      <c r="I263" s="68"/>
      <c r="J263" s="39"/>
      <c r="K263" s="39"/>
      <c r="L263" s="39"/>
      <c r="M263" s="39"/>
      <c r="N263" s="39"/>
      <c r="O263" s="39"/>
      <c r="P263" s="39"/>
      <c r="Q263" s="37"/>
      <c r="R263" s="37"/>
      <c r="S263" s="37"/>
      <c r="T263" s="37"/>
    </row>
    <row r="264" spans="1:20" x14ac:dyDescent="0.2">
      <c r="A264" s="37"/>
      <c r="B264" s="37"/>
      <c r="C264" s="37"/>
      <c r="D264" s="66"/>
      <c r="E264" s="66"/>
      <c r="F264" s="67"/>
      <c r="G264" s="68"/>
      <c r="H264" s="68"/>
      <c r="I264" s="68"/>
      <c r="J264" s="39"/>
      <c r="K264" s="39"/>
      <c r="L264" s="39"/>
      <c r="M264" s="39"/>
      <c r="N264" s="39"/>
      <c r="O264" s="39"/>
      <c r="P264" s="39"/>
      <c r="Q264" s="37"/>
      <c r="R264" s="37"/>
      <c r="S264" s="37"/>
      <c r="T264" s="37"/>
    </row>
    <row r="265" spans="1:20" x14ac:dyDescent="0.2">
      <c r="A265" s="37"/>
      <c r="B265" s="37"/>
      <c r="C265" s="37"/>
      <c r="D265" s="66"/>
      <c r="E265" s="66"/>
      <c r="F265" s="67"/>
      <c r="G265" s="68"/>
      <c r="H265" s="68"/>
      <c r="I265" s="68"/>
      <c r="J265" s="39"/>
      <c r="K265" s="39"/>
      <c r="L265" s="39"/>
      <c r="M265" s="39"/>
      <c r="N265" s="39"/>
      <c r="O265" s="39"/>
      <c r="P265" s="39"/>
      <c r="Q265" s="37"/>
      <c r="R265" s="37"/>
      <c r="S265" s="37"/>
      <c r="T265" s="37"/>
    </row>
    <row r="266" spans="1:20" x14ac:dyDescent="0.2">
      <c r="A266" s="37"/>
      <c r="B266" s="37"/>
      <c r="C266" s="37"/>
      <c r="D266" s="66"/>
      <c r="E266" s="66"/>
      <c r="F266" s="67"/>
      <c r="G266" s="68"/>
      <c r="H266" s="68"/>
      <c r="I266" s="68"/>
      <c r="J266" s="39"/>
      <c r="K266" s="39"/>
      <c r="L266" s="39"/>
      <c r="M266" s="39"/>
      <c r="N266" s="39"/>
      <c r="O266" s="39"/>
      <c r="P266" s="39"/>
      <c r="Q266" s="37"/>
      <c r="R266" s="37"/>
      <c r="S266" s="37"/>
      <c r="T266" s="37"/>
    </row>
    <row r="267" spans="1:20" x14ac:dyDescent="0.2">
      <c r="A267" s="37"/>
      <c r="B267" s="37"/>
      <c r="C267" s="37"/>
      <c r="D267" s="66"/>
      <c r="E267" s="66"/>
      <c r="F267" s="67"/>
      <c r="G267" s="68"/>
      <c r="H267" s="68"/>
      <c r="I267" s="68"/>
      <c r="J267" s="39"/>
      <c r="K267" s="39"/>
      <c r="L267" s="39"/>
      <c r="M267" s="39"/>
      <c r="N267" s="39"/>
      <c r="O267" s="39"/>
      <c r="P267" s="39"/>
      <c r="Q267" s="37"/>
      <c r="R267" s="37"/>
      <c r="S267" s="37"/>
      <c r="T267" s="37"/>
    </row>
    <row r="268" spans="1:20" x14ac:dyDescent="0.2">
      <c r="A268" s="37"/>
      <c r="B268" s="37"/>
      <c r="C268" s="37"/>
      <c r="D268" s="66"/>
      <c r="E268" s="66"/>
      <c r="F268" s="67"/>
      <c r="G268" s="68"/>
      <c r="H268" s="68"/>
      <c r="I268" s="68"/>
      <c r="J268" s="39"/>
      <c r="K268" s="39"/>
      <c r="L268" s="39"/>
      <c r="M268" s="39"/>
      <c r="N268" s="39"/>
      <c r="O268" s="39"/>
      <c r="P268" s="39"/>
      <c r="Q268" s="37"/>
      <c r="R268" s="37"/>
      <c r="S268" s="37"/>
      <c r="T268" s="37"/>
    </row>
    <row r="269" spans="1:20" x14ac:dyDescent="0.2">
      <c r="A269" s="37"/>
      <c r="B269" s="37"/>
      <c r="C269" s="37"/>
      <c r="D269" s="66"/>
      <c r="E269" s="66"/>
      <c r="F269" s="67"/>
      <c r="G269" s="68"/>
      <c r="H269" s="68"/>
      <c r="I269" s="68"/>
      <c r="J269" s="39"/>
      <c r="K269" s="39"/>
      <c r="L269" s="39"/>
      <c r="M269" s="39"/>
      <c r="N269" s="39"/>
      <c r="O269" s="39"/>
      <c r="P269" s="39"/>
      <c r="Q269" s="37"/>
      <c r="R269" s="37"/>
      <c r="S269" s="37"/>
      <c r="T269" s="37"/>
    </row>
    <row r="270" spans="1:20" x14ac:dyDescent="0.2">
      <c r="A270" s="37"/>
      <c r="B270" s="37"/>
      <c r="C270" s="37"/>
      <c r="D270" s="66"/>
      <c r="E270" s="66"/>
      <c r="F270" s="67"/>
      <c r="G270" s="68"/>
      <c r="H270" s="68"/>
      <c r="I270" s="68"/>
      <c r="J270" s="39"/>
      <c r="K270" s="39"/>
      <c r="L270" s="39"/>
      <c r="M270" s="39"/>
      <c r="N270" s="39"/>
      <c r="O270" s="39"/>
      <c r="P270" s="39"/>
      <c r="Q270" s="37"/>
      <c r="R270" s="37"/>
      <c r="S270" s="37"/>
      <c r="T270" s="37"/>
    </row>
    <row r="271" spans="1:20" x14ac:dyDescent="0.2">
      <c r="A271" s="37"/>
      <c r="B271" s="37"/>
      <c r="C271" s="37"/>
      <c r="D271" s="66"/>
      <c r="E271" s="66"/>
      <c r="F271" s="67"/>
      <c r="G271" s="68"/>
      <c r="H271" s="68"/>
      <c r="I271" s="68"/>
      <c r="J271" s="39"/>
      <c r="K271" s="39"/>
      <c r="L271" s="39"/>
      <c r="M271" s="39"/>
      <c r="N271" s="39"/>
      <c r="O271" s="39"/>
      <c r="P271" s="39"/>
      <c r="Q271" s="37"/>
      <c r="R271" s="37"/>
      <c r="S271" s="37"/>
      <c r="T271" s="37"/>
    </row>
    <row r="272" spans="1:20" x14ac:dyDescent="0.2">
      <c r="A272" s="37"/>
      <c r="B272" s="37"/>
      <c r="C272" s="37"/>
      <c r="D272" s="66"/>
      <c r="E272" s="66"/>
      <c r="F272" s="67"/>
      <c r="G272" s="68"/>
      <c r="H272" s="68"/>
      <c r="I272" s="68"/>
      <c r="J272" s="39"/>
      <c r="K272" s="39"/>
      <c r="L272" s="39"/>
      <c r="M272" s="39"/>
      <c r="N272" s="39"/>
      <c r="O272" s="39"/>
      <c r="P272" s="39"/>
      <c r="Q272" s="37"/>
      <c r="R272" s="37"/>
      <c r="S272" s="37"/>
      <c r="T272" s="37"/>
    </row>
    <row r="273" spans="1:20" x14ac:dyDescent="0.2">
      <c r="A273" s="37"/>
      <c r="B273" s="37"/>
      <c r="C273" s="37"/>
      <c r="D273" s="66"/>
      <c r="E273" s="66"/>
      <c r="F273" s="67"/>
      <c r="G273" s="68"/>
      <c r="H273" s="68"/>
      <c r="I273" s="68"/>
      <c r="J273" s="39"/>
      <c r="K273" s="39"/>
      <c r="L273" s="39"/>
      <c r="M273" s="39"/>
      <c r="N273" s="39"/>
      <c r="O273" s="39"/>
      <c r="P273" s="39"/>
      <c r="Q273" s="37"/>
      <c r="R273" s="37"/>
      <c r="S273" s="37"/>
      <c r="T273" s="37"/>
    </row>
    <row r="274" spans="1:20" x14ac:dyDescent="0.2">
      <c r="A274" s="37"/>
      <c r="B274" s="37"/>
      <c r="C274" s="37"/>
      <c r="D274" s="66"/>
      <c r="E274" s="66"/>
      <c r="F274" s="67"/>
      <c r="G274" s="68"/>
      <c r="H274" s="68"/>
      <c r="I274" s="68"/>
      <c r="J274" s="39"/>
      <c r="K274" s="39"/>
      <c r="L274" s="39"/>
      <c r="M274" s="39"/>
      <c r="N274" s="39"/>
      <c r="O274" s="39"/>
      <c r="P274" s="39"/>
      <c r="Q274" s="37"/>
      <c r="R274" s="37"/>
      <c r="S274" s="37"/>
      <c r="T274" s="37"/>
    </row>
    <row r="275" spans="1:20" x14ac:dyDescent="0.2">
      <c r="A275" s="37"/>
      <c r="B275" s="37"/>
      <c r="C275" s="37"/>
      <c r="D275" s="66"/>
      <c r="E275" s="66"/>
      <c r="F275" s="67"/>
      <c r="G275" s="68"/>
      <c r="H275" s="68"/>
      <c r="I275" s="68"/>
      <c r="J275" s="39"/>
      <c r="K275" s="39"/>
      <c r="L275" s="39"/>
      <c r="M275" s="39"/>
      <c r="N275" s="39"/>
      <c r="O275" s="39"/>
      <c r="P275" s="39"/>
      <c r="Q275" s="37"/>
      <c r="R275" s="37"/>
      <c r="S275" s="37"/>
      <c r="T275" s="37"/>
    </row>
    <row r="276" spans="1:20" x14ac:dyDescent="0.2">
      <c r="A276" s="37"/>
      <c r="B276" s="37"/>
      <c r="C276" s="37"/>
      <c r="D276" s="66"/>
      <c r="E276" s="66"/>
      <c r="F276" s="67"/>
      <c r="G276" s="68"/>
      <c r="H276" s="68"/>
      <c r="I276" s="68"/>
      <c r="J276" s="39"/>
      <c r="K276" s="39"/>
      <c r="L276" s="39"/>
      <c r="M276" s="39"/>
      <c r="N276" s="39"/>
      <c r="O276" s="39"/>
      <c r="P276" s="39"/>
      <c r="Q276" s="37"/>
      <c r="R276" s="37"/>
      <c r="S276" s="37"/>
      <c r="T276" s="37"/>
    </row>
    <row r="277" spans="1:20" x14ac:dyDescent="0.2">
      <c r="A277" s="37"/>
      <c r="B277" s="37"/>
      <c r="C277" s="37"/>
      <c r="D277" s="66"/>
      <c r="E277" s="66"/>
      <c r="F277" s="67"/>
      <c r="G277" s="68"/>
      <c r="H277" s="68"/>
      <c r="I277" s="68"/>
      <c r="J277" s="39"/>
      <c r="K277" s="39"/>
      <c r="L277" s="39"/>
      <c r="M277" s="39"/>
      <c r="N277" s="39"/>
      <c r="O277" s="39"/>
      <c r="P277" s="39"/>
      <c r="Q277" s="37"/>
      <c r="R277" s="37"/>
      <c r="S277" s="37"/>
      <c r="T277" s="37"/>
    </row>
    <row r="278" spans="1:20" x14ac:dyDescent="0.2">
      <c r="A278" s="37"/>
      <c r="B278" s="37"/>
      <c r="C278" s="37"/>
      <c r="D278" s="66"/>
      <c r="E278" s="66"/>
      <c r="F278" s="67"/>
      <c r="G278" s="68"/>
      <c r="H278" s="68"/>
      <c r="I278" s="68"/>
      <c r="J278" s="39"/>
      <c r="K278" s="39"/>
      <c r="L278" s="39"/>
      <c r="M278" s="39"/>
      <c r="N278" s="39"/>
      <c r="O278" s="39"/>
      <c r="P278" s="39"/>
      <c r="Q278" s="37"/>
      <c r="R278" s="37"/>
      <c r="S278" s="37"/>
      <c r="T278" s="37"/>
    </row>
    <row r="279" spans="1:20" x14ac:dyDescent="0.2">
      <c r="A279" s="37"/>
      <c r="B279" s="37"/>
      <c r="C279" s="37"/>
      <c r="D279" s="66"/>
      <c r="E279" s="66"/>
      <c r="F279" s="67"/>
      <c r="G279" s="68"/>
      <c r="H279" s="68"/>
      <c r="I279" s="68"/>
      <c r="J279" s="39"/>
      <c r="K279" s="39"/>
      <c r="L279" s="39"/>
      <c r="M279" s="39"/>
      <c r="N279" s="39"/>
      <c r="O279" s="39"/>
      <c r="P279" s="39"/>
      <c r="Q279" s="37"/>
      <c r="R279" s="37"/>
      <c r="S279" s="37"/>
      <c r="T279" s="37"/>
    </row>
    <row r="280" spans="1:20" x14ac:dyDescent="0.2">
      <c r="A280" s="37"/>
      <c r="B280" s="37"/>
      <c r="C280" s="37"/>
      <c r="D280" s="66"/>
      <c r="E280" s="66"/>
      <c r="F280" s="67"/>
      <c r="G280" s="68"/>
      <c r="H280" s="68"/>
      <c r="I280" s="68"/>
      <c r="J280" s="39"/>
      <c r="K280" s="39"/>
      <c r="L280" s="39"/>
      <c r="M280" s="39"/>
      <c r="N280" s="39"/>
      <c r="O280" s="39"/>
      <c r="P280" s="39"/>
      <c r="Q280" s="37"/>
      <c r="R280" s="37"/>
      <c r="S280" s="37"/>
      <c r="T280" s="37"/>
    </row>
    <row r="281" spans="1:20" x14ac:dyDescent="0.2">
      <c r="A281" s="37"/>
      <c r="B281" s="37"/>
      <c r="C281" s="37"/>
      <c r="D281" s="66"/>
      <c r="E281" s="66"/>
      <c r="F281" s="67"/>
      <c r="G281" s="68"/>
      <c r="H281" s="68"/>
      <c r="I281" s="68"/>
      <c r="J281" s="39"/>
      <c r="K281" s="39"/>
      <c r="L281" s="39"/>
      <c r="M281" s="39"/>
      <c r="N281" s="39"/>
      <c r="O281" s="39"/>
      <c r="P281" s="39"/>
      <c r="Q281" s="37"/>
      <c r="R281" s="37"/>
      <c r="S281" s="37"/>
      <c r="T281" s="37"/>
    </row>
    <row r="282" spans="1:20" x14ac:dyDescent="0.2">
      <c r="A282" s="37"/>
      <c r="B282" s="37"/>
      <c r="C282" s="37"/>
      <c r="D282" s="66"/>
      <c r="E282" s="66"/>
      <c r="F282" s="67"/>
      <c r="G282" s="68"/>
      <c r="H282" s="68"/>
      <c r="I282" s="68"/>
      <c r="J282" s="39"/>
      <c r="K282" s="39"/>
      <c r="L282" s="39"/>
      <c r="M282" s="39"/>
      <c r="N282" s="39"/>
      <c r="O282" s="39"/>
      <c r="P282" s="39"/>
      <c r="Q282" s="37"/>
      <c r="R282" s="37"/>
      <c r="S282" s="37"/>
      <c r="T282" s="37"/>
    </row>
    <row r="283" spans="1:20" x14ac:dyDescent="0.2">
      <c r="A283" s="37"/>
      <c r="B283" s="37"/>
      <c r="C283" s="37"/>
      <c r="D283" s="66"/>
      <c r="E283" s="66"/>
      <c r="F283" s="67"/>
      <c r="G283" s="68"/>
      <c r="H283" s="68"/>
      <c r="I283" s="68"/>
      <c r="J283" s="39"/>
      <c r="K283" s="39"/>
      <c r="L283" s="39"/>
      <c r="M283" s="39"/>
      <c r="N283" s="39"/>
      <c r="O283" s="39"/>
      <c r="P283" s="39"/>
      <c r="Q283" s="37"/>
      <c r="R283" s="37"/>
      <c r="S283" s="37"/>
      <c r="T283" s="37"/>
    </row>
    <row r="284" spans="1:20" x14ac:dyDescent="0.2">
      <c r="A284" s="37"/>
      <c r="B284" s="37"/>
      <c r="C284" s="37"/>
      <c r="D284" s="66"/>
      <c r="E284" s="66"/>
      <c r="F284" s="67"/>
      <c r="G284" s="68"/>
      <c r="H284" s="68"/>
      <c r="I284" s="68"/>
      <c r="J284" s="39"/>
      <c r="K284" s="39"/>
      <c r="L284" s="39"/>
      <c r="M284" s="39"/>
      <c r="N284" s="39"/>
      <c r="O284" s="39"/>
      <c r="P284" s="39"/>
      <c r="Q284" s="37"/>
      <c r="R284" s="37"/>
      <c r="S284" s="37"/>
      <c r="T284" s="37"/>
    </row>
    <row r="285" spans="1:20" x14ac:dyDescent="0.2">
      <c r="A285" s="37"/>
      <c r="B285" s="37"/>
      <c r="C285" s="37"/>
      <c r="D285" s="66"/>
      <c r="E285" s="66"/>
      <c r="F285" s="67"/>
      <c r="G285" s="68"/>
      <c r="H285" s="68"/>
      <c r="I285" s="68"/>
      <c r="J285" s="39"/>
      <c r="K285" s="39"/>
      <c r="L285" s="39"/>
      <c r="M285" s="39"/>
      <c r="N285" s="39"/>
      <c r="O285" s="39"/>
      <c r="P285" s="39"/>
      <c r="Q285" s="37"/>
      <c r="R285" s="37"/>
      <c r="S285" s="37"/>
      <c r="T285" s="37"/>
    </row>
    <row r="286" spans="1:20" x14ac:dyDescent="0.2">
      <c r="A286" s="37"/>
      <c r="B286" s="37"/>
      <c r="C286" s="37"/>
      <c r="D286" s="66"/>
      <c r="E286" s="66"/>
      <c r="F286" s="67"/>
      <c r="G286" s="68"/>
      <c r="H286" s="68"/>
      <c r="I286" s="68"/>
      <c r="J286" s="39"/>
      <c r="K286" s="39"/>
      <c r="L286" s="39"/>
      <c r="M286" s="39"/>
      <c r="N286" s="39"/>
      <c r="O286" s="39"/>
      <c r="P286" s="39"/>
      <c r="Q286" s="37"/>
      <c r="R286" s="37"/>
      <c r="S286" s="37"/>
      <c r="T286" s="37"/>
    </row>
    <row r="287" spans="1:20" x14ac:dyDescent="0.2">
      <c r="A287" s="37"/>
      <c r="B287" s="37"/>
      <c r="C287" s="37"/>
      <c r="D287" s="66"/>
      <c r="E287" s="66"/>
      <c r="F287" s="67"/>
      <c r="G287" s="68"/>
      <c r="H287" s="68"/>
      <c r="I287" s="68"/>
      <c r="J287" s="39"/>
      <c r="K287" s="39"/>
      <c r="L287" s="39"/>
      <c r="M287" s="39"/>
      <c r="N287" s="39"/>
      <c r="O287" s="39"/>
      <c r="P287" s="39"/>
      <c r="Q287" s="37"/>
      <c r="R287" s="37"/>
      <c r="S287" s="37"/>
      <c r="T287" s="37"/>
    </row>
    <row r="288" spans="1:20" x14ac:dyDescent="0.2">
      <c r="A288" s="37"/>
      <c r="B288" s="37"/>
      <c r="C288" s="37"/>
      <c r="D288" s="66"/>
      <c r="E288" s="66"/>
      <c r="F288" s="67"/>
      <c r="G288" s="68"/>
      <c r="H288" s="68"/>
      <c r="I288" s="68"/>
      <c r="J288" s="39"/>
      <c r="K288" s="39"/>
      <c r="L288" s="39"/>
      <c r="M288" s="39"/>
      <c r="N288" s="39"/>
      <c r="O288" s="39"/>
      <c r="P288" s="39"/>
      <c r="Q288" s="37"/>
      <c r="R288" s="37"/>
      <c r="S288" s="37"/>
      <c r="T288" s="37"/>
    </row>
    <row r="289" spans="1:20" x14ac:dyDescent="0.2">
      <c r="A289" s="37"/>
      <c r="B289" s="37"/>
      <c r="C289" s="37"/>
      <c r="D289" s="66"/>
      <c r="E289" s="66"/>
      <c r="F289" s="67"/>
      <c r="G289" s="68"/>
      <c r="H289" s="68"/>
      <c r="I289" s="68"/>
      <c r="J289" s="39"/>
      <c r="K289" s="39"/>
      <c r="L289" s="39"/>
      <c r="M289" s="39"/>
      <c r="N289" s="39"/>
      <c r="O289" s="39"/>
      <c r="P289" s="39"/>
      <c r="Q289" s="37"/>
      <c r="R289" s="37"/>
      <c r="S289" s="37"/>
      <c r="T289" s="37"/>
    </row>
    <row r="290" spans="1:20" x14ac:dyDescent="0.2">
      <c r="A290" s="37"/>
      <c r="B290" s="37"/>
      <c r="C290" s="37"/>
      <c r="D290" s="66"/>
      <c r="E290" s="66"/>
      <c r="F290" s="67"/>
      <c r="G290" s="68"/>
      <c r="H290" s="68"/>
      <c r="I290" s="68"/>
      <c r="J290" s="39"/>
      <c r="K290" s="39"/>
      <c r="L290" s="39"/>
      <c r="M290" s="39"/>
      <c r="N290" s="39"/>
      <c r="O290" s="39"/>
      <c r="P290" s="39"/>
      <c r="Q290" s="37"/>
      <c r="R290" s="37"/>
      <c r="S290" s="37"/>
      <c r="T290" s="37"/>
    </row>
    <row r="291" spans="1:20" x14ac:dyDescent="0.2">
      <c r="A291" s="37"/>
      <c r="B291" s="37"/>
      <c r="C291" s="37"/>
      <c r="D291" s="66"/>
      <c r="E291" s="66"/>
      <c r="F291" s="67"/>
      <c r="G291" s="68"/>
      <c r="H291" s="68"/>
      <c r="I291" s="68"/>
      <c r="J291" s="39"/>
      <c r="K291" s="39"/>
      <c r="L291" s="39"/>
      <c r="M291" s="39"/>
      <c r="N291" s="39"/>
      <c r="O291" s="39"/>
      <c r="P291" s="39"/>
      <c r="Q291" s="37"/>
      <c r="R291" s="37"/>
      <c r="S291" s="37"/>
      <c r="T291" s="37"/>
    </row>
    <row r="292" spans="1:20" x14ac:dyDescent="0.2">
      <c r="A292" s="37"/>
      <c r="B292" s="37"/>
      <c r="C292" s="37"/>
      <c r="D292" s="66"/>
      <c r="E292" s="66"/>
      <c r="F292" s="67"/>
      <c r="G292" s="68"/>
      <c r="H292" s="68"/>
      <c r="I292" s="68"/>
      <c r="J292" s="39"/>
      <c r="K292" s="39"/>
      <c r="L292" s="39"/>
      <c r="M292" s="39"/>
      <c r="N292" s="39"/>
      <c r="O292" s="39"/>
      <c r="P292" s="39"/>
      <c r="Q292" s="37"/>
      <c r="R292" s="37"/>
      <c r="S292" s="37"/>
      <c r="T292" s="37"/>
    </row>
    <row r="293" spans="1:20" x14ac:dyDescent="0.2">
      <c r="A293" s="37"/>
      <c r="B293" s="37"/>
      <c r="C293" s="37"/>
      <c r="D293" s="66"/>
      <c r="E293" s="66"/>
      <c r="F293" s="67"/>
      <c r="G293" s="68"/>
      <c r="H293" s="68"/>
      <c r="I293" s="68"/>
      <c r="J293" s="39"/>
      <c r="K293" s="39"/>
      <c r="L293" s="39"/>
      <c r="M293" s="39"/>
      <c r="N293" s="39"/>
      <c r="O293" s="39"/>
      <c r="P293" s="39"/>
      <c r="Q293" s="37"/>
      <c r="R293" s="37"/>
      <c r="S293" s="37"/>
      <c r="T293" s="37"/>
    </row>
    <row r="294" spans="1:20" x14ac:dyDescent="0.2">
      <c r="A294" s="37"/>
      <c r="B294" s="37"/>
      <c r="C294" s="37"/>
      <c r="D294" s="66"/>
      <c r="E294" s="66"/>
      <c r="F294" s="67"/>
      <c r="G294" s="68"/>
      <c r="H294" s="68"/>
      <c r="I294" s="68"/>
      <c r="J294" s="39"/>
      <c r="K294" s="39"/>
      <c r="L294" s="39"/>
      <c r="M294" s="39"/>
      <c r="N294" s="39"/>
      <c r="O294" s="39"/>
      <c r="P294" s="39"/>
      <c r="Q294" s="37"/>
      <c r="R294" s="37"/>
      <c r="S294" s="37"/>
      <c r="T294" s="37"/>
    </row>
    <row r="295" spans="1:20" x14ac:dyDescent="0.2">
      <c r="A295" s="37"/>
      <c r="B295" s="37"/>
      <c r="C295" s="37"/>
      <c r="D295" s="66"/>
      <c r="E295" s="66"/>
      <c r="F295" s="67"/>
      <c r="G295" s="68"/>
      <c r="H295" s="68"/>
      <c r="I295" s="68"/>
      <c r="J295" s="39"/>
      <c r="K295" s="39"/>
      <c r="L295" s="39"/>
      <c r="M295" s="39"/>
      <c r="N295" s="39"/>
      <c r="O295" s="39"/>
      <c r="P295" s="39"/>
      <c r="Q295" s="37"/>
      <c r="R295" s="37"/>
      <c r="S295" s="37"/>
      <c r="T295" s="37"/>
    </row>
    <row r="296" spans="1:20" x14ac:dyDescent="0.2">
      <c r="A296" s="37"/>
      <c r="B296" s="37"/>
      <c r="C296" s="37"/>
      <c r="D296" s="66"/>
      <c r="E296" s="66"/>
      <c r="F296" s="67"/>
      <c r="G296" s="68"/>
      <c r="H296" s="68"/>
      <c r="I296" s="68"/>
      <c r="J296" s="39"/>
      <c r="K296" s="39"/>
      <c r="L296" s="39"/>
      <c r="M296" s="39"/>
      <c r="N296" s="39"/>
      <c r="O296" s="39"/>
      <c r="P296" s="39"/>
      <c r="Q296" s="37"/>
      <c r="R296" s="37"/>
      <c r="S296" s="37"/>
      <c r="T296" s="37"/>
    </row>
    <row r="297" spans="1:20" x14ac:dyDescent="0.2">
      <c r="A297" s="37"/>
      <c r="B297" s="37"/>
      <c r="C297" s="37"/>
      <c r="D297" s="66"/>
      <c r="E297" s="66"/>
      <c r="F297" s="67"/>
      <c r="G297" s="68"/>
      <c r="H297" s="68"/>
      <c r="I297" s="68"/>
      <c r="J297" s="39"/>
      <c r="K297" s="39"/>
      <c r="L297" s="39"/>
      <c r="M297" s="39"/>
      <c r="N297" s="39"/>
      <c r="O297" s="39"/>
      <c r="P297" s="39"/>
      <c r="Q297" s="37"/>
      <c r="R297" s="37"/>
      <c r="S297" s="37"/>
      <c r="T297" s="37"/>
    </row>
    <row r="298" spans="1:20" x14ac:dyDescent="0.2">
      <c r="A298" s="37"/>
      <c r="B298" s="37"/>
      <c r="C298" s="37"/>
      <c r="D298" s="66"/>
      <c r="E298" s="66"/>
      <c r="F298" s="67"/>
      <c r="G298" s="68"/>
      <c r="H298" s="68"/>
      <c r="I298" s="68"/>
      <c r="J298" s="39"/>
      <c r="K298" s="39"/>
      <c r="L298" s="39"/>
      <c r="M298" s="39"/>
      <c r="N298" s="39"/>
      <c r="O298" s="39"/>
      <c r="P298" s="39"/>
      <c r="Q298" s="37"/>
      <c r="R298" s="37"/>
      <c r="S298" s="37"/>
      <c r="T298" s="37"/>
    </row>
    <row r="299" spans="1:20" x14ac:dyDescent="0.2">
      <c r="A299" s="37"/>
      <c r="B299" s="37"/>
      <c r="C299" s="37"/>
      <c r="D299" s="66"/>
      <c r="E299" s="66"/>
      <c r="F299" s="67"/>
      <c r="G299" s="68"/>
      <c r="H299" s="68"/>
      <c r="I299" s="68"/>
      <c r="J299" s="39"/>
      <c r="K299" s="39"/>
      <c r="L299" s="39"/>
      <c r="M299" s="39"/>
      <c r="N299" s="39"/>
      <c r="O299" s="39"/>
      <c r="P299" s="39"/>
      <c r="Q299" s="37"/>
      <c r="R299" s="37"/>
      <c r="S299" s="37"/>
      <c r="T299" s="37"/>
    </row>
    <row r="300" spans="1:20" x14ac:dyDescent="0.2">
      <c r="A300" s="37"/>
      <c r="B300" s="37"/>
      <c r="C300" s="37"/>
      <c r="D300" s="66"/>
      <c r="E300" s="66"/>
      <c r="F300" s="67"/>
      <c r="G300" s="68"/>
      <c r="H300" s="68"/>
      <c r="I300" s="68"/>
      <c r="J300" s="39"/>
      <c r="K300" s="39"/>
      <c r="L300" s="39"/>
      <c r="M300" s="39"/>
      <c r="N300" s="39"/>
      <c r="O300" s="39"/>
      <c r="P300" s="39"/>
      <c r="Q300" s="37"/>
      <c r="R300" s="37"/>
      <c r="S300" s="37"/>
      <c r="T300" s="37"/>
    </row>
    <row r="301" spans="1:20" x14ac:dyDescent="0.2">
      <c r="A301" s="37"/>
      <c r="B301" s="37"/>
      <c r="C301" s="37"/>
      <c r="D301" s="66"/>
      <c r="E301" s="66"/>
      <c r="F301" s="67"/>
      <c r="G301" s="68"/>
      <c r="H301" s="68"/>
      <c r="I301" s="68"/>
      <c r="J301" s="39"/>
      <c r="K301" s="39"/>
      <c r="L301" s="39"/>
      <c r="M301" s="39"/>
      <c r="N301" s="39"/>
      <c r="O301" s="39"/>
      <c r="P301" s="39"/>
      <c r="Q301" s="37"/>
      <c r="R301" s="37"/>
      <c r="S301" s="37"/>
      <c r="T301" s="37"/>
    </row>
    <row r="302" spans="1:20" x14ac:dyDescent="0.2">
      <c r="A302" s="37"/>
      <c r="B302" s="37"/>
      <c r="C302" s="37"/>
      <c r="D302" s="66"/>
      <c r="E302" s="66"/>
      <c r="F302" s="67"/>
      <c r="G302" s="68"/>
      <c r="H302" s="68"/>
      <c r="I302" s="68"/>
      <c r="J302" s="39"/>
      <c r="K302" s="39"/>
      <c r="L302" s="39"/>
      <c r="M302" s="39"/>
      <c r="N302" s="39"/>
      <c r="O302" s="39"/>
      <c r="P302" s="39"/>
      <c r="Q302" s="37"/>
      <c r="R302" s="37"/>
      <c r="S302" s="37"/>
      <c r="T302" s="37"/>
    </row>
    <row r="303" spans="1:20" x14ac:dyDescent="0.2">
      <c r="A303" s="37"/>
      <c r="B303" s="37"/>
      <c r="C303" s="37"/>
      <c r="D303" s="66"/>
      <c r="E303" s="66"/>
      <c r="F303" s="67"/>
      <c r="G303" s="68"/>
      <c r="H303" s="68"/>
      <c r="I303" s="68"/>
      <c r="J303" s="39"/>
      <c r="K303" s="39"/>
      <c r="L303" s="39"/>
      <c r="M303" s="39"/>
      <c r="N303" s="39"/>
      <c r="O303" s="39"/>
      <c r="P303" s="39"/>
      <c r="Q303" s="37"/>
      <c r="R303" s="37"/>
      <c r="S303" s="37"/>
      <c r="T303" s="37"/>
    </row>
    <row r="304" spans="1:20" x14ac:dyDescent="0.2">
      <c r="A304" s="37"/>
      <c r="B304" s="37"/>
      <c r="C304" s="37"/>
      <c r="D304" s="66"/>
      <c r="E304" s="66"/>
      <c r="F304" s="67"/>
      <c r="G304" s="68"/>
      <c r="H304" s="68"/>
      <c r="I304" s="68"/>
      <c r="J304" s="39"/>
      <c r="K304" s="39"/>
      <c r="L304" s="39"/>
      <c r="M304" s="39"/>
      <c r="N304" s="39"/>
      <c r="O304" s="39"/>
      <c r="P304" s="39"/>
      <c r="Q304" s="37"/>
      <c r="R304" s="37"/>
      <c r="S304" s="37"/>
      <c r="T304" s="37"/>
    </row>
    <row r="305" spans="1:20" x14ac:dyDescent="0.2">
      <c r="A305" s="37"/>
      <c r="B305" s="37"/>
      <c r="C305" s="37"/>
      <c r="D305" s="66"/>
      <c r="E305" s="66"/>
      <c r="F305" s="67"/>
      <c r="G305" s="68"/>
      <c r="H305" s="68"/>
      <c r="I305" s="68"/>
      <c r="J305" s="39"/>
      <c r="K305" s="39"/>
      <c r="L305" s="39"/>
      <c r="M305" s="39"/>
      <c r="N305" s="39"/>
      <c r="O305" s="39"/>
      <c r="P305" s="39"/>
      <c r="Q305" s="37"/>
      <c r="R305" s="37"/>
      <c r="S305" s="37"/>
      <c r="T305" s="37"/>
    </row>
    <row r="306" spans="1:20" x14ac:dyDescent="0.2">
      <c r="A306" s="37"/>
      <c r="B306" s="37"/>
      <c r="C306" s="37"/>
      <c r="D306" s="66"/>
      <c r="E306" s="66"/>
      <c r="F306" s="67"/>
      <c r="G306" s="68"/>
      <c r="H306" s="68"/>
      <c r="I306" s="68"/>
      <c r="J306" s="39"/>
      <c r="K306" s="39"/>
      <c r="L306" s="39"/>
      <c r="M306" s="39"/>
      <c r="N306" s="39"/>
      <c r="O306" s="39"/>
      <c r="P306" s="39"/>
      <c r="Q306" s="37"/>
      <c r="R306" s="37"/>
      <c r="S306" s="37"/>
      <c r="T306" s="37"/>
    </row>
    <row r="307" spans="1:20" x14ac:dyDescent="0.2">
      <c r="A307" s="37"/>
      <c r="B307" s="37"/>
      <c r="C307" s="37"/>
      <c r="D307" s="66"/>
      <c r="E307" s="66"/>
      <c r="F307" s="67"/>
      <c r="G307" s="68"/>
      <c r="H307" s="68"/>
      <c r="I307" s="68"/>
      <c r="J307" s="39"/>
      <c r="K307" s="39"/>
      <c r="L307" s="39"/>
      <c r="M307" s="39"/>
      <c r="N307" s="39"/>
      <c r="O307" s="39"/>
      <c r="P307" s="39"/>
      <c r="Q307" s="37"/>
      <c r="R307" s="37"/>
      <c r="S307" s="37"/>
      <c r="T307" s="37"/>
    </row>
    <row r="308" spans="1:20" x14ac:dyDescent="0.2">
      <c r="A308" s="37"/>
      <c r="B308" s="37"/>
      <c r="C308" s="37"/>
      <c r="D308" s="66"/>
      <c r="E308" s="66"/>
      <c r="F308" s="67"/>
      <c r="G308" s="68"/>
      <c r="H308" s="68"/>
      <c r="I308" s="68"/>
      <c r="J308" s="39"/>
      <c r="K308" s="39"/>
      <c r="L308" s="39"/>
      <c r="M308" s="39"/>
      <c r="N308" s="39"/>
      <c r="O308" s="39"/>
      <c r="P308" s="39"/>
      <c r="Q308" s="37"/>
      <c r="R308" s="37"/>
      <c r="S308" s="37"/>
      <c r="T308" s="37"/>
    </row>
    <row r="309" spans="1:20" x14ac:dyDescent="0.2">
      <c r="A309" s="37"/>
      <c r="B309" s="37"/>
      <c r="C309" s="37"/>
      <c r="D309" s="66"/>
      <c r="E309" s="66"/>
      <c r="F309" s="67"/>
      <c r="G309" s="68"/>
      <c r="H309" s="68"/>
      <c r="I309" s="68"/>
      <c r="J309" s="39"/>
      <c r="K309" s="39"/>
      <c r="L309" s="39"/>
      <c r="M309" s="39"/>
      <c r="N309" s="39"/>
      <c r="O309" s="39"/>
      <c r="P309" s="39"/>
      <c r="Q309" s="37"/>
      <c r="R309" s="37"/>
      <c r="S309" s="37"/>
      <c r="T309" s="37"/>
    </row>
    <row r="310" spans="1:20" x14ac:dyDescent="0.2">
      <c r="A310" s="37"/>
      <c r="B310" s="37"/>
      <c r="C310" s="37"/>
      <c r="D310" s="66"/>
      <c r="E310" s="66"/>
      <c r="F310" s="67"/>
      <c r="G310" s="68"/>
      <c r="H310" s="68"/>
      <c r="I310" s="68"/>
      <c r="J310" s="39"/>
      <c r="K310" s="39"/>
      <c r="L310" s="39"/>
      <c r="M310" s="39"/>
      <c r="N310" s="39"/>
      <c r="O310" s="39"/>
      <c r="P310" s="39"/>
      <c r="Q310" s="37"/>
      <c r="R310" s="37"/>
      <c r="S310" s="37"/>
      <c r="T310" s="37"/>
    </row>
    <row r="311" spans="1:20" x14ac:dyDescent="0.2">
      <c r="A311" s="37"/>
      <c r="B311" s="37"/>
      <c r="C311" s="37"/>
      <c r="D311" s="66"/>
      <c r="E311" s="66"/>
      <c r="F311" s="67"/>
      <c r="G311" s="68"/>
      <c r="H311" s="68"/>
      <c r="I311" s="68"/>
      <c r="J311" s="39"/>
      <c r="K311" s="39"/>
      <c r="L311" s="39"/>
      <c r="M311" s="39"/>
      <c r="N311" s="39"/>
      <c r="O311" s="39"/>
      <c r="P311" s="39"/>
      <c r="Q311" s="37"/>
      <c r="R311" s="37"/>
      <c r="S311" s="37"/>
      <c r="T311" s="37"/>
    </row>
    <row r="312" spans="1:20" x14ac:dyDescent="0.2">
      <c r="A312" s="37"/>
      <c r="B312" s="37"/>
      <c r="C312" s="37"/>
      <c r="D312" s="66"/>
      <c r="E312" s="66"/>
      <c r="F312" s="67"/>
      <c r="G312" s="68"/>
      <c r="H312" s="68"/>
      <c r="I312" s="68"/>
      <c r="J312" s="39"/>
      <c r="K312" s="39"/>
      <c r="L312" s="39"/>
      <c r="M312" s="39"/>
      <c r="N312" s="39"/>
      <c r="O312" s="39"/>
      <c r="P312" s="39"/>
      <c r="Q312" s="37"/>
      <c r="R312" s="37"/>
      <c r="S312" s="37"/>
      <c r="T312" s="37"/>
    </row>
    <row r="313" spans="1:20" x14ac:dyDescent="0.2">
      <c r="A313" s="37"/>
      <c r="B313" s="37"/>
      <c r="C313" s="37"/>
      <c r="D313" s="66"/>
      <c r="E313" s="66"/>
      <c r="F313" s="67"/>
      <c r="G313" s="68"/>
      <c r="H313" s="68"/>
      <c r="I313" s="68"/>
      <c r="J313" s="39"/>
      <c r="K313" s="39"/>
      <c r="L313" s="39"/>
      <c r="M313" s="39"/>
      <c r="N313" s="39"/>
      <c r="O313" s="39"/>
      <c r="P313" s="39"/>
      <c r="Q313" s="37"/>
      <c r="R313" s="37"/>
      <c r="S313" s="37"/>
      <c r="T313" s="37"/>
    </row>
    <row r="314" spans="1:20" x14ac:dyDescent="0.2">
      <c r="A314" s="37"/>
      <c r="B314" s="37"/>
      <c r="C314" s="37"/>
      <c r="D314" s="66"/>
      <c r="E314" s="66"/>
      <c r="F314" s="67"/>
      <c r="G314" s="68"/>
      <c r="H314" s="68"/>
      <c r="I314" s="68"/>
      <c r="J314" s="39"/>
      <c r="K314" s="39"/>
      <c r="L314" s="39"/>
      <c r="M314" s="39"/>
      <c r="N314" s="39"/>
      <c r="O314" s="39"/>
      <c r="P314" s="39"/>
      <c r="Q314" s="37"/>
      <c r="R314" s="37"/>
      <c r="S314" s="37"/>
      <c r="T314" s="37"/>
    </row>
    <row r="315" spans="1:20" x14ac:dyDescent="0.2">
      <c r="A315" s="37"/>
      <c r="B315" s="37"/>
      <c r="C315" s="37"/>
      <c r="D315" s="66"/>
      <c r="E315" s="66"/>
      <c r="F315" s="67"/>
      <c r="G315" s="68"/>
      <c r="H315" s="68"/>
      <c r="I315" s="68"/>
      <c r="J315" s="39"/>
      <c r="K315" s="39"/>
      <c r="L315" s="39"/>
      <c r="M315" s="39"/>
      <c r="N315" s="39"/>
      <c r="O315" s="39"/>
      <c r="P315" s="39"/>
      <c r="Q315" s="37"/>
      <c r="R315" s="37"/>
      <c r="S315" s="37"/>
      <c r="T315" s="37"/>
    </row>
    <row r="316" spans="1:20" x14ac:dyDescent="0.2">
      <c r="A316" s="37"/>
      <c r="B316" s="37"/>
      <c r="C316" s="37"/>
      <c r="D316" s="66"/>
      <c r="E316" s="66"/>
      <c r="F316" s="67"/>
      <c r="G316" s="68"/>
      <c r="H316" s="68"/>
      <c r="I316" s="68"/>
      <c r="J316" s="39"/>
      <c r="K316" s="39"/>
      <c r="L316" s="39"/>
      <c r="M316" s="39"/>
      <c r="N316" s="39"/>
      <c r="O316" s="39"/>
      <c r="P316" s="39"/>
      <c r="Q316" s="37"/>
      <c r="R316" s="37"/>
      <c r="S316" s="37"/>
      <c r="T316" s="37"/>
    </row>
    <row r="317" spans="1:20" x14ac:dyDescent="0.2">
      <c r="A317" s="37"/>
      <c r="B317" s="37"/>
      <c r="C317" s="37"/>
      <c r="D317" s="66"/>
      <c r="E317" s="66"/>
      <c r="F317" s="67"/>
      <c r="G317" s="68"/>
      <c r="H317" s="68"/>
      <c r="I317" s="68"/>
      <c r="J317" s="39"/>
      <c r="K317" s="39"/>
      <c r="L317" s="39"/>
      <c r="M317" s="39"/>
      <c r="N317" s="39"/>
      <c r="O317" s="39"/>
      <c r="P317" s="39"/>
      <c r="Q317" s="37"/>
      <c r="R317" s="37"/>
      <c r="S317" s="37"/>
      <c r="T317" s="37"/>
    </row>
    <row r="318" spans="1:20" x14ac:dyDescent="0.2">
      <c r="A318" s="37"/>
      <c r="B318" s="37"/>
      <c r="C318" s="37"/>
      <c r="D318" s="66"/>
      <c r="E318" s="66"/>
      <c r="F318" s="67"/>
      <c r="G318" s="68"/>
      <c r="H318" s="68"/>
      <c r="I318" s="68"/>
      <c r="J318" s="39"/>
      <c r="K318" s="39"/>
      <c r="L318" s="39"/>
      <c r="M318" s="39"/>
      <c r="N318" s="39"/>
      <c r="O318" s="39"/>
      <c r="P318" s="39"/>
      <c r="Q318" s="37"/>
      <c r="R318" s="37"/>
      <c r="S318" s="37"/>
      <c r="T318" s="37"/>
    </row>
    <row r="319" spans="1:20" x14ac:dyDescent="0.2">
      <c r="A319" s="37"/>
      <c r="B319" s="37"/>
      <c r="C319" s="37"/>
      <c r="D319" s="66"/>
      <c r="E319" s="66"/>
      <c r="F319" s="67"/>
      <c r="G319" s="68"/>
      <c r="H319" s="68"/>
      <c r="I319" s="68"/>
      <c r="J319" s="39"/>
      <c r="K319" s="39"/>
      <c r="L319" s="39"/>
      <c r="M319" s="39"/>
      <c r="N319" s="39"/>
      <c r="O319" s="39"/>
      <c r="P319" s="39"/>
      <c r="Q319" s="37"/>
      <c r="R319" s="37"/>
      <c r="S319" s="37"/>
      <c r="T319" s="37"/>
    </row>
    <row r="320" spans="1:20" x14ac:dyDescent="0.2">
      <c r="A320" s="37"/>
      <c r="B320" s="37"/>
      <c r="C320" s="37"/>
      <c r="D320" s="66"/>
      <c r="E320" s="66"/>
      <c r="F320" s="67"/>
      <c r="G320" s="68"/>
      <c r="H320" s="68"/>
      <c r="I320" s="68"/>
      <c r="J320" s="39"/>
      <c r="K320" s="39"/>
      <c r="L320" s="39"/>
      <c r="M320" s="39"/>
      <c r="N320" s="39"/>
      <c r="O320" s="39"/>
      <c r="P320" s="39"/>
      <c r="Q320" s="37"/>
      <c r="R320" s="37"/>
      <c r="S320" s="37"/>
      <c r="T320" s="37"/>
    </row>
    <row r="321" spans="1:20" x14ac:dyDescent="0.2">
      <c r="A321" s="37"/>
      <c r="B321" s="37"/>
      <c r="C321" s="37"/>
      <c r="D321" s="66"/>
      <c r="E321" s="66"/>
      <c r="F321" s="67"/>
      <c r="G321" s="68"/>
      <c r="H321" s="68"/>
      <c r="I321" s="68"/>
      <c r="J321" s="39"/>
      <c r="K321" s="39"/>
      <c r="L321" s="39"/>
      <c r="M321" s="39"/>
      <c r="N321" s="39"/>
      <c r="O321" s="39"/>
      <c r="P321" s="39"/>
      <c r="Q321" s="37"/>
      <c r="R321" s="37"/>
      <c r="S321" s="37"/>
      <c r="T321" s="37"/>
    </row>
    <row r="322" spans="1:20" x14ac:dyDescent="0.2">
      <c r="A322" s="37"/>
      <c r="B322" s="37"/>
      <c r="C322" s="37"/>
      <c r="D322" s="66"/>
      <c r="E322" s="66"/>
      <c r="F322" s="67"/>
      <c r="G322" s="68"/>
      <c r="H322" s="68"/>
      <c r="I322" s="68"/>
      <c r="J322" s="39"/>
      <c r="K322" s="39"/>
      <c r="L322" s="39"/>
      <c r="M322" s="39"/>
      <c r="N322" s="39"/>
      <c r="O322" s="39"/>
      <c r="P322" s="39"/>
      <c r="Q322" s="37"/>
      <c r="R322" s="37"/>
      <c r="S322" s="37"/>
      <c r="T322" s="37"/>
    </row>
    <row r="323" spans="1:20" x14ac:dyDescent="0.2">
      <c r="A323" s="37"/>
      <c r="B323" s="37"/>
      <c r="C323" s="37"/>
      <c r="D323" s="66"/>
      <c r="E323" s="66"/>
      <c r="F323" s="67"/>
      <c r="G323" s="68"/>
      <c r="H323" s="68"/>
      <c r="I323" s="68"/>
      <c r="J323" s="39"/>
      <c r="K323" s="39"/>
      <c r="L323" s="39"/>
      <c r="M323" s="39"/>
      <c r="N323" s="39"/>
      <c r="O323" s="39"/>
      <c r="P323" s="39"/>
      <c r="Q323" s="37"/>
      <c r="R323" s="37"/>
      <c r="S323" s="37"/>
      <c r="T323" s="37"/>
    </row>
    <row r="324" spans="1:20" x14ac:dyDescent="0.2">
      <c r="A324" s="37"/>
      <c r="B324" s="37"/>
      <c r="C324" s="37"/>
      <c r="D324" s="66"/>
      <c r="E324" s="66"/>
      <c r="F324" s="67"/>
      <c r="G324" s="68"/>
      <c r="H324" s="68"/>
      <c r="I324" s="68"/>
      <c r="J324" s="39"/>
      <c r="K324" s="39"/>
      <c r="L324" s="39"/>
      <c r="M324" s="39"/>
      <c r="N324" s="39"/>
      <c r="O324" s="39"/>
      <c r="P324" s="39"/>
      <c r="Q324" s="37"/>
      <c r="R324" s="37"/>
      <c r="S324" s="37"/>
      <c r="T324" s="37"/>
    </row>
    <row r="325" spans="1:20" x14ac:dyDescent="0.2">
      <c r="A325" s="37"/>
      <c r="B325" s="37"/>
      <c r="C325" s="37"/>
      <c r="D325" s="38"/>
      <c r="E325" s="38"/>
      <c r="F325" s="6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7"/>
      <c r="R325" s="37"/>
      <c r="S325" s="37"/>
      <c r="T325" s="37"/>
    </row>
    <row r="326" spans="1:20" x14ac:dyDescent="0.2">
      <c r="A326" s="37"/>
      <c r="B326" s="37"/>
      <c r="C326" s="37"/>
      <c r="D326" s="38"/>
      <c r="E326" s="38"/>
      <c r="F326" s="6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7"/>
      <c r="R326" s="37"/>
      <c r="S326" s="37"/>
      <c r="T326" s="37"/>
    </row>
    <row r="327" spans="1:20" x14ac:dyDescent="0.2">
      <c r="A327" s="37"/>
      <c r="B327" s="37"/>
      <c r="C327" s="37"/>
      <c r="D327" s="38"/>
      <c r="E327" s="38"/>
      <c r="F327" s="6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7"/>
      <c r="R327" s="37"/>
      <c r="S327" s="37"/>
      <c r="T327" s="37"/>
    </row>
    <row r="328" spans="1:20" x14ac:dyDescent="0.2">
      <c r="A328" s="37"/>
      <c r="B328" s="37"/>
      <c r="C328" s="37"/>
      <c r="D328" s="38"/>
      <c r="E328" s="38"/>
      <c r="F328" s="6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7"/>
      <c r="R328" s="37"/>
      <c r="S328" s="37"/>
      <c r="T328" s="37"/>
    </row>
    <row r="329" spans="1:20" x14ac:dyDescent="0.2">
      <c r="A329" s="37"/>
      <c r="B329" s="37"/>
      <c r="C329" s="37"/>
      <c r="D329" s="38"/>
      <c r="E329" s="38"/>
      <c r="F329" s="6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7"/>
      <c r="R329" s="37"/>
      <c r="S329" s="37"/>
      <c r="T329" s="37"/>
    </row>
    <row r="330" spans="1:20" x14ac:dyDescent="0.2">
      <c r="A330" s="37"/>
      <c r="B330" s="37"/>
      <c r="C330" s="37"/>
      <c r="D330" s="38"/>
      <c r="E330" s="38"/>
      <c r="F330" s="6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7"/>
      <c r="R330" s="37"/>
      <c r="S330" s="37"/>
      <c r="T330" s="37"/>
    </row>
    <row r="331" spans="1:20" x14ac:dyDescent="0.2">
      <c r="A331" s="37"/>
      <c r="B331" s="37"/>
      <c r="C331" s="37"/>
      <c r="D331" s="38"/>
      <c r="E331" s="38"/>
      <c r="F331" s="6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7"/>
      <c r="R331" s="37"/>
      <c r="S331" s="37"/>
      <c r="T331" s="37"/>
    </row>
    <row r="332" spans="1:20" x14ac:dyDescent="0.2">
      <c r="A332" s="37"/>
      <c r="B332" s="37"/>
      <c r="C332" s="37"/>
      <c r="D332" s="38"/>
      <c r="E332" s="38"/>
      <c r="F332" s="6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7"/>
      <c r="R332" s="37"/>
      <c r="S332" s="37"/>
      <c r="T332" s="37"/>
    </row>
    <row r="333" spans="1:20" x14ac:dyDescent="0.2">
      <c r="A333" s="37"/>
      <c r="B333" s="37"/>
      <c r="C333" s="37"/>
      <c r="D333" s="38"/>
      <c r="E333" s="38"/>
      <c r="F333" s="6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7"/>
      <c r="R333" s="37"/>
      <c r="S333" s="37"/>
      <c r="T333" s="37"/>
    </row>
    <row r="334" spans="1:20" x14ac:dyDescent="0.2">
      <c r="A334" s="37"/>
      <c r="B334" s="37"/>
      <c r="C334" s="37"/>
      <c r="D334" s="38"/>
      <c r="E334" s="38"/>
      <c r="F334" s="6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7"/>
      <c r="R334" s="37"/>
      <c r="S334" s="37"/>
      <c r="T334" s="37"/>
    </row>
    <row r="335" spans="1:20" x14ac:dyDescent="0.2">
      <c r="A335" s="37"/>
      <c r="B335" s="37"/>
      <c r="C335" s="37"/>
      <c r="D335" s="38"/>
      <c r="E335" s="38"/>
      <c r="F335" s="6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7"/>
      <c r="R335" s="37"/>
      <c r="S335" s="37"/>
      <c r="T335" s="37"/>
    </row>
    <row r="336" spans="1:20" x14ac:dyDescent="0.2">
      <c r="A336" s="37"/>
      <c r="B336" s="37"/>
      <c r="C336" s="37"/>
      <c r="D336" s="38"/>
      <c r="E336" s="38"/>
      <c r="F336" s="6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7"/>
      <c r="R336" s="37"/>
      <c r="S336" s="37"/>
      <c r="T336" s="37"/>
    </row>
    <row r="337" spans="1:20" x14ac:dyDescent="0.2">
      <c r="A337" s="37"/>
      <c r="B337" s="37"/>
      <c r="C337" s="37"/>
      <c r="D337" s="38"/>
      <c r="E337" s="38"/>
      <c r="F337" s="6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7"/>
      <c r="R337" s="37"/>
      <c r="S337" s="37"/>
      <c r="T337" s="37"/>
    </row>
    <row r="338" spans="1:20" x14ac:dyDescent="0.2">
      <c r="A338" s="37"/>
      <c r="B338" s="37"/>
      <c r="C338" s="37"/>
      <c r="D338" s="38"/>
      <c r="E338" s="38"/>
      <c r="F338" s="6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7"/>
      <c r="R338" s="37"/>
      <c r="S338" s="37"/>
      <c r="T338" s="37"/>
    </row>
    <row r="339" spans="1:20" x14ac:dyDescent="0.2">
      <c r="A339" s="37"/>
      <c r="B339" s="37"/>
      <c r="C339" s="37"/>
      <c r="D339" s="38"/>
      <c r="E339" s="38"/>
      <c r="F339" s="6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7"/>
      <c r="R339" s="37"/>
      <c r="S339" s="37"/>
      <c r="T339" s="37"/>
    </row>
    <row r="340" spans="1:20" x14ac:dyDescent="0.2">
      <c r="A340" s="37"/>
      <c r="B340" s="37"/>
      <c r="C340" s="37"/>
      <c r="D340" s="38"/>
      <c r="E340" s="38"/>
      <c r="F340" s="6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7"/>
      <c r="R340" s="37"/>
      <c r="S340" s="37"/>
      <c r="T340" s="37"/>
    </row>
    <row r="341" spans="1:20" x14ac:dyDescent="0.2">
      <c r="A341" s="37"/>
      <c r="B341" s="37"/>
      <c r="C341" s="37"/>
      <c r="D341" s="38"/>
      <c r="E341" s="38"/>
      <c r="F341" s="6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7"/>
      <c r="R341" s="37"/>
      <c r="S341" s="37"/>
      <c r="T341" s="37"/>
    </row>
    <row r="342" spans="1:20" x14ac:dyDescent="0.2">
      <c r="A342" s="37"/>
      <c r="B342" s="37"/>
      <c r="C342" s="37"/>
      <c r="D342" s="38"/>
      <c r="E342" s="38"/>
      <c r="F342" s="6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7"/>
      <c r="R342" s="37"/>
      <c r="S342" s="37"/>
      <c r="T342" s="37"/>
    </row>
    <row r="343" spans="1:20" x14ac:dyDescent="0.2">
      <c r="A343" s="37"/>
      <c r="B343" s="37"/>
      <c r="C343" s="37"/>
      <c r="D343" s="38"/>
      <c r="E343" s="38"/>
      <c r="F343" s="6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7"/>
      <c r="R343" s="37"/>
      <c r="S343" s="37"/>
      <c r="T343" s="37"/>
    </row>
    <row r="344" spans="1:20" x14ac:dyDescent="0.2">
      <c r="A344" s="37"/>
      <c r="B344" s="37"/>
      <c r="C344" s="37"/>
      <c r="D344" s="38"/>
      <c r="E344" s="38"/>
      <c r="F344" s="6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7"/>
      <c r="R344" s="37"/>
      <c r="S344" s="37"/>
      <c r="T344" s="37"/>
    </row>
    <row r="345" spans="1:20" x14ac:dyDescent="0.2">
      <c r="A345" s="37"/>
      <c r="B345" s="37"/>
      <c r="C345" s="37"/>
      <c r="D345" s="38"/>
      <c r="E345" s="38"/>
      <c r="F345" s="6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7"/>
      <c r="R345" s="37"/>
      <c r="S345" s="37"/>
      <c r="T345" s="37"/>
    </row>
    <row r="346" spans="1:20" x14ac:dyDescent="0.2">
      <c r="A346" s="37"/>
      <c r="B346" s="37"/>
      <c r="C346" s="37"/>
      <c r="D346" s="38"/>
      <c r="E346" s="38"/>
      <c r="F346" s="6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7"/>
      <c r="R346" s="37"/>
      <c r="S346" s="37"/>
      <c r="T346" s="37"/>
    </row>
    <row r="347" spans="1:20" x14ac:dyDescent="0.2">
      <c r="A347" s="37"/>
      <c r="B347" s="37"/>
      <c r="C347" s="37"/>
      <c r="D347" s="38"/>
      <c r="E347" s="38"/>
      <c r="F347" s="6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7"/>
      <c r="R347" s="37"/>
      <c r="S347" s="37"/>
      <c r="T347" s="37"/>
    </row>
    <row r="348" spans="1:20" x14ac:dyDescent="0.2">
      <c r="A348" s="37"/>
      <c r="B348" s="37"/>
      <c r="C348" s="37"/>
      <c r="D348" s="38"/>
      <c r="E348" s="38"/>
      <c r="F348" s="6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7"/>
      <c r="R348" s="37"/>
      <c r="S348" s="37"/>
      <c r="T348" s="37"/>
    </row>
    <row r="349" spans="1:20" x14ac:dyDescent="0.2">
      <c r="A349" s="37"/>
      <c r="B349" s="37"/>
      <c r="C349" s="37"/>
      <c r="D349" s="38"/>
      <c r="E349" s="38"/>
      <c r="F349" s="6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7"/>
      <c r="R349" s="37"/>
      <c r="S349" s="37"/>
      <c r="T349" s="37"/>
    </row>
    <row r="350" spans="1:20" x14ac:dyDescent="0.2">
      <c r="A350" s="37"/>
      <c r="B350" s="37"/>
      <c r="C350" s="37"/>
      <c r="D350" s="38"/>
      <c r="E350" s="38"/>
      <c r="F350" s="6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7"/>
      <c r="R350" s="37"/>
      <c r="S350" s="37"/>
      <c r="T350" s="37"/>
    </row>
    <row r="351" spans="1:20" x14ac:dyDescent="0.2">
      <c r="A351" s="37"/>
      <c r="B351" s="37"/>
      <c r="C351" s="37"/>
      <c r="D351" s="38"/>
      <c r="E351" s="38"/>
      <c r="F351" s="6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7"/>
      <c r="R351" s="37"/>
      <c r="S351" s="37"/>
      <c r="T351" s="37"/>
    </row>
    <row r="352" spans="1:20" x14ac:dyDescent="0.2">
      <c r="A352" s="37"/>
      <c r="B352" s="37"/>
      <c r="C352" s="37"/>
      <c r="D352" s="38"/>
      <c r="E352" s="38"/>
      <c r="F352" s="6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7"/>
      <c r="R352" s="37"/>
      <c r="S352" s="37"/>
      <c r="T352" s="37"/>
    </row>
    <row r="353" spans="1:20" x14ac:dyDescent="0.2">
      <c r="A353" s="37"/>
      <c r="B353" s="37"/>
      <c r="C353" s="37"/>
      <c r="D353" s="38"/>
      <c r="E353" s="38"/>
      <c r="F353" s="6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7"/>
      <c r="R353" s="37"/>
      <c r="S353" s="37"/>
      <c r="T353" s="37"/>
    </row>
    <row r="354" spans="1:20" x14ac:dyDescent="0.2">
      <c r="A354" s="37"/>
      <c r="B354" s="37"/>
      <c r="C354" s="37"/>
      <c r="D354" s="38"/>
      <c r="E354" s="38"/>
      <c r="F354" s="6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7"/>
      <c r="R354" s="37"/>
      <c r="S354" s="37"/>
      <c r="T354" s="37"/>
    </row>
    <row r="355" spans="1:20" x14ac:dyDescent="0.2">
      <c r="A355" s="37"/>
      <c r="B355" s="37"/>
      <c r="C355" s="37"/>
      <c r="D355" s="38"/>
      <c r="E355" s="38"/>
      <c r="F355" s="6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7"/>
      <c r="R355" s="37"/>
      <c r="S355" s="37"/>
      <c r="T355" s="37"/>
    </row>
    <row r="356" spans="1:20" x14ac:dyDescent="0.2">
      <c r="A356" s="37"/>
      <c r="B356" s="37"/>
      <c r="C356" s="37"/>
      <c r="D356" s="38"/>
      <c r="E356" s="38"/>
      <c r="F356" s="6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7"/>
      <c r="R356" s="37"/>
      <c r="S356" s="37"/>
      <c r="T356" s="37"/>
    </row>
    <row r="357" spans="1:20" x14ac:dyDescent="0.2">
      <c r="A357" s="37"/>
      <c r="B357" s="37"/>
      <c r="C357" s="37"/>
      <c r="D357" s="38"/>
      <c r="E357" s="38"/>
      <c r="F357" s="6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7"/>
      <c r="R357" s="37"/>
      <c r="S357" s="37"/>
      <c r="T357" s="37"/>
    </row>
    <row r="358" spans="1:20" x14ac:dyDescent="0.2">
      <c r="A358" s="37"/>
      <c r="B358" s="37"/>
      <c r="C358" s="37"/>
      <c r="D358" s="38"/>
      <c r="E358" s="38"/>
      <c r="F358" s="6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7"/>
      <c r="R358" s="37"/>
      <c r="S358" s="37"/>
      <c r="T358" s="37"/>
    </row>
    <row r="359" spans="1:20" x14ac:dyDescent="0.2">
      <c r="A359" s="37"/>
      <c r="B359" s="37"/>
      <c r="C359" s="37"/>
      <c r="D359" s="38"/>
      <c r="E359" s="38"/>
      <c r="F359" s="6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7"/>
      <c r="R359" s="37"/>
      <c r="S359" s="37"/>
      <c r="T359" s="37"/>
    </row>
    <row r="360" spans="1:20" x14ac:dyDescent="0.2">
      <c r="A360" s="37"/>
      <c r="B360" s="37"/>
      <c r="C360" s="37"/>
      <c r="D360" s="38"/>
      <c r="E360" s="38"/>
      <c r="F360" s="6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7"/>
      <c r="R360" s="37"/>
      <c r="S360" s="37"/>
      <c r="T360" s="37"/>
    </row>
    <row r="361" spans="1:20" x14ac:dyDescent="0.2">
      <c r="A361" s="37"/>
      <c r="B361" s="37"/>
      <c r="C361" s="37"/>
      <c r="D361" s="38"/>
      <c r="E361" s="38"/>
      <c r="F361" s="6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7"/>
      <c r="R361" s="37"/>
      <c r="S361" s="37"/>
      <c r="T361" s="37"/>
    </row>
    <row r="362" spans="1:20" x14ac:dyDescent="0.2">
      <c r="A362" s="37"/>
      <c r="B362" s="37"/>
      <c r="C362" s="37"/>
      <c r="D362" s="38"/>
      <c r="E362" s="38"/>
      <c r="F362" s="6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7"/>
      <c r="R362" s="37"/>
      <c r="S362" s="37"/>
      <c r="T362" s="37"/>
    </row>
    <row r="363" spans="1:20" x14ac:dyDescent="0.2">
      <c r="A363" s="37"/>
      <c r="B363" s="37"/>
      <c r="C363" s="37"/>
      <c r="D363" s="38"/>
      <c r="E363" s="38"/>
      <c r="F363" s="6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7"/>
      <c r="R363" s="37"/>
      <c r="S363" s="37"/>
      <c r="T363" s="37"/>
    </row>
    <row r="364" spans="1:20" x14ac:dyDescent="0.2">
      <c r="A364" s="37"/>
      <c r="B364" s="37"/>
      <c r="C364" s="37"/>
      <c r="D364" s="38"/>
      <c r="E364" s="38"/>
      <c r="F364" s="6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7"/>
      <c r="R364" s="37"/>
      <c r="S364" s="37"/>
      <c r="T364" s="37"/>
    </row>
    <row r="365" spans="1:20" x14ac:dyDescent="0.2">
      <c r="A365" s="37"/>
      <c r="B365" s="37"/>
      <c r="C365" s="37"/>
      <c r="D365" s="38"/>
      <c r="E365" s="38"/>
      <c r="F365" s="6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7"/>
      <c r="R365" s="37"/>
      <c r="S365" s="37"/>
      <c r="T365" s="37"/>
    </row>
    <row r="366" spans="1:20" x14ac:dyDescent="0.2">
      <c r="A366" s="37"/>
      <c r="B366" s="37"/>
      <c r="C366" s="37"/>
      <c r="D366" s="38"/>
      <c r="E366" s="38"/>
      <c r="F366" s="6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7"/>
      <c r="R366" s="37"/>
      <c r="S366" s="37"/>
      <c r="T366" s="37"/>
    </row>
    <row r="367" spans="1:20" x14ac:dyDescent="0.2">
      <c r="A367" s="37"/>
      <c r="B367" s="37"/>
      <c r="C367" s="37"/>
      <c r="D367" s="38"/>
      <c r="E367" s="38"/>
      <c r="F367" s="6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7"/>
      <c r="R367" s="37"/>
      <c r="S367" s="37"/>
      <c r="T367" s="37"/>
    </row>
    <row r="368" spans="1:20" x14ac:dyDescent="0.2">
      <c r="A368" s="37"/>
      <c r="B368" s="37"/>
      <c r="C368" s="37"/>
      <c r="D368" s="38"/>
      <c r="E368" s="38"/>
      <c r="F368" s="6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7"/>
      <c r="R368" s="37"/>
      <c r="S368" s="37"/>
      <c r="T368" s="37"/>
    </row>
    <row r="369" spans="1:20" x14ac:dyDescent="0.2">
      <c r="A369" s="37"/>
      <c r="B369" s="37"/>
      <c r="C369" s="37"/>
      <c r="D369" s="38"/>
      <c r="E369" s="38"/>
      <c r="F369" s="6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7"/>
      <c r="R369" s="37"/>
      <c r="S369" s="37"/>
      <c r="T369" s="37"/>
    </row>
    <row r="370" spans="1:20" x14ac:dyDescent="0.2">
      <c r="A370" s="37"/>
      <c r="B370" s="37"/>
      <c r="C370" s="37"/>
      <c r="D370" s="38"/>
      <c r="E370" s="38"/>
      <c r="F370" s="6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7"/>
      <c r="R370" s="37"/>
      <c r="S370" s="37"/>
      <c r="T370" s="37"/>
    </row>
    <row r="371" spans="1:20" x14ac:dyDescent="0.2">
      <c r="A371" s="37"/>
      <c r="B371" s="37"/>
      <c r="C371" s="37"/>
      <c r="D371" s="38"/>
      <c r="E371" s="38"/>
      <c r="F371" s="6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7"/>
      <c r="R371" s="37"/>
      <c r="S371" s="37"/>
      <c r="T371" s="37"/>
    </row>
    <row r="372" spans="1:20" x14ac:dyDescent="0.2">
      <c r="A372" s="37"/>
      <c r="B372" s="37"/>
      <c r="C372" s="37"/>
      <c r="D372" s="38"/>
      <c r="E372" s="38"/>
      <c r="F372" s="6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7"/>
      <c r="R372" s="37"/>
      <c r="S372" s="37"/>
      <c r="T372" s="37"/>
    </row>
    <row r="373" spans="1:20" x14ac:dyDescent="0.2">
      <c r="A373" s="37"/>
      <c r="B373" s="37"/>
      <c r="C373" s="37"/>
      <c r="D373" s="38"/>
      <c r="E373" s="38"/>
      <c r="F373" s="6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7"/>
      <c r="R373" s="37"/>
      <c r="S373" s="37"/>
      <c r="T373" s="37"/>
    </row>
    <row r="374" spans="1:20" x14ac:dyDescent="0.2">
      <c r="A374" s="37"/>
      <c r="B374" s="37"/>
      <c r="C374" s="37"/>
      <c r="D374" s="38"/>
      <c r="E374" s="38"/>
      <c r="F374" s="6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7"/>
      <c r="R374" s="37"/>
      <c r="S374" s="37"/>
      <c r="T374" s="37"/>
    </row>
    <row r="375" spans="1:20" x14ac:dyDescent="0.2">
      <c r="A375" s="37"/>
      <c r="B375" s="37"/>
      <c r="C375" s="37"/>
      <c r="D375" s="38"/>
      <c r="E375" s="38"/>
      <c r="F375" s="6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7"/>
      <c r="R375" s="37"/>
      <c r="S375" s="37"/>
      <c r="T375" s="37"/>
    </row>
    <row r="376" spans="1:20" x14ac:dyDescent="0.2">
      <c r="A376" s="37"/>
      <c r="B376" s="37"/>
      <c r="C376" s="37"/>
      <c r="D376" s="38"/>
      <c r="E376" s="38"/>
      <c r="F376" s="6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7"/>
      <c r="R376" s="37"/>
      <c r="S376" s="37"/>
      <c r="T376" s="37"/>
    </row>
    <row r="377" spans="1:20" x14ac:dyDescent="0.2">
      <c r="F377" s="15"/>
    </row>
    <row r="378" spans="1:20" x14ac:dyDescent="0.2">
      <c r="F378" s="15"/>
    </row>
    <row r="379" spans="1:20" x14ac:dyDescent="0.2">
      <c r="F379" s="15"/>
    </row>
    <row r="380" spans="1:20" x14ac:dyDescent="0.2">
      <c r="F380" s="15"/>
    </row>
    <row r="381" spans="1:20" x14ac:dyDescent="0.2">
      <c r="F381" s="15"/>
    </row>
    <row r="382" spans="1:20" x14ac:dyDescent="0.2">
      <c r="F382" s="15"/>
    </row>
    <row r="383" spans="1:20" x14ac:dyDescent="0.2">
      <c r="F383" s="15"/>
    </row>
    <row r="384" spans="1:20" x14ac:dyDescent="0.2">
      <c r="F384" s="15"/>
    </row>
    <row r="385" spans="6:6" x14ac:dyDescent="0.2">
      <c r="F385" s="15"/>
    </row>
    <row r="386" spans="6:6" x14ac:dyDescent="0.2">
      <c r="F386" s="15"/>
    </row>
    <row r="387" spans="6:6" x14ac:dyDescent="0.2">
      <c r="F387" s="15"/>
    </row>
    <row r="388" spans="6:6" x14ac:dyDescent="0.2">
      <c r="F388" s="15"/>
    </row>
    <row r="389" spans="6:6" x14ac:dyDescent="0.2">
      <c r="F389" s="15"/>
    </row>
    <row r="390" spans="6:6" x14ac:dyDescent="0.2">
      <c r="F390" s="15"/>
    </row>
    <row r="391" spans="6:6" x14ac:dyDescent="0.2">
      <c r="F391" s="15"/>
    </row>
    <row r="392" spans="6:6" x14ac:dyDescent="0.2">
      <c r="F392" s="15"/>
    </row>
    <row r="393" spans="6:6" x14ac:dyDescent="0.2">
      <c r="F393" s="15"/>
    </row>
    <row r="394" spans="6:6" x14ac:dyDescent="0.2">
      <c r="F394" s="15"/>
    </row>
    <row r="395" spans="6:6" x14ac:dyDescent="0.2">
      <c r="F395" s="15"/>
    </row>
    <row r="396" spans="6:6" x14ac:dyDescent="0.2">
      <c r="F396" s="15"/>
    </row>
    <row r="397" spans="6:6" x14ac:dyDescent="0.2">
      <c r="F397" s="15"/>
    </row>
    <row r="398" spans="6:6" x14ac:dyDescent="0.2">
      <c r="F398" s="15"/>
    </row>
    <row r="399" spans="6:6" x14ac:dyDescent="0.2">
      <c r="F399" s="15"/>
    </row>
    <row r="400" spans="6:6" x14ac:dyDescent="0.2">
      <c r="F400" s="15"/>
    </row>
    <row r="401" spans="6:6" x14ac:dyDescent="0.2">
      <c r="F401" s="15"/>
    </row>
    <row r="402" spans="6:6" x14ac:dyDescent="0.2">
      <c r="F402" s="15"/>
    </row>
    <row r="403" spans="6:6" x14ac:dyDescent="0.2">
      <c r="F403" s="15"/>
    </row>
    <row r="404" spans="6:6" x14ac:dyDescent="0.2">
      <c r="F404" s="15"/>
    </row>
    <row r="405" spans="6:6" x14ac:dyDescent="0.2">
      <c r="F405" s="15"/>
    </row>
    <row r="406" spans="6:6" x14ac:dyDescent="0.2">
      <c r="F406" s="15"/>
    </row>
    <row r="407" spans="6:6" x14ac:dyDescent="0.2">
      <c r="F407" s="15"/>
    </row>
    <row r="408" spans="6:6" x14ac:dyDescent="0.2">
      <c r="F408" s="15"/>
    </row>
    <row r="409" spans="6:6" x14ac:dyDescent="0.2">
      <c r="F409" s="15"/>
    </row>
    <row r="410" spans="6:6" x14ac:dyDescent="0.2">
      <c r="F410" s="15"/>
    </row>
    <row r="411" spans="6:6" x14ac:dyDescent="0.2">
      <c r="F411" s="15"/>
    </row>
    <row r="412" spans="6:6" x14ac:dyDescent="0.2">
      <c r="F412" s="15"/>
    </row>
    <row r="413" spans="6:6" x14ac:dyDescent="0.2">
      <c r="F413" s="15"/>
    </row>
    <row r="414" spans="6:6" x14ac:dyDescent="0.2">
      <c r="F414" s="15"/>
    </row>
    <row r="415" spans="6:6" x14ac:dyDescent="0.2">
      <c r="F415" s="15"/>
    </row>
    <row r="416" spans="6:6" x14ac:dyDescent="0.2">
      <c r="F416" s="15"/>
    </row>
    <row r="417" spans="6:6" x14ac:dyDescent="0.2">
      <c r="F417" s="15"/>
    </row>
    <row r="418" spans="6:6" x14ac:dyDescent="0.2">
      <c r="F418" s="15"/>
    </row>
    <row r="419" spans="6:6" x14ac:dyDescent="0.2">
      <c r="F419" s="15"/>
    </row>
    <row r="420" spans="6:6" x14ac:dyDescent="0.2">
      <c r="F420" s="15"/>
    </row>
    <row r="421" spans="6:6" x14ac:dyDescent="0.2">
      <c r="F421" s="15"/>
    </row>
    <row r="422" spans="6:6" x14ac:dyDescent="0.2">
      <c r="F422" s="15"/>
    </row>
    <row r="423" spans="6:6" x14ac:dyDescent="0.2">
      <c r="F423" s="15"/>
    </row>
    <row r="424" spans="6:6" x14ac:dyDescent="0.2">
      <c r="F424" s="15"/>
    </row>
    <row r="425" spans="6:6" x14ac:dyDescent="0.2">
      <c r="F425" s="15"/>
    </row>
    <row r="426" spans="6:6" x14ac:dyDescent="0.2">
      <c r="F426" s="15"/>
    </row>
    <row r="427" spans="6:6" x14ac:dyDescent="0.2">
      <c r="F427" s="15"/>
    </row>
    <row r="428" spans="6:6" x14ac:dyDescent="0.2">
      <c r="F428" s="15"/>
    </row>
    <row r="429" spans="6:6" x14ac:dyDescent="0.2">
      <c r="F429" s="15"/>
    </row>
    <row r="430" spans="6:6" x14ac:dyDescent="0.2">
      <c r="F430" s="15"/>
    </row>
    <row r="431" spans="6:6" x14ac:dyDescent="0.2">
      <c r="F431" s="15"/>
    </row>
    <row r="432" spans="6:6" x14ac:dyDescent="0.2">
      <c r="F432" s="15"/>
    </row>
    <row r="433" spans="6:6" x14ac:dyDescent="0.2">
      <c r="F433" s="15"/>
    </row>
    <row r="434" spans="6:6" x14ac:dyDescent="0.2">
      <c r="F434" s="15"/>
    </row>
    <row r="435" spans="6:6" x14ac:dyDescent="0.2">
      <c r="F435" s="15"/>
    </row>
    <row r="436" spans="6:6" x14ac:dyDescent="0.2">
      <c r="F436" s="15"/>
    </row>
    <row r="437" spans="6:6" x14ac:dyDescent="0.2">
      <c r="F437" s="15"/>
    </row>
    <row r="438" spans="6:6" x14ac:dyDescent="0.2">
      <c r="F438" s="15"/>
    </row>
    <row r="439" spans="6:6" x14ac:dyDescent="0.2">
      <c r="F439" s="15"/>
    </row>
    <row r="440" spans="6:6" x14ac:dyDescent="0.2">
      <c r="F440" s="15"/>
    </row>
    <row r="441" spans="6:6" x14ac:dyDescent="0.2">
      <c r="F441" s="15"/>
    </row>
    <row r="442" spans="6:6" x14ac:dyDescent="0.2">
      <c r="F442" s="15"/>
    </row>
    <row r="443" spans="6:6" x14ac:dyDescent="0.2">
      <c r="F443" s="15"/>
    </row>
    <row r="444" spans="6:6" x14ac:dyDescent="0.2">
      <c r="F444" s="15"/>
    </row>
    <row r="445" spans="6:6" x14ac:dyDescent="0.2">
      <c r="F445" s="15"/>
    </row>
    <row r="446" spans="6:6" x14ac:dyDescent="0.2">
      <c r="F446" s="15"/>
    </row>
    <row r="447" spans="6:6" x14ac:dyDescent="0.2">
      <c r="F447" s="15"/>
    </row>
    <row r="448" spans="6:6" x14ac:dyDescent="0.2">
      <c r="F448" s="15"/>
    </row>
    <row r="449" spans="6:6" x14ac:dyDescent="0.2">
      <c r="F449" s="15"/>
    </row>
    <row r="450" spans="6:6" x14ac:dyDescent="0.2">
      <c r="F450" s="15"/>
    </row>
    <row r="451" spans="6:6" x14ac:dyDescent="0.2">
      <c r="F451" s="15"/>
    </row>
    <row r="452" spans="6:6" x14ac:dyDescent="0.2">
      <c r="F452" s="15"/>
    </row>
    <row r="453" spans="6:6" x14ac:dyDescent="0.2">
      <c r="F453" s="15"/>
    </row>
    <row r="454" spans="6:6" x14ac:dyDescent="0.2">
      <c r="F454" s="15"/>
    </row>
    <row r="455" spans="6:6" x14ac:dyDescent="0.2">
      <c r="F455" s="15"/>
    </row>
    <row r="456" spans="6:6" x14ac:dyDescent="0.2">
      <c r="F456" s="15"/>
    </row>
    <row r="457" spans="6:6" x14ac:dyDescent="0.2">
      <c r="F457" s="15"/>
    </row>
    <row r="458" spans="6:6" x14ac:dyDescent="0.2">
      <c r="F458" s="15"/>
    </row>
    <row r="459" spans="6:6" x14ac:dyDescent="0.2">
      <c r="F459" s="15"/>
    </row>
    <row r="460" spans="6:6" x14ac:dyDescent="0.2">
      <c r="F460" s="15"/>
    </row>
    <row r="461" spans="6:6" x14ac:dyDescent="0.2">
      <c r="F461" s="15"/>
    </row>
    <row r="462" spans="6:6" x14ac:dyDescent="0.2">
      <c r="F462" s="15"/>
    </row>
    <row r="463" spans="6:6" x14ac:dyDescent="0.2">
      <c r="F463" s="15"/>
    </row>
    <row r="464" spans="6:6" x14ac:dyDescent="0.2">
      <c r="F464" s="15"/>
    </row>
    <row r="465" spans="6:6" x14ac:dyDescent="0.2">
      <c r="F465" s="15"/>
    </row>
    <row r="466" spans="6:6" x14ac:dyDescent="0.2">
      <c r="F466" s="15"/>
    </row>
    <row r="467" spans="6:6" x14ac:dyDescent="0.2">
      <c r="F467" s="15"/>
    </row>
    <row r="468" spans="6:6" x14ac:dyDescent="0.2">
      <c r="F468" s="15"/>
    </row>
    <row r="469" spans="6:6" x14ac:dyDescent="0.2">
      <c r="F469" s="15"/>
    </row>
    <row r="470" spans="6:6" x14ac:dyDescent="0.2">
      <c r="F470" s="15"/>
    </row>
    <row r="471" spans="6:6" x14ac:dyDescent="0.2">
      <c r="F471" s="15"/>
    </row>
    <row r="472" spans="6:6" x14ac:dyDescent="0.2">
      <c r="F472" s="15"/>
    </row>
    <row r="473" spans="6:6" x14ac:dyDescent="0.2">
      <c r="F473" s="15"/>
    </row>
    <row r="474" spans="6:6" x14ac:dyDescent="0.2">
      <c r="F474" s="15"/>
    </row>
    <row r="475" spans="6:6" x14ac:dyDescent="0.2">
      <c r="F475" s="15"/>
    </row>
    <row r="476" spans="6:6" x14ac:dyDescent="0.2">
      <c r="F476" s="15"/>
    </row>
    <row r="477" spans="6:6" x14ac:dyDescent="0.2">
      <c r="F477" s="15"/>
    </row>
    <row r="478" spans="6:6" x14ac:dyDescent="0.2">
      <c r="F478" s="15"/>
    </row>
    <row r="479" spans="6:6" x14ac:dyDescent="0.2">
      <c r="F479" s="15"/>
    </row>
    <row r="480" spans="6:6" x14ac:dyDescent="0.2">
      <c r="F480" s="15"/>
    </row>
    <row r="481" spans="6:6" x14ac:dyDescent="0.2">
      <c r="F481" s="15"/>
    </row>
    <row r="482" spans="6:6" x14ac:dyDescent="0.2">
      <c r="F482" s="15"/>
    </row>
    <row r="483" spans="6:6" x14ac:dyDescent="0.2">
      <c r="F483" s="15"/>
    </row>
    <row r="484" spans="6:6" x14ac:dyDescent="0.2">
      <c r="F484" s="15"/>
    </row>
    <row r="485" spans="6:6" x14ac:dyDescent="0.2">
      <c r="F485" s="15"/>
    </row>
    <row r="486" spans="6:6" x14ac:dyDescent="0.2">
      <c r="F486" s="15"/>
    </row>
    <row r="487" spans="6:6" x14ac:dyDescent="0.2">
      <c r="F487" s="15"/>
    </row>
    <row r="488" spans="6:6" x14ac:dyDescent="0.2">
      <c r="F488" s="15"/>
    </row>
    <row r="489" spans="6:6" x14ac:dyDescent="0.2">
      <c r="F489" s="15"/>
    </row>
    <row r="490" spans="6:6" x14ac:dyDescent="0.2">
      <c r="F490" s="15"/>
    </row>
    <row r="491" spans="6:6" x14ac:dyDescent="0.2">
      <c r="F491" s="15"/>
    </row>
    <row r="492" spans="6:6" x14ac:dyDescent="0.2">
      <c r="F492" s="15"/>
    </row>
    <row r="493" spans="6:6" x14ac:dyDescent="0.2">
      <c r="F493" s="15"/>
    </row>
    <row r="494" spans="6:6" x14ac:dyDescent="0.2">
      <c r="F494" s="15"/>
    </row>
    <row r="495" spans="6:6" x14ac:dyDescent="0.2">
      <c r="F495" s="15"/>
    </row>
    <row r="496" spans="6:6" x14ac:dyDescent="0.2">
      <c r="F496" s="15"/>
    </row>
    <row r="497" spans="6:6" x14ac:dyDescent="0.2">
      <c r="F497" s="15"/>
    </row>
    <row r="498" spans="6:6" x14ac:dyDescent="0.2">
      <c r="F498" s="15"/>
    </row>
    <row r="499" spans="6:6" x14ac:dyDescent="0.2">
      <c r="F499" s="15"/>
    </row>
    <row r="500" spans="6:6" x14ac:dyDescent="0.2">
      <c r="F500" s="15"/>
    </row>
    <row r="501" spans="6:6" x14ac:dyDescent="0.2">
      <c r="F501" s="15"/>
    </row>
    <row r="502" spans="6:6" x14ac:dyDescent="0.2">
      <c r="F502" s="15"/>
    </row>
    <row r="503" spans="6:6" x14ac:dyDescent="0.2">
      <c r="F503" s="15"/>
    </row>
    <row r="504" spans="6:6" x14ac:dyDescent="0.2">
      <c r="F504" s="15"/>
    </row>
    <row r="505" spans="6:6" x14ac:dyDescent="0.2">
      <c r="F505" s="15"/>
    </row>
    <row r="506" spans="6:6" x14ac:dyDescent="0.2">
      <c r="F506" s="15"/>
    </row>
    <row r="507" spans="6:6" x14ac:dyDescent="0.2">
      <c r="F507" s="15"/>
    </row>
    <row r="508" spans="6:6" x14ac:dyDescent="0.2">
      <c r="F508" s="15"/>
    </row>
    <row r="509" spans="6:6" x14ac:dyDescent="0.2">
      <c r="F509" s="15"/>
    </row>
    <row r="510" spans="6:6" x14ac:dyDescent="0.2">
      <c r="F510" s="15"/>
    </row>
    <row r="511" spans="6:6" x14ac:dyDescent="0.2">
      <c r="F511" s="15"/>
    </row>
    <row r="512" spans="6:6" x14ac:dyDescent="0.2">
      <c r="F512" s="15"/>
    </row>
    <row r="513" spans="6:6" x14ac:dyDescent="0.2">
      <c r="F513" s="15"/>
    </row>
    <row r="514" spans="6:6" x14ac:dyDescent="0.2">
      <c r="F514" s="15"/>
    </row>
    <row r="515" spans="6:6" x14ac:dyDescent="0.2">
      <c r="F515" s="15"/>
    </row>
    <row r="516" spans="6:6" x14ac:dyDescent="0.2">
      <c r="F516" s="15"/>
    </row>
    <row r="517" spans="6:6" x14ac:dyDescent="0.2">
      <c r="F517" s="15"/>
    </row>
    <row r="518" spans="6:6" x14ac:dyDescent="0.2">
      <c r="F518" s="15"/>
    </row>
    <row r="519" spans="6:6" x14ac:dyDescent="0.2">
      <c r="F519" s="15"/>
    </row>
    <row r="520" spans="6:6" x14ac:dyDescent="0.2">
      <c r="F520" s="15"/>
    </row>
    <row r="521" spans="6:6" x14ac:dyDescent="0.2">
      <c r="F521" s="15"/>
    </row>
    <row r="522" spans="6:6" x14ac:dyDescent="0.2">
      <c r="F522" s="15"/>
    </row>
    <row r="523" spans="6:6" x14ac:dyDescent="0.2">
      <c r="F523" s="15"/>
    </row>
    <row r="524" spans="6:6" x14ac:dyDescent="0.2">
      <c r="F524" s="15"/>
    </row>
    <row r="525" spans="6:6" x14ac:dyDescent="0.2">
      <c r="F525" s="15"/>
    </row>
    <row r="526" spans="6:6" x14ac:dyDescent="0.2">
      <c r="F526" s="15"/>
    </row>
    <row r="527" spans="6:6" x14ac:dyDescent="0.2">
      <c r="F527" s="15"/>
    </row>
    <row r="528" spans="6:6" x14ac:dyDescent="0.2">
      <c r="F528" s="15"/>
    </row>
    <row r="529" spans="6:6" x14ac:dyDescent="0.2">
      <c r="F529" s="15"/>
    </row>
    <row r="530" spans="6:6" x14ac:dyDescent="0.2">
      <c r="F530" s="15"/>
    </row>
    <row r="531" spans="6:6" x14ac:dyDescent="0.2">
      <c r="F531" s="15"/>
    </row>
    <row r="532" spans="6:6" x14ac:dyDescent="0.2">
      <c r="F532" s="15"/>
    </row>
    <row r="533" spans="6:6" x14ac:dyDescent="0.2">
      <c r="F533" s="15"/>
    </row>
    <row r="534" spans="6:6" x14ac:dyDescent="0.2">
      <c r="F534" s="15"/>
    </row>
    <row r="535" spans="6:6" x14ac:dyDescent="0.2">
      <c r="F535" s="15"/>
    </row>
    <row r="536" spans="6:6" x14ac:dyDescent="0.2">
      <c r="F536" s="15"/>
    </row>
    <row r="537" spans="6:6" x14ac:dyDescent="0.2">
      <c r="F537" s="15"/>
    </row>
    <row r="538" spans="6:6" x14ac:dyDescent="0.2">
      <c r="F538" s="15"/>
    </row>
    <row r="539" spans="6:6" x14ac:dyDescent="0.2">
      <c r="F539" s="15"/>
    </row>
    <row r="540" spans="6:6" x14ac:dyDescent="0.2">
      <c r="F540" s="15"/>
    </row>
    <row r="541" spans="6:6" x14ac:dyDescent="0.2">
      <c r="F541" s="15"/>
    </row>
    <row r="542" spans="6:6" x14ac:dyDescent="0.2">
      <c r="F542" s="15"/>
    </row>
    <row r="543" spans="6:6" x14ac:dyDescent="0.2">
      <c r="F543" s="15"/>
    </row>
    <row r="544" spans="6:6" x14ac:dyDescent="0.2">
      <c r="F544" s="15"/>
    </row>
    <row r="545" spans="6:6" x14ac:dyDescent="0.2">
      <c r="F545" s="15"/>
    </row>
    <row r="546" spans="6:6" x14ac:dyDescent="0.2">
      <c r="F546" s="15"/>
    </row>
    <row r="547" spans="6:6" x14ac:dyDescent="0.2">
      <c r="F547" s="15"/>
    </row>
    <row r="548" spans="6:6" x14ac:dyDescent="0.2">
      <c r="F548" s="15"/>
    </row>
    <row r="549" spans="6:6" x14ac:dyDescent="0.2">
      <c r="F549" s="15"/>
    </row>
    <row r="550" spans="6:6" x14ac:dyDescent="0.2">
      <c r="F550" s="15"/>
    </row>
    <row r="551" spans="6:6" x14ac:dyDescent="0.2">
      <c r="F551" s="15"/>
    </row>
    <row r="552" spans="6:6" x14ac:dyDescent="0.2">
      <c r="F552" s="15"/>
    </row>
    <row r="553" spans="6:6" x14ac:dyDescent="0.2">
      <c r="F553" s="15"/>
    </row>
    <row r="554" spans="6:6" x14ac:dyDescent="0.2">
      <c r="F554" s="15"/>
    </row>
    <row r="555" spans="6:6" x14ac:dyDescent="0.2">
      <c r="F555" s="15"/>
    </row>
    <row r="556" spans="6:6" x14ac:dyDescent="0.2">
      <c r="F556" s="15"/>
    </row>
    <row r="557" spans="6:6" x14ac:dyDescent="0.2">
      <c r="F557" s="15"/>
    </row>
    <row r="558" spans="6:6" x14ac:dyDescent="0.2">
      <c r="F558" s="15"/>
    </row>
    <row r="559" spans="6:6" x14ac:dyDescent="0.2">
      <c r="F559" s="15"/>
    </row>
    <row r="560" spans="6:6" x14ac:dyDescent="0.2">
      <c r="F560" s="15"/>
    </row>
    <row r="561" spans="6:6" x14ac:dyDescent="0.2">
      <c r="F561" s="15"/>
    </row>
    <row r="562" spans="6:6" x14ac:dyDescent="0.2">
      <c r="F562" s="15"/>
    </row>
    <row r="563" spans="6:6" x14ac:dyDescent="0.2">
      <c r="F563" s="15"/>
    </row>
    <row r="564" spans="6:6" x14ac:dyDescent="0.2">
      <c r="F564" s="15"/>
    </row>
    <row r="565" spans="6:6" x14ac:dyDescent="0.2">
      <c r="F565" s="15"/>
    </row>
    <row r="566" spans="6:6" x14ac:dyDescent="0.2">
      <c r="F566" s="15"/>
    </row>
    <row r="567" spans="6:6" x14ac:dyDescent="0.2">
      <c r="F567" s="15"/>
    </row>
    <row r="568" spans="6:6" x14ac:dyDescent="0.2">
      <c r="F568" s="15"/>
    </row>
    <row r="569" spans="6:6" x14ac:dyDescent="0.2">
      <c r="F569" s="15"/>
    </row>
    <row r="570" spans="6:6" x14ac:dyDescent="0.2">
      <c r="F570" s="15"/>
    </row>
    <row r="571" spans="6:6" x14ac:dyDescent="0.2">
      <c r="F571" s="15"/>
    </row>
    <row r="572" spans="6:6" x14ac:dyDescent="0.2">
      <c r="F572" s="15"/>
    </row>
    <row r="573" spans="6:6" x14ac:dyDescent="0.2">
      <c r="F573" s="15"/>
    </row>
    <row r="574" spans="6:6" x14ac:dyDescent="0.2">
      <c r="F574" s="15"/>
    </row>
    <row r="575" spans="6:6" x14ac:dyDescent="0.2">
      <c r="F575" s="15"/>
    </row>
    <row r="576" spans="6:6" x14ac:dyDescent="0.2">
      <c r="F576" s="15"/>
    </row>
    <row r="577" spans="6:6" x14ac:dyDescent="0.2">
      <c r="F577" s="15"/>
    </row>
    <row r="578" spans="6:6" x14ac:dyDescent="0.2">
      <c r="F578" s="15"/>
    </row>
    <row r="579" spans="6:6" x14ac:dyDescent="0.2">
      <c r="F579" s="15"/>
    </row>
    <row r="580" spans="6:6" x14ac:dyDescent="0.2">
      <c r="F580" s="15"/>
    </row>
    <row r="581" spans="6:6" x14ac:dyDescent="0.2">
      <c r="F581" s="15"/>
    </row>
    <row r="582" spans="6:6" x14ac:dyDescent="0.2">
      <c r="F582" s="15"/>
    </row>
    <row r="583" spans="6:6" x14ac:dyDescent="0.2">
      <c r="F583" s="15"/>
    </row>
    <row r="584" spans="6:6" x14ac:dyDescent="0.2">
      <c r="F584" s="15"/>
    </row>
    <row r="585" spans="6:6" x14ac:dyDescent="0.2">
      <c r="F585" s="15"/>
    </row>
    <row r="586" spans="6:6" x14ac:dyDescent="0.2">
      <c r="F586" s="15"/>
    </row>
    <row r="587" spans="6:6" x14ac:dyDescent="0.2">
      <c r="F587" s="15"/>
    </row>
    <row r="588" spans="6:6" x14ac:dyDescent="0.2">
      <c r="F588" s="15"/>
    </row>
    <row r="589" spans="6:6" x14ac:dyDescent="0.2">
      <c r="F589" s="15"/>
    </row>
    <row r="590" spans="6:6" x14ac:dyDescent="0.2">
      <c r="F590" s="15"/>
    </row>
    <row r="591" spans="6:6" x14ac:dyDescent="0.2">
      <c r="F591" s="15"/>
    </row>
    <row r="592" spans="6:6" x14ac:dyDescent="0.2">
      <c r="F592" s="15"/>
    </row>
    <row r="593" spans="6:6" x14ac:dyDescent="0.2">
      <c r="F593" s="15"/>
    </row>
    <row r="594" spans="6:6" x14ac:dyDescent="0.2">
      <c r="F594" s="15"/>
    </row>
    <row r="595" spans="6:6" x14ac:dyDescent="0.2">
      <c r="F595" s="15"/>
    </row>
    <row r="596" spans="6:6" x14ac:dyDescent="0.2">
      <c r="F596" s="15"/>
    </row>
    <row r="597" spans="6:6" x14ac:dyDescent="0.2">
      <c r="F597" s="15"/>
    </row>
    <row r="598" spans="6:6" x14ac:dyDescent="0.2">
      <c r="F598" s="15"/>
    </row>
    <row r="599" spans="6:6" x14ac:dyDescent="0.2">
      <c r="F599" s="15"/>
    </row>
    <row r="600" spans="6:6" x14ac:dyDescent="0.2">
      <c r="F600" s="15"/>
    </row>
    <row r="601" spans="6:6" x14ac:dyDescent="0.2">
      <c r="F601" s="15"/>
    </row>
    <row r="602" spans="6:6" x14ac:dyDescent="0.2">
      <c r="F602" s="15"/>
    </row>
    <row r="603" spans="6:6" x14ac:dyDescent="0.2">
      <c r="F603" s="15"/>
    </row>
    <row r="604" spans="6:6" x14ac:dyDescent="0.2">
      <c r="F604" s="15"/>
    </row>
    <row r="605" spans="6:6" x14ac:dyDescent="0.2">
      <c r="F605" s="15"/>
    </row>
    <row r="606" spans="6:6" x14ac:dyDescent="0.2">
      <c r="F606" s="15"/>
    </row>
    <row r="607" spans="6:6" x14ac:dyDescent="0.2">
      <c r="F607" s="15"/>
    </row>
    <row r="608" spans="6:6" x14ac:dyDescent="0.2">
      <c r="F608" s="15"/>
    </row>
    <row r="609" spans="6:6" x14ac:dyDescent="0.2">
      <c r="F609" s="15"/>
    </row>
    <row r="610" spans="6:6" x14ac:dyDescent="0.2">
      <c r="F610" s="15"/>
    </row>
    <row r="611" spans="6:6" x14ac:dyDescent="0.2">
      <c r="F611" s="15"/>
    </row>
    <row r="612" spans="6:6" x14ac:dyDescent="0.2">
      <c r="F612" s="15"/>
    </row>
    <row r="613" spans="6:6" x14ac:dyDescent="0.2">
      <c r="F613" s="15"/>
    </row>
    <row r="614" spans="6:6" x14ac:dyDescent="0.2">
      <c r="F614" s="15"/>
    </row>
    <row r="615" spans="6:6" x14ac:dyDescent="0.2">
      <c r="F615" s="15"/>
    </row>
    <row r="616" spans="6:6" x14ac:dyDescent="0.2">
      <c r="F616" s="15"/>
    </row>
    <row r="617" spans="6:6" x14ac:dyDescent="0.2">
      <c r="F617" s="15"/>
    </row>
    <row r="618" spans="6:6" x14ac:dyDescent="0.2">
      <c r="F618" s="15"/>
    </row>
    <row r="619" spans="6:6" x14ac:dyDescent="0.2">
      <c r="F619" s="15"/>
    </row>
    <row r="620" spans="6:6" x14ac:dyDescent="0.2">
      <c r="F620" s="15"/>
    </row>
    <row r="621" spans="6:6" x14ac:dyDescent="0.2">
      <c r="F621" s="15"/>
    </row>
    <row r="622" spans="6:6" x14ac:dyDescent="0.2">
      <c r="F622" s="15"/>
    </row>
    <row r="623" spans="6:6" x14ac:dyDescent="0.2">
      <c r="F623" s="15"/>
    </row>
    <row r="624" spans="6:6" x14ac:dyDescent="0.2">
      <c r="F624" s="15"/>
    </row>
    <row r="625" spans="6:6" x14ac:dyDescent="0.2">
      <c r="F625" s="15"/>
    </row>
    <row r="626" spans="6:6" x14ac:dyDescent="0.2">
      <c r="F626" s="15"/>
    </row>
    <row r="627" spans="6:6" x14ac:dyDescent="0.2">
      <c r="F627" s="15"/>
    </row>
    <row r="628" spans="6:6" x14ac:dyDescent="0.2">
      <c r="F628" s="15"/>
    </row>
    <row r="629" spans="6:6" x14ac:dyDescent="0.2">
      <c r="F629" s="15"/>
    </row>
    <row r="630" spans="6:6" x14ac:dyDescent="0.2">
      <c r="F630" s="15"/>
    </row>
    <row r="631" spans="6:6" x14ac:dyDescent="0.2">
      <c r="F631" s="15"/>
    </row>
    <row r="632" spans="6:6" x14ac:dyDescent="0.2">
      <c r="F632" s="15"/>
    </row>
    <row r="633" spans="6:6" x14ac:dyDescent="0.2">
      <c r="F633" s="15"/>
    </row>
    <row r="634" spans="6:6" x14ac:dyDescent="0.2">
      <c r="F634" s="15"/>
    </row>
    <row r="635" spans="6:6" x14ac:dyDescent="0.2">
      <c r="F635" s="15"/>
    </row>
    <row r="636" spans="6:6" x14ac:dyDescent="0.2">
      <c r="F636" s="15"/>
    </row>
    <row r="637" spans="6:6" x14ac:dyDescent="0.2">
      <c r="F637" s="15"/>
    </row>
    <row r="638" spans="6:6" x14ac:dyDescent="0.2">
      <c r="F638" s="15"/>
    </row>
    <row r="639" spans="6:6" x14ac:dyDescent="0.2">
      <c r="F639" s="15"/>
    </row>
    <row r="640" spans="6:6" x14ac:dyDescent="0.2">
      <c r="F640" s="15"/>
    </row>
    <row r="641" spans="6:6" x14ac:dyDescent="0.2">
      <c r="F641" s="15"/>
    </row>
    <row r="642" spans="6:6" x14ac:dyDescent="0.2">
      <c r="F642" s="15"/>
    </row>
    <row r="643" spans="6:6" x14ac:dyDescent="0.2">
      <c r="F643" s="15"/>
    </row>
    <row r="644" spans="6:6" x14ac:dyDescent="0.2">
      <c r="F644" s="15"/>
    </row>
    <row r="645" spans="6:6" x14ac:dyDescent="0.2">
      <c r="F645" s="15"/>
    </row>
    <row r="646" spans="6:6" x14ac:dyDescent="0.2">
      <c r="F646" s="15"/>
    </row>
    <row r="647" spans="6:6" x14ac:dyDescent="0.2">
      <c r="F647" s="15"/>
    </row>
    <row r="648" spans="6:6" x14ac:dyDescent="0.2">
      <c r="F648" s="15"/>
    </row>
    <row r="649" spans="6:6" x14ac:dyDescent="0.2">
      <c r="F649" s="15"/>
    </row>
    <row r="650" spans="6:6" x14ac:dyDescent="0.2">
      <c r="F650" s="15"/>
    </row>
    <row r="651" spans="6:6" x14ac:dyDescent="0.2">
      <c r="F651" s="15"/>
    </row>
    <row r="652" spans="6:6" x14ac:dyDescent="0.2">
      <c r="F652" s="15"/>
    </row>
    <row r="653" spans="6:6" x14ac:dyDescent="0.2">
      <c r="F653" s="15"/>
    </row>
    <row r="654" spans="6:6" x14ac:dyDescent="0.2">
      <c r="F654" s="15"/>
    </row>
    <row r="655" spans="6:6" x14ac:dyDescent="0.2">
      <c r="F655" s="15"/>
    </row>
    <row r="656" spans="6:6" x14ac:dyDescent="0.2">
      <c r="F656" s="15"/>
    </row>
    <row r="657" spans="6:6" x14ac:dyDescent="0.2">
      <c r="F657" s="15"/>
    </row>
    <row r="658" spans="6:6" x14ac:dyDescent="0.2">
      <c r="F658" s="15"/>
    </row>
    <row r="659" spans="6:6" x14ac:dyDescent="0.2">
      <c r="F659" s="15"/>
    </row>
    <row r="660" spans="6:6" x14ac:dyDescent="0.2">
      <c r="F660" s="15"/>
    </row>
    <row r="661" spans="6:6" x14ac:dyDescent="0.2">
      <c r="F661" s="15"/>
    </row>
    <row r="662" spans="6:6" x14ac:dyDescent="0.2">
      <c r="F662" s="15"/>
    </row>
    <row r="663" spans="6:6" x14ac:dyDescent="0.2">
      <c r="F663" s="15"/>
    </row>
    <row r="664" spans="6:6" x14ac:dyDescent="0.2">
      <c r="F664" s="15"/>
    </row>
    <row r="665" spans="6:6" x14ac:dyDescent="0.2">
      <c r="F665" s="15"/>
    </row>
    <row r="666" spans="6:6" x14ac:dyDescent="0.2">
      <c r="F666" s="15"/>
    </row>
    <row r="667" spans="6:6" x14ac:dyDescent="0.2">
      <c r="F667" s="15"/>
    </row>
    <row r="668" spans="6:6" x14ac:dyDescent="0.2">
      <c r="F668" s="15"/>
    </row>
    <row r="669" spans="6:6" x14ac:dyDescent="0.2">
      <c r="F669" s="15"/>
    </row>
    <row r="670" spans="6:6" x14ac:dyDescent="0.2">
      <c r="F670" s="15"/>
    </row>
    <row r="671" spans="6:6" x14ac:dyDescent="0.2">
      <c r="F671" s="15"/>
    </row>
    <row r="672" spans="6:6" x14ac:dyDescent="0.2">
      <c r="F672" s="15"/>
    </row>
    <row r="673" spans="6:6" x14ac:dyDescent="0.2">
      <c r="F673" s="15"/>
    </row>
    <row r="674" spans="6:6" x14ac:dyDescent="0.2">
      <c r="F674" s="15"/>
    </row>
    <row r="675" spans="6:6" x14ac:dyDescent="0.2">
      <c r="F675" s="15"/>
    </row>
    <row r="676" spans="6:6" x14ac:dyDescent="0.2">
      <c r="F676" s="15"/>
    </row>
    <row r="677" spans="6:6" x14ac:dyDescent="0.2">
      <c r="F677" s="15"/>
    </row>
    <row r="678" spans="6:6" x14ac:dyDescent="0.2">
      <c r="F678" s="15"/>
    </row>
    <row r="679" spans="6:6" x14ac:dyDescent="0.2">
      <c r="F679" s="15"/>
    </row>
    <row r="680" spans="6:6" x14ac:dyDescent="0.2">
      <c r="F680" s="15"/>
    </row>
    <row r="681" spans="6:6" x14ac:dyDescent="0.2">
      <c r="F681" s="15"/>
    </row>
    <row r="682" spans="6:6" x14ac:dyDescent="0.2">
      <c r="F682" s="15"/>
    </row>
    <row r="683" spans="6:6" x14ac:dyDescent="0.2">
      <c r="F683" s="15"/>
    </row>
    <row r="684" spans="6:6" x14ac:dyDescent="0.2">
      <c r="F684" s="15"/>
    </row>
    <row r="685" spans="6:6" x14ac:dyDescent="0.2">
      <c r="F685" s="15"/>
    </row>
    <row r="686" spans="6:6" x14ac:dyDescent="0.2">
      <c r="F686" s="15"/>
    </row>
    <row r="687" spans="6:6" x14ac:dyDescent="0.2">
      <c r="F687" s="15"/>
    </row>
    <row r="688" spans="6:6" x14ac:dyDescent="0.2">
      <c r="F688" s="15"/>
    </row>
    <row r="689" spans="6:6" x14ac:dyDescent="0.2">
      <c r="F689" s="15"/>
    </row>
    <row r="690" spans="6:6" x14ac:dyDescent="0.2">
      <c r="F690" s="15"/>
    </row>
    <row r="691" spans="6:6" x14ac:dyDescent="0.2">
      <c r="F691" s="15"/>
    </row>
    <row r="692" spans="6:6" x14ac:dyDescent="0.2">
      <c r="F692" s="15"/>
    </row>
    <row r="693" spans="6:6" x14ac:dyDescent="0.2">
      <c r="F693" s="15"/>
    </row>
    <row r="694" spans="6:6" x14ac:dyDescent="0.2">
      <c r="F694" s="15"/>
    </row>
    <row r="695" spans="6:6" x14ac:dyDescent="0.2">
      <c r="F695" s="15"/>
    </row>
    <row r="696" spans="6:6" x14ac:dyDescent="0.2">
      <c r="F696" s="15"/>
    </row>
    <row r="697" spans="6:6" x14ac:dyDescent="0.2">
      <c r="F697" s="15"/>
    </row>
    <row r="698" spans="6:6" x14ac:dyDescent="0.2">
      <c r="F698" s="15"/>
    </row>
    <row r="699" spans="6:6" x14ac:dyDescent="0.2">
      <c r="F699" s="15"/>
    </row>
    <row r="700" spans="6:6" x14ac:dyDescent="0.2">
      <c r="F700" s="15"/>
    </row>
    <row r="701" spans="6:6" x14ac:dyDescent="0.2">
      <c r="F701" s="15"/>
    </row>
    <row r="702" spans="6:6" x14ac:dyDescent="0.2">
      <c r="F702" s="15"/>
    </row>
    <row r="703" spans="6:6" x14ac:dyDescent="0.2">
      <c r="F703" s="15"/>
    </row>
    <row r="704" spans="6:6" x14ac:dyDescent="0.2">
      <c r="F704" s="15"/>
    </row>
    <row r="705" spans="6:6" x14ac:dyDescent="0.2">
      <c r="F705" s="15"/>
    </row>
    <row r="706" spans="6:6" x14ac:dyDescent="0.2">
      <c r="F706" s="15"/>
    </row>
    <row r="707" spans="6:6" x14ac:dyDescent="0.2">
      <c r="F707" s="15"/>
    </row>
    <row r="708" spans="6:6" x14ac:dyDescent="0.2">
      <c r="F708" s="15"/>
    </row>
    <row r="709" spans="6:6" x14ac:dyDescent="0.2">
      <c r="F709" s="15"/>
    </row>
    <row r="710" spans="6:6" x14ac:dyDescent="0.2">
      <c r="F710" s="15"/>
    </row>
    <row r="711" spans="6:6" x14ac:dyDescent="0.2">
      <c r="F711" s="15"/>
    </row>
    <row r="712" spans="6:6" x14ac:dyDescent="0.2">
      <c r="F712" s="15"/>
    </row>
    <row r="713" spans="6:6" x14ac:dyDescent="0.2">
      <c r="F713" s="15"/>
    </row>
    <row r="714" spans="6:6" x14ac:dyDescent="0.2">
      <c r="F714" s="15"/>
    </row>
    <row r="715" spans="6:6" x14ac:dyDescent="0.2">
      <c r="F715" s="15"/>
    </row>
    <row r="716" spans="6:6" x14ac:dyDescent="0.2">
      <c r="F716" s="15"/>
    </row>
    <row r="717" spans="6:6" x14ac:dyDescent="0.2">
      <c r="F717" s="15"/>
    </row>
    <row r="718" spans="6:6" x14ac:dyDescent="0.2">
      <c r="F718" s="15"/>
    </row>
    <row r="719" spans="6:6" x14ac:dyDescent="0.2">
      <c r="F719" s="15"/>
    </row>
    <row r="720" spans="6:6" x14ac:dyDescent="0.2">
      <c r="F720" s="15"/>
    </row>
    <row r="721" spans="6:6" x14ac:dyDescent="0.2">
      <c r="F721" s="15"/>
    </row>
    <row r="722" spans="6:6" x14ac:dyDescent="0.2">
      <c r="F722" s="15"/>
    </row>
    <row r="723" spans="6:6" x14ac:dyDescent="0.2">
      <c r="F723" s="15"/>
    </row>
    <row r="724" spans="6:6" x14ac:dyDescent="0.2">
      <c r="F724" s="15"/>
    </row>
    <row r="725" spans="6:6" x14ac:dyDescent="0.2">
      <c r="F725" s="15"/>
    </row>
    <row r="726" spans="6:6" x14ac:dyDescent="0.2">
      <c r="F726" s="15"/>
    </row>
    <row r="727" spans="6:6" x14ac:dyDescent="0.2">
      <c r="F727" s="15"/>
    </row>
    <row r="728" spans="6:6" x14ac:dyDescent="0.2">
      <c r="F728" s="15"/>
    </row>
    <row r="729" spans="6:6" x14ac:dyDescent="0.2">
      <c r="F729" s="15"/>
    </row>
    <row r="730" spans="6:6" x14ac:dyDescent="0.2">
      <c r="F730" s="15"/>
    </row>
    <row r="731" spans="6:6" x14ac:dyDescent="0.2">
      <c r="F731" s="15"/>
    </row>
    <row r="732" spans="6:6" x14ac:dyDescent="0.2">
      <c r="F732" s="15"/>
    </row>
    <row r="733" spans="6:6" x14ac:dyDescent="0.2">
      <c r="F733" s="15"/>
    </row>
    <row r="734" spans="6:6" x14ac:dyDescent="0.2">
      <c r="F734" s="15"/>
    </row>
    <row r="735" spans="6:6" x14ac:dyDescent="0.2">
      <c r="F735" s="15"/>
    </row>
    <row r="736" spans="6:6" x14ac:dyDescent="0.2">
      <c r="F736" s="15"/>
    </row>
    <row r="737" spans="6:6" x14ac:dyDescent="0.2">
      <c r="F737" s="15"/>
    </row>
    <row r="738" spans="6:6" x14ac:dyDescent="0.2">
      <c r="F738" s="15"/>
    </row>
    <row r="739" spans="6:6" x14ac:dyDescent="0.2">
      <c r="F739" s="15"/>
    </row>
    <row r="740" spans="6:6" x14ac:dyDescent="0.2">
      <c r="F740" s="15"/>
    </row>
    <row r="741" spans="6:6" x14ac:dyDescent="0.2">
      <c r="F741" s="15"/>
    </row>
    <row r="742" spans="6:6" x14ac:dyDescent="0.2">
      <c r="F742" s="15"/>
    </row>
    <row r="743" spans="6:6" x14ac:dyDescent="0.2">
      <c r="F743" s="15"/>
    </row>
    <row r="744" spans="6:6" x14ac:dyDescent="0.2">
      <c r="F744" s="15"/>
    </row>
    <row r="745" spans="6:6" x14ac:dyDescent="0.2">
      <c r="F745" s="15"/>
    </row>
    <row r="746" spans="6:6" x14ac:dyDescent="0.2">
      <c r="F746" s="15"/>
    </row>
    <row r="747" spans="6:6" x14ac:dyDescent="0.2">
      <c r="F747" s="15"/>
    </row>
    <row r="748" spans="6:6" x14ac:dyDescent="0.2">
      <c r="F748" s="15"/>
    </row>
    <row r="749" spans="6:6" x14ac:dyDescent="0.2">
      <c r="F749" s="15"/>
    </row>
    <row r="750" spans="6:6" x14ac:dyDescent="0.2">
      <c r="F750" s="15"/>
    </row>
    <row r="751" spans="6:6" x14ac:dyDescent="0.2">
      <c r="F751" s="15"/>
    </row>
    <row r="752" spans="6:6" x14ac:dyDescent="0.2">
      <c r="F752" s="15"/>
    </row>
    <row r="753" spans="6:6" x14ac:dyDescent="0.2">
      <c r="F753" s="15"/>
    </row>
    <row r="754" spans="6:6" x14ac:dyDescent="0.2">
      <c r="F754" s="15"/>
    </row>
    <row r="755" spans="6:6" x14ac:dyDescent="0.2">
      <c r="F755" s="15"/>
    </row>
    <row r="756" spans="6:6" x14ac:dyDescent="0.2">
      <c r="F756" s="15"/>
    </row>
    <row r="757" spans="6:6" x14ac:dyDescent="0.2">
      <c r="F757" s="15"/>
    </row>
    <row r="758" spans="6:6" x14ac:dyDescent="0.2">
      <c r="F758" s="15"/>
    </row>
    <row r="759" spans="6:6" x14ac:dyDescent="0.2">
      <c r="F759" s="15"/>
    </row>
    <row r="760" spans="6:6" x14ac:dyDescent="0.2">
      <c r="F760" s="15"/>
    </row>
    <row r="761" spans="6:6" x14ac:dyDescent="0.2">
      <c r="F761" s="15"/>
    </row>
    <row r="762" spans="6:6" x14ac:dyDescent="0.2">
      <c r="F762" s="15"/>
    </row>
    <row r="763" spans="6:6" x14ac:dyDescent="0.2">
      <c r="F763" s="15"/>
    </row>
    <row r="764" spans="6:6" x14ac:dyDescent="0.2">
      <c r="F764" s="15"/>
    </row>
    <row r="765" spans="6:6" x14ac:dyDescent="0.2">
      <c r="F765" s="15"/>
    </row>
    <row r="766" spans="6:6" x14ac:dyDescent="0.2">
      <c r="F766" s="15"/>
    </row>
    <row r="767" spans="6:6" x14ac:dyDescent="0.2">
      <c r="F767" s="15"/>
    </row>
    <row r="768" spans="6:6" x14ac:dyDescent="0.2">
      <c r="F768" s="15"/>
    </row>
    <row r="769" spans="6:6" x14ac:dyDescent="0.2">
      <c r="F769" s="15"/>
    </row>
    <row r="770" spans="6:6" x14ac:dyDescent="0.2">
      <c r="F770" s="15"/>
    </row>
    <row r="771" spans="6:6" x14ac:dyDescent="0.2">
      <c r="F771" s="15"/>
    </row>
    <row r="772" spans="6:6" x14ac:dyDescent="0.2">
      <c r="F772" s="15"/>
    </row>
    <row r="773" spans="6:6" x14ac:dyDescent="0.2">
      <c r="F773" s="15"/>
    </row>
    <row r="774" spans="6:6" x14ac:dyDescent="0.2">
      <c r="F774" s="15"/>
    </row>
    <row r="775" spans="6:6" x14ac:dyDescent="0.2">
      <c r="F775" s="15"/>
    </row>
    <row r="776" spans="6:6" x14ac:dyDescent="0.2">
      <c r="F776" s="15"/>
    </row>
    <row r="777" spans="6:6" x14ac:dyDescent="0.2">
      <c r="F777" s="15"/>
    </row>
    <row r="778" spans="6:6" x14ac:dyDescent="0.2">
      <c r="F778" s="15"/>
    </row>
    <row r="779" spans="6:6" x14ac:dyDescent="0.2">
      <c r="F779" s="15"/>
    </row>
    <row r="780" spans="6:6" x14ac:dyDescent="0.2">
      <c r="F780" s="15"/>
    </row>
    <row r="781" spans="6:6" x14ac:dyDescent="0.2">
      <c r="F781" s="15"/>
    </row>
    <row r="782" spans="6:6" x14ac:dyDescent="0.2">
      <c r="F782" s="15"/>
    </row>
    <row r="783" spans="6:6" x14ac:dyDescent="0.2">
      <c r="F783" s="15"/>
    </row>
    <row r="784" spans="6:6" x14ac:dyDescent="0.2">
      <c r="F784" s="15"/>
    </row>
    <row r="785" spans="6:6" x14ac:dyDescent="0.2">
      <c r="F785" s="15"/>
    </row>
    <row r="786" spans="6:6" x14ac:dyDescent="0.2">
      <c r="F786" s="15"/>
    </row>
    <row r="787" spans="6:6" x14ac:dyDescent="0.2">
      <c r="F787" s="15"/>
    </row>
    <row r="788" spans="6:6" x14ac:dyDescent="0.2">
      <c r="F788" s="15"/>
    </row>
    <row r="789" spans="6:6" x14ac:dyDescent="0.2">
      <c r="F789" s="15"/>
    </row>
    <row r="790" spans="6:6" x14ac:dyDescent="0.2">
      <c r="F790" s="15"/>
    </row>
    <row r="791" spans="6:6" x14ac:dyDescent="0.2">
      <c r="F791" s="15"/>
    </row>
    <row r="792" spans="6:6" x14ac:dyDescent="0.2">
      <c r="F792" s="15"/>
    </row>
    <row r="793" spans="6:6" x14ac:dyDescent="0.2">
      <c r="F793" s="15"/>
    </row>
    <row r="794" spans="6:6" x14ac:dyDescent="0.2">
      <c r="F794" s="15"/>
    </row>
    <row r="795" spans="6:6" x14ac:dyDescent="0.2">
      <c r="F795" s="15"/>
    </row>
    <row r="796" spans="6:6" x14ac:dyDescent="0.2">
      <c r="F796" s="15"/>
    </row>
    <row r="797" spans="6:6" x14ac:dyDescent="0.2">
      <c r="F797" s="15"/>
    </row>
    <row r="798" spans="6:6" x14ac:dyDescent="0.2">
      <c r="F798" s="15"/>
    </row>
    <row r="799" spans="6:6" x14ac:dyDescent="0.2">
      <c r="F799" s="15"/>
    </row>
    <row r="800" spans="6:6" x14ac:dyDescent="0.2">
      <c r="F800" s="15"/>
    </row>
    <row r="801" spans="6:6" x14ac:dyDescent="0.2">
      <c r="F801" s="15"/>
    </row>
    <row r="802" spans="6:6" x14ac:dyDescent="0.2">
      <c r="F802" s="15"/>
    </row>
    <row r="803" spans="6:6" x14ac:dyDescent="0.2">
      <c r="F803" s="15"/>
    </row>
    <row r="804" spans="6:6" x14ac:dyDescent="0.2">
      <c r="F804" s="15"/>
    </row>
    <row r="805" spans="6:6" x14ac:dyDescent="0.2">
      <c r="F805" s="15"/>
    </row>
    <row r="806" spans="6:6" x14ac:dyDescent="0.2">
      <c r="F806" s="15"/>
    </row>
    <row r="807" spans="6:6" x14ac:dyDescent="0.2">
      <c r="F807" s="15"/>
    </row>
    <row r="808" spans="6:6" x14ac:dyDescent="0.2">
      <c r="F808" s="15"/>
    </row>
    <row r="809" spans="6:6" x14ac:dyDescent="0.2">
      <c r="F809" s="15"/>
    </row>
    <row r="810" spans="6:6" x14ac:dyDescent="0.2">
      <c r="F810" s="15"/>
    </row>
    <row r="811" spans="6:6" x14ac:dyDescent="0.2">
      <c r="F811" s="15"/>
    </row>
    <row r="812" spans="6:6" x14ac:dyDescent="0.2">
      <c r="F812" s="15"/>
    </row>
    <row r="813" spans="6:6" x14ac:dyDescent="0.2">
      <c r="F813" s="15"/>
    </row>
    <row r="814" spans="6:6" x14ac:dyDescent="0.2">
      <c r="F814" s="15"/>
    </row>
    <row r="815" spans="6:6" x14ac:dyDescent="0.2">
      <c r="F815" s="15"/>
    </row>
    <row r="816" spans="6:6" x14ac:dyDescent="0.2">
      <c r="F816" s="15"/>
    </row>
    <row r="817" spans="6:6" x14ac:dyDescent="0.2">
      <c r="F817" s="15"/>
    </row>
    <row r="818" spans="6:6" x14ac:dyDescent="0.2">
      <c r="F818" s="15"/>
    </row>
    <row r="819" spans="6:6" x14ac:dyDescent="0.2">
      <c r="F819" s="15"/>
    </row>
    <row r="820" spans="6:6" x14ac:dyDescent="0.2">
      <c r="F820" s="15"/>
    </row>
    <row r="821" spans="6:6" x14ac:dyDescent="0.2">
      <c r="F821" s="15"/>
    </row>
    <row r="822" spans="6:6" x14ac:dyDescent="0.2">
      <c r="F822" s="15"/>
    </row>
    <row r="823" spans="6:6" x14ac:dyDescent="0.2">
      <c r="F823" s="15"/>
    </row>
    <row r="824" spans="6:6" x14ac:dyDescent="0.2">
      <c r="F824" s="15"/>
    </row>
    <row r="825" spans="6:6" x14ac:dyDescent="0.2">
      <c r="F825" s="15"/>
    </row>
    <row r="826" spans="6:6" x14ac:dyDescent="0.2">
      <c r="F826" s="15"/>
    </row>
    <row r="827" spans="6:6" x14ac:dyDescent="0.2">
      <c r="F827" s="15"/>
    </row>
    <row r="828" spans="6:6" x14ac:dyDescent="0.2">
      <c r="F828" s="15"/>
    </row>
    <row r="829" spans="6:6" x14ac:dyDescent="0.2">
      <c r="F829" s="15"/>
    </row>
    <row r="830" spans="6:6" x14ac:dyDescent="0.2">
      <c r="F830" s="15"/>
    </row>
    <row r="831" spans="6:6" x14ac:dyDescent="0.2">
      <c r="F831" s="15"/>
    </row>
    <row r="832" spans="6:6" x14ac:dyDescent="0.2">
      <c r="F832" s="15"/>
    </row>
    <row r="833" spans="6:6" x14ac:dyDescent="0.2">
      <c r="F833" s="15"/>
    </row>
    <row r="834" spans="6:6" x14ac:dyDescent="0.2">
      <c r="F834" s="15"/>
    </row>
    <row r="835" spans="6:6" x14ac:dyDescent="0.2">
      <c r="F835" s="15"/>
    </row>
    <row r="836" spans="6:6" x14ac:dyDescent="0.2">
      <c r="F836" s="15"/>
    </row>
    <row r="837" spans="6:6" x14ac:dyDescent="0.2">
      <c r="F837" s="15"/>
    </row>
    <row r="838" spans="6:6" x14ac:dyDescent="0.2">
      <c r="F838" s="15"/>
    </row>
    <row r="839" spans="6:6" x14ac:dyDescent="0.2">
      <c r="F839" s="15"/>
    </row>
    <row r="840" spans="6:6" x14ac:dyDescent="0.2">
      <c r="F840" s="15"/>
    </row>
    <row r="841" spans="6:6" x14ac:dyDescent="0.2">
      <c r="F841" s="15"/>
    </row>
    <row r="842" spans="6:6" x14ac:dyDescent="0.2">
      <c r="F842" s="15"/>
    </row>
    <row r="843" spans="6:6" x14ac:dyDescent="0.2">
      <c r="F843" s="15"/>
    </row>
    <row r="844" spans="6:6" x14ac:dyDescent="0.2">
      <c r="F844" s="15"/>
    </row>
    <row r="845" spans="6:6" x14ac:dyDescent="0.2">
      <c r="F845" s="15"/>
    </row>
    <row r="846" spans="6:6" x14ac:dyDescent="0.2">
      <c r="F846" s="15"/>
    </row>
    <row r="847" spans="6:6" x14ac:dyDescent="0.2">
      <c r="F847" s="15"/>
    </row>
    <row r="848" spans="6:6" x14ac:dyDescent="0.2">
      <c r="F848" s="15"/>
    </row>
    <row r="849" spans="6:6" x14ac:dyDescent="0.2">
      <c r="F849" s="15"/>
    </row>
    <row r="850" spans="6:6" x14ac:dyDescent="0.2">
      <c r="F850" s="15"/>
    </row>
    <row r="851" spans="6:6" x14ac:dyDescent="0.2">
      <c r="F851" s="15"/>
    </row>
    <row r="852" spans="6:6" x14ac:dyDescent="0.2">
      <c r="F852" s="15"/>
    </row>
    <row r="853" spans="6:6" x14ac:dyDescent="0.2">
      <c r="F853" s="15"/>
    </row>
    <row r="854" spans="6:6" x14ac:dyDescent="0.2">
      <c r="F854" s="15"/>
    </row>
    <row r="855" spans="6:6" x14ac:dyDescent="0.2">
      <c r="F855" s="15"/>
    </row>
    <row r="856" spans="6:6" x14ac:dyDescent="0.2">
      <c r="F856" s="15"/>
    </row>
    <row r="857" spans="6:6" x14ac:dyDescent="0.2">
      <c r="F857" s="15"/>
    </row>
    <row r="858" spans="6:6" x14ac:dyDescent="0.2">
      <c r="F858" s="15"/>
    </row>
    <row r="859" spans="6:6" x14ac:dyDescent="0.2">
      <c r="F859" s="15"/>
    </row>
    <row r="860" spans="6:6" x14ac:dyDescent="0.2">
      <c r="F860" s="15"/>
    </row>
    <row r="861" spans="6:6" x14ac:dyDescent="0.2">
      <c r="F861" s="15"/>
    </row>
    <row r="862" spans="6:6" x14ac:dyDescent="0.2">
      <c r="F862" s="15"/>
    </row>
    <row r="863" spans="6:6" x14ac:dyDescent="0.2">
      <c r="F863" s="15"/>
    </row>
    <row r="864" spans="6:6" x14ac:dyDescent="0.2">
      <c r="F864" s="15"/>
    </row>
    <row r="865" spans="6:6" x14ac:dyDescent="0.2">
      <c r="F865" s="15"/>
    </row>
    <row r="866" spans="6:6" x14ac:dyDescent="0.2">
      <c r="F866" s="15"/>
    </row>
    <row r="867" spans="6:6" x14ac:dyDescent="0.2">
      <c r="F867" s="15"/>
    </row>
    <row r="868" spans="6:6" x14ac:dyDescent="0.2">
      <c r="F868" s="15"/>
    </row>
    <row r="869" spans="6:6" x14ac:dyDescent="0.2">
      <c r="F869" s="15"/>
    </row>
    <row r="870" spans="6:6" x14ac:dyDescent="0.2">
      <c r="F870" s="15"/>
    </row>
    <row r="871" spans="6:6" x14ac:dyDescent="0.2">
      <c r="F871" s="15"/>
    </row>
    <row r="872" spans="6:6" x14ac:dyDescent="0.2">
      <c r="F872" s="15"/>
    </row>
    <row r="873" spans="6:6" x14ac:dyDescent="0.2">
      <c r="F873" s="15"/>
    </row>
    <row r="874" spans="6:6" x14ac:dyDescent="0.2">
      <c r="F874" s="15"/>
    </row>
    <row r="875" spans="6:6" x14ac:dyDescent="0.2">
      <c r="F875" s="15"/>
    </row>
    <row r="876" spans="6:6" x14ac:dyDescent="0.2">
      <c r="F876" s="15"/>
    </row>
    <row r="877" spans="6:6" x14ac:dyDescent="0.2">
      <c r="F877" s="15"/>
    </row>
    <row r="878" spans="6:6" x14ac:dyDescent="0.2">
      <c r="F878" s="15"/>
    </row>
    <row r="879" spans="6:6" x14ac:dyDescent="0.2">
      <c r="F879" s="15"/>
    </row>
    <row r="880" spans="6:6" x14ac:dyDescent="0.2">
      <c r="F880" s="15"/>
    </row>
    <row r="881" spans="6:6" x14ac:dyDescent="0.2">
      <c r="F881" s="15"/>
    </row>
    <row r="882" spans="6:6" x14ac:dyDescent="0.2">
      <c r="F882" s="15"/>
    </row>
    <row r="883" spans="6:6" x14ac:dyDescent="0.2">
      <c r="F883" s="15"/>
    </row>
    <row r="884" spans="6:6" x14ac:dyDescent="0.2">
      <c r="F884" s="15"/>
    </row>
    <row r="885" spans="6:6" x14ac:dyDescent="0.2">
      <c r="F885" s="15"/>
    </row>
    <row r="886" spans="6:6" x14ac:dyDescent="0.2">
      <c r="F886" s="15"/>
    </row>
    <row r="887" spans="6:6" x14ac:dyDescent="0.2">
      <c r="F887" s="15"/>
    </row>
    <row r="888" spans="6:6" x14ac:dyDescent="0.2">
      <c r="F888" s="15"/>
    </row>
    <row r="889" spans="6:6" x14ac:dyDescent="0.2">
      <c r="F889" s="15"/>
    </row>
    <row r="890" spans="6:6" x14ac:dyDescent="0.2">
      <c r="F890" s="15"/>
    </row>
    <row r="891" spans="6:6" x14ac:dyDescent="0.2">
      <c r="F891" s="15"/>
    </row>
    <row r="892" spans="6:6" x14ac:dyDescent="0.2">
      <c r="F892" s="15"/>
    </row>
    <row r="893" spans="6:6" x14ac:dyDescent="0.2">
      <c r="F893" s="15"/>
    </row>
    <row r="894" spans="6:6" x14ac:dyDescent="0.2">
      <c r="F894" s="15"/>
    </row>
    <row r="895" spans="6:6" x14ac:dyDescent="0.2">
      <c r="F895" s="15"/>
    </row>
    <row r="896" spans="6:6" x14ac:dyDescent="0.2">
      <c r="F896" s="15"/>
    </row>
    <row r="897" spans="6:6" x14ac:dyDescent="0.2">
      <c r="F897" s="15"/>
    </row>
    <row r="898" spans="6:6" x14ac:dyDescent="0.2">
      <c r="F898" s="15"/>
    </row>
    <row r="899" spans="6:6" x14ac:dyDescent="0.2">
      <c r="F899" s="15"/>
    </row>
    <row r="900" spans="6:6" x14ac:dyDescent="0.2">
      <c r="F900" s="15"/>
    </row>
    <row r="901" spans="6:6" x14ac:dyDescent="0.2">
      <c r="F901" s="15"/>
    </row>
    <row r="902" spans="6:6" x14ac:dyDescent="0.2">
      <c r="F902" s="15"/>
    </row>
    <row r="903" spans="6:6" x14ac:dyDescent="0.2">
      <c r="F903" s="15"/>
    </row>
    <row r="904" spans="6:6" x14ac:dyDescent="0.2">
      <c r="F904" s="15"/>
    </row>
    <row r="905" spans="6:6" x14ac:dyDescent="0.2">
      <c r="F905" s="15"/>
    </row>
    <row r="906" spans="6:6" x14ac:dyDescent="0.2">
      <c r="F906" s="15"/>
    </row>
    <row r="907" spans="6:6" x14ac:dyDescent="0.2">
      <c r="F907" s="15"/>
    </row>
    <row r="908" spans="6:6" x14ac:dyDescent="0.2">
      <c r="F908" s="15"/>
    </row>
    <row r="909" spans="6:6" x14ac:dyDescent="0.2">
      <c r="F909" s="15"/>
    </row>
    <row r="910" spans="6:6" x14ac:dyDescent="0.2">
      <c r="F910" s="15"/>
    </row>
    <row r="911" spans="6:6" x14ac:dyDescent="0.2">
      <c r="F911" s="15"/>
    </row>
    <row r="912" spans="6:6" x14ac:dyDescent="0.2">
      <c r="F912" s="15"/>
    </row>
    <row r="913" spans="6:6" x14ac:dyDescent="0.2">
      <c r="F913" s="15"/>
    </row>
    <row r="914" spans="6:6" x14ac:dyDescent="0.2">
      <c r="F914" s="15"/>
    </row>
    <row r="915" spans="6:6" x14ac:dyDescent="0.2">
      <c r="F915" s="15"/>
    </row>
    <row r="916" spans="6:6" x14ac:dyDescent="0.2">
      <c r="F916" s="15"/>
    </row>
    <row r="917" spans="6:6" x14ac:dyDescent="0.2">
      <c r="F917" s="15"/>
    </row>
    <row r="918" spans="6:6" x14ac:dyDescent="0.2">
      <c r="F918" s="15"/>
    </row>
    <row r="919" spans="6:6" x14ac:dyDescent="0.2">
      <c r="F919" s="15"/>
    </row>
    <row r="920" spans="6:6" x14ac:dyDescent="0.2">
      <c r="F920" s="15"/>
    </row>
    <row r="921" spans="6:6" x14ac:dyDescent="0.2">
      <c r="F921" s="15"/>
    </row>
    <row r="922" spans="6:6" x14ac:dyDescent="0.2">
      <c r="F922" s="15"/>
    </row>
    <row r="923" spans="6:6" x14ac:dyDescent="0.2">
      <c r="F923" s="15"/>
    </row>
    <row r="924" spans="6:6" x14ac:dyDescent="0.2">
      <c r="F924" s="15"/>
    </row>
    <row r="925" spans="6:6" x14ac:dyDescent="0.2">
      <c r="F925" s="15"/>
    </row>
    <row r="926" spans="6:6" x14ac:dyDescent="0.2">
      <c r="F926" s="15"/>
    </row>
    <row r="927" spans="6:6" x14ac:dyDescent="0.2">
      <c r="F927" s="15"/>
    </row>
    <row r="928" spans="6:6" x14ac:dyDescent="0.2">
      <c r="F928" s="15"/>
    </row>
    <row r="929" spans="6:6" x14ac:dyDescent="0.2">
      <c r="F929" s="15"/>
    </row>
    <row r="930" spans="6:6" x14ac:dyDescent="0.2">
      <c r="F930" s="15"/>
    </row>
    <row r="931" spans="6:6" x14ac:dyDescent="0.2">
      <c r="F931" s="15"/>
    </row>
    <row r="932" spans="6:6" x14ac:dyDescent="0.2">
      <c r="F932" s="15"/>
    </row>
    <row r="933" spans="6:6" x14ac:dyDescent="0.2">
      <c r="F933" s="15"/>
    </row>
    <row r="934" spans="6:6" x14ac:dyDescent="0.2">
      <c r="F934" s="15"/>
    </row>
    <row r="935" spans="6:6" x14ac:dyDescent="0.2">
      <c r="F935" s="15"/>
    </row>
    <row r="936" spans="6:6" x14ac:dyDescent="0.2">
      <c r="F936" s="15"/>
    </row>
    <row r="937" spans="6:6" x14ac:dyDescent="0.2">
      <c r="F937" s="15"/>
    </row>
    <row r="938" spans="6:6" x14ac:dyDescent="0.2">
      <c r="F938" s="15"/>
    </row>
    <row r="939" spans="6:6" x14ac:dyDescent="0.2">
      <c r="F939" s="15"/>
    </row>
    <row r="940" spans="6:6" x14ac:dyDescent="0.2">
      <c r="F940" s="15"/>
    </row>
    <row r="941" spans="6:6" x14ac:dyDescent="0.2">
      <c r="F941" s="15"/>
    </row>
    <row r="942" spans="6:6" x14ac:dyDescent="0.2">
      <c r="F942" s="15"/>
    </row>
    <row r="943" spans="6:6" x14ac:dyDescent="0.2">
      <c r="F943" s="15"/>
    </row>
    <row r="944" spans="6:6" x14ac:dyDescent="0.2">
      <c r="F944" s="15"/>
    </row>
    <row r="945" spans="6:6" x14ac:dyDescent="0.2">
      <c r="F945" s="15"/>
    </row>
    <row r="946" spans="6:6" x14ac:dyDescent="0.2">
      <c r="F946" s="15"/>
    </row>
    <row r="947" spans="6:6" x14ac:dyDescent="0.2">
      <c r="F947" s="15"/>
    </row>
    <row r="948" spans="6:6" x14ac:dyDescent="0.2">
      <c r="F948" s="15"/>
    </row>
    <row r="949" spans="6:6" x14ac:dyDescent="0.2">
      <c r="F949" s="15"/>
    </row>
    <row r="950" spans="6:6" x14ac:dyDescent="0.2">
      <c r="F950" s="15"/>
    </row>
    <row r="951" spans="6:6" x14ac:dyDescent="0.2">
      <c r="F951" s="15"/>
    </row>
    <row r="952" spans="6:6" x14ac:dyDescent="0.2">
      <c r="F952" s="15"/>
    </row>
    <row r="953" spans="6:6" x14ac:dyDescent="0.2">
      <c r="F953" s="15"/>
    </row>
    <row r="954" spans="6:6" x14ac:dyDescent="0.2">
      <c r="F954" s="15"/>
    </row>
    <row r="955" spans="6:6" x14ac:dyDescent="0.2">
      <c r="F955" s="15"/>
    </row>
    <row r="956" spans="6:6" x14ac:dyDescent="0.2">
      <c r="F956" s="15"/>
    </row>
    <row r="957" spans="6:6" x14ac:dyDescent="0.2">
      <c r="F957" s="15"/>
    </row>
    <row r="958" spans="6:6" x14ac:dyDescent="0.2">
      <c r="F958" s="15"/>
    </row>
    <row r="959" spans="6:6" x14ac:dyDescent="0.2">
      <c r="F959" s="15"/>
    </row>
    <row r="960" spans="6:6" x14ac:dyDescent="0.2">
      <c r="F960" s="15"/>
    </row>
    <row r="961" spans="6:6" x14ac:dyDescent="0.2">
      <c r="F961" s="15"/>
    </row>
    <row r="962" spans="6:6" x14ac:dyDescent="0.2">
      <c r="F962" s="15"/>
    </row>
    <row r="963" spans="6:6" x14ac:dyDescent="0.2">
      <c r="F963" s="15"/>
    </row>
    <row r="964" spans="6:6" x14ac:dyDescent="0.2">
      <c r="F964" s="15"/>
    </row>
    <row r="965" spans="6:6" x14ac:dyDescent="0.2">
      <c r="F965" s="15"/>
    </row>
    <row r="966" spans="6:6" x14ac:dyDescent="0.2">
      <c r="F966" s="15"/>
    </row>
    <row r="967" spans="6:6" x14ac:dyDescent="0.2">
      <c r="F967" s="15"/>
    </row>
    <row r="968" spans="6:6" x14ac:dyDescent="0.2">
      <c r="F968" s="15"/>
    </row>
    <row r="969" spans="6:6" x14ac:dyDescent="0.2">
      <c r="F969" s="15"/>
    </row>
    <row r="970" spans="6:6" x14ac:dyDescent="0.2">
      <c r="F970" s="15"/>
    </row>
    <row r="971" spans="6:6" x14ac:dyDescent="0.2">
      <c r="F971" s="15"/>
    </row>
    <row r="972" spans="6:6" x14ac:dyDescent="0.2">
      <c r="F972" s="15"/>
    </row>
    <row r="973" spans="6:6" x14ac:dyDescent="0.2">
      <c r="F973" s="15"/>
    </row>
    <row r="974" spans="6:6" x14ac:dyDescent="0.2">
      <c r="F974" s="15"/>
    </row>
    <row r="975" spans="6:6" x14ac:dyDescent="0.2">
      <c r="F975" s="15"/>
    </row>
    <row r="976" spans="6:6" x14ac:dyDescent="0.2">
      <c r="F976" s="15"/>
    </row>
    <row r="977" spans="6:6" x14ac:dyDescent="0.2">
      <c r="F977" s="15"/>
    </row>
    <row r="978" spans="6:6" x14ac:dyDescent="0.2">
      <c r="F978" s="15"/>
    </row>
    <row r="979" spans="6:6" x14ac:dyDescent="0.2">
      <c r="F979" s="15"/>
    </row>
    <row r="980" spans="6:6" x14ac:dyDescent="0.2">
      <c r="F980" s="15"/>
    </row>
    <row r="981" spans="6:6" x14ac:dyDescent="0.2">
      <c r="F981" s="15"/>
    </row>
    <row r="982" spans="6:6" x14ac:dyDescent="0.2">
      <c r="F982" s="15"/>
    </row>
    <row r="983" spans="6:6" x14ac:dyDescent="0.2">
      <c r="F983" s="15"/>
    </row>
    <row r="984" spans="6:6" x14ac:dyDescent="0.2">
      <c r="F984" s="15"/>
    </row>
    <row r="985" spans="6:6" x14ac:dyDescent="0.2">
      <c r="F985" s="15"/>
    </row>
    <row r="986" spans="6:6" x14ac:dyDescent="0.2">
      <c r="F986" s="15"/>
    </row>
    <row r="987" spans="6:6" x14ac:dyDescent="0.2">
      <c r="F987" s="15"/>
    </row>
    <row r="988" spans="6:6" x14ac:dyDescent="0.2">
      <c r="F988" s="15"/>
    </row>
    <row r="989" spans="6:6" x14ac:dyDescent="0.2">
      <c r="F989" s="15"/>
    </row>
    <row r="990" spans="6:6" x14ac:dyDescent="0.2">
      <c r="F990" s="15"/>
    </row>
    <row r="991" spans="6:6" x14ac:dyDescent="0.2">
      <c r="F991" s="15"/>
    </row>
  </sheetData>
  <sheetProtection formatCells="0" formatColumns="0" formatRows="0" insertRows="0" autoFilter="0"/>
  <autoFilter ref="A10:F10" xr:uid="{00000000-0009-0000-0000-000002000000}"/>
  <mergeCells count="10">
    <mergeCell ref="G7:M7"/>
    <mergeCell ref="N7:T7"/>
    <mergeCell ref="F30:F31"/>
    <mergeCell ref="D59:I59"/>
    <mergeCell ref="A1:U1"/>
    <mergeCell ref="A2:U2"/>
    <mergeCell ref="A3:B3"/>
    <mergeCell ref="A4:B4"/>
    <mergeCell ref="A5:B5"/>
    <mergeCell ref="A6:B6"/>
  </mergeCells>
  <conditionalFormatting sqref="G30:T30">
    <cfRule type="cellIs" dxfId="11" priority="3" stopIfTrue="1" operator="lessThan">
      <formula>G31</formula>
    </cfRule>
    <cfRule type="cellIs" dxfId="10" priority="4" stopIfTrue="1" operator="greaterThan">
      <formula>G31</formula>
    </cfRule>
  </conditionalFormatting>
  <conditionalFormatting sqref="U30">
    <cfRule type="cellIs" dxfId="9" priority="1" stopIfTrue="1" operator="lessThan">
      <formula>U31</formula>
    </cfRule>
    <cfRule type="cellIs" dxfId="8" priority="2" stopIfTrue="1" operator="greaterThan">
      <formula>U31</formula>
    </cfRule>
  </conditionalFormatting>
  <dataValidations count="1">
    <dataValidation type="list" allowBlank="1" showInputMessage="1" showErrorMessage="1" sqref="E61:E65 E80:E227 E67:E78" xr:uid="{52B64F0B-7B59-47C2-A4A9-E45D72A7B361}">
      <formula1>$D$11:$D$28</formula1>
    </dataValidation>
  </dataValidations>
  <pageMargins left="0.75" right="0.75" top="1" bottom="1" header="0.5" footer="0.5"/>
  <pageSetup orientation="portrait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F4A1A7-8780-40E4-9972-7E988839C24D}">
          <x14:formula1>
            <xm:f>'Lookup values'!$A$2:$A$5</xm:f>
          </x14:formula1>
          <xm:sqref>D61:D85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881250-bc15-450e-b08f-469254614316">
      <UserInfo>
        <DisplayName>Joseph Cruz</DisplayName>
        <AccountId>13</AccountId>
        <AccountType/>
      </UserInfo>
      <UserInfo>
        <DisplayName>Steve Kollar</DisplayName>
        <AccountId>10</AccountId>
        <AccountType/>
      </UserInfo>
      <UserInfo>
        <DisplayName>Michael Heinzinger</DisplayName>
        <AccountId>14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3E28B86247C47BF43D60DE7FAAFA5" ma:contentTypeVersion="13" ma:contentTypeDescription="Create a new document." ma:contentTypeScope="" ma:versionID="35357403fda1899aa0eb9e0eb0b86c10">
  <xsd:schema xmlns:xsd="http://www.w3.org/2001/XMLSchema" xmlns:xs="http://www.w3.org/2001/XMLSchema" xmlns:p="http://schemas.microsoft.com/office/2006/metadata/properties" xmlns:ns2="04dd4fbc-b891-4c55-814c-fbf001fa1309" xmlns:ns3="c5881250-bc15-450e-b08f-469254614316" targetNamespace="http://schemas.microsoft.com/office/2006/metadata/properties" ma:root="true" ma:fieldsID="0e4620a8dff9475421f60ded84dd64ce" ns2:_="" ns3:_="">
    <xsd:import namespace="04dd4fbc-b891-4c55-814c-fbf001fa1309"/>
    <xsd:import namespace="c5881250-bc15-450e-b08f-4692546143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d4fbc-b891-4c55-814c-fbf001fa1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81250-bc15-450e-b08f-469254614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F812EE-0173-493C-91C2-F49253C8CF9B}">
  <ds:schemaRefs>
    <ds:schemaRef ds:uri="http://schemas.microsoft.com/office/2006/metadata/properties"/>
    <ds:schemaRef ds:uri="http://schemas.microsoft.com/office/infopath/2007/PartnerControls"/>
    <ds:schemaRef ds:uri="c5881250-bc15-450e-b08f-469254614316"/>
  </ds:schemaRefs>
</ds:datastoreItem>
</file>

<file path=customXml/itemProps2.xml><?xml version="1.0" encoding="utf-8"?>
<ds:datastoreItem xmlns:ds="http://schemas.openxmlformats.org/officeDocument/2006/customXml" ds:itemID="{9BE0C23A-5102-4081-835D-8A52FB2528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4F00FE-487D-4DF9-8447-4ACE907B6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dd4fbc-b891-4c55-814c-fbf001fa1309"/>
    <ds:schemaRef ds:uri="c5881250-bc15-450e-b08f-469254614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Screens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Lookup values</vt:lpstr>
      <vt:lpstr>Sheet1</vt:lpstr>
      <vt:lpstr>Sprint template</vt:lpstr>
      <vt:lpstr>Product backlog</vt:lpstr>
    </vt:vector>
  </TitlesOfParts>
  <Manager/>
  <Company>VILLE DE LUXEMBOURG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Gérardin</dc:creator>
  <cp:keywords/>
  <dc:description/>
  <cp:lastModifiedBy>sally schmidt</cp:lastModifiedBy>
  <cp:revision/>
  <dcterms:created xsi:type="dcterms:W3CDTF">2009-04-30T08:53:36Z</dcterms:created>
  <dcterms:modified xsi:type="dcterms:W3CDTF">2021-06-06T20:55:35Z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0x0101007653E28B86247C47BF43D60DE7FAAFA5</vt:lpwstr>
  </property>
</Properties>
</file>