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feup-iope\"/>
    </mc:Choice>
  </mc:AlternateContent>
  <xr:revisionPtr revIDLastSave="0" documentId="13_ncr:1_{07BFDF5D-F75A-44E0-B3EC-04D843E0EAE2}" xr6:coauthVersionLast="46" xr6:coauthVersionMax="46" xr10:uidLastSave="{00000000-0000-0000-0000-000000000000}"/>
  <bookViews>
    <workbookView xWindow="-108" yWindow="-108" windowWidth="23256" windowHeight="12720" activeTab="2" xr2:uid="{7679C9B3-9A8B-4A63-B01A-C6D24FA3EC09}"/>
  </bookViews>
  <sheets>
    <sheet name="Tempo" sheetId="2" r:id="rId1"/>
    <sheet name="Verificação" sheetId="1" r:id="rId2"/>
    <sheet name="Fo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3" l="1"/>
  <c r="A39" i="3" s="1"/>
  <c r="A40" i="3" s="1"/>
  <c r="A41" i="3" s="1"/>
  <c r="A42" i="3" s="1"/>
  <c r="A43" i="3" s="1"/>
  <c r="L30" i="3"/>
  <c r="L31" i="3"/>
  <c r="L23" i="3"/>
  <c r="L11" i="3"/>
  <c r="O5" i="3"/>
  <c r="I3" i="3"/>
  <c r="H3" i="3"/>
  <c r="G3" i="3"/>
  <c r="F3" i="3"/>
  <c r="E3" i="3"/>
  <c r="D3" i="3"/>
  <c r="C3" i="3"/>
  <c r="B3" i="3"/>
  <c r="L22" i="3" s="1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204" i="3" s="1"/>
  <c r="S22" i="1"/>
  <c r="S18" i="1"/>
  <c r="S11" i="1"/>
  <c r="S13" i="1"/>
  <c r="S10" i="1"/>
  <c r="S9" i="1"/>
  <c r="S7" i="1"/>
  <c r="S6" i="1"/>
  <c r="S8" i="1"/>
  <c r="U6" i="1"/>
  <c r="P4" i="1"/>
  <c r="O4" i="1"/>
  <c r="N4" i="1"/>
  <c r="M4" i="1"/>
  <c r="L4" i="1"/>
  <c r="K4" i="1"/>
  <c r="J4" i="1"/>
  <c r="I4" i="1"/>
  <c r="B27" i="2"/>
  <c r="B28" i="2"/>
  <c r="F18" i="2"/>
  <c r="B18" i="2"/>
  <c r="F17" i="2"/>
  <c r="B17" i="2"/>
  <c r="F16" i="2"/>
  <c r="B16" i="2"/>
  <c r="F15" i="2"/>
  <c r="B15" i="2"/>
  <c r="F14" i="2"/>
  <c r="B14" i="2"/>
  <c r="E4" i="1" s="1"/>
  <c r="B26" i="2"/>
  <c r="B25" i="2"/>
  <c r="B24" i="2"/>
  <c r="B23" i="2"/>
  <c r="B22" i="2"/>
  <c r="B21" i="2"/>
  <c r="B20" i="2"/>
  <c r="B19" i="2"/>
  <c r="H4" i="1"/>
  <c r="G4" i="1"/>
  <c r="F4" i="1"/>
  <c r="F13" i="2"/>
  <c r="B13" i="2"/>
  <c r="D4" i="1" s="1"/>
  <c r="F12" i="2"/>
  <c r="B12" i="2"/>
  <c r="C4" i="1" s="1"/>
  <c r="F11" i="2"/>
  <c r="B11" i="2"/>
  <c r="B4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L6" i="3" l="1"/>
  <c r="L13" i="3"/>
  <c r="L5" i="3"/>
  <c r="L16" i="3"/>
  <c r="L7" i="3"/>
  <c r="L8" i="3"/>
  <c r="L9" i="3"/>
  <c r="A34" i="3"/>
  <c r="A35" i="3" s="1"/>
  <c r="A36" i="3" s="1"/>
  <c r="A37" i="3" s="1"/>
  <c r="L12" i="3"/>
  <c r="L21" i="3"/>
  <c r="L10" i="3"/>
</calcChain>
</file>

<file path=xl/sharedStrings.xml><?xml version="1.0" encoding="utf-8"?>
<sst xmlns="http://schemas.openxmlformats.org/spreadsheetml/2006/main" count="28" uniqueCount="24">
  <si>
    <t>Tipo 1</t>
  </si>
  <si>
    <t>DOCE</t>
  </si>
  <si>
    <t>BOM</t>
  </si>
  <si>
    <t>SKY</t>
  </si>
  <si>
    <t>MOON</t>
  </si>
  <si>
    <t>MARS</t>
  </si>
  <si>
    <t>t[1,1]</t>
  </si>
  <si>
    <t>t[2,1]</t>
  </si>
  <si>
    <t>t[3,1]</t>
  </si>
  <si>
    <t>t[4,1]</t>
  </si>
  <si>
    <t>t[5,1]</t>
  </si>
  <si>
    <t>t[6,1]</t>
  </si>
  <si>
    <t>t[7,1]</t>
  </si>
  <si>
    <t>t[8,1]</t>
  </si>
  <si>
    <t>t[9,1]</t>
  </si>
  <si>
    <t>t[10,1]</t>
  </si>
  <si>
    <t>t[11,1]</t>
  </si>
  <si>
    <t>t[12,1]</t>
  </si>
  <si>
    <t>t[13,1]</t>
  </si>
  <si>
    <t>t[14,1]</t>
  </si>
  <si>
    <t>t[15,1]</t>
  </si>
  <si>
    <t>t[16,1]</t>
  </si>
  <si>
    <t>t[17,1]</t>
  </si>
  <si>
    <t>t[18,1]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</si>
</sst>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7AC8-8433-4323-97E5-724E83F5CE78}">
  <dimension ref="A1:F28"/>
  <sheetViews>
    <sheetView topLeftCell="A3" workbookViewId="0">
      <selection activeCell="B26" sqref="B26"/>
    </sheetView>
  </sheetViews>
  <sheetFormatPr defaultRowHeight="14.4" x14ac:dyDescent="0.3"/>
  <cols>
    <col min="2" max="2" width="10.21875" customWidth="1"/>
  </cols>
  <sheetData>
    <row r="1" spans="1:6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</v>
      </c>
      <c r="D2">
        <v>6000</v>
      </c>
      <c r="E2">
        <v>5000</v>
      </c>
      <c r="F2">
        <v>5500</v>
      </c>
    </row>
    <row r="3" spans="1:6" x14ac:dyDescent="0.3">
      <c r="A3" t="s">
        <v>2</v>
      </c>
      <c r="D3">
        <v>6000</v>
      </c>
      <c r="E3">
        <v>5800</v>
      </c>
      <c r="F3">
        <v>4800</v>
      </c>
    </row>
    <row r="4" spans="1:6" x14ac:dyDescent="0.3">
      <c r="A4" t="s">
        <v>3</v>
      </c>
      <c r="E4">
        <v>500</v>
      </c>
      <c r="F4">
        <v>2000</v>
      </c>
    </row>
    <row r="5" spans="1:6" x14ac:dyDescent="0.3">
      <c r="A5" t="s">
        <v>4</v>
      </c>
      <c r="F5">
        <v>1000</v>
      </c>
    </row>
    <row r="11" spans="1:6" x14ac:dyDescent="0.3">
      <c r="A11" t="s">
        <v>6</v>
      </c>
      <c r="B11" s="2">
        <f>D2/25*2</f>
        <v>480</v>
      </c>
      <c r="F11" s="2">
        <f>D2/20*2</f>
        <v>600</v>
      </c>
    </row>
    <row r="12" spans="1:6" x14ac:dyDescent="0.3">
      <c r="A12" t="s">
        <v>7</v>
      </c>
      <c r="B12" s="2">
        <f>F2/25*2</f>
        <v>440</v>
      </c>
      <c r="F12" s="2">
        <f>F2/20*2</f>
        <v>550</v>
      </c>
    </row>
    <row r="13" spans="1:6" x14ac:dyDescent="0.3">
      <c r="A13" t="s">
        <v>8</v>
      </c>
      <c r="B13" s="2">
        <f>D2/25+F4/30+F2/25</f>
        <v>526.66666666666674</v>
      </c>
      <c r="F13" s="2">
        <f>D2/20+F4/24+F2/20</f>
        <v>658.33333333333326</v>
      </c>
    </row>
    <row r="14" spans="1:6" x14ac:dyDescent="0.3">
      <c r="A14" t="s">
        <v>9</v>
      </c>
      <c r="B14" s="2">
        <f>F2/25 + F4/30 + D2/25</f>
        <v>526.66666666666674</v>
      </c>
      <c r="F14">
        <f>F2/20 + F4/24 + D2/20</f>
        <v>658.33333333333326</v>
      </c>
    </row>
    <row r="15" spans="1:6" x14ac:dyDescent="0.3">
      <c r="A15" t="s">
        <v>10</v>
      </c>
      <c r="B15" s="2">
        <f>D3/25*2</f>
        <v>480</v>
      </c>
      <c r="F15">
        <f>D3/20*2</f>
        <v>600</v>
      </c>
    </row>
    <row r="16" spans="1:6" x14ac:dyDescent="0.3">
      <c r="A16" t="s">
        <v>11</v>
      </c>
      <c r="B16" s="2">
        <f>F3/25*2</f>
        <v>384</v>
      </c>
      <c r="F16">
        <f>F3/20*2</f>
        <v>480</v>
      </c>
    </row>
    <row r="17" spans="1:6" x14ac:dyDescent="0.3">
      <c r="A17" t="s">
        <v>12</v>
      </c>
      <c r="B17" s="2">
        <f>D3/25+F4/30+F3/25</f>
        <v>498.66666666666669</v>
      </c>
      <c r="F17">
        <f>D3/20+F4/24+F3/20</f>
        <v>623.33333333333326</v>
      </c>
    </row>
    <row r="18" spans="1:6" x14ac:dyDescent="0.3">
      <c r="A18" t="s">
        <v>13</v>
      </c>
      <c r="B18" s="2">
        <f>F3/25+F4/30+D3/25</f>
        <v>498.66666666666669</v>
      </c>
      <c r="F18">
        <f>F3/20+F4/24+D3/20</f>
        <v>623.33333333333326</v>
      </c>
    </row>
    <row r="19" spans="1:6" x14ac:dyDescent="0.3">
      <c r="A19" t="s">
        <v>14</v>
      </c>
      <c r="B19" s="2">
        <f>E2/25 * 2</f>
        <v>400</v>
      </c>
    </row>
    <row r="20" spans="1:6" x14ac:dyDescent="0.3">
      <c r="A20" t="s">
        <v>15</v>
      </c>
      <c r="B20" s="2">
        <f>D2/25+E4/30+E2/25</f>
        <v>456.66666666666669</v>
      </c>
    </row>
    <row r="21" spans="1:6" x14ac:dyDescent="0.3">
      <c r="A21" t="s">
        <v>16</v>
      </c>
      <c r="B21" s="2">
        <f>E2/25+F5/30+F2/25</f>
        <v>453.33333333333337</v>
      </c>
    </row>
    <row r="22" spans="1:6" x14ac:dyDescent="0.3">
      <c r="A22" t="s">
        <v>17</v>
      </c>
      <c r="B22" s="2">
        <f>E2/25+E4/30+D2/25</f>
        <v>456.66666666666663</v>
      </c>
    </row>
    <row r="23" spans="1:6" x14ac:dyDescent="0.3">
      <c r="A23" t="s">
        <v>18</v>
      </c>
      <c r="B23" s="2">
        <f>F2/25+F5/30+E2/25</f>
        <v>453.33333333333337</v>
      </c>
    </row>
    <row r="24" spans="1:6" x14ac:dyDescent="0.3">
      <c r="A24" t="s">
        <v>19</v>
      </c>
      <c r="B24" s="2">
        <f>E3/25*2</f>
        <v>464</v>
      </c>
    </row>
    <row r="25" spans="1:6" x14ac:dyDescent="0.3">
      <c r="A25" t="s">
        <v>20</v>
      </c>
      <c r="B25" s="2">
        <f>D3/25+E4/30+E3/25</f>
        <v>488.66666666666669</v>
      </c>
    </row>
    <row r="26" spans="1:6" x14ac:dyDescent="0.3">
      <c r="A26" t="s">
        <v>21</v>
      </c>
      <c r="B26" s="2">
        <f>E3/25+F5/30+F3/25</f>
        <v>457.33333333333331</v>
      </c>
    </row>
    <row r="27" spans="1:6" x14ac:dyDescent="0.3">
      <c r="A27" t="s">
        <v>22</v>
      </c>
      <c r="B27" s="2">
        <f>E3/25+E4/30+D3/25</f>
        <v>488.66666666666663</v>
      </c>
    </row>
    <row r="28" spans="1:6" x14ac:dyDescent="0.3">
      <c r="A28" t="s">
        <v>23</v>
      </c>
      <c r="B28" s="2">
        <f>F3/25+F5/30+E3/25</f>
        <v>457.33333333333337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EE32-E234-4CBF-A7ED-23A2B4112E51}">
  <dimension ref="A2:U51"/>
  <sheetViews>
    <sheetView workbookViewId="0">
      <selection activeCell="U6" sqref="U6"/>
    </sheetView>
  </sheetViews>
  <sheetFormatPr defaultRowHeight="14.4" x14ac:dyDescent="0.3"/>
  <cols>
    <col min="3" max="3" width="10" customWidth="1"/>
    <col min="4" max="4" width="9.6640625" customWidth="1"/>
    <col min="5" max="5" width="10" customWidth="1"/>
  </cols>
  <sheetData>
    <row r="2" spans="1:21" x14ac:dyDescent="0.3">
      <c r="A2" s="1" t="s">
        <v>0</v>
      </c>
      <c r="B2" s="1"/>
      <c r="C2" s="1"/>
      <c r="D2" s="1"/>
      <c r="E2" s="1"/>
      <c r="F2" s="1"/>
    </row>
    <row r="4" spans="1:21" x14ac:dyDescent="0.3">
      <c r="B4">
        <f>Tempo!B11</f>
        <v>480</v>
      </c>
      <c r="C4">
        <f>Tempo!B12</f>
        <v>440</v>
      </c>
      <c r="D4">
        <f>Tempo!B13</f>
        <v>526.66666666666674</v>
      </c>
      <c r="E4">
        <f>Tempo!B14</f>
        <v>526.66666666666674</v>
      </c>
      <c r="F4">
        <f>Tempo!B15</f>
        <v>480</v>
      </c>
      <c r="G4">
        <f>Tempo!B16</f>
        <v>384</v>
      </c>
      <c r="H4">
        <f>Tempo!B17</f>
        <v>498.66666666666669</v>
      </c>
      <c r="I4">
        <f>Tempo!B18</f>
        <v>498.66666666666669</v>
      </c>
      <c r="J4">
        <f>Tempo!B19</f>
        <v>400</v>
      </c>
      <c r="K4">
        <f>Tempo!B20</f>
        <v>456.66666666666669</v>
      </c>
      <c r="L4">
        <f>Tempo!B21</f>
        <v>453.33333333333337</v>
      </c>
      <c r="M4">
        <f>Tempo!B22</f>
        <v>456.66666666666663</v>
      </c>
      <c r="N4">
        <f>Tempo!B23</f>
        <v>453.33333333333337</v>
      </c>
      <c r="O4">
        <f>Tempo!B24</f>
        <v>464</v>
      </c>
      <c r="P4">
        <f>Tempo!B25</f>
        <v>488.66666666666669</v>
      </c>
    </row>
    <row r="5" spans="1:21" x14ac:dyDescent="0.3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21" x14ac:dyDescent="0.3">
      <c r="A6">
        <v>1</v>
      </c>
      <c r="J6">
        <v>17</v>
      </c>
      <c r="M6">
        <v>3</v>
      </c>
      <c r="S6">
        <f>B6*B4+C6*C4+D6*D4+E6*E4+F6*F4+G6*G4+H6*H4+I6*I4+J6*J4+K6*K4+L6*L4+M6*M4+N6*N4+O6*O4+P6*P4</f>
        <v>8170</v>
      </c>
      <c r="U6">
        <f>(365-20)*24</f>
        <v>8280</v>
      </c>
    </row>
    <row r="7" spans="1:21" x14ac:dyDescent="0.3">
      <c r="A7">
        <f>A6+1</f>
        <v>2</v>
      </c>
      <c r="J7">
        <v>20</v>
      </c>
      <c r="S7">
        <f>B7*B4+C7*C4+D7*D4+E7*E4+F7*F4+G7*G4+H7*H4+I7*I4+J7*J4+K7*K4+L7*L4+M7*M4+N7*N4+O7*O4+P7*P4</f>
        <v>8000</v>
      </c>
    </row>
    <row r="8" spans="1:21" x14ac:dyDescent="0.3">
      <c r="A8">
        <f t="shared" ref="A8:A51" si="0">A7+1</f>
        <v>3</v>
      </c>
      <c r="J8">
        <v>16</v>
      </c>
      <c r="M8">
        <v>4</v>
      </c>
      <c r="S8">
        <f>B8*B4+C8*C4+D8*D4+E8*E4+F8*F4+G8*G4+H8*H4+I8*I4+J8*J4+K8*K4+L8*L4+M8*M4+N8*N4+O8*O4+P8*P4</f>
        <v>8226.6666666666661</v>
      </c>
    </row>
    <row r="9" spans="1:21" x14ac:dyDescent="0.3">
      <c r="A9">
        <f t="shared" si="0"/>
        <v>4</v>
      </c>
      <c r="J9">
        <v>16</v>
      </c>
      <c r="M9">
        <v>4</v>
      </c>
      <c r="S9">
        <f>B9*B4+C9*C4+D9*D4+E9*E4+F9*F4+G9*G4+H9*H4+I9*I4+J9*J4+K9*K4+L9*L4+M9*M4+N9*N4+O9*O4+P9*P4</f>
        <v>8226.6666666666661</v>
      </c>
    </row>
    <row r="10" spans="1:21" x14ac:dyDescent="0.3">
      <c r="A10">
        <f t="shared" si="0"/>
        <v>5</v>
      </c>
      <c r="J10">
        <v>20</v>
      </c>
      <c r="S10">
        <f>B10*B4+C10*C4+D10*D4+E10*E4+F10*F4+G10*G4+H10*H4+I10*I4+J10*J4+K10*K4+L10*L4+M10*M4+N10*N4+O10*O4+P10*P4</f>
        <v>8000</v>
      </c>
    </row>
    <row r="11" spans="1:21" x14ac:dyDescent="0.3">
      <c r="A11">
        <f t="shared" si="0"/>
        <v>6</v>
      </c>
      <c r="J11">
        <v>16</v>
      </c>
      <c r="M11">
        <v>4</v>
      </c>
      <c r="S11">
        <f>B11*B4+C11*C4+D11*D4+E11*E4+F11*F4+G11*G4+H11*H4+I11*I4+J11*J4+K11*K4+L11*L4+M11*M4+N11*N4+O11*O4+P11*P4</f>
        <v>8226.6666666666661</v>
      </c>
    </row>
    <row r="12" spans="1:21" x14ac:dyDescent="0.3">
      <c r="A12">
        <f t="shared" si="0"/>
        <v>7</v>
      </c>
      <c r="J12">
        <v>20</v>
      </c>
    </row>
    <row r="13" spans="1:21" x14ac:dyDescent="0.3">
      <c r="A13">
        <f t="shared" si="0"/>
        <v>8</v>
      </c>
      <c r="J13">
        <v>10</v>
      </c>
      <c r="M13">
        <v>9</v>
      </c>
      <c r="S13">
        <f>B13*B4+C13*C4+D13*D4+E13*E4+F13*F4+G13*G4+H13*H4+I13*I4+J13*J4+K13*K4+L13*L4+M13*M4+N13*N4+O13*O4+P13*P4</f>
        <v>8110</v>
      </c>
    </row>
    <row r="14" spans="1:21" x14ac:dyDescent="0.3">
      <c r="A14">
        <f t="shared" si="0"/>
        <v>9</v>
      </c>
      <c r="J14">
        <v>20</v>
      </c>
    </row>
    <row r="15" spans="1:21" x14ac:dyDescent="0.3">
      <c r="A15">
        <f t="shared" si="0"/>
        <v>10</v>
      </c>
      <c r="J15">
        <v>16</v>
      </c>
      <c r="M15">
        <v>4</v>
      </c>
    </row>
    <row r="16" spans="1:21" x14ac:dyDescent="0.3">
      <c r="A16">
        <f t="shared" si="0"/>
        <v>11</v>
      </c>
      <c r="J16">
        <v>20</v>
      </c>
    </row>
    <row r="17" spans="1:19" x14ac:dyDescent="0.3">
      <c r="A17">
        <f t="shared" si="0"/>
        <v>12</v>
      </c>
      <c r="J17">
        <v>20</v>
      </c>
    </row>
    <row r="18" spans="1:19" x14ac:dyDescent="0.3">
      <c r="A18">
        <f t="shared" si="0"/>
        <v>13</v>
      </c>
      <c r="J18">
        <v>19</v>
      </c>
      <c r="L18">
        <v>1</v>
      </c>
      <c r="S18">
        <f>B18*B4+C18*C4+D18*D4+E18*E4+F18*F4+G18*G4+H18*H4+I18*I4+J18*J4+K18*K4+L18*L4+M18*M4+N18*N4+O18*O4+P18*P4</f>
        <v>8053.333333333333</v>
      </c>
    </row>
    <row r="19" spans="1:19" x14ac:dyDescent="0.3">
      <c r="A19">
        <f t="shared" si="0"/>
        <v>14</v>
      </c>
      <c r="J19">
        <v>20</v>
      </c>
    </row>
    <row r="20" spans="1:19" x14ac:dyDescent="0.3">
      <c r="A20">
        <f t="shared" si="0"/>
        <v>15</v>
      </c>
      <c r="J20">
        <v>16</v>
      </c>
      <c r="M20">
        <v>4</v>
      </c>
    </row>
    <row r="21" spans="1:19" x14ac:dyDescent="0.3">
      <c r="A21">
        <f t="shared" si="0"/>
        <v>16</v>
      </c>
      <c r="J21">
        <v>20</v>
      </c>
    </row>
    <row r="22" spans="1:19" x14ac:dyDescent="0.3">
      <c r="A22">
        <f t="shared" si="0"/>
        <v>17</v>
      </c>
      <c r="M22">
        <v>18</v>
      </c>
      <c r="S22">
        <f>B22*B4+C22*C4+D22*D4+E22*E4+F22*F4+G22*G4+H22*H4+I22*I4+J22*J4+K22*K4+L22*L4+M22*M4+N22*N4+O22*O4+P22*P4</f>
        <v>8220</v>
      </c>
    </row>
    <row r="23" spans="1:19" x14ac:dyDescent="0.3">
      <c r="A23">
        <f>A22+1</f>
        <v>18</v>
      </c>
      <c r="M23">
        <v>18</v>
      </c>
    </row>
    <row r="24" spans="1:19" x14ac:dyDescent="0.3">
      <c r="A24">
        <f t="shared" si="0"/>
        <v>19</v>
      </c>
      <c r="M24">
        <v>17</v>
      </c>
    </row>
    <row r="25" spans="1:19" x14ac:dyDescent="0.3">
      <c r="A25">
        <f t="shared" si="0"/>
        <v>20</v>
      </c>
      <c r="M25">
        <v>18</v>
      </c>
    </row>
    <row r="26" spans="1:19" x14ac:dyDescent="0.3">
      <c r="A26">
        <f t="shared" si="0"/>
        <v>21</v>
      </c>
      <c r="M26">
        <v>18</v>
      </c>
    </row>
    <row r="27" spans="1:19" x14ac:dyDescent="0.3">
      <c r="A27">
        <f t="shared" si="0"/>
        <v>22</v>
      </c>
      <c r="M27">
        <v>18</v>
      </c>
    </row>
    <row r="28" spans="1:19" x14ac:dyDescent="0.3">
      <c r="A28">
        <f t="shared" si="0"/>
        <v>23</v>
      </c>
      <c r="M28">
        <v>18</v>
      </c>
    </row>
    <row r="29" spans="1:19" x14ac:dyDescent="0.3">
      <c r="A29">
        <f t="shared" si="0"/>
        <v>24</v>
      </c>
      <c r="M29">
        <v>18</v>
      </c>
    </row>
    <row r="30" spans="1:19" x14ac:dyDescent="0.3">
      <c r="A30">
        <f t="shared" si="0"/>
        <v>25</v>
      </c>
      <c r="M30">
        <v>18</v>
      </c>
    </row>
    <row r="31" spans="1:19" x14ac:dyDescent="0.3">
      <c r="A31">
        <f t="shared" si="0"/>
        <v>26</v>
      </c>
      <c r="M31">
        <v>18</v>
      </c>
    </row>
    <row r="32" spans="1:19" x14ac:dyDescent="0.3">
      <c r="A32">
        <f t="shared" si="0"/>
        <v>27</v>
      </c>
      <c r="M32">
        <v>18</v>
      </c>
    </row>
    <row r="33" spans="1:13" x14ac:dyDescent="0.3">
      <c r="A33">
        <f>A32+1</f>
        <v>28</v>
      </c>
      <c r="M33">
        <v>18</v>
      </c>
    </row>
    <row r="34" spans="1:13" x14ac:dyDescent="0.3">
      <c r="A34">
        <f t="shared" si="0"/>
        <v>29</v>
      </c>
      <c r="M34">
        <v>18</v>
      </c>
    </row>
    <row r="35" spans="1:13" x14ac:dyDescent="0.3">
      <c r="A35">
        <f t="shared" si="0"/>
        <v>30</v>
      </c>
      <c r="M35">
        <v>18</v>
      </c>
    </row>
    <row r="36" spans="1:13" x14ac:dyDescent="0.3">
      <c r="A36">
        <f t="shared" si="0"/>
        <v>31</v>
      </c>
      <c r="M36">
        <v>18</v>
      </c>
    </row>
    <row r="37" spans="1:13" x14ac:dyDescent="0.3">
      <c r="A37">
        <f t="shared" si="0"/>
        <v>32</v>
      </c>
      <c r="M37">
        <v>18</v>
      </c>
    </row>
    <row r="38" spans="1:13" x14ac:dyDescent="0.3">
      <c r="A38">
        <f t="shared" si="0"/>
        <v>33</v>
      </c>
      <c r="M38">
        <v>18</v>
      </c>
    </row>
    <row r="39" spans="1:13" x14ac:dyDescent="0.3">
      <c r="A39">
        <f t="shared" si="0"/>
        <v>34</v>
      </c>
      <c r="M39">
        <v>18</v>
      </c>
    </row>
    <row r="40" spans="1:13" x14ac:dyDescent="0.3">
      <c r="A40">
        <f t="shared" si="0"/>
        <v>35</v>
      </c>
      <c r="M40">
        <v>18</v>
      </c>
    </row>
    <row r="41" spans="1:13" x14ac:dyDescent="0.3">
      <c r="A41">
        <f t="shared" si="0"/>
        <v>36</v>
      </c>
      <c r="M41">
        <v>18</v>
      </c>
    </row>
    <row r="42" spans="1:13" x14ac:dyDescent="0.3">
      <c r="A42">
        <f t="shared" si="0"/>
        <v>37</v>
      </c>
      <c r="M42">
        <v>18</v>
      </c>
    </row>
    <row r="43" spans="1:13" x14ac:dyDescent="0.3">
      <c r="A43">
        <f t="shared" si="0"/>
        <v>38</v>
      </c>
      <c r="M43">
        <v>18</v>
      </c>
    </row>
    <row r="44" spans="1:13" x14ac:dyDescent="0.3">
      <c r="A44">
        <f t="shared" si="0"/>
        <v>39</v>
      </c>
      <c r="M44">
        <v>18</v>
      </c>
    </row>
    <row r="45" spans="1:13" x14ac:dyDescent="0.3">
      <c r="A45">
        <f>A44+1</f>
        <v>40</v>
      </c>
      <c r="M45">
        <v>18</v>
      </c>
    </row>
    <row r="46" spans="1:13" x14ac:dyDescent="0.3">
      <c r="A46">
        <f t="shared" si="0"/>
        <v>41</v>
      </c>
      <c r="M46">
        <v>18</v>
      </c>
    </row>
    <row r="47" spans="1:13" x14ac:dyDescent="0.3">
      <c r="A47">
        <f t="shared" si="0"/>
        <v>42</v>
      </c>
      <c r="M47">
        <v>18</v>
      </c>
    </row>
    <row r="48" spans="1:13" x14ac:dyDescent="0.3">
      <c r="A48">
        <f t="shared" si="0"/>
        <v>43</v>
      </c>
      <c r="M48">
        <v>18</v>
      </c>
    </row>
    <row r="49" spans="1:13" x14ac:dyDescent="0.3">
      <c r="A49">
        <f t="shared" si="0"/>
        <v>44</v>
      </c>
      <c r="M49">
        <v>18</v>
      </c>
    </row>
    <row r="50" spans="1:13" x14ac:dyDescent="0.3">
      <c r="A50">
        <f>A49+1</f>
        <v>45</v>
      </c>
      <c r="M50">
        <v>18</v>
      </c>
    </row>
    <row r="51" spans="1:13" x14ac:dyDescent="0.3">
      <c r="A51">
        <f t="shared" si="0"/>
        <v>46</v>
      </c>
      <c r="M51">
        <v>18</v>
      </c>
    </row>
  </sheetData>
  <mergeCells count="1">
    <mergeCell ref="A2:F2"/>
  </mergeCells>
  <conditionalFormatting sqref="S6:S13">
    <cfRule type="cellIs" dxfId="9" priority="1" operator="greaterThan">
      <formula>8280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1484-80FF-4CD9-A687-77639CCAA45E}">
  <dimension ref="A3:O204"/>
  <sheetViews>
    <sheetView tabSelected="1" topLeftCell="A31" workbookViewId="0">
      <selection activeCell="F41" sqref="F41"/>
    </sheetView>
  </sheetViews>
  <sheetFormatPr defaultRowHeight="14.4" x14ac:dyDescent="0.3"/>
  <sheetData>
    <row r="3" spans="1:15" x14ac:dyDescent="0.3">
      <c r="B3">
        <f>Tempo!F11</f>
        <v>600</v>
      </c>
      <c r="C3">
        <f>Tempo!F12</f>
        <v>550</v>
      </c>
      <c r="D3">
        <f>Tempo!F13</f>
        <v>658.33333333333326</v>
      </c>
      <c r="E3">
        <f>Tempo!F14</f>
        <v>658.33333333333326</v>
      </c>
      <c r="F3">
        <f>Tempo!F15</f>
        <v>600</v>
      </c>
      <c r="G3">
        <f>Tempo!F16</f>
        <v>480</v>
      </c>
      <c r="H3">
        <f>Tempo!F17</f>
        <v>623.33333333333326</v>
      </c>
      <c r="I3">
        <f>Tempo!F18</f>
        <v>623.33333333333326</v>
      </c>
    </row>
    <row r="4" spans="1:15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</row>
    <row r="5" spans="1:15" x14ac:dyDescent="0.3">
      <c r="A5">
        <v>1</v>
      </c>
      <c r="C5">
        <v>15</v>
      </c>
      <c r="L5">
        <f>B5*B3+C5*C3+D5*D3+E5*E3+F5*F3+G5*G3+H5*H3+I5*I3</f>
        <v>8250</v>
      </c>
      <c r="O5">
        <f>(365-20)*24</f>
        <v>8280</v>
      </c>
    </row>
    <row r="6" spans="1:15" x14ac:dyDescent="0.3">
      <c r="A6">
        <v>2</v>
      </c>
      <c r="F6">
        <v>1</v>
      </c>
      <c r="G6">
        <v>16</v>
      </c>
      <c r="L6">
        <f>B6*B3+C6*C3+D6*D3+E6*E3+F6*F3+G6*G3+H6*H3+I6*I3</f>
        <v>8280</v>
      </c>
    </row>
    <row r="7" spans="1:15" x14ac:dyDescent="0.3">
      <c r="A7">
        <v>3</v>
      </c>
      <c r="F7">
        <v>1</v>
      </c>
      <c r="G7">
        <v>16</v>
      </c>
      <c r="L7">
        <f>B7*B3+C7*C3+D7*D3+E7*E3+F7*F3+G7*G3+H7*H3+I7*I3</f>
        <v>8280</v>
      </c>
    </row>
    <row r="8" spans="1:15" x14ac:dyDescent="0.3">
      <c r="A8">
        <v>4</v>
      </c>
      <c r="F8">
        <v>1</v>
      </c>
      <c r="G8">
        <v>16</v>
      </c>
      <c r="L8">
        <f>B8*B3+C8*C3+D8*D3+E8*E3+F8*F3+G8*G3+H8*H3+I8*I3</f>
        <v>8280</v>
      </c>
    </row>
    <row r="9" spans="1:15" x14ac:dyDescent="0.3">
      <c r="A9">
        <v>5</v>
      </c>
      <c r="F9">
        <v>1</v>
      </c>
      <c r="G9">
        <v>16</v>
      </c>
      <c r="L9">
        <f>B9*B3+C9*C3+D9*D3+E9*E3+F9*F3+G9*G3+H9*H3+I9*I3</f>
        <v>8280</v>
      </c>
    </row>
    <row r="10" spans="1:15" x14ac:dyDescent="0.3">
      <c r="A10">
        <v>6</v>
      </c>
      <c r="C10">
        <v>1</v>
      </c>
      <c r="F10">
        <v>3</v>
      </c>
      <c r="G10">
        <v>12</v>
      </c>
      <c r="L10">
        <f>B10*B3+C10*C3+D10*D3+E10*E3+F10*F3+G10*G3+H10*H3+I10*I3</f>
        <v>8110</v>
      </c>
    </row>
    <row r="11" spans="1:15" x14ac:dyDescent="0.3">
      <c r="A11">
        <v>7</v>
      </c>
      <c r="F11">
        <v>1</v>
      </c>
      <c r="G11">
        <v>16</v>
      </c>
      <c r="L11">
        <f>B11*B3+C11*C3+D11*D3+E11*E3+F11*F3+G11*G3+H11*H3+I11*I3</f>
        <v>8280</v>
      </c>
    </row>
    <row r="12" spans="1:15" x14ac:dyDescent="0.3">
      <c r="A12">
        <v>8</v>
      </c>
      <c r="G12">
        <v>17</v>
      </c>
      <c r="L12">
        <f>B12*B3+C12*C3+D12*D3+E12*E3+F12*F3+G12*G3+H12*H3+I12*I3</f>
        <v>8160</v>
      </c>
    </row>
    <row r="13" spans="1:15" x14ac:dyDescent="0.3">
      <c r="A13">
        <v>9</v>
      </c>
      <c r="F13">
        <v>1</v>
      </c>
      <c r="G13">
        <v>16</v>
      </c>
      <c r="L13">
        <f>B13*B3+C13*C3+D13*D3+E13*E3+F13*F3+G13*G3+H13*H3+I13*I3</f>
        <v>8280</v>
      </c>
    </row>
    <row r="14" spans="1:15" x14ac:dyDescent="0.3">
      <c r="A14">
        <v>10</v>
      </c>
      <c r="F14">
        <v>1</v>
      </c>
      <c r="G14">
        <v>16</v>
      </c>
    </row>
    <row r="15" spans="1:15" x14ac:dyDescent="0.3">
      <c r="A15">
        <v>11</v>
      </c>
      <c r="F15">
        <v>1</v>
      </c>
      <c r="G15">
        <v>16</v>
      </c>
    </row>
    <row r="16" spans="1:15" x14ac:dyDescent="0.3">
      <c r="A16">
        <f>A15+1</f>
        <v>12</v>
      </c>
      <c r="F16">
        <v>13</v>
      </c>
      <c r="G16">
        <v>1</v>
      </c>
      <c r="L16">
        <f>B16*B3+C16*C3+D16*D3+E16*E3+F16*F3+G16*G3+H16*H3+I16*I3</f>
        <v>8280</v>
      </c>
    </row>
    <row r="17" spans="1:12" x14ac:dyDescent="0.3">
      <c r="A17">
        <f>A16+1</f>
        <v>13</v>
      </c>
      <c r="C17">
        <v>15</v>
      </c>
    </row>
    <row r="18" spans="1:12" x14ac:dyDescent="0.3">
      <c r="A18">
        <f>A17+1</f>
        <v>14</v>
      </c>
      <c r="F18">
        <v>13</v>
      </c>
      <c r="G18">
        <v>1</v>
      </c>
    </row>
    <row r="19" spans="1:12" x14ac:dyDescent="0.3">
      <c r="A19">
        <f>A18+1</f>
        <v>15</v>
      </c>
      <c r="F19">
        <v>13</v>
      </c>
      <c r="G19">
        <v>1</v>
      </c>
    </row>
    <row r="20" spans="1:12" x14ac:dyDescent="0.3">
      <c r="A20">
        <f>A19+1</f>
        <v>16</v>
      </c>
      <c r="F20">
        <v>13</v>
      </c>
      <c r="G20">
        <v>1</v>
      </c>
    </row>
    <row r="21" spans="1:12" x14ac:dyDescent="0.3">
      <c r="A21">
        <f>A20+1</f>
        <v>17</v>
      </c>
      <c r="C21">
        <v>5</v>
      </c>
      <c r="G21">
        <v>11</v>
      </c>
      <c r="L21">
        <f>B21*B3+C21*C3+D21*D3+E21*E3+F21*F3+G21*G3+H21*H3+I21*I3</f>
        <v>8030</v>
      </c>
    </row>
    <row r="22" spans="1:12" x14ac:dyDescent="0.3">
      <c r="A22">
        <f>A21+1</f>
        <v>18</v>
      </c>
      <c r="C22">
        <v>12</v>
      </c>
      <c r="F22">
        <v>2</v>
      </c>
      <c r="L22">
        <f>B22*B3+C22*C3+D22*D3+E22*E3+F22*F3+G22*G3+H22*H3+I22*I3</f>
        <v>7800</v>
      </c>
    </row>
    <row r="23" spans="1:12" x14ac:dyDescent="0.3">
      <c r="A23">
        <f>A22+1</f>
        <v>19</v>
      </c>
      <c r="F23">
        <v>13</v>
      </c>
      <c r="G23">
        <v>1</v>
      </c>
      <c r="L23">
        <f>B23*B3+C23*C3+D23*D3+E23*E3+F23*F3+G23*G3+H23*H3+I23*I3</f>
        <v>8280</v>
      </c>
    </row>
    <row r="24" spans="1:12" x14ac:dyDescent="0.3">
      <c r="A24">
        <f>A23+1</f>
        <v>20</v>
      </c>
      <c r="F24">
        <v>13</v>
      </c>
      <c r="G24">
        <v>1</v>
      </c>
    </row>
    <row r="25" spans="1:12" x14ac:dyDescent="0.3">
      <c r="A25">
        <f>A24+1</f>
        <v>21</v>
      </c>
      <c r="F25">
        <v>13</v>
      </c>
      <c r="G25">
        <v>1</v>
      </c>
    </row>
    <row r="26" spans="1:12" x14ac:dyDescent="0.3">
      <c r="A26">
        <f>A25+1</f>
        <v>22</v>
      </c>
      <c r="F26">
        <v>13</v>
      </c>
      <c r="G26">
        <v>1</v>
      </c>
    </row>
    <row r="27" spans="1:12" x14ac:dyDescent="0.3">
      <c r="A27">
        <f>A26+1</f>
        <v>23</v>
      </c>
      <c r="F27">
        <v>13</v>
      </c>
      <c r="G27">
        <v>1</v>
      </c>
    </row>
    <row r="28" spans="1:12" x14ac:dyDescent="0.3">
      <c r="A28">
        <f>A27+1</f>
        <v>24</v>
      </c>
      <c r="F28">
        <v>13</v>
      </c>
      <c r="G28">
        <v>1</v>
      </c>
    </row>
    <row r="29" spans="1:12" x14ac:dyDescent="0.3">
      <c r="A29">
        <f>A28+1</f>
        <v>25</v>
      </c>
      <c r="F29">
        <v>13</v>
      </c>
      <c r="G29">
        <v>1</v>
      </c>
    </row>
    <row r="30" spans="1:12" x14ac:dyDescent="0.3">
      <c r="A30">
        <f>A29+1</f>
        <v>26</v>
      </c>
      <c r="C30">
        <v>3</v>
      </c>
      <c r="F30">
        <v>2</v>
      </c>
      <c r="G30">
        <v>11</v>
      </c>
      <c r="L30">
        <f>B30*B3+C30*C3+D30*D3+E30*E3+F30*F3+G30*G3+H30*H3+I30*I3</f>
        <v>8130</v>
      </c>
    </row>
    <row r="31" spans="1:12" x14ac:dyDescent="0.3">
      <c r="A31">
        <f>A30+1</f>
        <v>27</v>
      </c>
      <c r="F31">
        <v>13</v>
      </c>
      <c r="G31">
        <v>1</v>
      </c>
      <c r="L31">
        <f>B31*B3+C31*C3+D31*D3+E31*E3+F31*F3+G31*G3+H31*H3+I31*I3</f>
        <v>8280</v>
      </c>
    </row>
    <row r="32" spans="1:12" x14ac:dyDescent="0.3">
      <c r="A32">
        <f>A31+1</f>
        <v>28</v>
      </c>
      <c r="C32">
        <v>1</v>
      </c>
      <c r="F32">
        <v>12</v>
      </c>
      <c r="G32">
        <v>1</v>
      </c>
    </row>
    <row r="33" spans="1:7" x14ac:dyDescent="0.3">
      <c r="A33">
        <f>A32+1</f>
        <v>29</v>
      </c>
      <c r="F33">
        <v>13</v>
      </c>
      <c r="G33">
        <v>1</v>
      </c>
    </row>
    <row r="34" spans="1:7" x14ac:dyDescent="0.3">
      <c r="A34">
        <f t="shared" ref="A34:A43" si="0">A33+1</f>
        <v>30</v>
      </c>
      <c r="F34">
        <v>1</v>
      </c>
      <c r="G34">
        <v>16</v>
      </c>
    </row>
    <row r="35" spans="1:7" x14ac:dyDescent="0.3">
      <c r="A35">
        <f t="shared" si="0"/>
        <v>31</v>
      </c>
      <c r="F35">
        <v>13</v>
      </c>
      <c r="G35">
        <v>1</v>
      </c>
    </row>
    <row r="36" spans="1:7" x14ac:dyDescent="0.3">
      <c r="A36">
        <f t="shared" si="0"/>
        <v>32</v>
      </c>
      <c r="F36">
        <v>13</v>
      </c>
      <c r="G36">
        <v>1</v>
      </c>
    </row>
    <row r="37" spans="1:7" x14ac:dyDescent="0.3">
      <c r="A37">
        <f t="shared" si="0"/>
        <v>33</v>
      </c>
      <c r="F37">
        <v>14</v>
      </c>
      <c r="G37">
        <v>2</v>
      </c>
    </row>
    <row r="38" spans="1:7" x14ac:dyDescent="0.3">
      <c r="A38">
        <f t="shared" si="0"/>
        <v>34</v>
      </c>
      <c r="F38">
        <v>13</v>
      </c>
      <c r="G38">
        <v>1</v>
      </c>
    </row>
    <row r="39" spans="1:7" x14ac:dyDescent="0.3">
      <c r="A39">
        <f t="shared" si="0"/>
        <v>35</v>
      </c>
      <c r="F39">
        <v>13</v>
      </c>
      <c r="G39">
        <v>1</v>
      </c>
    </row>
    <row r="40" spans="1:7" x14ac:dyDescent="0.3">
      <c r="A40">
        <f t="shared" si="0"/>
        <v>36</v>
      </c>
      <c r="C40">
        <v>13</v>
      </c>
      <c r="F40">
        <v>1</v>
      </c>
    </row>
    <row r="41" spans="1:7" x14ac:dyDescent="0.3">
      <c r="A41">
        <f t="shared" si="0"/>
        <v>37</v>
      </c>
    </row>
    <row r="42" spans="1:7" x14ac:dyDescent="0.3">
      <c r="A42">
        <f t="shared" si="0"/>
        <v>38</v>
      </c>
    </row>
    <row r="43" spans="1:7" x14ac:dyDescent="0.3">
      <c r="A43">
        <f t="shared" si="0"/>
        <v>39</v>
      </c>
    </row>
    <row r="204" spans="1:1" x14ac:dyDescent="0.3">
      <c r="A204">
        <f>A33+1</f>
        <v>30</v>
      </c>
    </row>
  </sheetData>
  <conditionalFormatting sqref="L5:L16">
    <cfRule type="cellIs" dxfId="8" priority="7" operator="lessThan">
      <formula>8280</formula>
    </cfRule>
    <cfRule type="cellIs" dxfId="7" priority="8" operator="greaterThan">
      <formula>8280</formula>
    </cfRule>
  </conditionalFormatting>
  <conditionalFormatting sqref="L21:L23">
    <cfRule type="cellIs" dxfId="6" priority="5" operator="lessThan">
      <formula>8280</formula>
    </cfRule>
    <cfRule type="cellIs" dxfId="5" priority="6" operator="greaterThan">
      <formula>8280</formula>
    </cfRule>
  </conditionalFormatting>
  <conditionalFormatting sqref="L31">
    <cfRule type="cellIs" dxfId="0" priority="1" operator="lessThan">
      <formula>8280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Tempo</vt:lpstr>
      <vt:lpstr>Verificação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2021-05-03T09:49:23Z</dcterms:created>
  <dcterms:modified xsi:type="dcterms:W3CDTF">2021-05-03T17:47:35Z</dcterms:modified>
</cp:coreProperties>
</file>