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E0EB85D-1D71-4412-AF36-D73001A05DA8}" xr6:coauthVersionLast="34" xr6:coauthVersionMax="34" xr10:uidLastSave="{00000000-0000-0000-0000-000000000000}"/>
  <bookViews>
    <workbookView xWindow="0" yWindow="0" windowWidth="22260" windowHeight="12645" firstSheet="1" activeTab="2" xr2:uid="{00000000-000D-0000-FFFF-FFFF00000000}"/>
  </bookViews>
  <sheets>
    <sheet name="Static Buffer" sheetId="1" r:id="rId1"/>
    <sheet name="Dinamic Buffer" sheetId="2" r:id="rId2"/>
    <sheet name="Akurasi Single hop" sheetId="5" r:id="rId3"/>
    <sheet name="Akurasi Multi hop" sheetId="8" r:id="rId4"/>
    <sheet name="Efektifitas" sheetId="6" r:id="rId5"/>
    <sheet name="Waktu Dekompresi" sheetId="7" r:id="rId6"/>
    <sheet name="Sheet1" sheetId="3" r:id="rId7"/>
    <sheet name="Sheet2" sheetId="4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9" i="5" l="1"/>
  <c r="AG23" i="5"/>
  <c r="AG17" i="5"/>
  <c r="O14" i="8" l="1"/>
  <c r="O6" i="8"/>
  <c r="O22" i="8"/>
  <c r="N24" i="8"/>
  <c r="N22" i="8"/>
  <c r="N16" i="8"/>
  <c r="N14" i="8"/>
  <c r="N8" i="8"/>
  <c r="N6" i="8"/>
  <c r="X10" i="7" l="1"/>
  <c r="W10" i="7"/>
  <c r="V10" i="7"/>
  <c r="U10" i="7"/>
  <c r="T10" i="7"/>
  <c r="S10" i="7"/>
  <c r="N49" i="7"/>
  <c r="N48" i="7"/>
  <c r="N47" i="7"/>
  <c r="N46" i="7"/>
  <c r="AN10" i="6" l="1"/>
  <c r="AM10" i="6"/>
  <c r="AL10" i="6"/>
  <c r="AK10" i="6"/>
  <c r="AJ10" i="6"/>
  <c r="AI10" i="6"/>
  <c r="AN20" i="6"/>
  <c r="AM20" i="6"/>
  <c r="AL20" i="6"/>
  <c r="AK20" i="6"/>
  <c r="AJ20" i="6"/>
  <c r="AI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D48" i="6"/>
  <c r="AD47" i="6"/>
  <c r="AD46" i="6"/>
  <c r="G47" i="6"/>
  <c r="F47" i="6"/>
  <c r="E47" i="6"/>
  <c r="D47" i="6"/>
  <c r="N47" i="6" s="1"/>
  <c r="M46" i="6"/>
  <c r="L46" i="6"/>
  <c r="K46" i="6"/>
  <c r="J46" i="6"/>
  <c r="I46" i="6"/>
  <c r="H46" i="6"/>
  <c r="G46" i="6"/>
  <c r="F46" i="6"/>
  <c r="E46" i="6"/>
  <c r="D46" i="6"/>
  <c r="N48" i="6"/>
  <c r="N46" i="6"/>
  <c r="N49" i="6"/>
  <c r="N40" i="7" l="1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M19" i="6" l="1"/>
  <c r="AL19" i="6"/>
  <c r="AK19" i="6"/>
  <c r="AJ19" i="6"/>
  <c r="AI19" i="6"/>
  <c r="AM18" i="6"/>
  <c r="AL18" i="6"/>
  <c r="AK18" i="6"/>
  <c r="AJ18" i="6"/>
  <c r="AI18" i="6"/>
  <c r="AN17" i="6"/>
  <c r="AM17" i="6"/>
  <c r="AL17" i="6"/>
  <c r="AK17" i="6"/>
  <c r="AJ17" i="6"/>
  <c r="AI17" i="6"/>
  <c r="AN16" i="6"/>
  <c r="AM16" i="6"/>
  <c r="AL16" i="6"/>
  <c r="AK16" i="6"/>
  <c r="AJ16" i="6"/>
  <c r="AI16" i="6"/>
  <c r="AN19" i="6"/>
  <c r="AN9" i="6"/>
  <c r="AM9" i="6"/>
  <c r="AL9" i="6"/>
  <c r="AK9" i="6"/>
  <c r="AJ9" i="6"/>
  <c r="AI9" i="6"/>
  <c r="AN8" i="6"/>
  <c r="AM8" i="6"/>
  <c r="AL8" i="6"/>
  <c r="AK8" i="6"/>
  <c r="AJ8" i="6"/>
  <c r="AI8" i="6"/>
  <c r="AN7" i="6"/>
  <c r="AM7" i="6"/>
  <c r="AL7" i="6"/>
  <c r="AK7" i="6"/>
  <c r="AJ7" i="6"/>
  <c r="AI7" i="6"/>
  <c r="AN6" i="6"/>
  <c r="AM6" i="6"/>
  <c r="AL6" i="6"/>
  <c r="AK6" i="6"/>
  <c r="AJ6" i="6"/>
  <c r="AI6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D16" i="6"/>
  <c r="AD40" i="6"/>
  <c r="AD39" i="6"/>
  <c r="AD38" i="6"/>
  <c r="AD37" i="6"/>
  <c r="AD36" i="6"/>
  <c r="AD30" i="6"/>
  <c r="AD29" i="6"/>
  <c r="AD28" i="6"/>
  <c r="AD27" i="6"/>
  <c r="AD26" i="6"/>
  <c r="AD21" i="6"/>
  <c r="AD20" i="6"/>
  <c r="AD19" i="6"/>
  <c r="AD18" i="6"/>
  <c r="AD17" i="6"/>
  <c r="AD16" i="6"/>
  <c r="N37" i="6"/>
  <c r="N38" i="6"/>
  <c r="N39" i="6"/>
  <c r="N36" i="6"/>
  <c r="N40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D10" i="6"/>
  <c r="AD9" i="6"/>
  <c r="AD8" i="6"/>
  <c r="AD7" i="6"/>
  <c r="AD6" i="6"/>
  <c r="N7" i="6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30" i="6" l="1"/>
  <c r="N29" i="6"/>
  <c r="N28" i="6"/>
  <c r="N27" i="6"/>
  <c r="N26" i="6"/>
  <c r="N21" i="6"/>
  <c r="N20" i="6"/>
  <c r="N19" i="6"/>
  <c r="N18" i="6"/>
  <c r="N17" i="6"/>
  <c r="N16" i="6"/>
  <c r="N11" i="6"/>
  <c r="N10" i="6"/>
  <c r="N9" i="6"/>
  <c r="N8" i="6"/>
  <c r="N6" i="6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<sst xmlns="http://schemas.openxmlformats.org/spreadsheetml/2006/main" count="849" uniqueCount="135">
  <si>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</si>
  <si>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</si>
  <si>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</si>
  <si>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</si>
  <si>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</si>
  <si>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</si>
  <si>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</si>
  <si>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</si>
  <si>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</si>
  <si>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</si>
  <si>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</si>
  <si>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</si>
  <si>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</si>
  <si>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</si>
  <si>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</si>
  <si>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</si>
  <si>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</si>
  <si>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</si>
  <si>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</si>
  <si>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</si>
  <si>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</si>
  <si>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</si>
  <si>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</si>
  <si>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</si>
  <si>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</si>
  <si>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</si>
  <si>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</si>
  <si>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</si>
  <si>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</si>
  <si>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</si>
  <si>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</si>
  <si>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</si>
  <si>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</si>
  <si>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</si>
  <si>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</si>
  <si>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</si>
  <si>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</si>
  <si>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</si>
  <si>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</si>
  <si>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</si>
  <si>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</si>
  <si>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</si>
  <si>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</si>
  <si>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</si>
  <si>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</si>
  <si>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</si>
  <si>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</si>
  <si>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</si>
  <si>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</si>
  <si>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</si>
  <si>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</si>
  <si>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</si>
  <si>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</si>
  <si>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</si>
  <si>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</si>
  <si>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</si>
  <si>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</si>
  <si>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</si>
  <si>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</si>
  <si>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</si>
  <si>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</si>
  <si>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</si>
  <si>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</si>
  <si>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</si>
  <si>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</si>
  <si>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</si>
  <si>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</si>
  <si>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</si>
  <si>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</si>
  <si>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</si>
  <si>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</si>
  <si>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</si>
  <si>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</si>
  <si>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</si>
  <si>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</si>
  <si>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</si>
  <si>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</si>
  <si>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</si>
  <si>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</si>
  <si>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</si>
  <si>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</si>
  <si>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</si>
  <si>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</si>
  <si>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</si>
  <si>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</si>
  <si>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</si>
  <si>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</si>
  <si>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</si>
  <si>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</si>
  <si>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</si>
  <si>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</si>
  <si>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</si>
  <si>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</si>
  <si>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</si>
  <si>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</si>
  <si>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</si>
  <si>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</si>
  <si>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</si>
  <si>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</si>
  <si>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</si>
  <si>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</si>
  <si>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</si>
  <si>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</si>
  <si>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</si>
  <si>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</si>
  <si>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</si>
  <si>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</si>
  <si>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</si>
  <si>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</si>
  <si>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</si>
  <si>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</si>
  <si>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</si>
  <si>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</si>
  <si>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</si>
  <si>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</si>
  <si>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</si>
  <si>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</si>
  <si>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</si>
  <si>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</si>
  <si>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</si>
  <si>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</si>
  <si>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</si>
  <si>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</si>
  <si>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</si>
  <si>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</si>
  <si>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</si>
  <si>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</si>
  <si>
    <t>Jumlah Data Masuk Dari End Device Ke Router</t>
  </si>
  <si>
    <t>Jumlah Data Masuk dari Router ke Cordinator</t>
  </si>
  <si>
    <t>Total Akurasi</t>
  </si>
  <si>
    <t>Single Hop</t>
  </si>
  <si>
    <t>Multi Hop</t>
  </si>
  <si>
    <t>Jumlah Data Masuk dari End Device ke Router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</si>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</sst>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</a:t>
            </a:r>
            <a:r>
              <a:rPr lang="en-US" sz="1800" b="0" i="1" baseline="0">
                <a:effectLst/>
              </a:rPr>
              <a:t>Packet Delivery Ratio</a:t>
            </a:r>
            <a:r>
              <a:rPr lang="en-US" sz="1800" b="0" i="0" baseline="0">
                <a:effectLst/>
              </a:rPr>
              <a:t>  ZigBee pada Jarak Berbeda - beda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Single hop'!$D$33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hop'!$D$34:$D$36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2EF-9567-9967E61607A3}"/>
            </c:ext>
          </c:extLst>
        </c:ser>
        <c:ser>
          <c:idx val="1"/>
          <c:order val="1"/>
          <c:tx>
            <c:strRef>
              <c:f>'Akurasi Single hop'!$E$33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hop'!$E$34:$E$36</c:f>
              <c:numCache>
                <c:formatCode>0.0%</c:formatCode>
                <c:ptCount val="3"/>
                <c:pt idx="0">
                  <c:v>0</c:v>
                </c:pt>
                <c:pt idx="1">
                  <c:v>7.2999999999999954E-2</c:v>
                </c:pt>
                <c:pt idx="2">
                  <c:v>0.15900000000000003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2EF-9567-9967E616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84168"/>
        <c:axId val="528182856"/>
      </c:barChart>
      <c:catAx>
        <c:axId val="5281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2856"/>
        <c:crosses val="autoZero"/>
        <c:auto val="1"/>
        <c:lblAlgn val="ctr"/>
        <c:lblOffset val="100"/>
        <c:noMultiLvlLbl val="0"/>
      </c:catAx>
      <c:valAx>
        <c:axId val="5281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</a:t>
            </a:r>
            <a:r>
              <a:rPr lang="en-US" sz="1400" b="0" i="1" u="none" strike="noStrike" baseline="0">
                <a:effectLst/>
              </a:rPr>
              <a:t>Packet Delivery Ratio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ZigBee</a:t>
            </a:r>
            <a:endParaRPr lang="en-US"/>
          </a:p>
        </c:rich>
      </c:tx>
      <c:layout>
        <c:manualLayout>
          <c:xMode val="edge"/>
          <c:yMode val="edge"/>
          <c:x val="0.12795865827776312"/>
          <c:y val="4.1585436583641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Multi hop'!$R$7</c:f>
              <c:strCache>
                <c:ptCount val="1"/>
                <c:pt idx="0">
                  <c:v>Single 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hop'!$S$7:$U$7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E2F-913D-892A62F004BA}"/>
            </c:ext>
          </c:extLst>
        </c:ser>
        <c:ser>
          <c:idx val="1"/>
          <c:order val="1"/>
          <c:tx>
            <c:strRef>
              <c:f>'Akurasi Multi hop'!$R$8</c:f>
              <c:strCache>
                <c:ptCount val="1"/>
                <c:pt idx="0">
                  <c:v>Multi 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hop'!$S$8:$U$8</c:f>
              <c:numCache>
                <c:formatCode>0.0%</c:formatCode>
                <c:ptCount val="3"/>
                <c:pt idx="0">
                  <c:v>1</c:v>
                </c:pt>
                <c:pt idx="1">
                  <c:v>0.90600000000000003</c:v>
                </c:pt>
                <c:pt idx="2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A-4E2F-913D-892A62F0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328"/>
        <c:axId val="474125000"/>
      </c:barChart>
      <c:catAx>
        <c:axId val="4741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000"/>
        <c:crosses val="autoZero"/>
        <c:auto val="1"/>
        <c:lblAlgn val="ctr"/>
        <c:lblOffset val="100"/>
        <c:noMultiLvlLbl val="0"/>
      </c:catAx>
      <c:valAx>
        <c:axId val="474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31</xdr:row>
      <xdr:rowOff>80962</xdr:rowOff>
    </xdr:from>
    <xdr:to>
      <xdr:col>17</xdr:col>
      <xdr:colOff>471487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97C74-07D3-4816-B6C9-E70FC287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8</xdr:row>
      <xdr:rowOff>176212</xdr:rowOff>
    </xdr:from>
    <xdr:to>
      <xdr:col>22</xdr:col>
      <xdr:colOff>219075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C72A-11E5-440D-B073-81356412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96" t="s">
        <v>36</v>
      </c>
      <c r="B2" s="96"/>
      <c r="C2" s="96"/>
      <c r="D2" s="96"/>
      <c r="E2" s="96"/>
      <c r="F2" s="96"/>
      <c r="G2" s="96"/>
      <c r="H2" s="96"/>
      <c r="K2" s="96" t="s">
        <v>37</v>
      </c>
      <c r="L2" s="96"/>
      <c r="M2" s="96"/>
      <c r="N2" s="96"/>
      <c r="O2" s="96"/>
      <c r="P2" s="96"/>
      <c r="Q2" s="96"/>
      <c r="R2" s="96"/>
    </row>
    <row r="3" spans="1:18" ht="33.75" customHeight="1" x14ac:dyDescent="0.25">
      <c r="A3" s="94" t="s">
        <v>31</v>
      </c>
      <c r="B3" s="95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94" t="s">
        <v>31</v>
      </c>
      <c r="L3" s="95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76">
        <v>584</v>
      </c>
      <c r="B4" s="77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76">
        <v>584</v>
      </c>
      <c r="L4" s="77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78"/>
      <c r="B5" s="79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78"/>
      <c r="L5" s="79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78"/>
      <c r="B6" s="79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78"/>
      <c r="L6" s="79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78"/>
      <c r="B7" s="79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78"/>
      <c r="L7" s="79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80"/>
      <c r="B8" s="81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80"/>
      <c r="L8" s="81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82">
        <v>980</v>
      </c>
      <c r="B9" s="83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82">
        <v>980</v>
      </c>
      <c r="L9" s="83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84"/>
      <c r="B10" s="85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84"/>
      <c r="L10" s="85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84"/>
      <c r="B11" s="85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84"/>
      <c r="L11" s="85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84"/>
      <c r="B12" s="85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84"/>
      <c r="L12" s="85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86"/>
      <c r="B13" s="87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86"/>
      <c r="L13" s="87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88">
        <v>1280</v>
      </c>
      <c r="B14" s="89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88">
        <v>1280</v>
      </c>
      <c r="L14" s="89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90"/>
      <c r="B15" s="91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90"/>
      <c r="L15" s="91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90"/>
      <c r="B16" s="91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90"/>
      <c r="L16" s="91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90"/>
      <c r="B17" s="91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90"/>
      <c r="L17" s="91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92"/>
      <c r="B18" s="93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92"/>
      <c r="L18" s="93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69">
        <v>1345</v>
      </c>
      <c r="B19" s="70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69">
        <v>1345</v>
      </c>
      <c r="L19" s="70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71"/>
      <c r="B20" s="72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71"/>
      <c r="L20" s="72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71"/>
      <c r="B21" s="72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71"/>
      <c r="L21" s="72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71"/>
      <c r="B22" s="72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71"/>
      <c r="L22" s="72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73"/>
      <c r="B23" s="74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73"/>
      <c r="L23" s="74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75">
        <v>1640</v>
      </c>
      <c r="L24" s="75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94" t="s">
        <v>31</v>
      </c>
      <c r="B28" s="95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94" t="s">
        <v>31</v>
      </c>
      <c r="L28" s="95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76">
        <v>584</v>
      </c>
      <c r="B29" s="77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76">
        <v>584</v>
      </c>
      <c r="L29" s="77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78"/>
      <c r="B30" s="79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78"/>
      <c r="L30" s="79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78"/>
      <c r="B31" s="79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78"/>
      <c r="L31" s="79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78"/>
      <c r="B32" s="79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78"/>
      <c r="L32" s="79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78"/>
      <c r="B33" s="79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78"/>
      <c r="L33" s="79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80"/>
      <c r="B34" s="81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80"/>
      <c r="L34" s="81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82">
        <v>980</v>
      </c>
      <c r="B35" s="83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82">
        <v>980</v>
      </c>
      <c r="L35" s="83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84"/>
      <c r="B36" s="85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84"/>
      <c r="L36" s="85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84"/>
      <c r="B37" s="85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84"/>
      <c r="L37" s="85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84"/>
      <c r="B38" s="85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84"/>
      <c r="L38" s="85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84"/>
      <c r="B39" s="85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84"/>
      <c r="L39" s="85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86"/>
      <c r="B40" s="87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86"/>
      <c r="L40" s="87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88">
        <v>1280</v>
      </c>
      <c r="B41" s="89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88">
        <v>1280</v>
      </c>
      <c r="L41" s="89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90"/>
      <c r="B42" s="91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90"/>
      <c r="L42" s="91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90"/>
      <c r="B43" s="91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90"/>
      <c r="L43" s="91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90"/>
      <c r="B44" s="91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90"/>
      <c r="L44" s="91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90"/>
      <c r="B45" s="91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90"/>
      <c r="L45" s="91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92"/>
      <c r="B46" s="93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92"/>
      <c r="L46" s="93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69">
        <v>1345</v>
      </c>
      <c r="B47" s="70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69">
        <v>1345</v>
      </c>
      <c r="L47" s="70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71"/>
      <c r="B48" s="72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71"/>
      <c r="L48" s="72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71"/>
      <c r="B49" s="72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71"/>
      <c r="L49" s="72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71"/>
      <c r="B50" s="72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71"/>
      <c r="L50" s="72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71"/>
      <c r="B51" s="72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71"/>
      <c r="L51" s="72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73"/>
      <c r="B52" s="74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73"/>
      <c r="L52" s="74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96" t="s">
        <v>37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19" x14ac:dyDescent="0.25">
      <c r="A2" s="94" t="s">
        <v>31</v>
      </c>
      <c r="B2" s="95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76">
        <v>584</v>
      </c>
      <c r="B3" s="77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78"/>
      <c r="B4" s="79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78"/>
      <c r="B5" s="79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78"/>
      <c r="B6" s="79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80"/>
      <c r="B7" s="81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82">
        <v>980</v>
      </c>
      <c r="B8" s="83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84"/>
      <c r="B9" s="85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84"/>
      <c r="B10" s="85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84"/>
      <c r="B11" s="85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86"/>
      <c r="B12" s="87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88">
        <v>1280</v>
      </c>
      <c r="B13" s="89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90"/>
      <c r="B14" s="91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90"/>
      <c r="B15" s="91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90"/>
      <c r="B16" s="91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92"/>
      <c r="B17" s="93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69">
        <v>1345</v>
      </c>
      <c r="B18" s="70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71"/>
      <c r="B19" s="72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71"/>
      <c r="B20" s="72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71"/>
      <c r="B21" s="72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73"/>
      <c r="B22" s="74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97">
        <v>1640</v>
      </c>
      <c r="B23" s="98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99"/>
      <c r="B24" s="100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99"/>
      <c r="B25" s="100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99"/>
      <c r="B26" s="100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101"/>
      <c r="B27" s="102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94" t="s">
        <v>31</v>
      </c>
      <c r="B33" s="95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76">
        <v>584</v>
      </c>
      <c r="B34" s="77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78"/>
      <c r="B35" s="79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78"/>
      <c r="B36" s="79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78"/>
      <c r="B37" s="79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78"/>
      <c r="B38" s="79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80"/>
      <c r="B39" s="81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82">
        <v>980</v>
      </c>
      <c r="B40" s="83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84"/>
      <c r="B41" s="85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84"/>
      <c r="B42" s="85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84"/>
      <c r="B43" s="85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84"/>
      <c r="B44" s="85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86"/>
      <c r="B45" s="87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88">
        <v>1280</v>
      </c>
      <c r="B46" s="89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90"/>
      <c r="B47" s="91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90"/>
      <c r="B48" s="91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90"/>
      <c r="B49" s="91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90"/>
      <c r="B50" s="91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92"/>
      <c r="B51" s="93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69">
        <v>1345</v>
      </c>
      <c r="B52" s="70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71"/>
      <c r="B53" s="72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71"/>
      <c r="B54" s="72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71"/>
      <c r="B55" s="72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71"/>
      <c r="B56" s="72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73"/>
      <c r="B57" s="74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AG36"/>
  <sheetViews>
    <sheetView tabSelected="1" topLeftCell="A25" workbookViewId="0">
      <selection activeCell="S35" sqref="S35"/>
    </sheetView>
  </sheetViews>
  <sheetFormatPr defaultRowHeight="15" x14ac:dyDescent="0.25"/>
  <cols>
    <col min="3" max="3" width="11.5703125" customWidth="1"/>
    <col min="4" max="4" width="7.5703125" customWidth="1"/>
    <col min="5" max="5" width="7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33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33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33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33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33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4" spans="3:33" x14ac:dyDescent="0.25">
      <c r="C14" s="124" t="s">
        <v>134</v>
      </c>
      <c r="U14" t="s">
        <v>133</v>
      </c>
    </row>
    <row r="15" spans="3:33" ht="24" customHeight="1" x14ac:dyDescent="0.25">
      <c r="C15" s="106" t="s">
        <v>95</v>
      </c>
      <c r="D15" s="106"/>
      <c r="E15" s="107" t="s">
        <v>100</v>
      </c>
      <c r="F15" s="107"/>
      <c r="G15" s="107"/>
      <c r="H15" s="107"/>
      <c r="I15" s="107"/>
      <c r="J15" s="107"/>
      <c r="K15" s="107"/>
      <c r="L15" s="107"/>
      <c r="M15" s="107"/>
      <c r="N15" s="107"/>
      <c r="O15" s="103" t="s">
        <v>99</v>
      </c>
      <c r="U15" s="106" t="s">
        <v>95</v>
      </c>
      <c r="V15" s="106"/>
      <c r="W15" s="107" t="s">
        <v>100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3" t="s">
        <v>99</v>
      </c>
    </row>
    <row r="16" spans="3:33" x14ac:dyDescent="0.25">
      <c r="C16" s="106"/>
      <c r="D16" s="106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103"/>
      <c r="U16" s="106"/>
      <c r="V16" s="106"/>
      <c r="W16" s="66">
        <v>1</v>
      </c>
      <c r="X16" s="66">
        <v>2</v>
      </c>
      <c r="Y16" s="66">
        <v>3</v>
      </c>
      <c r="Z16" s="66">
        <v>4</v>
      </c>
      <c r="AA16" s="66">
        <v>5</v>
      </c>
      <c r="AB16" s="66">
        <v>6</v>
      </c>
      <c r="AC16" s="66">
        <v>7</v>
      </c>
      <c r="AD16" s="66">
        <v>8</v>
      </c>
      <c r="AE16" s="66">
        <v>9</v>
      </c>
      <c r="AF16" s="66">
        <v>10</v>
      </c>
      <c r="AG16" s="103"/>
    </row>
    <row r="17" spans="3:33" x14ac:dyDescent="0.25">
      <c r="C17" s="103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04">
        <f>SUM(E17:N17)/410</f>
        <v>1</v>
      </c>
      <c r="U17" s="103" t="s">
        <v>96</v>
      </c>
      <c r="V17" s="66" t="s">
        <v>97</v>
      </c>
      <c r="W17" s="43">
        <v>41</v>
      </c>
      <c r="X17" s="43">
        <v>41</v>
      </c>
      <c r="Y17" s="43">
        <v>41</v>
      </c>
      <c r="Z17" s="43">
        <v>41</v>
      </c>
      <c r="AA17" s="43">
        <v>41</v>
      </c>
      <c r="AB17" s="43">
        <v>41</v>
      </c>
      <c r="AC17" s="43">
        <v>41</v>
      </c>
      <c r="AD17" s="43">
        <v>41</v>
      </c>
      <c r="AE17" s="43">
        <v>41</v>
      </c>
      <c r="AF17" s="43">
        <v>41</v>
      </c>
      <c r="AG17" s="104">
        <f>SUM(W17:AF17)/410</f>
        <v>1</v>
      </c>
    </row>
    <row r="18" spans="3:33" x14ac:dyDescent="0.25">
      <c r="C18" s="103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05"/>
      <c r="U18" s="103"/>
      <c r="V18" s="66" t="s">
        <v>98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105"/>
    </row>
    <row r="21" spans="3:33" x14ac:dyDescent="0.25">
      <c r="C21" s="106" t="s">
        <v>101</v>
      </c>
      <c r="D21" s="106"/>
      <c r="E21" s="107" t="s">
        <v>100</v>
      </c>
      <c r="F21" s="107"/>
      <c r="G21" s="107"/>
      <c r="H21" s="107"/>
      <c r="I21" s="107"/>
      <c r="J21" s="107"/>
      <c r="K21" s="107"/>
      <c r="L21" s="107"/>
      <c r="M21" s="107"/>
      <c r="N21" s="107"/>
      <c r="O21" s="103" t="s">
        <v>99</v>
      </c>
      <c r="U21" s="106" t="s">
        <v>101</v>
      </c>
      <c r="V21" s="106"/>
      <c r="W21" s="107" t="s">
        <v>100</v>
      </c>
      <c r="X21" s="107"/>
      <c r="Y21" s="107"/>
      <c r="Z21" s="107"/>
      <c r="AA21" s="107"/>
      <c r="AB21" s="107"/>
      <c r="AC21" s="107"/>
      <c r="AD21" s="107"/>
      <c r="AE21" s="107"/>
      <c r="AF21" s="107"/>
      <c r="AG21" s="103" t="s">
        <v>99</v>
      </c>
    </row>
    <row r="22" spans="3:33" x14ac:dyDescent="0.25">
      <c r="C22" s="106"/>
      <c r="D22" s="106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103"/>
      <c r="U22" s="106"/>
      <c r="V22" s="106"/>
      <c r="W22" s="66">
        <v>1</v>
      </c>
      <c r="X22" s="66">
        <v>2</v>
      </c>
      <c r="Y22" s="66">
        <v>3</v>
      </c>
      <c r="Z22" s="66">
        <v>4</v>
      </c>
      <c r="AA22" s="66">
        <v>5</v>
      </c>
      <c r="AB22" s="66">
        <v>6</v>
      </c>
      <c r="AC22" s="66">
        <v>7</v>
      </c>
      <c r="AD22" s="66">
        <v>8</v>
      </c>
      <c r="AE22" s="66">
        <v>9</v>
      </c>
      <c r="AF22" s="66">
        <v>10</v>
      </c>
      <c r="AG22" s="103"/>
    </row>
    <row r="23" spans="3:33" x14ac:dyDescent="0.25">
      <c r="C23" s="103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04">
        <f>SUM(E23:N23)/410</f>
        <v>0.86829268292682926</v>
      </c>
      <c r="U23" s="103" t="s">
        <v>96</v>
      </c>
      <c r="V23" s="66" t="s">
        <v>97</v>
      </c>
      <c r="W23" s="43">
        <v>38</v>
      </c>
      <c r="X23" s="43">
        <v>38</v>
      </c>
      <c r="Y23" s="43">
        <v>35</v>
      </c>
      <c r="Z23" s="43">
        <v>38</v>
      </c>
      <c r="AA23" s="43">
        <v>39</v>
      </c>
      <c r="AB23" s="43">
        <v>39</v>
      </c>
      <c r="AC23" s="43">
        <v>38</v>
      </c>
      <c r="AD23" s="43">
        <v>35</v>
      </c>
      <c r="AE23" s="43">
        <v>40</v>
      </c>
      <c r="AF23" s="43">
        <v>40</v>
      </c>
      <c r="AG23" s="104">
        <f>SUM(W23:AF23)/410</f>
        <v>0.92682926829268297</v>
      </c>
    </row>
    <row r="24" spans="3:33" x14ac:dyDescent="0.25">
      <c r="C24" s="103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05"/>
      <c r="U24" s="103"/>
      <c r="V24" s="66" t="s">
        <v>98</v>
      </c>
      <c r="W24" s="43">
        <v>3</v>
      </c>
      <c r="X24" s="43">
        <v>3</v>
      </c>
      <c r="Y24" s="43">
        <v>6</v>
      </c>
      <c r="Z24" s="43">
        <v>3</v>
      </c>
      <c r="AA24" s="43">
        <v>2</v>
      </c>
      <c r="AB24" s="43">
        <v>2</v>
      </c>
      <c r="AC24" s="43">
        <v>3</v>
      </c>
      <c r="AD24" s="43">
        <v>6</v>
      </c>
      <c r="AE24" s="43">
        <v>1</v>
      </c>
      <c r="AF24" s="43">
        <v>1</v>
      </c>
      <c r="AG24" s="105"/>
    </row>
    <row r="27" spans="3:33" x14ac:dyDescent="0.25">
      <c r="C27" s="106" t="s">
        <v>102</v>
      </c>
      <c r="D27" s="106"/>
      <c r="E27" s="107" t="s">
        <v>100</v>
      </c>
      <c r="F27" s="107"/>
      <c r="G27" s="107"/>
      <c r="H27" s="107"/>
      <c r="I27" s="107"/>
      <c r="J27" s="107"/>
      <c r="K27" s="107"/>
      <c r="L27" s="107"/>
      <c r="M27" s="107"/>
      <c r="N27" s="107"/>
      <c r="O27" s="103" t="s">
        <v>99</v>
      </c>
      <c r="U27" s="106" t="s">
        <v>102</v>
      </c>
      <c r="V27" s="106"/>
      <c r="W27" s="107" t="s">
        <v>100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3" t="s">
        <v>99</v>
      </c>
    </row>
    <row r="28" spans="3:33" x14ac:dyDescent="0.25">
      <c r="C28" s="106"/>
      <c r="D28" s="106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103"/>
      <c r="U28" s="106"/>
      <c r="V28" s="106"/>
      <c r="W28" s="66">
        <v>1</v>
      </c>
      <c r="X28" s="66">
        <v>2</v>
      </c>
      <c r="Y28" s="66">
        <v>3</v>
      </c>
      <c r="Z28" s="66">
        <v>4</v>
      </c>
      <c r="AA28" s="66">
        <v>5</v>
      </c>
      <c r="AB28" s="66">
        <v>6</v>
      </c>
      <c r="AC28" s="66">
        <v>7</v>
      </c>
      <c r="AD28" s="66">
        <v>8</v>
      </c>
      <c r="AE28" s="66">
        <v>9</v>
      </c>
      <c r="AF28" s="66">
        <v>10</v>
      </c>
      <c r="AG28" s="103"/>
    </row>
    <row r="29" spans="3:33" x14ac:dyDescent="0.25">
      <c r="C29" s="103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04">
        <f>SUM(E29:N29)/410</f>
        <v>0.69512195121951215</v>
      </c>
      <c r="U29" s="103" t="s">
        <v>96</v>
      </c>
      <c r="V29" s="66" t="s">
        <v>97</v>
      </c>
      <c r="W29" s="43">
        <v>31</v>
      </c>
      <c r="X29" s="43">
        <v>39</v>
      </c>
      <c r="Y29" s="43">
        <v>39</v>
      </c>
      <c r="Z29" s="43">
        <v>33</v>
      </c>
      <c r="AA29" s="43">
        <v>35</v>
      </c>
      <c r="AB29" s="43">
        <v>36</v>
      </c>
      <c r="AC29" s="43">
        <v>36</v>
      </c>
      <c r="AD29" s="43">
        <v>35</v>
      </c>
      <c r="AE29" s="43">
        <v>31</v>
      </c>
      <c r="AF29" s="43">
        <v>30</v>
      </c>
      <c r="AG29" s="104">
        <f>SUM(W29:AF29)/410</f>
        <v>0.84146341463414631</v>
      </c>
    </row>
    <row r="30" spans="3:33" x14ac:dyDescent="0.25">
      <c r="C30" s="103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05"/>
      <c r="U30" s="103"/>
      <c r="V30" s="66" t="s">
        <v>98</v>
      </c>
      <c r="W30" s="43">
        <v>10</v>
      </c>
      <c r="X30" s="43">
        <v>2</v>
      </c>
      <c r="Y30" s="43">
        <v>2</v>
      </c>
      <c r="Z30" s="43">
        <v>8</v>
      </c>
      <c r="AA30" s="43">
        <v>6</v>
      </c>
      <c r="AB30" s="43">
        <v>5</v>
      </c>
      <c r="AC30" s="43">
        <v>5</v>
      </c>
      <c r="AD30" s="43">
        <v>6</v>
      </c>
      <c r="AE30" s="43">
        <v>10</v>
      </c>
      <c r="AF30" s="43">
        <v>11</v>
      </c>
      <c r="AG30" s="105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0.92700000000000005</v>
      </c>
      <c r="E35" s="48">
        <f t="shared" ref="E35:E36" si="2">100%-D35</f>
        <v>7.2999999999999954E-2</v>
      </c>
    </row>
    <row r="36" spans="3:5" x14ac:dyDescent="0.25">
      <c r="C36" s="46" t="s">
        <v>79</v>
      </c>
      <c r="D36" s="48">
        <v>0.84099999999999997</v>
      </c>
      <c r="E36" s="48">
        <f t="shared" si="2"/>
        <v>0.15900000000000003</v>
      </c>
    </row>
  </sheetData>
  <mergeCells count="30">
    <mergeCell ref="U27:V28"/>
    <mergeCell ref="W27:AF27"/>
    <mergeCell ref="AG27:AG28"/>
    <mergeCell ref="U29:U30"/>
    <mergeCell ref="AG29:AG30"/>
    <mergeCell ref="U21:V22"/>
    <mergeCell ref="W21:AF21"/>
    <mergeCell ref="AG21:AG22"/>
    <mergeCell ref="U23:U24"/>
    <mergeCell ref="AG23:AG24"/>
    <mergeCell ref="U15:V16"/>
    <mergeCell ref="W15:AF15"/>
    <mergeCell ref="AG15:AG16"/>
    <mergeCell ref="U17:U18"/>
    <mergeCell ref="AG17:AG18"/>
    <mergeCell ref="E15:N15"/>
    <mergeCell ref="C15:D16"/>
    <mergeCell ref="C17:C18"/>
    <mergeCell ref="O15:O16"/>
    <mergeCell ref="O17:O18"/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203-BBD3-4582-9488-5B7EA02887EE}">
  <dimension ref="B4:U25"/>
  <sheetViews>
    <sheetView topLeftCell="A22" workbookViewId="0">
      <selection activeCell="V24" sqref="V24"/>
    </sheetView>
  </sheetViews>
  <sheetFormatPr defaultRowHeight="15" x14ac:dyDescent="0.25"/>
  <cols>
    <col min="2" max="2" width="25.7109375" customWidth="1"/>
    <col min="15" max="15" width="12.7109375" customWidth="1"/>
    <col min="18" max="18" width="13.5703125" customWidth="1"/>
    <col min="19" max="19" width="9.7109375" customWidth="1"/>
    <col min="20" max="20" width="10.140625" customWidth="1"/>
    <col min="21" max="21" width="9.85546875" customWidth="1"/>
  </cols>
  <sheetData>
    <row r="4" spans="2:21" ht="21.75" customHeight="1" x14ac:dyDescent="0.25">
      <c r="B4" s="106" t="s">
        <v>95</v>
      </c>
      <c r="C4" s="106"/>
      <c r="D4" s="107" t="s">
        <v>100</v>
      </c>
      <c r="E4" s="107"/>
      <c r="F4" s="107"/>
      <c r="G4" s="107"/>
      <c r="H4" s="107"/>
      <c r="I4" s="107"/>
      <c r="J4" s="107"/>
      <c r="K4" s="107"/>
      <c r="L4" s="107"/>
      <c r="M4" s="107"/>
      <c r="N4" s="103" t="s">
        <v>99</v>
      </c>
      <c r="O4" s="107" t="s">
        <v>129</v>
      </c>
    </row>
    <row r="5" spans="2:21" x14ac:dyDescent="0.25">
      <c r="B5" s="106"/>
      <c r="C5" s="106"/>
      <c r="D5" s="65">
        <v>1</v>
      </c>
      <c r="E5" s="65">
        <v>2</v>
      </c>
      <c r="F5" s="65">
        <v>3</v>
      </c>
      <c r="G5" s="65">
        <v>4</v>
      </c>
      <c r="H5" s="65">
        <v>5</v>
      </c>
      <c r="I5" s="65">
        <v>6</v>
      </c>
      <c r="J5" s="65">
        <v>7</v>
      </c>
      <c r="K5" s="65">
        <v>8</v>
      </c>
      <c r="L5" s="65">
        <v>9</v>
      </c>
      <c r="M5" s="65">
        <v>10</v>
      </c>
      <c r="N5" s="103"/>
      <c r="O5" s="107"/>
    </row>
    <row r="6" spans="2:21" ht="18" customHeight="1" x14ac:dyDescent="0.25">
      <c r="B6" s="103" t="s">
        <v>132</v>
      </c>
      <c r="C6" s="65" t="s">
        <v>97</v>
      </c>
      <c r="D6" s="43">
        <v>41</v>
      </c>
      <c r="E6" s="43">
        <v>41</v>
      </c>
      <c r="F6" s="43">
        <v>41</v>
      </c>
      <c r="G6" s="43">
        <v>41</v>
      </c>
      <c r="H6" s="43">
        <v>41</v>
      </c>
      <c r="I6" s="43">
        <v>41</v>
      </c>
      <c r="J6" s="43">
        <v>41</v>
      </c>
      <c r="K6" s="43">
        <v>41</v>
      </c>
      <c r="L6" s="43">
        <v>41</v>
      </c>
      <c r="M6" s="43">
        <v>41</v>
      </c>
      <c r="N6" s="104">
        <f>SUM(D6:M6)/410</f>
        <v>1</v>
      </c>
      <c r="O6" s="108">
        <f>(N6+N8)/2</f>
        <v>1</v>
      </c>
      <c r="R6" s="67"/>
      <c r="S6" s="67" t="s">
        <v>104</v>
      </c>
      <c r="T6" s="67" t="s">
        <v>78</v>
      </c>
      <c r="U6" s="67" t="s">
        <v>79</v>
      </c>
    </row>
    <row r="7" spans="2:21" ht="13.5" customHeight="1" x14ac:dyDescent="0.25">
      <c r="B7" s="103"/>
      <c r="C7" s="65" t="s">
        <v>98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105"/>
      <c r="O7" s="108"/>
      <c r="R7" s="67" t="s">
        <v>130</v>
      </c>
      <c r="S7" s="68">
        <v>1</v>
      </c>
      <c r="T7" s="68">
        <v>0.92700000000000005</v>
      </c>
      <c r="U7" s="68">
        <v>0.84099999999999997</v>
      </c>
    </row>
    <row r="8" spans="2:21" x14ac:dyDescent="0.25">
      <c r="B8" s="103" t="s">
        <v>128</v>
      </c>
      <c r="C8" s="65" t="s">
        <v>97</v>
      </c>
      <c r="D8" s="43">
        <v>41</v>
      </c>
      <c r="E8" s="43">
        <v>41</v>
      </c>
      <c r="F8" s="43">
        <v>41</v>
      </c>
      <c r="G8" s="43">
        <v>41</v>
      </c>
      <c r="H8" s="43">
        <v>41</v>
      </c>
      <c r="I8" s="43">
        <v>41</v>
      </c>
      <c r="J8" s="43">
        <v>41</v>
      </c>
      <c r="K8" s="43">
        <v>41</v>
      </c>
      <c r="L8" s="43">
        <v>41</v>
      </c>
      <c r="M8" s="43">
        <v>41</v>
      </c>
      <c r="N8" s="104">
        <f>SUM(D8:M8)/410</f>
        <v>1</v>
      </c>
      <c r="O8" s="108"/>
      <c r="R8" s="67" t="s">
        <v>131</v>
      </c>
      <c r="S8" s="68">
        <v>1</v>
      </c>
      <c r="T8" s="68">
        <v>0.90600000000000003</v>
      </c>
      <c r="U8" s="68">
        <v>0.82599999999999996</v>
      </c>
    </row>
    <row r="9" spans="2:21" x14ac:dyDescent="0.25">
      <c r="B9" s="103"/>
      <c r="C9" s="65" t="s">
        <v>98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05"/>
      <c r="O9" s="108"/>
    </row>
    <row r="12" spans="2:21" x14ac:dyDescent="0.25">
      <c r="B12" s="106" t="s">
        <v>101</v>
      </c>
      <c r="C12" s="106"/>
      <c r="D12" s="107" t="s">
        <v>100</v>
      </c>
      <c r="E12" s="107"/>
      <c r="F12" s="107"/>
      <c r="G12" s="107"/>
      <c r="H12" s="107"/>
      <c r="I12" s="107"/>
      <c r="J12" s="107"/>
      <c r="K12" s="107"/>
      <c r="L12" s="107"/>
      <c r="M12" s="107"/>
      <c r="N12" s="103" t="s">
        <v>99</v>
      </c>
      <c r="O12" s="107" t="s">
        <v>129</v>
      </c>
    </row>
    <row r="13" spans="2:21" x14ac:dyDescent="0.25">
      <c r="B13" s="106"/>
      <c r="C13" s="106"/>
      <c r="D13" s="65">
        <v>1</v>
      </c>
      <c r="E13" s="65">
        <v>2</v>
      </c>
      <c r="F13" s="65">
        <v>3</v>
      </c>
      <c r="G13" s="65">
        <v>4</v>
      </c>
      <c r="H13" s="65">
        <v>5</v>
      </c>
      <c r="I13" s="65">
        <v>6</v>
      </c>
      <c r="J13" s="65">
        <v>7</v>
      </c>
      <c r="K13" s="65">
        <v>8</v>
      </c>
      <c r="L13" s="65">
        <v>9</v>
      </c>
      <c r="M13" s="65">
        <v>10</v>
      </c>
      <c r="N13" s="103"/>
      <c r="O13" s="107"/>
    </row>
    <row r="14" spans="2:21" x14ac:dyDescent="0.25">
      <c r="B14" s="103" t="s">
        <v>127</v>
      </c>
      <c r="C14" s="65" t="s">
        <v>97</v>
      </c>
      <c r="D14" s="43">
        <v>38</v>
      </c>
      <c r="E14" s="43">
        <v>40</v>
      </c>
      <c r="F14" s="43">
        <v>29</v>
      </c>
      <c r="G14" s="43">
        <v>38</v>
      </c>
      <c r="H14" s="43">
        <v>40</v>
      </c>
      <c r="I14" s="43">
        <v>40</v>
      </c>
      <c r="J14" s="43">
        <v>38</v>
      </c>
      <c r="K14" s="43">
        <v>31</v>
      </c>
      <c r="L14" s="43">
        <v>40</v>
      </c>
      <c r="M14" s="43">
        <v>38</v>
      </c>
      <c r="N14" s="104">
        <f>SUM(D14:M14)/410</f>
        <v>0.90731707317073174</v>
      </c>
      <c r="O14" s="108">
        <f>(N14+N16)/2</f>
        <v>0.90609756097560978</v>
      </c>
    </row>
    <row r="15" spans="2:21" x14ac:dyDescent="0.25">
      <c r="B15" s="103"/>
      <c r="C15" s="65" t="s">
        <v>98</v>
      </c>
      <c r="D15" s="43">
        <v>3</v>
      </c>
      <c r="E15" s="43">
        <v>1</v>
      </c>
      <c r="F15" s="43">
        <v>12</v>
      </c>
      <c r="G15" s="43">
        <v>3</v>
      </c>
      <c r="H15" s="43">
        <v>1</v>
      </c>
      <c r="I15" s="43">
        <v>1</v>
      </c>
      <c r="J15" s="43">
        <v>3</v>
      </c>
      <c r="K15" s="43">
        <v>10</v>
      </c>
      <c r="L15" s="43">
        <v>1</v>
      </c>
      <c r="M15" s="43">
        <v>3</v>
      </c>
      <c r="N15" s="105"/>
      <c r="O15" s="108"/>
    </row>
    <row r="16" spans="2:21" x14ac:dyDescent="0.25">
      <c r="B16" s="103" t="s">
        <v>128</v>
      </c>
      <c r="C16" s="65" t="s">
        <v>97</v>
      </c>
      <c r="D16" s="43">
        <v>38</v>
      </c>
      <c r="E16" s="43">
        <v>40</v>
      </c>
      <c r="F16" s="43">
        <v>29</v>
      </c>
      <c r="G16" s="43">
        <v>38</v>
      </c>
      <c r="H16" s="43">
        <v>40</v>
      </c>
      <c r="I16" s="43">
        <v>40</v>
      </c>
      <c r="J16" s="43">
        <v>38</v>
      </c>
      <c r="K16" s="43">
        <v>31</v>
      </c>
      <c r="L16" s="43">
        <v>40</v>
      </c>
      <c r="M16" s="43">
        <v>37</v>
      </c>
      <c r="N16" s="104">
        <f>SUM(D16:M16)/410</f>
        <v>0.90487804878048783</v>
      </c>
      <c r="O16" s="108"/>
    </row>
    <row r="17" spans="2:15" x14ac:dyDescent="0.25">
      <c r="B17" s="103"/>
      <c r="C17" s="65" t="s">
        <v>98</v>
      </c>
      <c r="D17" s="43">
        <v>3</v>
      </c>
      <c r="E17" s="43">
        <v>1</v>
      </c>
      <c r="F17" s="43">
        <v>12</v>
      </c>
      <c r="G17" s="43">
        <v>3</v>
      </c>
      <c r="H17" s="43">
        <v>1</v>
      </c>
      <c r="I17" s="43">
        <v>1</v>
      </c>
      <c r="J17" s="43">
        <v>3</v>
      </c>
      <c r="K17" s="43">
        <v>10</v>
      </c>
      <c r="L17" s="43">
        <v>1</v>
      </c>
      <c r="M17" s="43">
        <v>4</v>
      </c>
      <c r="N17" s="105"/>
      <c r="O17" s="108"/>
    </row>
    <row r="20" spans="2:15" x14ac:dyDescent="0.25">
      <c r="B20" s="106" t="s">
        <v>102</v>
      </c>
      <c r="C20" s="106"/>
      <c r="D20" s="107" t="s">
        <v>100</v>
      </c>
      <c r="E20" s="107"/>
      <c r="F20" s="107"/>
      <c r="G20" s="107"/>
      <c r="H20" s="107"/>
      <c r="I20" s="107"/>
      <c r="J20" s="107"/>
      <c r="K20" s="107"/>
      <c r="L20" s="107"/>
      <c r="M20" s="107"/>
      <c r="N20" s="103" t="s">
        <v>99</v>
      </c>
      <c r="O20" s="107" t="s">
        <v>129</v>
      </c>
    </row>
    <row r="21" spans="2:15" x14ac:dyDescent="0.25">
      <c r="B21" s="106"/>
      <c r="C21" s="106"/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103"/>
      <c r="O21" s="107"/>
    </row>
    <row r="22" spans="2:15" x14ac:dyDescent="0.25">
      <c r="B22" s="103" t="s">
        <v>127</v>
      </c>
      <c r="C22" s="65" t="s">
        <v>97</v>
      </c>
      <c r="D22" s="43">
        <v>31</v>
      </c>
      <c r="E22" s="43">
        <v>40</v>
      </c>
      <c r="F22" s="43">
        <v>40</v>
      </c>
      <c r="G22" s="43">
        <v>23</v>
      </c>
      <c r="H22" s="43">
        <v>40</v>
      </c>
      <c r="I22" s="43">
        <v>40</v>
      </c>
      <c r="J22" s="43">
        <v>40</v>
      </c>
      <c r="K22" s="43">
        <v>40</v>
      </c>
      <c r="L22" s="43">
        <v>40</v>
      </c>
      <c r="M22" s="43">
        <v>9</v>
      </c>
      <c r="N22" s="104">
        <f>SUM(D22:M22)/410</f>
        <v>0.8365853658536585</v>
      </c>
      <c r="O22" s="108">
        <f>(N22+N24)/2</f>
        <v>0.82560975609756093</v>
      </c>
    </row>
    <row r="23" spans="2:15" x14ac:dyDescent="0.25">
      <c r="B23" s="103"/>
      <c r="C23" s="65" t="s">
        <v>98</v>
      </c>
      <c r="D23" s="43">
        <v>10</v>
      </c>
      <c r="E23" s="43">
        <v>1</v>
      </c>
      <c r="F23" s="43">
        <v>1</v>
      </c>
      <c r="G23" s="43">
        <v>18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32</v>
      </c>
      <c r="N23" s="105"/>
      <c r="O23" s="108"/>
    </row>
    <row r="24" spans="2:15" x14ac:dyDescent="0.25">
      <c r="B24" s="103" t="s">
        <v>128</v>
      </c>
      <c r="C24" s="65" t="s">
        <v>97</v>
      </c>
      <c r="D24" s="43">
        <v>29</v>
      </c>
      <c r="E24" s="43">
        <v>37</v>
      </c>
      <c r="F24" s="43">
        <v>40</v>
      </c>
      <c r="G24" s="43">
        <v>23</v>
      </c>
      <c r="H24" s="43">
        <v>40</v>
      </c>
      <c r="I24" s="43">
        <v>37</v>
      </c>
      <c r="J24" s="43">
        <v>40</v>
      </c>
      <c r="K24" s="43">
        <v>40</v>
      </c>
      <c r="L24" s="43">
        <v>39</v>
      </c>
      <c r="M24" s="43">
        <v>9</v>
      </c>
      <c r="N24" s="104">
        <f>SUM(D24:M24)/410</f>
        <v>0.81463414634146336</v>
      </c>
      <c r="O24" s="108"/>
    </row>
    <row r="25" spans="2:15" x14ac:dyDescent="0.25">
      <c r="B25" s="103"/>
      <c r="C25" s="65" t="s">
        <v>98</v>
      </c>
      <c r="D25" s="43">
        <v>12</v>
      </c>
      <c r="E25" s="43">
        <v>4</v>
      </c>
      <c r="F25" s="43">
        <v>1</v>
      </c>
      <c r="G25" s="43">
        <v>18</v>
      </c>
      <c r="H25" s="43">
        <v>1</v>
      </c>
      <c r="I25" s="43">
        <v>4</v>
      </c>
      <c r="J25" s="43">
        <v>1</v>
      </c>
      <c r="K25" s="43">
        <v>1</v>
      </c>
      <c r="L25" s="43">
        <v>2</v>
      </c>
      <c r="M25" s="43">
        <v>32</v>
      </c>
      <c r="N25" s="105"/>
      <c r="O25" s="108"/>
    </row>
  </sheetData>
  <mergeCells count="27">
    <mergeCell ref="B8:B9"/>
    <mergeCell ref="N8:N9"/>
    <mergeCell ref="B4:C5"/>
    <mergeCell ref="D4:M4"/>
    <mergeCell ref="N4:N5"/>
    <mergeCell ref="B6:B7"/>
    <mergeCell ref="N6:N7"/>
    <mergeCell ref="B24:B25"/>
    <mergeCell ref="N24:N25"/>
    <mergeCell ref="B12:C13"/>
    <mergeCell ref="D12:M12"/>
    <mergeCell ref="N12:N13"/>
    <mergeCell ref="B14:B15"/>
    <mergeCell ref="N14:N15"/>
    <mergeCell ref="B16:B17"/>
    <mergeCell ref="N16:N17"/>
    <mergeCell ref="B20:C21"/>
    <mergeCell ref="D20:M20"/>
    <mergeCell ref="N20:N21"/>
    <mergeCell ref="B22:B23"/>
    <mergeCell ref="N22:N23"/>
    <mergeCell ref="O12:O13"/>
    <mergeCell ref="O14:O17"/>
    <mergeCell ref="O20:O21"/>
    <mergeCell ref="O22:O25"/>
    <mergeCell ref="O4:O5"/>
    <mergeCell ref="O6:O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N51"/>
  <sheetViews>
    <sheetView topLeftCell="A22" zoomScale="70" zoomScaleNormal="70" workbookViewId="0">
      <selection activeCell="U38" sqref="U38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9.7109375" customWidth="1"/>
    <col min="35" max="35" width="8.28515625" customWidth="1"/>
    <col min="36" max="37" width="8.5703125" customWidth="1"/>
    <col min="38" max="38" width="8.42578125" customWidth="1"/>
    <col min="39" max="39" width="8.28515625" customWidth="1"/>
    <col min="40" max="40" width="8.5703125" customWidth="1"/>
  </cols>
  <sheetData>
    <row r="4" spans="2:40" ht="15" customHeight="1" x14ac:dyDescent="0.25">
      <c r="B4" s="106" t="s">
        <v>111</v>
      </c>
      <c r="C4" s="106"/>
      <c r="D4" s="107" t="s">
        <v>100</v>
      </c>
      <c r="E4" s="107"/>
      <c r="F4" s="107"/>
      <c r="G4" s="107"/>
      <c r="H4" s="107"/>
      <c r="I4" s="107"/>
      <c r="J4" s="107"/>
      <c r="K4" s="107"/>
      <c r="L4" s="107"/>
      <c r="M4" s="107"/>
      <c r="N4" s="103" t="s">
        <v>115</v>
      </c>
      <c r="R4" s="106" t="s">
        <v>116</v>
      </c>
      <c r="S4" s="106"/>
      <c r="T4" s="107" t="s">
        <v>100</v>
      </c>
      <c r="U4" s="107"/>
      <c r="V4" s="107"/>
      <c r="W4" s="107"/>
      <c r="X4" s="107"/>
      <c r="Y4" s="107"/>
      <c r="Z4" s="107"/>
      <c r="AA4" s="107"/>
      <c r="AB4" s="107"/>
      <c r="AC4" s="107"/>
      <c r="AD4" s="103" t="s">
        <v>105</v>
      </c>
      <c r="AG4" s="103" t="s">
        <v>59</v>
      </c>
      <c r="AH4" s="107" t="s">
        <v>109</v>
      </c>
      <c r="AI4" s="107" t="s">
        <v>110</v>
      </c>
      <c r="AJ4" s="107"/>
      <c r="AK4" s="107"/>
      <c r="AL4" s="107"/>
      <c r="AM4" s="107"/>
      <c r="AN4" s="107"/>
    </row>
    <row r="5" spans="2:40" ht="32.25" customHeight="1" x14ac:dyDescent="0.25">
      <c r="B5" s="106"/>
      <c r="C5" s="106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103"/>
      <c r="R5" s="106"/>
      <c r="S5" s="106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103"/>
      <c r="AG5" s="103"/>
      <c r="AH5" s="107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</row>
    <row r="6" spans="2:40" ht="15" customHeight="1" x14ac:dyDescent="0.25">
      <c r="B6" s="109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09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</row>
    <row r="7" spans="2:40" x14ac:dyDescent="0.25">
      <c r="B7" s="109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09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</row>
    <row r="8" spans="2:40" x14ac:dyDescent="0.25">
      <c r="B8" s="109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09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</row>
    <row r="9" spans="2:40" x14ac:dyDescent="0.25">
      <c r="B9" s="109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09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</row>
    <row r="10" spans="2:40" x14ac:dyDescent="0.25">
      <c r="B10" s="109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09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</row>
    <row r="11" spans="2:40" x14ac:dyDescent="0.25">
      <c r="B11" s="109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09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</row>
    <row r="14" spans="2:40" x14ac:dyDescent="0.25">
      <c r="B14" s="106" t="s">
        <v>112</v>
      </c>
      <c r="C14" s="106"/>
      <c r="D14" s="107" t="s">
        <v>100</v>
      </c>
      <c r="E14" s="107"/>
      <c r="F14" s="107"/>
      <c r="G14" s="107"/>
      <c r="H14" s="107"/>
      <c r="I14" s="107"/>
      <c r="J14" s="107"/>
      <c r="K14" s="107"/>
      <c r="L14" s="107"/>
      <c r="M14" s="107"/>
      <c r="N14" s="103" t="s">
        <v>105</v>
      </c>
      <c r="R14" s="106" t="s">
        <v>117</v>
      </c>
      <c r="S14" s="106"/>
      <c r="T14" s="107" t="s">
        <v>100</v>
      </c>
      <c r="U14" s="107"/>
      <c r="V14" s="107"/>
      <c r="W14" s="107"/>
      <c r="X14" s="107"/>
      <c r="Y14" s="107"/>
      <c r="Z14" s="107"/>
      <c r="AA14" s="107"/>
      <c r="AB14" s="107"/>
      <c r="AC14" s="107"/>
      <c r="AD14" s="103" t="s">
        <v>105</v>
      </c>
      <c r="AG14" s="103" t="s">
        <v>59</v>
      </c>
      <c r="AH14" s="107" t="s">
        <v>109</v>
      </c>
      <c r="AI14" s="107" t="s">
        <v>110</v>
      </c>
      <c r="AJ14" s="107"/>
      <c r="AK14" s="107"/>
      <c r="AL14" s="107"/>
      <c r="AM14" s="107"/>
      <c r="AN14" s="107"/>
    </row>
    <row r="15" spans="2:40" ht="30" customHeight="1" x14ac:dyDescent="0.25">
      <c r="B15" s="106"/>
      <c r="C15" s="106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103"/>
      <c r="R15" s="106"/>
      <c r="S15" s="106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103"/>
      <c r="AG15" s="103"/>
      <c r="AH15" s="107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</row>
    <row r="16" spans="2:40" x14ac:dyDescent="0.25">
      <c r="B16" s="109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09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</row>
    <row r="17" spans="1:40" x14ac:dyDescent="0.25">
      <c r="B17" s="109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09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</row>
    <row r="18" spans="1:40" x14ac:dyDescent="0.25">
      <c r="B18" s="109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09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</row>
    <row r="19" spans="1:40" x14ac:dyDescent="0.25">
      <c r="B19" s="109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09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</row>
    <row r="20" spans="1:40" x14ac:dyDescent="0.25">
      <c r="B20" s="109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09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</row>
    <row r="21" spans="1:40" x14ac:dyDescent="0.25">
      <c r="B21" s="109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09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40" x14ac:dyDescent="0.25">
      <c r="B24" s="106" t="s">
        <v>113</v>
      </c>
      <c r="C24" s="106"/>
      <c r="D24" s="107" t="s">
        <v>100</v>
      </c>
      <c r="E24" s="107"/>
      <c r="F24" s="107"/>
      <c r="G24" s="107"/>
      <c r="H24" s="107"/>
      <c r="I24" s="107"/>
      <c r="J24" s="107"/>
      <c r="K24" s="107"/>
      <c r="L24" s="107"/>
      <c r="M24" s="107"/>
      <c r="N24" s="103" t="s">
        <v>105</v>
      </c>
      <c r="R24" s="106" t="s">
        <v>118</v>
      </c>
      <c r="S24" s="106"/>
      <c r="T24" s="107" t="s">
        <v>100</v>
      </c>
      <c r="U24" s="107"/>
      <c r="V24" s="107"/>
      <c r="W24" s="107"/>
      <c r="X24" s="107"/>
      <c r="Y24" s="107"/>
      <c r="Z24" s="107"/>
      <c r="AA24" s="107"/>
      <c r="AB24" s="107"/>
      <c r="AC24" s="107"/>
      <c r="AD24" s="103" t="s">
        <v>105</v>
      </c>
    </row>
    <row r="25" spans="1:40" ht="31.5" customHeight="1" x14ac:dyDescent="0.25">
      <c r="B25" s="106"/>
      <c r="C25" s="106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103"/>
      <c r="R25" s="106"/>
      <c r="S25" s="106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103"/>
    </row>
    <row r="26" spans="1:40" x14ac:dyDescent="0.25">
      <c r="B26" s="109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09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40" x14ac:dyDescent="0.25">
      <c r="B27" s="109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4">AVERAGE(D27:M27)</f>
        <v>0.16820312499999998</v>
      </c>
      <c r="R27" s="109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5">AVERAGE(T27:AC27)</f>
        <v>0.11091480000000001</v>
      </c>
    </row>
    <row r="28" spans="1:40" x14ac:dyDescent="0.25">
      <c r="B28" s="109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09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40" x14ac:dyDescent="0.25">
      <c r="B29" s="109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09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40" x14ac:dyDescent="0.25">
      <c r="B30" s="109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09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40" x14ac:dyDescent="0.25">
      <c r="A31" t="s">
        <v>108</v>
      </c>
      <c r="B31" s="109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09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30" x14ac:dyDescent="0.25">
      <c r="B34" s="106" t="s">
        <v>114</v>
      </c>
      <c r="C34" s="106"/>
      <c r="D34" s="107" t="s">
        <v>100</v>
      </c>
      <c r="E34" s="107"/>
      <c r="F34" s="107"/>
      <c r="G34" s="107"/>
      <c r="H34" s="107"/>
      <c r="I34" s="107"/>
      <c r="J34" s="107"/>
      <c r="K34" s="107"/>
      <c r="L34" s="107"/>
      <c r="M34" s="107"/>
      <c r="N34" s="103" t="s">
        <v>105</v>
      </c>
      <c r="R34" s="106" t="s">
        <v>119</v>
      </c>
      <c r="S34" s="106"/>
      <c r="T34" s="107" t="s">
        <v>100</v>
      </c>
      <c r="U34" s="107"/>
      <c r="V34" s="107"/>
      <c r="W34" s="107"/>
      <c r="X34" s="107"/>
      <c r="Y34" s="107"/>
      <c r="Z34" s="107"/>
      <c r="AA34" s="107"/>
      <c r="AB34" s="107"/>
      <c r="AC34" s="107"/>
      <c r="AD34" s="103" t="s">
        <v>105</v>
      </c>
    </row>
    <row r="35" spans="1:30" ht="29.25" customHeight="1" x14ac:dyDescent="0.25">
      <c r="B35" s="106"/>
      <c r="C35" s="106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103"/>
      <c r="R35" s="106"/>
      <c r="S35" s="106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103"/>
    </row>
    <row r="36" spans="1:30" x14ac:dyDescent="0.25">
      <c r="B36" s="109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09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30" x14ac:dyDescent="0.25">
      <c r="B37" s="109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6">AVERAGE(D37:M37)</f>
        <v>0.16988847583643124</v>
      </c>
      <c r="R37" s="109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7">AVERAGE(T37:AC37)</f>
        <v>0.11642079999999999</v>
      </c>
    </row>
    <row r="38" spans="1:30" x14ac:dyDescent="0.25">
      <c r="B38" s="109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09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30" x14ac:dyDescent="0.25">
      <c r="B39" s="109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09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30" x14ac:dyDescent="0.25">
      <c r="B40" s="109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09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30" x14ac:dyDescent="0.25">
      <c r="A41" t="s">
        <v>108</v>
      </c>
      <c r="B41" s="109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09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30" x14ac:dyDescent="0.25">
      <c r="B44" s="106" t="s">
        <v>124</v>
      </c>
      <c r="C44" s="106"/>
      <c r="D44" s="107" t="s">
        <v>100</v>
      </c>
      <c r="E44" s="107"/>
      <c r="F44" s="107"/>
      <c r="G44" s="107"/>
      <c r="H44" s="107"/>
      <c r="I44" s="107"/>
      <c r="J44" s="107"/>
      <c r="K44" s="107"/>
      <c r="L44" s="107"/>
      <c r="M44" s="107"/>
      <c r="N44" s="103" t="s">
        <v>105</v>
      </c>
      <c r="R44" s="106" t="s">
        <v>125</v>
      </c>
      <c r="S44" s="106"/>
      <c r="T44" s="107" t="s">
        <v>100</v>
      </c>
      <c r="U44" s="107"/>
      <c r="V44" s="107"/>
      <c r="W44" s="107"/>
      <c r="X44" s="107"/>
      <c r="Y44" s="107"/>
      <c r="Z44" s="107"/>
      <c r="AA44" s="107"/>
      <c r="AB44" s="107"/>
      <c r="AC44" s="107"/>
      <c r="AD44" s="103" t="s">
        <v>105</v>
      </c>
    </row>
    <row r="45" spans="1:30" ht="30" customHeight="1" x14ac:dyDescent="0.25">
      <c r="B45" s="106"/>
      <c r="C45" s="106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103"/>
      <c r="R45" s="106"/>
      <c r="S45" s="106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103"/>
    </row>
    <row r="46" spans="1:30" x14ac:dyDescent="0.25">
      <c r="B46" s="109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09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</row>
    <row r="47" spans="1:30" x14ac:dyDescent="0.25">
      <c r="B47" s="109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8">AVERAGE(D47:M47)</f>
        <v>0.11176470588235295</v>
      </c>
      <c r="R47" s="109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9">AVERAGE(T47:AC47)</f>
        <v>0.1675944</v>
      </c>
    </row>
    <row r="48" spans="1:30" x14ac:dyDescent="0.25">
      <c r="B48" s="109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8"/>
        <v>0.20358288770053479</v>
      </c>
      <c r="R48" s="109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9"/>
        <v>0.14966200000000002</v>
      </c>
    </row>
    <row r="49" spans="2:30" x14ac:dyDescent="0.25">
      <c r="B49" s="109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8"/>
        <v>0.27796791443850272</v>
      </c>
      <c r="R49" s="109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9"/>
        <v>0.14012160000000001</v>
      </c>
    </row>
    <row r="50" spans="2:30" x14ac:dyDescent="0.25">
      <c r="B50" s="109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09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</row>
    <row r="51" spans="2:30" x14ac:dyDescent="0.25">
      <c r="B51" s="109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09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</row>
  </sheetData>
  <mergeCells count="46">
    <mergeCell ref="AG4:AG5"/>
    <mergeCell ref="AH4:AH5"/>
    <mergeCell ref="AI4:AN4"/>
    <mergeCell ref="AG14:AG15"/>
    <mergeCell ref="AH14:AH15"/>
    <mergeCell ref="AI14:AN14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N24:N25"/>
    <mergeCell ref="B26:B31"/>
    <mergeCell ref="B34:C35"/>
    <mergeCell ref="D34:M34"/>
    <mergeCell ref="N34:N3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T44:AC44"/>
    <mergeCell ref="AD44:AD45"/>
    <mergeCell ref="R46:R51"/>
    <mergeCell ref="B44:C45"/>
    <mergeCell ref="D44:M44"/>
    <mergeCell ref="N44:N45"/>
    <mergeCell ref="B46:B51"/>
    <mergeCell ref="R44:S45"/>
  </mergeCells>
  <pageMargins left="0.7" right="0.7" top="0.75" bottom="0.75" header="0.3" footer="0.3"/>
  <ignoredErrors>
    <ignoredError sqref="E6:E7 D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34" zoomScale="85" zoomScaleNormal="85" workbookViewId="0">
      <selection activeCell="Q45" sqref="Q45"/>
    </sheetView>
  </sheetViews>
  <sheetFormatPr defaultRowHeight="15" x14ac:dyDescent="0.25"/>
  <sheetData>
    <row r="4" spans="2:24" x14ac:dyDescent="0.25">
      <c r="B4" s="106" t="s">
        <v>120</v>
      </c>
      <c r="C4" s="106"/>
      <c r="D4" s="107" t="s">
        <v>100</v>
      </c>
      <c r="E4" s="107"/>
      <c r="F4" s="107"/>
      <c r="G4" s="107"/>
      <c r="H4" s="107"/>
      <c r="I4" s="107"/>
      <c r="J4" s="107"/>
      <c r="K4" s="107"/>
      <c r="L4" s="107"/>
      <c r="M4" s="107"/>
      <c r="N4" s="103" t="s">
        <v>105</v>
      </c>
      <c r="Q4" s="103" t="s">
        <v>59</v>
      </c>
      <c r="R4" s="107" t="s">
        <v>109</v>
      </c>
      <c r="S4" s="107" t="s">
        <v>110</v>
      </c>
      <c r="T4" s="107"/>
      <c r="U4" s="107"/>
      <c r="V4" s="107"/>
      <c r="W4" s="107"/>
      <c r="X4" s="107"/>
    </row>
    <row r="5" spans="2:24" ht="30" customHeight="1" x14ac:dyDescent="0.25">
      <c r="B5" s="106"/>
      <c r="C5" s="106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103"/>
      <c r="Q5" s="103"/>
      <c r="R5" s="107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09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09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09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09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09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09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06" t="s">
        <v>121</v>
      </c>
      <c r="C14" s="106"/>
      <c r="D14" s="107" t="s">
        <v>100</v>
      </c>
      <c r="E14" s="107"/>
      <c r="F14" s="107"/>
      <c r="G14" s="107"/>
      <c r="H14" s="107"/>
      <c r="I14" s="107"/>
      <c r="J14" s="107"/>
      <c r="K14" s="107"/>
      <c r="L14" s="107"/>
      <c r="M14" s="107"/>
      <c r="N14" s="103" t="s">
        <v>105</v>
      </c>
    </row>
    <row r="15" spans="2:24" ht="30.75" customHeight="1" x14ac:dyDescent="0.25">
      <c r="B15" s="106"/>
      <c r="C15" s="106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103"/>
    </row>
    <row r="16" spans="2:24" x14ac:dyDescent="0.25">
      <c r="B16" s="109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09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09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09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09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09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06" t="s">
        <v>122</v>
      </c>
      <c r="C24" s="106"/>
      <c r="D24" s="107" t="s">
        <v>100</v>
      </c>
      <c r="E24" s="107"/>
      <c r="F24" s="107"/>
      <c r="G24" s="107"/>
      <c r="H24" s="107"/>
      <c r="I24" s="107"/>
      <c r="J24" s="107"/>
      <c r="K24" s="107"/>
      <c r="L24" s="107"/>
      <c r="M24" s="107"/>
      <c r="N24" s="103" t="s">
        <v>105</v>
      </c>
    </row>
    <row r="25" spans="2:14" ht="30.75" customHeight="1" x14ac:dyDescent="0.25">
      <c r="B25" s="106"/>
      <c r="C25" s="106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103"/>
    </row>
    <row r="26" spans="2:14" x14ac:dyDescent="0.25">
      <c r="B26" s="109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09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09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09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09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09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06" t="s">
        <v>123</v>
      </c>
      <c r="C34" s="106"/>
      <c r="D34" s="107" t="s">
        <v>100</v>
      </c>
      <c r="E34" s="107"/>
      <c r="F34" s="107"/>
      <c r="G34" s="107"/>
      <c r="H34" s="107"/>
      <c r="I34" s="107"/>
      <c r="J34" s="107"/>
      <c r="K34" s="107"/>
      <c r="L34" s="107"/>
      <c r="M34" s="107"/>
      <c r="N34" s="103" t="s">
        <v>105</v>
      </c>
    </row>
    <row r="35" spans="2:14" ht="33" customHeight="1" x14ac:dyDescent="0.25">
      <c r="B35" s="106"/>
      <c r="C35" s="106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103"/>
    </row>
    <row r="36" spans="2:14" x14ac:dyDescent="0.25">
      <c r="B36" s="109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09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09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09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09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09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06" t="s">
        <v>126</v>
      </c>
      <c r="C44" s="106"/>
      <c r="D44" s="107" t="s">
        <v>100</v>
      </c>
      <c r="E44" s="107"/>
      <c r="F44" s="107"/>
      <c r="G44" s="107"/>
      <c r="H44" s="107"/>
      <c r="I44" s="107"/>
      <c r="J44" s="107"/>
      <c r="K44" s="107"/>
      <c r="L44" s="107"/>
      <c r="M44" s="107"/>
      <c r="N44" s="103" t="s">
        <v>105</v>
      </c>
    </row>
    <row r="45" spans="2:14" ht="34.5" customHeight="1" x14ac:dyDescent="0.25">
      <c r="B45" s="106"/>
      <c r="C45" s="106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103"/>
    </row>
    <row r="46" spans="2:14" x14ac:dyDescent="0.25">
      <c r="B46" s="109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09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09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09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09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09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B44:C45"/>
    <mergeCell ref="D44:M44"/>
    <mergeCell ref="N44:N45"/>
    <mergeCell ref="B46:B51"/>
    <mergeCell ref="Q4:Q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  <mergeCell ref="D34:M34"/>
    <mergeCell ref="N34:N35"/>
    <mergeCell ref="R4:R5"/>
    <mergeCell ref="S4:X4"/>
    <mergeCell ref="B4:C5"/>
    <mergeCell ref="D4:M4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12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13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12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14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10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14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10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15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07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16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07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17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11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17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11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18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19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20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20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21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11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11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11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11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12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12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10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10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07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07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11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11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22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22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22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22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22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22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22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22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22"/>
      <c r="B16" s="33">
        <v>980</v>
      </c>
      <c r="C16" s="1"/>
      <c r="D16" s="1"/>
      <c r="E16" s="1"/>
      <c r="F16" s="1"/>
      <c r="G16" s="1"/>
      <c r="H16" s="5"/>
      <c r="K16" s="123" t="s">
        <v>74</v>
      </c>
      <c r="L16" s="123"/>
      <c r="M16" s="123"/>
      <c r="P16" s="11" t="s">
        <v>80</v>
      </c>
      <c r="Q16" s="11" t="s">
        <v>81</v>
      </c>
      <c r="R16" s="11" t="s">
        <v>82</v>
      </c>
    </row>
    <row r="17" spans="1:18" x14ac:dyDescent="0.25">
      <c r="A17" s="122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22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22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 Buffer</vt:lpstr>
      <vt:lpstr>Dinamic Buffer</vt:lpstr>
      <vt:lpstr>Akurasi Single hop</vt:lpstr>
      <vt:lpstr>Akurasi Multi hop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2018-07-19T17:12:51Z</dcterms:modified>
</cp:coreProperties>
</file>