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tatic Buffer" sheetId="1" r:id="rId1"/>
    <sheet name="Dinamic Buffer" sheetId="2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2" l="1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N22" i="2"/>
  <c r="O22" i="2"/>
  <c r="P22" i="2"/>
  <c r="Q22" i="2"/>
  <c r="R22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J34" i="2"/>
  <c r="E34" i="2"/>
  <c r="F34" i="2"/>
  <c r="G34" i="2"/>
  <c r="H34" i="2"/>
  <c r="I34" i="2"/>
  <c r="K34" i="2"/>
  <c r="L34" i="2"/>
  <c r="M34" i="2"/>
  <c r="N34" i="2"/>
  <c r="O34" i="2"/>
  <c r="P34" i="2"/>
  <c r="Q34" i="2"/>
  <c r="R34" i="2"/>
  <c r="I31" i="2"/>
  <c r="K31" i="2"/>
  <c r="E31" i="2"/>
  <c r="F31" i="2"/>
  <c r="G31" i="2"/>
  <c r="H31" i="2"/>
  <c r="J31" i="2"/>
  <c r="L31" i="2"/>
  <c r="M31" i="2"/>
  <c r="N31" i="2"/>
  <c r="O31" i="2"/>
  <c r="P31" i="2"/>
  <c r="Q31" i="2"/>
  <c r="R31" i="2"/>
  <c r="R20" i="2" l="1"/>
  <c r="M22" i="2"/>
  <c r="M20" i="2"/>
  <c r="M17" i="2"/>
  <c r="M15" i="2"/>
  <c r="M12" i="2"/>
  <c r="M10" i="2"/>
  <c r="M7" i="2"/>
  <c r="M5" i="2"/>
  <c r="D52" i="2"/>
  <c r="D49" i="2"/>
  <c r="D46" i="2"/>
  <c r="D43" i="2"/>
  <c r="D40" i="2"/>
  <c r="D37" i="2"/>
  <c r="D34" i="2"/>
  <c r="Q20" i="2"/>
  <c r="E22" i="2"/>
  <c r="F22" i="2"/>
  <c r="G22" i="2"/>
  <c r="H22" i="2"/>
  <c r="I22" i="2"/>
  <c r="J22" i="2"/>
  <c r="K22" i="2"/>
  <c r="L22" i="2"/>
  <c r="E20" i="2"/>
  <c r="F20" i="2"/>
  <c r="G20" i="2"/>
  <c r="H20" i="2"/>
  <c r="I20" i="2"/>
  <c r="J20" i="2"/>
  <c r="K20" i="2"/>
  <c r="L20" i="2"/>
  <c r="N20" i="2"/>
  <c r="O20" i="2"/>
  <c r="P20" i="2"/>
  <c r="E17" i="2"/>
  <c r="F17" i="2"/>
  <c r="G17" i="2"/>
  <c r="H17" i="2"/>
  <c r="I17" i="2"/>
  <c r="J17" i="2"/>
  <c r="K17" i="2"/>
  <c r="L17" i="2"/>
  <c r="N17" i="2"/>
  <c r="O17" i="2"/>
  <c r="P17" i="2"/>
  <c r="Q17" i="2"/>
  <c r="R17" i="2"/>
  <c r="E15" i="2"/>
  <c r="F15" i="2"/>
  <c r="G15" i="2"/>
  <c r="H15" i="2"/>
  <c r="I15" i="2"/>
  <c r="J15" i="2"/>
  <c r="K15" i="2"/>
  <c r="L15" i="2"/>
  <c r="N15" i="2"/>
  <c r="O15" i="2"/>
  <c r="P15" i="2"/>
  <c r="Q15" i="2"/>
  <c r="R15" i="2"/>
  <c r="D22" i="2"/>
  <c r="D20" i="2"/>
  <c r="D17" i="2"/>
  <c r="D15" i="2"/>
  <c r="E12" i="2"/>
  <c r="F12" i="2"/>
  <c r="G12" i="2"/>
  <c r="H12" i="2"/>
  <c r="I12" i="2"/>
  <c r="J12" i="2"/>
  <c r="K12" i="2"/>
  <c r="L12" i="2"/>
  <c r="N12" i="2"/>
  <c r="O12" i="2"/>
  <c r="P12" i="2"/>
  <c r="Q12" i="2"/>
  <c r="R12" i="2"/>
  <c r="E10" i="2"/>
  <c r="F10" i="2"/>
  <c r="G10" i="2"/>
  <c r="H10" i="2"/>
  <c r="I10" i="2"/>
  <c r="J10" i="2"/>
  <c r="K10" i="2"/>
  <c r="L10" i="2"/>
  <c r="N10" i="2"/>
  <c r="O10" i="2"/>
  <c r="P10" i="2"/>
  <c r="Q10" i="2"/>
  <c r="R10" i="2"/>
  <c r="D12" i="2"/>
  <c r="D10" i="2"/>
  <c r="L5" i="2"/>
  <c r="N5" i="2"/>
  <c r="O5" i="2"/>
  <c r="P5" i="2"/>
  <c r="Q5" i="2"/>
  <c r="R5" i="2"/>
  <c r="E7" i="2"/>
  <c r="F7" i="2"/>
  <c r="G7" i="2"/>
  <c r="H7" i="2"/>
  <c r="I7" i="2"/>
  <c r="J7" i="2"/>
  <c r="K7" i="2"/>
  <c r="L7" i="2"/>
  <c r="N7" i="2"/>
  <c r="O7" i="2"/>
  <c r="P7" i="2"/>
  <c r="Q7" i="2"/>
  <c r="R7" i="2"/>
  <c r="D7" i="2"/>
  <c r="F5" i="2"/>
  <c r="E5" i="2"/>
  <c r="G5" i="2"/>
  <c r="H5" i="2"/>
  <c r="I5" i="2"/>
  <c r="J5" i="2"/>
  <c r="K5" i="2"/>
  <c r="D5" i="2"/>
  <c r="R46" i="1" l="1"/>
  <c r="R43" i="1"/>
  <c r="N31" i="1"/>
  <c r="Q52" i="1"/>
  <c r="P52" i="1"/>
  <c r="O52" i="1"/>
  <c r="N52" i="1"/>
  <c r="Q49" i="1"/>
  <c r="P49" i="1"/>
  <c r="O49" i="1"/>
  <c r="N49" i="1"/>
  <c r="Q46" i="1"/>
  <c r="P46" i="1"/>
  <c r="O46" i="1"/>
  <c r="N46" i="1"/>
  <c r="Q43" i="1"/>
  <c r="P43" i="1"/>
  <c r="O43" i="1"/>
  <c r="N43" i="1"/>
  <c r="R40" i="1"/>
  <c r="Q40" i="1"/>
  <c r="P40" i="1"/>
  <c r="O40" i="1"/>
  <c r="N40" i="1"/>
  <c r="R37" i="1"/>
  <c r="Q37" i="1"/>
  <c r="P37" i="1"/>
  <c r="O37" i="1"/>
  <c r="N37" i="1"/>
  <c r="R34" i="1"/>
  <c r="Q34" i="1"/>
  <c r="P34" i="1"/>
  <c r="O34" i="1"/>
  <c r="N34" i="1"/>
  <c r="R31" i="1"/>
  <c r="Q31" i="1"/>
  <c r="P31" i="1"/>
  <c r="O31" i="1"/>
  <c r="R21" i="1" l="1"/>
  <c r="N6" i="1"/>
  <c r="Q23" i="1"/>
  <c r="P23" i="1"/>
  <c r="O23" i="1"/>
  <c r="N23" i="1"/>
  <c r="Q21" i="1"/>
  <c r="P21" i="1"/>
  <c r="O21" i="1"/>
  <c r="N21" i="1"/>
  <c r="R18" i="1"/>
  <c r="Q18" i="1"/>
  <c r="P18" i="1"/>
  <c r="O18" i="1"/>
  <c r="N18" i="1"/>
  <c r="R16" i="1"/>
  <c r="Q16" i="1"/>
  <c r="P16" i="1"/>
  <c r="O16" i="1"/>
  <c r="N16" i="1"/>
  <c r="R13" i="1"/>
  <c r="Q13" i="1"/>
  <c r="P13" i="1"/>
  <c r="O13" i="1"/>
  <c r="N13" i="1"/>
  <c r="R11" i="1"/>
  <c r="Q11" i="1"/>
  <c r="P11" i="1"/>
  <c r="O11" i="1"/>
  <c r="N11" i="1"/>
  <c r="R8" i="1"/>
  <c r="Q8" i="1"/>
  <c r="P8" i="1"/>
  <c r="O8" i="1"/>
  <c r="N8" i="1"/>
  <c r="R6" i="1"/>
  <c r="Q6" i="1"/>
  <c r="P6" i="1"/>
  <c r="O6" i="1"/>
  <c r="E52" i="1" l="1"/>
  <c r="F52" i="1"/>
  <c r="G52" i="1"/>
  <c r="E49" i="1"/>
  <c r="F49" i="1"/>
  <c r="G49" i="1"/>
  <c r="D52" i="1"/>
  <c r="D49" i="1"/>
  <c r="E46" i="1"/>
  <c r="F46" i="1"/>
  <c r="G46" i="1"/>
  <c r="D46" i="1"/>
  <c r="E43" i="1"/>
  <c r="F43" i="1"/>
  <c r="G43" i="1"/>
  <c r="D43" i="1"/>
  <c r="E40" i="1"/>
  <c r="F40" i="1"/>
  <c r="G40" i="1"/>
  <c r="H40" i="1"/>
  <c r="E37" i="1"/>
  <c r="F37" i="1"/>
  <c r="G37" i="1"/>
  <c r="H37" i="1"/>
  <c r="D37" i="1"/>
  <c r="D40" i="1"/>
  <c r="E34" i="1"/>
  <c r="F34" i="1"/>
  <c r="G34" i="1"/>
  <c r="H34" i="1"/>
  <c r="D34" i="1"/>
  <c r="E31" i="1"/>
  <c r="F31" i="1"/>
  <c r="G31" i="1"/>
  <c r="H31" i="1"/>
  <c r="D31" i="1"/>
  <c r="H13" i="1" l="1"/>
  <c r="E23" i="1" l="1"/>
  <c r="F23" i="1"/>
  <c r="G23" i="1"/>
  <c r="D23" i="1"/>
  <c r="E21" i="1"/>
  <c r="F21" i="1"/>
  <c r="G21" i="1"/>
  <c r="D21" i="1"/>
  <c r="H16" i="1"/>
  <c r="E18" i="1"/>
  <c r="F18" i="1"/>
  <c r="G18" i="1"/>
  <c r="H18" i="1"/>
  <c r="D18" i="1"/>
  <c r="E16" i="1"/>
  <c r="F16" i="1"/>
  <c r="G16" i="1"/>
  <c r="D16" i="1"/>
  <c r="D13" i="1"/>
  <c r="E13" i="1"/>
  <c r="F13" i="1"/>
  <c r="G13" i="1"/>
  <c r="E11" i="1"/>
  <c r="F11" i="1"/>
  <c r="G11" i="1"/>
  <c r="H11" i="1"/>
  <c r="D11" i="1"/>
  <c r="E8" i="1"/>
  <c r="F8" i="1"/>
  <c r="G8" i="1"/>
  <c r="H8" i="1"/>
  <c r="D8" i="1"/>
  <c r="E6" i="1"/>
  <c r="F6" i="1"/>
  <c r="G6" i="1"/>
  <c r="H6" i="1"/>
  <c r="D6" i="1"/>
</calcChain>
</file>

<file path=xl/sharedStrings.xml><?xml version="1.0" encoding="utf-8"?>
<sst xmlns="http://schemas.openxmlformats.org/spreadsheetml/2006/main" count="308" uniqueCount="59">
  <si>
    <t>0 x</t>
  </si>
  <si>
    <t>HS(4,3)</t>
  </si>
  <si>
    <t>HS(5,4)</t>
  </si>
  <si>
    <t>HS(6,5)</t>
  </si>
  <si>
    <t>HS(7,5)</t>
  </si>
  <si>
    <t>HS(8,6)</t>
  </si>
  <si>
    <t>33x (19.272 data)</t>
  </si>
  <si>
    <t>18x (10.512 data)</t>
  </si>
  <si>
    <t>9x (5.256 data)</t>
  </si>
  <si>
    <t>5x (2.920 data)</t>
  </si>
  <si>
    <t>20x (19.600 data)</t>
  </si>
  <si>
    <t>11x (10.780 data)</t>
  </si>
  <si>
    <t>10x (12.800 data)</t>
  </si>
  <si>
    <t>8x (10.760 data)</t>
  </si>
  <si>
    <t>2x (1.960  data)</t>
  </si>
  <si>
    <t>6x (5.880 data)</t>
  </si>
  <si>
    <t>1x (980 data)</t>
  </si>
  <si>
    <t>2x (1.168 data)</t>
  </si>
  <si>
    <t>3x (3.840 data)</t>
  </si>
  <si>
    <t>1x (1280 data)</t>
  </si>
  <si>
    <t>5x (6.400 data)</t>
  </si>
  <si>
    <t>ho compress</t>
  </si>
  <si>
    <t>he compress</t>
  </si>
  <si>
    <t>t ho compress</t>
  </si>
  <si>
    <t>t ho decompress</t>
  </si>
  <si>
    <t>t he compress</t>
  </si>
  <si>
    <t>t he decompress</t>
  </si>
  <si>
    <t>1x (1.345 data)</t>
  </si>
  <si>
    <t>4x (5.380 data)</t>
  </si>
  <si>
    <t>2x (2.690 data)</t>
  </si>
  <si>
    <t>Max data</t>
  </si>
  <si>
    <t>Pembagian Data</t>
  </si>
  <si>
    <t>Δ total</t>
  </si>
  <si>
    <t xml:space="preserve">ho % </t>
  </si>
  <si>
    <t>he %</t>
  </si>
  <si>
    <t>ho %</t>
  </si>
  <si>
    <t>Buffer di definisikan diawal</t>
  </si>
  <si>
    <t>Buffer di definisikan diakhir</t>
  </si>
  <si>
    <t>80x ++ (x data)</t>
  </si>
  <si>
    <t>80x ++</t>
  </si>
  <si>
    <t>1x</t>
  </si>
  <si>
    <t>80x ++ (1.345 data)</t>
  </si>
  <si>
    <t>0x</t>
  </si>
  <si>
    <t>HS(5,3)</t>
  </si>
  <si>
    <t>HS(6,3)</t>
  </si>
  <si>
    <t>HS(6,4)</t>
  </si>
  <si>
    <t>HS(7,3)</t>
  </si>
  <si>
    <t>HS(7,4)</t>
  </si>
  <si>
    <t>HS(8,3)</t>
  </si>
  <si>
    <t>HS(8,4)</t>
  </si>
  <si>
    <t>HS(8,5)</t>
  </si>
  <si>
    <t>HS(8,7)</t>
  </si>
  <si>
    <t>HS(7,6)</t>
  </si>
  <si>
    <t>catatan</t>
  </si>
  <si>
    <t>HS(8,X) Cuma bisa satu kali jika data yg dikompress duluan adalah homogen</t>
  </si>
  <si>
    <t>20x ++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</si>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</sst>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9" fontId="0" fillId="3" borderId="1" xfId="1" applyFont="1" applyFill="1" applyBorder="1"/>
    <xf numFmtId="0" fontId="0" fillId="4" borderId="1" xfId="0" applyFill="1" applyBorder="1"/>
    <xf numFmtId="0" fontId="0" fillId="3" borderId="1" xfId="0" applyFill="1" applyBorder="1"/>
    <xf numFmtId="9" fontId="0" fillId="4" borderId="1" xfId="1" applyFont="1" applyFill="1" applyBorder="1"/>
    <xf numFmtId="0" fontId="0" fillId="6" borderId="1" xfId="0" applyFill="1" applyBorder="1"/>
    <xf numFmtId="9" fontId="0" fillId="6" borderId="1" xfId="1" applyFont="1" applyFill="1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9" fontId="0" fillId="7" borderId="1" xfId="1" applyFont="1" applyFill="1" applyBorder="1"/>
    <xf numFmtId="0" fontId="0" fillId="8" borderId="1" xfId="0" applyFill="1" applyBorder="1"/>
    <xf numFmtId="0" fontId="0" fillId="10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9" fontId="3" fillId="4" borderId="1" xfId="1" applyFont="1" applyFill="1" applyBorder="1"/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1" xfId="0" applyFill="1" applyBorder="1"/>
    <xf numFmtId="0" fontId="0" fillId="3" borderId="4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2"/>
  <sheetViews>
    <sheetView topLeftCell="I1" workbookViewId="0">
      <selection activeCell="T3" sqref="T3"/>
    </sheetView>
  </sheetViews>
  <sheetFormatPr defaultRowHeight="15" x14ac:dyDescent="0.25"/>
  <cols>
    <col min="3" max="3" width="18" customWidth="1"/>
    <col min="4" max="4" width="15.7109375" customWidth="1"/>
    <col min="5" max="5" width="16.7109375" customWidth="1"/>
    <col min="6" max="6" width="15.28515625" customWidth="1"/>
    <col min="7" max="8" width="15.42578125" customWidth="1"/>
    <col min="13" max="13" width="16.28515625" customWidth="1"/>
    <col min="14" max="14" width="17.42578125" customWidth="1"/>
    <col min="15" max="15" width="16" customWidth="1"/>
    <col min="16" max="16" width="15.85546875" customWidth="1"/>
    <col min="17" max="17" width="19" customWidth="1"/>
    <col min="18" max="18" width="18.7109375" customWidth="1"/>
    <col min="19" max="19" width="19.7109375" customWidth="1"/>
    <col min="20" max="20" width="18.85546875" customWidth="1"/>
    <col min="21" max="21" width="16.7109375" customWidth="1"/>
    <col min="22" max="22" width="16.28515625" customWidth="1"/>
    <col min="23" max="23" width="13.85546875" customWidth="1"/>
    <col min="24" max="24" width="15.5703125" customWidth="1"/>
    <col min="25" max="25" width="18.5703125" customWidth="1"/>
    <col min="26" max="26" width="15.140625" customWidth="1"/>
    <col min="27" max="27" width="14.28515625" customWidth="1"/>
  </cols>
  <sheetData>
    <row r="2" spans="1:18" ht="18.75" x14ac:dyDescent="0.3">
      <c r="A2" s="36" t="s">
        <v>36</v>
      </c>
      <c r="B2" s="36"/>
      <c r="C2" s="36"/>
      <c r="D2" s="36"/>
      <c r="E2" s="36"/>
      <c r="F2" s="36"/>
      <c r="G2" s="36"/>
      <c r="H2" s="36"/>
      <c r="K2" s="36" t="s">
        <v>37</v>
      </c>
      <c r="L2" s="36"/>
      <c r="M2" s="36"/>
      <c r="N2" s="36"/>
      <c r="O2" s="36"/>
      <c r="P2" s="36"/>
      <c r="Q2" s="36"/>
      <c r="R2" s="36"/>
    </row>
    <row r="3" spans="1:18" ht="33.75" customHeight="1" x14ac:dyDescent="0.25">
      <c r="A3" s="37" t="s">
        <v>31</v>
      </c>
      <c r="B3" s="38"/>
      <c r="C3" s="14"/>
      <c r="D3" s="15" t="s">
        <v>1</v>
      </c>
      <c r="E3" s="15" t="s">
        <v>2</v>
      </c>
      <c r="F3" s="15" t="s">
        <v>3</v>
      </c>
      <c r="G3" s="15" t="s">
        <v>4</v>
      </c>
      <c r="H3" s="15" t="s">
        <v>5</v>
      </c>
      <c r="K3" s="37" t="s">
        <v>31</v>
      </c>
      <c r="L3" s="38"/>
      <c r="M3" s="14"/>
      <c r="N3" s="15" t="s">
        <v>1</v>
      </c>
      <c r="O3" s="15" t="s">
        <v>2</v>
      </c>
      <c r="P3" s="15" t="s">
        <v>3</v>
      </c>
      <c r="Q3" s="15" t="s">
        <v>4</v>
      </c>
      <c r="R3" s="15" t="s">
        <v>5</v>
      </c>
    </row>
    <row r="4" spans="1:18" x14ac:dyDescent="0.25">
      <c r="A4" s="39">
        <v>584</v>
      </c>
      <c r="B4" s="40"/>
      <c r="C4" s="1" t="s">
        <v>30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17</v>
      </c>
      <c r="K4" s="39">
        <v>584</v>
      </c>
      <c r="L4" s="40"/>
      <c r="M4" s="1" t="s">
        <v>30</v>
      </c>
      <c r="N4" s="9" t="s">
        <v>38</v>
      </c>
      <c r="O4" s="9" t="s">
        <v>38</v>
      </c>
      <c r="P4" s="9" t="s">
        <v>38</v>
      </c>
      <c r="Q4" s="9" t="s">
        <v>38</v>
      </c>
      <c r="R4" s="9" t="s">
        <v>38</v>
      </c>
    </row>
    <row r="5" spans="1:18" x14ac:dyDescent="0.25">
      <c r="A5" s="41"/>
      <c r="B5" s="42"/>
      <c r="C5" s="1" t="s">
        <v>21</v>
      </c>
      <c r="D5" s="1">
        <v>76</v>
      </c>
      <c r="E5" s="1">
        <v>49</v>
      </c>
      <c r="F5" s="1">
        <v>31</v>
      </c>
      <c r="G5" s="1">
        <v>20</v>
      </c>
      <c r="H5" s="1">
        <v>21</v>
      </c>
      <c r="K5" s="41"/>
      <c r="L5" s="42"/>
      <c r="M5" s="1" t="s">
        <v>21</v>
      </c>
      <c r="N5" s="1">
        <v>76</v>
      </c>
      <c r="O5" s="1">
        <v>49</v>
      </c>
      <c r="P5" s="1">
        <v>31</v>
      </c>
      <c r="Q5" s="1">
        <v>34</v>
      </c>
      <c r="R5" s="1">
        <v>21</v>
      </c>
    </row>
    <row r="6" spans="1:18" x14ac:dyDescent="0.25">
      <c r="A6" s="41"/>
      <c r="B6" s="42"/>
      <c r="C6" s="1" t="s">
        <v>33</v>
      </c>
      <c r="D6" s="2">
        <f>($A$4-D5)/$A$4</f>
        <v>0.86986301369863017</v>
      </c>
      <c r="E6" s="2">
        <f>($A$4-E5)/$A$4</f>
        <v>0.91609589041095896</v>
      </c>
      <c r="F6" s="2">
        <f>($A$4-F5)/$A$4</f>
        <v>0.94691780821917804</v>
      </c>
      <c r="G6" s="2">
        <f>($A$4-G5)/$A$4</f>
        <v>0.96575342465753422</v>
      </c>
      <c r="H6" s="2">
        <f>($A$4-H5)/$A$4</f>
        <v>0.96404109589041098</v>
      </c>
      <c r="K6" s="41"/>
      <c r="L6" s="42"/>
      <c r="M6" s="1" t="s">
        <v>33</v>
      </c>
      <c r="N6" s="2">
        <f>($A$4-N5)/$A$4</f>
        <v>0.86986301369863017</v>
      </c>
      <c r="O6" s="2">
        <f>($A$4-O5)/$A$4</f>
        <v>0.91609589041095896</v>
      </c>
      <c r="P6" s="2">
        <f>($A$4-P5)/$A$4</f>
        <v>0.94691780821917804</v>
      </c>
      <c r="Q6" s="2">
        <f>($A$4-Q5)/$A$4</f>
        <v>0.94178082191780821</v>
      </c>
      <c r="R6" s="2">
        <f>($A$4-R5)/$A$4</f>
        <v>0.96404109589041098</v>
      </c>
    </row>
    <row r="7" spans="1:18" x14ac:dyDescent="0.25">
      <c r="A7" s="41"/>
      <c r="B7" s="42"/>
      <c r="C7" s="1" t="s">
        <v>22</v>
      </c>
      <c r="D7" s="1">
        <v>569</v>
      </c>
      <c r="E7" s="1">
        <v>527</v>
      </c>
      <c r="F7" s="1">
        <v>525</v>
      </c>
      <c r="G7" s="1">
        <v>529</v>
      </c>
      <c r="H7" s="1">
        <v>427</v>
      </c>
      <c r="K7" s="41"/>
      <c r="L7" s="42"/>
      <c r="M7" s="1" t="s">
        <v>22</v>
      </c>
      <c r="N7" s="1">
        <v>569</v>
      </c>
      <c r="O7" s="1">
        <v>537</v>
      </c>
      <c r="P7" s="1">
        <v>523</v>
      </c>
      <c r="Q7" s="1">
        <v>518</v>
      </c>
      <c r="R7" s="1">
        <v>427</v>
      </c>
    </row>
    <row r="8" spans="1:18" x14ac:dyDescent="0.25">
      <c r="A8" s="43"/>
      <c r="B8" s="44"/>
      <c r="C8" s="1" t="s">
        <v>34</v>
      </c>
      <c r="D8" s="2">
        <f>($A$4-D7)/$A$4</f>
        <v>2.5684931506849314E-2</v>
      </c>
      <c r="E8" s="2">
        <f>($A$4-E7)/$A$4</f>
        <v>9.7602739726027399E-2</v>
      </c>
      <c r="F8" s="2">
        <f>($A$4-F7)/$A$4</f>
        <v>0.10102739726027397</v>
      </c>
      <c r="G8" s="2">
        <f>($A$4-G7)/$A$4</f>
        <v>9.4178082191780824E-2</v>
      </c>
      <c r="H8" s="2">
        <f>($A$4-H7)/$A$4</f>
        <v>0.26883561643835618</v>
      </c>
      <c r="K8" s="43"/>
      <c r="L8" s="44"/>
      <c r="M8" s="1" t="s">
        <v>34</v>
      </c>
      <c r="N8" s="2">
        <f>($A$4-N7)/$A$4</f>
        <v>2.5684931506849314E-2</v>
      </c>
      <c r="O8" s="2">
        <f>($A$4-O7)/$A$4</f>
        <v>8.0479452054794523E-2</v>
      </c>
      <c r="P8" s="2">
        <f>($A$4-P7)/$A$4</f>
        <v>0.10445205479452055</v>
      </c>
      <c r="Q8" s="2">
        <f>($A$4-Q7)/$A$4</f>
        <v>0.11301369863013698</v>
      </c>
      <c r="R8" s="2">
        <f>($A$4-R7)/$A$4</f>
        <v>0.26883561643835618</v>
      </c>
    </row>
    <row r="9" spans="1:18" x14ac:dyDescent="0.25">
      <c r="A9" s="45">
        <v>980</v>
      </c>
      <c r="B9" s="46"/>
      <c r="C9" s="16" t="s">
        <v>30</v>
      </c>
      <c r="D9" s="17" t="s">
        <v>10</v>
      </c>
      <c r="E9" s="17" t="s">
        <v>11</v>
      </c>
      <c r="F9" s="17" t="s">
        <v>15</v>
      </c>
      <c r="G9" s="17" t="s">
        <v>14</v>
      </c>
      <c r="H9" s="17" t="s">
        <v>16</v>
      </c>
      <c r="K9" s="45">
        <v>980</v>
      </c>
      <c r="L9" s="46"/>
      <c r="M9" s="16" t="s">
        <v>30</v>
      </c>
      <c r="N9" s="20" t="s">
        <v>38</v>
      </c>
      <c r="O9" s="20" t="s">
        <v>38</v>
      </c>
      <c r="P9" s="20" t="s">
        <v>38</v>
      </c>
      <c r="Q9" s="20" t="s">
        <v>38</v>
      </c>
      <c r="R9" s="20" t="s">
        <v>38</v>
      </c>
    </row>
    <row r="10" spans="1:18" x14ac:dyDescent="0.25">
      <c r="A10" s="47"/>
      <c r="B10" s="48"/>
      <c r="C10" s="16" t="s">
        <v>21</v>
      </c>
      <c r="D10" s="16">
        <v>126</v>
      </c>
      <c r="E10" s="16">
        <v>80</v>
      </c>
      <c r="F10" s="16">
        <v>49</v>
      </c>
      <c r="G10" s="16">
        <v>53</v>
      </c>
      <c r="H10" s="16">
        <v>33</v>
      </c>
      <c r="K10" s="47"/>
      <c r="L10" s="48"/>
      <c r="M10" s="16" t="s">
        <v>21</v>
      </c>
      <c r="N10" s="16">
        <v>126</v>
      </c>
      <c r="O10" s="16">
        <v>80</v>
      </c>
      <c r="P10" s="16">
        <v>49</v>
      </c>
      <c r="Q10" s="16">
        <v>53</v>
      </c>
      <c r="R10" s="16">
        <v>33</v>
      </c>
    </row>
    <row r="11" spans="1:18" x14ac:dyDescent="0.25">
      <c r="A11" s="47"/>
      <c r="B11" s="48"/>
      <c r="C11" s="16" t="s">
        <v>35</v>
      </c>
      <c r="D11" s="18">
        <f>($A$9-D10)/$A$9</f>
        <v>0.87142857142857144</v>
      </c>
      <c r="E11" s="18">
        <f>($A$9-E10)/$A$9</f>
        <v>0.91836734693877553</v>
      </c>
      <c r="F11" s="18">
        <f>($A$9-F10)/$A$9</f>
        <v>0.95</v>
      </c>
      <c r="G11" s="18">
        <f>($A$9-G10)/$A$9</f>
        <v>0.94591836734693879</v>
      </c>
      <c r="H11" s="18">
        <f>($A$9-H10)/$A$9</f>
        <v>0.96632653061224494</v>
      </c>
      <c r="K11" s="47"/>
      <c r="L11" s="48"/>
      <c r="M11" s="16" t="s">
        <v>35</v>
      </c>
      <c r="N11" s="18">
        <f>($A$9-N10)/$A$9</f>
        <v>0.87142857142857144</v>
      </c>
      <c r="O11" s="18">
        <f>($A$9-O10)/$A$9</f>
        <v>0.91836734693877553</v>
      </c>
      <c r="P11" s="18">
        <f>($A$9-P10)/$A$9</f>
        <v>0.95</v>
      </c>
      <c r="Q11" s="18">
        <f>($A$9-Q10)/$A$9</f>
        <v>0.94591836734693879</v>
      </c>
      <c r="R11" s="18">
        <f>($A$9-R10)/$A$9</f>
        <v>0.96632653061224494</v>
      </c>
    </row>
    <row r="12" spans="1:18" x14ac:dyDescent="0.25">
      <c r="A12" s="47"/>
      <c r="B12" s="48"/>
      <c r="C12" s="16" t="s">
        <v>22</v>
      </c>
      <c r="D12" s="16">
        <v>947</v>
      </c>
      <c r="E12" s="16">
        <v>917</v>
      </c>
      <c r="F12" s="16">
        <v>905</v>
      </c>
      <c r="G12" s="16">
        <v>895</v>
      </c>
      <c r="H12" s="16">
        <v>564</v>
      </c>
      <c r="K12" s="47"/>
      <c r="L12" s="48"/>
      <c r="M12" s="16" t="s">
        <v>22</v>
      </c>
      <c r="N12" s="16">
        <v>947</v>
      </c>
      <c r="O12" s="16">
        <v>917</v>
      </c>
      <c r="P12" s="16">
        <v>905</v>
      </c>
      <c r="Q12" s="16">
        <v>895</v>
      </c>
      <c r="R12" s="16">
        <v>564</v>
      </c>
    </row>
    <row r="13" spans="1:18" x14ac:dyDescent="0.25">
      <c r="A13" s="49"/>
      <c r="B13" s="50"/>
      <c r="C13" s="16" t="s">
        <v>34</v>
      </c>
      <c r="D13" s="18">
        <f>($A$9-D12)/$A$9</f>
        <v>3.3673469387755103E-2</v>
      </c>
      <c r="E13" s="18">
        <f>($A$9-E12)/$A$9</f>
        <v>6.4285714285714279E-2</v>
      </c>
      <c r="F13" s="18">
        <f>($A$9-F12)/$A$9</f>
        <v>7.6530612244897961E-2</v>
      </c>
      <c r="G13" s="18">
        <f>($A$9-G12)/$A$9</f>
        <v>8.673469387755102E-2</v>
      </c>
      <c r="H13" s="18">
        <f>($A$9-H12)/$A$9</f>
        <v>0.42448979591836733</v>
      </c>
      <c r="K13" s="49"/>
      <c r="L13" s="50"/>
      <c r="M13" s="16" t="s">
        <v>34</v>
      </c>
      <c r="N13" s="18">
        <f>($A$9-N12)/$A$9</f>
        <v>3.3673469387755103E-2</v>
      </c>
      <c r="O13" s="18">
        <f>($A$9-O12)/$A$9</f>
        <v>6.4285714285714279E-2</v>
      </c>
      <c r="P13" s="18">
        <f>($A$9-P12)/$A$9</f>
        <v>7.6530612244897961E-2</v>
      </c>
      <c r="Q13" s="18">
        <f>($A$9-Q12)/$A$9</f>
        <v>8.673469387755102E-2</v>
      </c>
      <c r="R13" s="18">
        <f>($A$9-R12)/$A$9</f>
        <v>0.42448979591836733</v>
      </c>
    </row>
    <row r="14" spans="1:18" x14ac:dyDescent="0.25">
      <c r="A14" s="30">
        <v>1280</v>
      </c>
      <c r="B14" s="31"/>
      <c r="C14" s="13" t="s">
        <v>30</v>
      </c>
      <c r="D14" s="11" t="s">
        <v>12</v>
      </c>
      <c r="E14" s="11" t="s">
        <v>20</v>
      </c>
      <c r="F14" s="11" t="s">
        <v>18</v>
      </c>
      <c r="G14" s="11" t="s">
        <v>19</v>
      </c>
      <c r="H14" s="12" t="s">
        <v>0</v>
      </c>
      <c r="K14" s="30">
        <v>1280</v>
      </c>
      <c r="L14" s="31"/>
      <c r="M14" s="13" t="s">
        <v>30</v>
      </c>
      <c r="N14" s="11" t="s">
        <v>38</v>
      </c>
      <c r="O14" s="21" t="s">
        <v>38</v>
      </c>
      <c r="P14" s="21" t="s">
        <v>38</v>
      </c>
      <c r="Q14" s="11" t="s">
        <v>38</v>
      </c>
      <c r="R14" s="11" t="s">
        <v>39</v>
      </c>
    </row>
    <row r="15" spans="1:18" x14ac:dyDescent="0.25">
      <c r="A15" s="32"/>
      <c r="B15" s="33"/>
      <c r="C15" s="4" t="s">
        <v>21</v>
      </c>
      <c r="D15" s="4">
        <v>163</v>
      </c>
      <c r="E15" s="4">
        <v>183</v>
      </c>
      <c r="F15" s="4">
        <v>63</v>
      </c>
      <c r="G15" s="4">
        <v>68</v>
      </c>
      <c r="H15" s="5"/>
      <c r="K15" s="32"/>
      <c r="L15" s="33"/>
      <c r="M15" s="4" t="s">
        <v>21</v>
      </c>
      <c r="N15" s="4">
        <v>163</v>
      </c>
      <c r="O15" s="22">
        <v>103</v>
      </c>
      <c r="P15" s="22">
        <v>63</v>
      </c>
      <c r="Q15" s="4">
        <v>68</v>
      </c>
      <c r="R15" s="4">
        <v>40</v>
      </c>
    </row>
    <row r="16" spans="1:18" x14ac:dyDescent="0.25">
      <c r="A16" s="32"/>
      <c r="B16" s="33"/>
      <c r="C16" s="4" t="s">
        <v>35</v>
      </c>
      <c r="D16" s="6">
        <f>($A$14-D15)/$A$14</f>
        <v>0.87265625000000002</v>
      </c>
      <c r="E16" s="6">
        <f>($A$14-E15)/$A$14</f>
        <v>0.85703125000000002</v>
      </c>
      <c r="F16" s="6">
        <f>($A$14-F15)/$A$14</f>
        <v>0.95078125000000002</v>
      </c>
      <c r="G16" s="6">
        <f>($A$14-G15)/$A$14</f>
        <v>0.94687500000000002</v>
      </c>
      <c r="H16" s="3">
        <f>($A$14-H15)/$A$14</f>
        <v>1</v>
      </c>
      <c r="K16" s="32"/>
      <c r="L16" s="33"/>
      <c r="M16" s="4" t="s">
        <v>35</v>
      </c>
      <c r="N16" s="6">
        <f>($A$14-N15)/$A$14</f>
        <v>0.87265625000000002</v>
      </c>
      <c r="O16" s="23">
        <f>($A$14-O15)/$A$14</f>
        <v>0.91953125000000002</v>
      </c>
      <c r="P16" s="23">
        <f>($A$14-P15)/$A$14</f>
        <v>0.95078125000000002</v>
      </c>
      <c r="Q16" s="6">
        <f>($A$14-Q15)/$A$14</f>
        <v>0.94687500000000002</v>
      </c>
      <c r="R16" s="6">
        <f>($A$14-R15)/$A$14</f>
        <v>0.96875</v>
      </c>
    </row>
    <row r="17" spans="1:18" x14ac:dyDescent="0.25">
      <c r="A17" s="32"/>
      <c r="B17" s="33"/>
      <c r="C17" s="4" t="s">
        <v>22</v>
      </c>
      <c r="D17" s="4">
        <v>1070</v>
      </c>
      <c r="E17" s="4">
        <v>996</v>
      </c>
      <c r="F17" s="4">
        <v>806</v>
      </c>
      <c r="G17" s="4">
        <v>1120</v>
      </c>
      <c r="H17" s="5"/>
      <c r="K17" s="32"/>
      <c r="L17" s="33"/>
      <c r="M17" s="4" t="s">
        <v>22</v>
      </c>
      <c r="N17" s="4">
        <v>1223</v>
      </c>
      <c r="O17" s="22">
        <v>1193</v>
      </c>
      <c r="P17" s="22">
        <v>1181</v>
      </c>
      <c r="Q17" s="4">
        <v>1120</v>
      </c>
      <c r="R17" s="4">
        <v>579</v>
      </c>
    </row>
    <row r="18" spans="1:18" x14ac:dyDescent="0.25">
      <c r="A18" s="34"/>
      <c r="B18" s="35"/>
      <c r="C18" s="4" t="s">
        <v>34</v>
      </c>
      <c r="D18" s="6">
        <f>($A$14-D17)/$A$14</f>
        <v>0.1640625</v>
      </c>
      <c r="E18" s="6">
        <f>($A$14-E17)/$A$14</f>
        <v>0.22187499999999999</v>
      </c>
      <c r="F18" s="6">
        <f>($A$14-F17)/$A$14</f>
        <v>0.37031249999999999</v>
      </c>
      <c r="G18" s="6">
        <f>($A$14-G17)/$A$14</f>
        <v>0.125</v>
      </c>
      <c r="H18" s="3">
        <f>($A$14-H17)/$A$14</f>
        <v>1</v>
      </c>
      <c r="K18" s="34"/>
      <c r="L18" s="35"/>
      <c r="M18" s="4" t="s">
        <v>34</v>
      </c>
      <c r="N18" s="6">
        <f>($A$14-N17)/$A$14</f>
        <v>4.4531250000000001E-2</v>
      </c>
      <c r="O18" s="23">
        <f>($A$14-O17)/$A$14</f>
        <v>6.7968749999999994E-2</v>
      </c>
      <c r="P18" s="23">
        <f>($A$14-P17)/$A$14</f>
        <v>7.7343750000000003E-2</v>
      </c>
      <c r="Q18" s="6">
        <f>($A$14-Q17)/$A$14</f>
        <v>0.125</v>
      </c>
      <c r="R18" s="6">
        <f>($A$14-R17)/$A$14</f>
        <v>0.54765624999999996</v>
      </c>
    </row>
    <row r="19" spans="1:18" x14ac:dyDescent="0.25">
      <c r="A19" s="51">
        <v>1345</v>
      </c>
      <c r="B19" s="52"/>
      <c r="C19" s="7" t="s">
        <v>30</v>
      </c>
      <c r="D19" s="10" t="s">
        <v>13</v>
      </c>
      <c r="E19" s="10" t="s">
        <v>28</v>
      </c>
      <c r="F19" s="10" t="s">
        <v>29</v>
      </c>
      <c r="G19" s="10" t="s">
        <v>27</v>
      </c>
      <c r="H19" s="12" t="s">
        <v>0</v>
      </c>
      <c r="K19" s="51">
        <v>1345</v>
      </c>
      <c r="L19" s="52"/>
      <c r="M19" s="7" t="s">
        <v>30</v>
      </c>
      <c r="N19" s="10" t="s">
        <v>38</v>
      </c>
      <c r="O19" s="10" t="s">
        <v>38</v>
      </c>
      <c r="P19" s="10" t="s">
        <v>38</v>
      </c>
      <c r="Q19" s="10" t="s">
        <v>41</v>
      </c>
      <c r="R19" s="12" t="s">
        <v>40</v>
      </c>
    </row>
    <row r="20" spans="1:18" x14ac:dyDescent="0.25">
      <c r="A20" s="53"/>
      <c r="B20" s="54"/>
      <c r="C20" s="7" t="s">
        <v>21</v>
      </c>
      <c r="D20" s="7">
        <v>172</v>
      </c>
      <c r="E20" s="7">
        <v>192</v>
      </c>
      <c r="F20" s="7">
        <v>118</v>
      </c>
      <c r="G20" s="7">
        <v>129</v>
      </c>
      <c r="H20" s="5"/>
      <c r="K20" s="53"/>
      <c r="L20" s="54"/>
      <c r="M20" s="7" t="s">
        <v>21</v>
      </c>
      <c r="N20" s="7">
        <v>171</v>
      </c>
      <c r="O20" s="7">
        <v>108</v>
      </c>
      <c r="P20" s="7">
        <v>66</v>
      </c>
      <c r="Q20" s="7">
        <v>71</v>
      </c>
      <c r="R20" s="5">
        <v>42</v>
      </c>
    </row>
    <row r="21" spans="1:18" x14ac:dyDescent="0.25">
      <c r="A21" s="53"/>
      <c r="B21" s="54"/>
      <c r="C21" s="7" t="s">
        <v>35</v>
      </c>
      <c r="D21" s="8">
        <f>($A$19-D20)/$A$19</f>
        <v>0.87211895910780668</v>
      </c>
      <c r="E21" s="8">
        <f>($A$19-E20)/$A$19</f>
        <v>0.85724907063197031</v>
      </c>
      <c r="F21" s="8">
        <f>($A$19-F20)/$A$19</f>
        <v>0.91226765799256504</v>
      </c>
      <c r="G21" s="8">
        <f>($A$19-G20)/$A$19</f>
        <v>0.90408921933085507</v>
      </c>
      <c r="H21" s="5"/>
      <c r="K21" s="53"/>
      <c r="L21" s="54"/>
      <c r="M21" s="7" t="s">
        <v>35</v>
      </c>
      <c r="N21" s="8">
        <f>($A$19-N20)/$A$19</f>
        <v>0.87286245353159853</v>
      </c>
      <c r="O21" s="8">
        <f>($A$19-O20)/$A$19</f>
        <v>0.91970260223048328</v>
      </c>
      <c r="P21" s="8">
        <f>($A$19-P20)/$A$19</f>
        <v>0.95092936802973982</v>
      </c>
      <c r="Q21" s="8">
        <f>($A$19-Q20)/$A$19</f>
        <v>0.9472118959107807</v>
      </c>
      <c r="R21" s="8">
        <f>($A$19-R20)/$A$19</f>
        <v>0.96877323420074346</v>
      </c>
    </row>
    <row r="22" spans="1:18" x14ac:dyDescent="0.25">
      <c r="A22" s="53"/>
      <c r="B22" s="54"/>
      <c r="C22" s="7" t="s">
        <v>22</v>
      </c>
      <c r="D22" s="7">
        <v>525</v>
      </c>
      <c r="E22" s="7">
        <v>814</v>
      </c>
      <c r="F22" s="7">
        <v>593</v>
      </c>
      <c r="G22" s="7">
        <v>1182</v>
      </c>
      <c r="H22" s="5"/>
      <c r="K22" s="53"/>
      <c r="L22" s="54"/>
      <c r="M22" s="7" t="s">
        <v>22</v>
      </c>
      <c r="N22" s="7">
        <v>1282</v>
      </c>
      <c r="O22" s="7">
        <v>1254</v>
      </c>
      <c r="P22" s="7">
        <v>1243</v>
      </c>
      <c r="Q22" s="7">
        <v>1182</v>
      </c>
      <c r="R22" s="5"/>
    </row>
    <row r="23" spans="1:18" x14ac:dyDescent="0.25">
      <c r="A23" s="55"/>
      <c r="B23" s="56"/>
      <c r="C23" s="7" t="s">
        <v>34</v>
      </c>
      <c r="D23" s="8">
        <f>($A$19-D22)/$A$19</f>
        <v>0.60966542750929364</v>
      </c>
      <c r="E23" s="8">
        <f>($A$19-E22)/$A$19</f>
        <v>0.39479553903345727</v>
      </c>
      <c r="F23" s="8">
        <f>($A$19-F22)/$A$19</f>
        <v>0.55910780669144977</v>
      </c>
      <c r="G23" s="8">
        <f>($A$19-G22)/$A$19</f>
        <v>0.12118959107806691</v>
      </c>
      <c r="H23" s="5"/>
      <c r="K23" s="55"/>
      <c r="L23" s="56"/>
      <c r="M23" s="7" t="s">
        <v>34</v>
      </c>
      <c r="N23" s="8">
        <f>($A$19-N22)/$A$19</f>
        <v>4.6840148698884761E-2</v>
      </c>
      <c r="O23" s="8">
        <f>($A$19-O22)/$A$19</f>
        <v>6.7657992565055766E-2</v>
      </c>
      <c r="P23" s="8">
        <f>($A$19-P22)/$A$19</f>
        <v>7.5836431226765796E-2</v>
      </c>
      <c r="Q23" s="8">
        <f>($A$19-Q22)/$A$19</f>
        <v>0.12118959107806691</v>
      </c>
      <c r="R23" s="5"/>
    </row>
    <row r="24" spans="1:18" x14ac:dyDescent="0.25">
      <c r="K24" s="57">
        <v>1640</v>
      </c>
      <c r="L24" s="57"/>
      <c r="M24" s="24" t="s">
        <v>30</v>
      </c>
      <c r="N24" s="25" t="s">
        <v>40</v>
      </c>
      <c r="O24" s="25" t="s">
        <v>40</v>
      </c>
      <c r="P24" s="25" t="s">
        <v>40</v>
      </c>
      <c r="Q24" s="25" t="s">
        <v>40</v>
      </c>
      <c r="R24" s="25" t="s">
        <v>42</v>
      </c>
    </row>
    <row r="28" spans="1:18" ht="27" customHeight="1" x14ac:dyDescent="0.25">
      <c r="A28" s="37" t="s">
        <v>31</v>
      </c>
      <c r="B28" s="38"/>
      <c r="C28" s="14"/>
      <c r="D28" s="15" t="s">
        <v>1</v>
      </c>
      <c r="E28" s="15" t="s">
        <v>2</v>
      </c>
      <c r="F28" s="15" t="s">
        <v>3</v>
      </c>
      <c r="G28" s="15" t="s">
        <v>4</v>
      </c>
      <c r="H28" s="15" t="s">
        <v>5</v>
      </c>
      <c r="K28" s="37" t="s">
        <v>31</v>
      </c>
      <c r="L28" s="38"/>
      <c r="M28" s="14"/>
      <c r="N28" s="15" t="s">
        <v>1</v>
      </c>
      <c r="O28" s="15" t="s">
        <v>2</v>
      </c>
      <c r="P28" s="15" t="s">
        <v>3</v>
      </c>
      <c r="Q28" s="15" t="s">
        <v>4</v>
      </c>
      <c r="R28" s="15" t="s">
        <v>5</v>
      </c>
    </row>
    <row r="29" spans="1:18" x14ac:dyDescent="0.25">
      <c r="A29" s="39">
        <v>584</v>
      </c>
      <c r="B29" s="40"/>
      <c r="C29" s="1" t="s">
        <v>23</v>
      </c>
      <c r="D29" s="1">
        <v>2.0872000000000002E-2</v>
      </c>
      <c r="E29" s="1">
        <v>1.3428000000000001E-2</v>
      </c>
      <c r="F29" s="1">
        <v>9.7199999999999995E-3</v>
      </c>
      <c r="G29" s="1">
        <v>8.848E-3</v>
      </c>
      <c r="H29" s="1">
        <v>8.1119999999999994E-3</v>
      </c>
      <c r="J29" s="24"/>
      <c r="K29" s="39">
        <v>584</v>
      </c>
      <c r="L29" s="40"/>
      <c r="M29" s="1" t="s">
        <v>23</v>
      </c>
      <c r="N29" s="1">
        <v>2.1028000000000002E-2</v>
      </c>
      <c r="O29" s="1">
        <v>1.3664000000000001E-2</v>
      </c>
      <c r="P29" s="1">
        <v>1.0004000000000001E-2</v>
      </c>
      <c r="Q29" s="1">
        <v>9.1599999999999997E-3</v>
      </c>
      <c r="R29" s="1">
        <v>8.5039999999999994E-3</v>
      </c>
    </row>
    <row r="30" spans="1:18" x14ac:dyDescent="0.25">
      <c r="A30" s="41"/>
      <c r="B30" s="42"/>
      <c r="C30" s="1" t="s">
        <v>24</v>
      </c>
      <c r="D30" s="1">
        <v>7.2519999999999998E-3</v>
      </c>
      <c r="E30" s="1">
        <v>4.5640000000000003E-3</v>
      </c>
      <c r="F30" s="1">
        <v>3.6480000000000002E-3</v>
      </c>
      <c r="G30" s="1">
        <v>3.7160000000000001E-3</v>
      </c>
      <c r="H30" s="1">
        <v>3.248E-3</v>
      </c>
      <c r="K30" s="41"/>
      <c r="L30" s="42"/>
      <c r="M30" s="1" t="s">
        <v>24</v>
      </c>
      <c r="N30" s="1">
        <v>7.2519999999999998E-3</v>
      </c>
      <c r="O30" s="1">
        <v>4.5640000000000003E-3</v>
      </c>
      <c r="P30" s="1">
        <v>3.6480000000000002E-3</v>
      </c>
      <c r="Q30" s="1">
        <v>3.7160000000000001E-3</v>
      </c>
      <c r="R30" s="1">
        <v>3.248E-3</v>
      </c>
    </row>
    <row r="31" spans="1:18" x14ac:dyDescent="0.25">
      <c r="A31" s="41"/>
      <c r="B31" s="42"/>
      <c r="C31" s="19" t="s">
        <v>32</v>
      </c>
      <c r="D31" s="19">
        <f>D29+D30</f>
        <v>2.8124000000000003E-2</v>
      </c>
      <c r="E31" s="19">
        <f>E29+E30</f>
        <v>1.7992000000000001E-2</v>
      </c>
      <c r="F31" s="19">
        <f t="shared" ref="F31:H31" si="0">F29+F30</f>
        <v>1.3368E-2</v>
      </c>
      <c r="G31" s="19">
        <f t="shared" si="0"/>
        <v>1.2564000000000001E-2</v>
      </c>
      <c r="H31" s="19">
        <f t="shared" si="0"/>
        <v>1.1359999999999999E-2</v>
      </c>
      <c r="K31" s="41"/>
      <c r="L31" s="42"/>
      <c r="M31" s="19" t="s">
        <v>32</v>
      </c>
      <c r="N31" s="19">
        <f>N29+N30</f>
        <v>2.828E-2</v>
      </c>
      <c r="O31" s="19">
        <f>O29+O30</f>
        <v>1.8228000000000001E-2</v>
      </c>
      <c r="P31" s="19">
        <f t="shared" ref="P31:R31" si="1">P29+P30</f>
        <v>1.3652000000000001E-2</v>
      </c>
      <c r="Q31" s="19">
        <f t="shared" si="1"/>
        <v>1.2876E-2</v>
      </c>
      <c r="R31" s="19">
        <f t="shared" si="1"/>
        <v>1.1751999999999999E-2</v>
      </c>
    </row>
    <row r="32" spans="1:18" x14ac:dyDescent="0.25">
      <c r="A32" s="41"/>
      <c r="B32" s="42"/>
      <c r="C32" s="1" t="s">
        <v>25</v>
      </c>
      <c r="D32" s="1">
        <v>6.0468000000000001E-2</v>
      </c>
      <c r="E32" s="1">
        <v>5.3196E-2</v>
      </c>
      <c r="F32" s="1">
        <v>5.2519999999999997E-2</v>
      </c>
      <c r="G32" s="1">
        <v>4.7764000000000001E-2</v>
      </c>
      <c r="H32" s="1">
        <v>4.0691999999999999E-2</v>
      </c>
      <c r="J32" s="24"/>
      <c r="K32" s="41"/>
      <c r="L32" s="42"/>
      <c r="M32" s="1" t="s">
        <v>25</v>
      </c>
      <c r="N32" s="1">
        <v>6.1112E-2</v>
      </c>
      <c r="O32" s="1">
        <v>5.3887999999999998E-2</v>
      </c>
      <c r="P32" s="1">
        <v>5.2519999999999997E-2</v>
      </c>
      <c r="Q32" s="1">
        <v>4.8807999999999997E-2</v>
      </c>
      <c r="R32" s="1">
        <v>4.1744000000000003E-2</v>
      </c>
    </row>
    <row r="33" spans="1:18" x14ac:dyDescent="0.25">
      <c r="A33" s="41"/>
      <c r="B33" s="42"/>
      <c r="C33" s="1" t="s">
        <v>26</v>
      </c>
      <c r="D33" s="1">
        <v>2.1187999999999999E-2</v>
      </c>
      <c r="E33" s="1">
        <v>2.0572E-2</v>
      </c>
      <c r="F33" s="1">
        <v>2.0299999999999999E-2</v>
      </c>
      <c r="G33" s="1">
        <v>2.0500000000000001E-2</v>
      </c>
      <c r="H33" s="1">
        <v>1.7328E-2</v>
      </c>
      <c r="K33" s="41"/>
      <c r="L33" s="42"/>
      <c r="M33" s="1" t="s">
        <v>26</v>
      </c>
      <c r="N33" s="1">
        <v>2.1187999999999999E-2</v>
      </c>
      <c r="O33" s="1">
        <v>2.0572E-2</v>
      </c>
      <c r="P33" s="1">
        <v>2.0299999999999999E-2</v>
      </c>
      <c r="Q33" s="1">
        <v>2.0500000000000001E-2</v>
      </c>
      <c r="R33" s="1">
        <v>1.7328E-2</v>
      </c>
    </row>
    <row r="34" spans="1:18" x14ac:dyDescent="0.25">
      <c r="A34" s="43"/>
      <c r="B34" s="44"/>
      <c r="C34" s="19" t="s">
        <v>32</v>
      </c>
      <c r="D34" s="19">
        <f>D32+D33</f>
        <v>8.1656000000000006E-2</v>
      </c>
      <c r="E34" s="19">
        <f t="shared" ref="E34:H34" si="2">E32+E33</f>
        <v>7.3768E-2</v>
      </c>
      <c r="F34" s="19">
        <f t="shared" si="2"/>
        <v>7.2819999999999996E-2</v>
      </c>
      <c r="G34" s="19">
        <f t="shared" si="2"/>
        <v>6.8264000000000005E-2</v>
      </c>
      <c r="H34" s="19">
        <f t="shared" si="2"/>
        <v>5.8020000000000002E-2</v>
      </c>
      <c r="K34" s="43"/>
      <c r="L34" s="44"/>
      <c r="M34" s="19" t="s">
        <v>32</v>
      </c>
      <c r="N34" s="19">
        <f>N32+N33</f>
        <v>8.2299999999999998E-2</v>
      </c>
      <c r="O34" s="19">
        <f t="shared" ref="O34:R34" si="3">O32+O33</f>
        <v>7.4459999999999998E-2</v>
      </c>
      <c r="P34" s="19">
        <f t="shared" si="3"/>
        <v>7.2819999999999996E-2</v>
      </c>
      <c r="Q34" s="19">
        <f t="shared" si="3"/>
        <v>6.9307999999999995E-2</v>
      </c>
      <c r="R34" s="19">
        <f t="shared" si="3"/>
        <v>5.9072E-2</v>
      </c>
    </row>
    <row r="35" spans="1:18" x14ac:dyDescent="0.25">
      <c r="A35" s="45">
        <v>980</v>
      </c>
      <c r="B35" s="46"/>
      <c r="C35" s="16" t="s">
        <v>23</v>
      </c>
      <c r="D35" s="16">
        <v>3.4883999999999998E-2</v>
      </c>
      <c r="E35" s="16">
        <v>2.2356000000000001E-2</v>
      </c>
      <c r="F35" s="16">
        <v>1.5587999999999999E-2</v>
      </c>
      <c r="G35" s="16">
        <v>1.4064E-2</v>
      </c>
      <c r="H35" s="16">
        <v>1.2716E-2</v>
      </c>
      <c r="J35" s="24"/>
      <c r="K35" s="45">
        <v>980</v>
      </c>
      <c r="L35" s="46"/>
      <c r="M35" s="16" t="s">
        <v>23</v>
      </c>
      <c r="N35" s="16">
        <v>3.5128E-2</v>
      </c>
      <c r="O35" s="16">
        <v>2.2716E-2</v>
      </c>
      <c r="P35" s="16">
        <v>1.6028000000000001E-2</v>
      </c>
      <c r="Q35" s="16">
        <v>1.4524E-2</v>
      </c>
      <c r="R35" s="16">
        <v>1.3268E-2</v>
      </c>
    </row>
    <row r="36" spans="1:18" x14ac:dyDescent="0.25">
      <c r="A36" s="47"/>
      <c r="B36" s="48"/>
      <c r="C36" s="16" t="s">
        <v>24</v>
      </c>
      <c r="D36" s="16">
        <v>1.2004000000000001E-2</v>
      </c>
      <c r="E36" s="16">
        <v>8.9280000000000002E-3</v>
      </c>
      <c r="F36" s="16">
        <v>5.9040000000000004E-3</v>
      </c>
      <c r="G36" s="16">
        <v>5.9959999999999996E-3</v>
      </c>
      <c r="H36" s="16">
        <v>5.1999999999999998E-3</v>
      </c>
      <c r="K36" s="47"/>
      <c r="L36" s="48"/>
      <c r="M36" s="16" t="s">
        <v>24</v>
      </c>
      <c r="N36" s="16">
        <v>1.2004000000000001E-2</v>
      </c>
      <c r="O36" s="16">
        <v>8.9280000000000002E-3</v>
      </c>
      <c r="P36" s="16">
        <v>5.9040000000000004E-3</v>
      </c>
      <c r="Q36" s="16">
        <v>5.9959999999999996E-3</v>
      </c>
      <c r="R36" s="16">
        <v>5.1999999999999998E-3</v>
      </c>
    </row>
    <row r="37" spans="1:18" x14ac:dyDescent="0.25">
      <c r="A37" s="47"/>
      <c r="B37" s="48"/>
      <c r="C37" s="19" t="s">
        <v>32</v>
      </c>
      <c r="D37" s="19">
        <f>D35+D36</f>
        <v>4.6887999999999999E-2</v>
      </c>
      <c r="E37" s="19">
        <f t="shared" ref="E37:H37" si="4">E35+E36</f>
        <v>3.1283999999999999E-2</v>
      </c>
      <c r="F37" s="19">
        <f t="shared" si="4"/>
        <v>2.1492000000000001E-2</v>
      </c>
      <c r="G37" s="19">
        <f t="shared" si="4"/>
        <v>2.0060000000000001E-2</v>
      </c>
      <c r="H37" s="19">
        <f t="shared" si="4"/>
        <v>1.7916000000000001E-2</v>
      </c>
      <c r="K37" s="47"/>
      <c r="L37" s="48"/>
      <c r="M37" s="19" t="s">
        <v>32</v>
      </c>
      <c r="N37" s="19">
        <f>N35+N36</f>
        <v>4.7132E-2</v>
      </c>
      <c r="O37" s="19">
        <f t="shared" ref="O37:R37" si="5">O35+O36</f>
        <v>3.1643999999999999E-2</v>
      </c>
      <c r="P37" s="19">
        <f t="shared" si="5"/>
        <v>2.1932E-2</v>
      </c>
      <c r="Q37" s="19">
        <f t="shared" si="5"/>
        <v>2.052E-2</v>
      </c>
      <c r="R37" s="19">
        <f t="shared" si="5"/>
        <v>1.8467999999999998E-2</v>
      </c>
    </row>
    <row r="38" spans="1:18" x14ac:dyDescent="0.25">
      <c r="A38" s="47"/>
      <c r="B38" s="48"/>
      <c r="C38" s="16" t="s">
        <v>25</v>
      </c>
      <c r="D38" s="16">
        <v>0.10108399999999999</v>
      </c>
      <c r="E38" s="16">
        <v>8.9959999999999998E-2</v>
      </c>
      <c r="F38" s="16">
        <v>8.5220000000000004E-2</v>
      </c>
      <c r="G38" s="16">
        <v>8.1647999999999998E-2</v>
      </c>
      <c r="H38" s="16">
        <v>5.5975999999999998E-2</v>
      </c>
      <c r="J38" s="24"/>
      <c r="K38" s="47"/>
      <c r="L38" s="48"/>
      <c r="M38" s="16" t="s">
        <v>25</v>
      </c>
      <c r="N38" s="16">
        <v>0.102136</v>
      </c>
      <c r="O38" s="16">
        <v>9.1095999999999996E-2</v>
      </c>
      <c r="P38" s="16">
        <v>8.6596000000000006E-2</v>
      </c>
      <c r="Q38" s="16">
        <v>8.3428000000000002E-2</v>
      </c>
      <c r="R38" s="16">
        <v>5.7507999999999997E-2</v>
      </c>
    </row>
    <row r="39" spans="1:18" x14ac:dyDescent="0.25">
      <c r="A39" s="47"/>
      <c r="B39" s="48"/>
      <c r="C39" s="16" t="s">
        <v>26</v>
      </c>
      <c r="D39" s="16">
        <v>3.5228000000000002E-2</v>
      </c>
      <c r="E39" s="16">
        <v>3.4680000000000002E-2</v>
      </c>
      <c r="F39" s="16">
        <v>3.4556000000000003E-2</v>
      </c>
      <c r="G39" s="16">
        <v>3.4812000000000003E-2</v>
      </c>
      <c r="H39" s="16">
        <v>2.3768000000000001E-2</v>
      </c>
      <c r="K39" s="47"/>
      <c r="L39" s="48"/>
      <c r="M39" s="16" t="s">
        <v>26</v>
      </c>
      <c r="N39" s="16">
        <v>3.5228000000000002E-2</v>
      </c>
      <c r="O39" s="16">
        <v>3.4680000000000002E-2</v>
      </c>
      <c r="P39" s="16">
        <v>3.4556000000000003E-2</v>
      </c>
      <c r="Q39" s="16">
        <v>3.4812000000000003E-2</v>
      </c>
      <c r="R39" s="16">
        <v>2.3768000000000001E-2</v>
      </c>
    </row>
    <row r="40" spans="1:18" x14ac:dyDescent="0.25">
      <c r="A40" s="49"/>
      <c r="B40" s="50"/>
      <c r="C40" s="19" t="s">
        <v>32</v>
      </c>
      <c r="D40" s="19">
        <f>D38+D39</f>
        <v>0.13631199999999999</v>
      </c>
      <c r="E40" s="19">
        <f t="shared" ref="E40:H40" si="6">E38+E39</f>
        <v>0.12464</v>
      </c>
      <c r="F40" s="19">
        <f t="shared" si="6"/>
        <v>0.11977600000000001</v>
      </c>
      <c r="G40" s="19">
        <f t="shared" si="6"/>
        <v>0.11646000000000001</v>
      </c>
      <c r="H40" s="19">
        <f t="shared" si="6"/>
        <v>7.9743999999999995E-2</v>
      </c>
      <c r="K40" s="49"/>
      <c r="L40" s="50"/>
      <c r="M40" s="19" t="s">
        <v>32</v>
      </c>
      <c r="N40" s="19">
        <f>N38+N39</f>
        <v>0.13736400000000001</v>
      </c>
      <c r="O40" s="19">
        <f t="shared" ref="O40:R40" si="7">O38+O39</f>
        <v>0.125776</v>
      </c>
      <c r="P40" s="19">
        <f t="shared" si="7"/>
        <v>0.12115200000000001</v>
      </c>
      <c r="Q40" s="19">
        <f t="shared" si="7"/>
        <v>0.11824000000000001</v>
      </c>
      <c r="R40" s="19">
        <f t="shared" si="7"/>
        <v>8.1276000000000001E-2</v>
      </c>
    </row>
    <row r="41" spans="1:18" x14ac:dyDescent="0.25">
      <c r="A41" s="30">
        <v>1280</v>
      </c>
      <c r="B41" s="31"/>
      <c r="C41" s="4" t="s">
        <v>23</v>
      </c>
      <c r="D41" s="4">
        <v>4.5407999999999997E-2</v>
      </c>
      <c r="E41" s="4">
        <v>2.8740000000000002E-2</v>
      </c>
      <c r="F41" s="4">
        <v>2.0208E-2</v>
      </c>
      <c r="G41" s="4">
        <v>1.84E-2</v>
      </c>
      <c r="H41" s="5"/>
      <c r="J41" s="24"/>
      <c r="K41" s="30">
        <v>1280</v>
      </c>
      <c r="L41" s="31"/>
      <c r="M41" s="4" t="s">
        <v>23</v>
      </c>
      <c r="N41" s="4">
        <v>4.5724000000000001E-2</v>
      </c>
      <c r="O41" s="4">
        <v>2.9187999999999999E-2</v>
      </c>
      <c r="P41" s="4">
        <v>2.0747999999999999E-2</v>
      </c>
      <c r="Q41" s="4">
        <v>1.8967999999999999E-2</v>
      </c>
      <c r="R41" s="4">
        <v>1.6336E-2</v>
      </c>
    </row>
    <row r="42" spans="1:18" x14ac:dyDescent="0.25">
      <c r="A42" s="32"/>
      <c r="B42" s="33"/>
      <c r="C42" s="4" t="s">
        <v>24</v>
      </c>
      <c r="D42" s="4">
        <v>1.558E-2</v>
      </c>
      <c r="E42" s="4">
        <v>1.1552E-2</v>
      </c>
      <c r="F42" s="4">
        <v>9.3480000000000004E-3</v>
      </c>
      <c r="G42" s="4">
        <v>9.476E-3</v>
      </c>
      <c r="H42" s="5"/>
      <c r="K42" s="32"/>
      <c r="L42" s="33"/>
      <c r="M42" s="4" t="s">
        <v>24</v>
      </c>
      <c r="N42" s="4">
        <v>1.558E-2</v>
      </c>
      <c r="O42" s="4">
        <v>1.1552E-2</v>
      </c>
      <c r="P42" s="4">
        <v>9.3480000000000004E-3</v>
      </c>
      <c r="Q42" s="4">
        <v>9.476E-3</v>
      </c>
      <c r="R42" s="4">
        <v>6.6160000000000004E-3</v>
      </c>
    </row>
    <row r="43" spans="1:18" x14ac:dyDescent="0.25">
      <c r="A43" s="32"/>
      <c r="B43" s="33"/>
      <c r="C43" s="19" t="s">
        <v>32</v>
      </c>
      <c r="D43" s="19">
        <f>D41+D42</f>
        <v>6.0988000000000001E-2</v>
      </c>
      <c r="E43" s="19">
        <f t="shared" ref="E43:G43" si="8">E41+E42</f>
        <v>4.0292000000000001E-2</v>
      </c>
      <c r="F43" s="19">
        <f t="shared" si="8"/>
        <v>2.9555999999999999E-2</v>
      </c>
      <c r="G43" s="19">
        <f t="shared" si="8"/>
        <v>2.7875999999999998E-2</v>
      </c>
      <c r="H43" s="5"/>
      <c r="K43" s="32"/>
      <c r="L43" s="33"/>
      <c r="M43" s="19" t="s">
        <v>32</v>
      </c>
      <c r="N43" s="19">
        <f>N41+N42</f>
        <v>6.1303999999999997E-2</v>
      </c>
      <c r="O43" s="19">
        <f t="shared" ref="O43:R43" si="9">O41+O42</f>
        <v>4.0739999999999998E-2</v>
      </c>
      <c r="P43" s="19">
        <f t="shared" si="9"/>
        <v>3.0095999999999998E-2</v>
      </c>
      <c r="Q43" s="19">
        <f t="shared" si="9"/>
        <v>2.8443999999999997E-2</v>
      </c>
      <c r="R43" s="19">
        <f t="shared" si="9"/>
        <v>2.2952E-2</v>
      </c>
    </row>
    <row r="44" spans="1:18" x14ac:dyDescent="0.25">
      <c r="A44" s="32"/>
      <c r="B44" s="33"/>
      <c r="C44" s="4" t="s">
        <v>25</v>
      </c>
      <c r="D44" s="4">
        <v>0.121336</v>
      </c>
      <c r="E44" s="4">
        <v>9.9736000000000005E-2</v>
      </c>
      <c r="F44" s="4">
        <v>8.0051999999999998E-2</v>
      </c>
      <c r="G44" s="4">
        <v>0.10284799999999999</v>
      </c>
      <c r="H44" s="5"/>
      <c r="J44" s="24"/>
      <c r="K44" s="32"/>
      <c r="L44" s="33"/>
      <c r="M44" s="4" t="s">
        <v>25</v>
      </c>
      <c r="N44" s="4">
        <v>0.13236000000000001</v>
      </c>
      <c r="O44" s="4">
        <v>0.11812400000000001</v>
      </c>
      <c r="P44" s="4">
        <v>0.113096</v>
      </c>
      <c r="Q44" s="4">
        <v>0.105112</v>
      </c>
      <c r="R44" s="4">
        <v>6.1443999999999999E-2</v>
      </c>
    </row>
    <row r="45" spans="1:18" x14ac:dyDescent="0.25">
      <c r="A45" s="32"/>
      <c r="B45" s="33"/>
      <c r="C45" s="4" t="s">
        <v>26</v>
      </c>
      <c r="D45" s="4">
        <v>4.5443999999999998E-2</v>
      </c>
      <c r="E45" s="4">
        <v>4.4943999999999998E-2</v>
      </c>
      <c r="F45" s="4">
        <v>4.4847999999999999E-2</v>
      </c>
      <c r="G45" s="4">
        <v>4.3580000000000001E-2</v>
      </c>
      <c r="H45" s="5"/>
      <c r="K45" s="32"/>
      <c r="L45" s="33"/>
      <c r="M45" s="4" t="s">
        <v>26</v>
      </c>
      <c r="N45" s="4">
        <v>4.5443999999999998E-2</v>
      </c>
      <c r="O45" s="4">
        <v>4.4943999999999998E-2</v>
      </c>
      <c r="P45" s="4">
        <v>4.4847999999999999E-2</v>
      </c>
      <c r="Q45" s="4">
        <v>4.3580000000000001E-2</v>
      </c>
      <c r="R45" s="4">
        <v>2.5876E-2</v>
      </c>
    </row>
    <row r="46" spans="1:18" x14ac:dyDescent="0.25">
      <c r="A46" s="34"/>
      <c r="B46" s="35"/>
      <c r="C46" s="19" t="s">
        <v>32</v>
      </c>
      <c r="D46" s="19">
        <f>D44+D45</f>
        <v>0.16677999999999998</v>
      </c>
      <c r="E46" s="19">
        <f t="shared" ref="E46:G46" si="10">E44+E45</f>
        <v>0.14468</v>
      </c>
      <c r="F46" s="19">
        <f t="shared" si="10"/>
        <v>0.1249</v>
      </c>
      <c r="G46" s="19">
        <f t="shared" si="10"/>
        <v>0.146428</v>
      </c>
      <c r="H46" s="5"/>
      <c r="K46" s="34"/>
      <c r="L46" s="35"/>
      <c r="M46" s="19" t="s">
        <v>32</v>
      </c>
      <c r="N46" s="19">
        <f>N44+N45</f>
        <v>0.17780400000000002</v>
      </c>
      <c r="O46" s="19">
        <f t="shared" ref="O46:R46" si="11">O44+O45</f>
        <v>0.16306799999999999</v>
      </c>
      <c r="P46" s="19">
        <f t="shared" si="11"/>
        <v>0.157944</v>
      </c>
      <c r="Q46" s="19">
        <f t="shared" si="11"/>
        <v>0.14869199999999999</v>
      </c>
      <c r="R46" s="19">
        <f t="shared" si="11"/>
        <v>8.7319999999999995E-2</v>
      </c>
    </row>
    <row r="47" spans="1:18" x14ac:dyDescent="0.25">
      <c r="A47" s="51">
        <v>1345</v>
      </c>
      <c r="B47" s="52"/>
      <c r="C47" s="7" t="s">
        <v>23</v>
      </c>
      <c r="D47" s="7">
        <v>4.7688000000000001E-2</v>
      </c>
      <c r="E47" s="7">
        <v>3.0164E-2</v>
      </c>
      <c r="F47" s="7">
        <v>2.1187999999999999E-2</v>
      </c>
      <c r="G47" s="7">
        <v>1.9E-2</v>
      </c>
      <c r="H47" s="5"/>
      <c r="J47" s="24"/>
      <c r="K47" s="51">
        <v>1345</v>
      </c>
      <c r="L47" s="52"/>
      <c r="M47" s="7" t="s">
        <v>23</v>
      </c>
      <c r="N47" s="7">
        <v>4.8000000000000001E-2</v>
      </c>
      <c r="O47" s="7">
        <v>3.0632E-2</v>
      </c>
      <c r="P47" s="7">
        <v>2.1752000000000001E-2</v>
      </c>
      <c r="Q47" s="7">
        <v>1.9584000000000001E-2</v>
      </c>
      <c r="R47" s="5">
        <v>1.6844000000000001E-2</v>
      </c>
    </row>
    <row r="48" spans="1:18" x14ac:dyDescent="0.25">
      <c r="A48" s="53"/>
      <c r="B48" s="54"/>
      <c r="C48" s="7" t="s">
        <v>24</v>
      </c>
      <c r="D48" s="7">
        <v>1.6407999999999999E-2</v>
      </c>
      <c r="E48" s="7">
        <v>1.2156E-2</v>
      </c>
      <c r="F48" s="7">
        <v>9.8840000000000004E-3</v>
      </c>
      <c r="G48" s="7">
        <v>9.9319999999999999E-3</v>
      </c>
      <c r="H48" s="5"/>
      <c r="K48" s="53"/>
      <c r="L48" s="54"/>
      <c r="M48" s="7" t="s">
        <v>24</v>
      </c>
      <c r="N48" s="7">
        <v>1.6407999999999999E-2</v>
      </c>
      <c r="O48" s="7">
        <v>1.2156E-2</v>
      </c>
      <c r="P48" s="7">
        <v>9.8840000000000004E-3</v>
      </c>
      <c r="Q48" s="7">
        <v>9.9319999999999999E-3</v>
      </c>
      <c r="R48" s="5"/>
    </row>
    <row r="49" spans="1:18" x14ac:dyDescent="0.25">
      <c r="A49" s="53"/>
      <c r="B49" s="54"/>
      <c r="C49" s="19" t="s">
        <v>32</v>
      </c>
      <c r="D49" s="19">
        <f>D47+D48</f>
        <v>6.4096E-2</v>
      </c>
      <c r="E49" s="19">
        <f t="shared" ref="E49:G49" si="12">E47+E48</f>
        <v>4.2319999999999997E-2</v>
      </c>
      <c r="F49" s="19">
        <f t="shared" si="12"/>
        <v>3.1071999999999999E-2</v>
      </c>
      <c r="G49" s="19">
        <f t="shared" si="12"/>
        <v>2.8931999999999999E-2</v>
      </c>
      <c r="H49" s="5"/>
      <c r="K49" s="53"/>
      <c r="L49" s="54"/>
      <c r="M49" s="19" t="s">
        <v>32</v>
      </c>
      <c r="N49" s="19">
        <f>N47+N48</f>
        <v>6.4407999999999993E-2</v>
      </c>
      <c r="O49" s="19">
        <f t="shared" ref="O49:Q49" si="13">O47+O48</f>
        <v>4.2788E-2</v>
      </c>
      <c r="P49" s="19">
        <f t="shared" si="13"/>
        <v>3.1635999999999997E-2</v>
      </c>
      <c r="Q49" s="19">
        <f t="shared" si="13"/>
        <v>2.9516000000000001E-2</v>
      </c>
      <c r="R49" s="5"/>
    </row>
    <row r="50" spans="1:18" x14ac:dyDescent="0.25">
      <c r="A50" s="53"/>
      <c r="B50" s="54"/>
      <c r="C50" s="7" t="s">
        <v>25</v>
      </c>
      <c r="D50" s="7">
        <v>0.10727200000000001</v>
      </c>
      <c r="E50" s="7">
        <v>8.4676000000000001E-2</v>
      </c>
      <c r="F50" s="7">
        <v>6.2696000000000002E-2</v>
      </c>
      <c r="G50" s="7">
        <v>0.10877199999999999</v>
      </c>
      <c r="H50" s="5"/>
      <c r="J50" s="24"/>
      <c r="K50" s="53"/>
      <c r="L50" s="54"/>
      <c r="M50" s="7" t="s">
        <v>25</v>
      </c>
      <c r="N50" s="7">
        <v>0.138604</v>
      </c>
      <c r="O50" s="7">
        <v>0.124512</v>
      </c>
      <c r="P50" s="7">
        <v>0.11898</v>
      </c>
      <c r="Q50" s="7">
        <v>0.11114</v>
      </c>
      <c r="R50" s="5"/>
    </row>
    <row r="51" spans="1:18" x14ac:dyDescent="0.25">
      <c r="A51" s="53"/>
      <c r="B51" s="54"/>
      <c r="C51" s="7" t="s">
        <v>26</v>
      </c>
      <c r="D51" s="7">
        <v>4.7668000000000002E-2</v>
      </c>
      <c r="E51" s="7">
        <v>4.7224000000000002E-2</v>
      </c>
      <c r="F51" s="7">
        <v>4.7156000000000003E-2</v>
      </c>
      <c r="G51" s="7">
        <v>4.5887999999999998E-2</v>
      </c>
      <c r="H51" s="5"/>
      <c r="K51" s="53"/>
      <c r="L51" s="54"/>
      <c r="M51" s="7" t="s">
        <v>26</v>
      </c>
      <c r="N51" s="7">
        <v>4.7668000000000002E-2</v>
      </c>
      <c r="O51" s="7">
        <v>4.7224000000000002E-2</v>
      </c>
      <c r="P51" s="7">
        <v>4.7156000000000003E-2</v>
      </c>
      <c r="Q51" s="7">
        <v>4.5887999999999998E-2</v>
      </c>
      <c r="R51" s="5"/>
    </row>
    <row r="52" spans="1:18" x14ac:dyDescent="0.25">
      <c r="A52" s="55"/>
      <c r="B52" s="56"/>
      <c r="C52" s="19" t="s">
        <v>32</v>
      </c>
      <c r="D52" s="19">
        <f>D50+D51</f>
        <v>0.15494000000000002</v>
      </c>
      <c r="E52" s="19">
        <f t="shared" ref="E52:G52" si="14">E50+E51</f>
        <v>0.13190000000000002</v>
      </c>
      <c r="F52" s="19">
        <f t="shared" si="14"/>
        <v>0.10985200000000001</v>
      </c>
      <c r="G52" s="19">
        <f t="shared" si="14"/>
        <v>0.15465999999999999</v>
      </c>
      <c r="H52" s="5"/>
      <c r="K52" s="55"/>
      <c r="L52" s="56"/>
      <c r="M52" s="19" t="s">
        <v>32</v>
      </c>
      <c r="N52" s="19">
        <f>N50+N51</f>
        <v>0.18627199999999999</v>
      </c>
      <c r="O52" s="19">
        <f t="shared" ref="O52:Q52" si="15">O50+O51</f>
        <v>0.171736</v>
      </c>
      <c r="P52" s="19">
        <f t="shared" si="15"/>
        <v>0.16613600000000001</v>
      </c>
      <c r="Q52" s="19">
        <f t="shared" si="15"/>
        <v>0.157028</v>
      </c>
      <c r="R52" s="5"/>
    </row>
  </sheetData>
  <mergeCells count="23">
    <mergeCell ref="K47:L52"/>
    <mergeCell ref="K24:L24"/>
    <mergeCell ref="A47:B52"/>
    <mergeCell ref="A4:B8"/>
    <mergeCell ref="A9:B13"/>
    <mergeCell ref="A14:B18"/>
    <mergeCell ref="A19:B23"/>
    <mergeCell ref="A29:B34"/>
    <mergeCell ref="A35:B40"/>
    <mergeCell ref="K14:L18"/>
    <mergeCell ref="K19:L23"/>
    <mergeCell ref="A28:B28"/>
    <mergeCell ref="A41:B46"/>
    <mergeCell ref="K28:L28"/>
    <mergeCell ref="K29:L34"/>
    <mergeCell ref="K35:L40"/>
    <mergeCell ref="K41:L46"/>
    <mergeCell ref="A2:H2"/>
    <mergeCell ref="K2:R2"/>
    <mergeCell ref="K3:L3"/>
    <mergeCell ref="K4:L8"/>
    <mergeCell ref="K9:L13"/>
    <mergeCell ref="A3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topLeftCell="A19" zoomScale="80" zoomScaleNormal="80" workbookViewId="0">
      <selection activeCell="A35" sqref="A35:B40"/>
    </sheetView>
  </sheetViews>
  <sheetFormatPr defaultRowHeight="15" x14ac:dyDescent="0.25"/>
  <cols>
    <col min="3" max="3" width="16.28515625" customWidth="1"/>
    <col min="4" max="4" width="16" customWidth="1"/>
    <col min="5" max="5" width="14.85546875" customWidth="1"/>
    <col min="6" max="6" width="16" customWidth="1"/>
    <col min="7" max="7" width="17.42578125" customWidth="1"/>
    <col min="8" max="8" width="17.85546875" customWidth="1"/>
    <col min="9" max="9" width="17.42578125" customWidth="1"/>
    <col min="10" max="11" width="18.140625" customWidth="1"/>
    <col min="12" max="12" width="18.28515625" customWidth="1"/>
    <col min="13" max="13" width="17.140625" customWidth="1"/>
    <col min="14" max="14" width="18.7109375" customWidth="1"/>
    <col min="15" max="15" width="17.7109375" customWidth="1"/>
    <col min="16" max="16" width="20.140625" customWidth="1"/>
    <col min="17" max="17" width="17.85546875" customWidth="1"/>
    <col min="18" max="18" width="19.85546875" customWidth="1"/>
    <col min="19" max="19" width="14.85546875" customWidth="1"/>
    <col min="20" max="20" width="12.42578125" customWidth="1"/>
    <col min="21" max="21" width="12.140625" customWidth="1"/>
  </cols>
  <sheetData>
    <row r="1" spans="1:18" ht="18.75" x14ac:dyDescent="0.3">
      <c r="A1" s="36" t="s">
        <v>37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x14ac:dyDescent="0.25">
      <c r="A2" s="37" t="s">
        <v>31</v>
      </c>
      <c r="B2" s="38"/>
      <c r="C2" s="14"/>
      <c r="D2" s="15" t="s">
        <v>1</v>
      </c>
      <c r="E2" s="15" t="s">
        <v>43</v>
      </c>
      <c r="F2" s="15" t="s">
        <v>2</v>
      </c>
      <c r="G2" s="15" t="s">
        <v>44</v>
      </c>
      <c r="H2" s="15" t="s">
        <v>45</v>
      </c>
      <c r="I2" s="15" t="s">
        <v>3</v>
      </c>
      <c r="J2" s="15" t="s">
        <v>46</v>
      </c>
      <c r="K2" s="15" t="s">
        <v>47</v>
      </c>
      <c r="L2" s="15" t="s">
        <v>4</v>
      </c>
      <c r="M2" s="15" t="s">
        <v>52</v>
      </c>
      <c r="N2" s="15" t="s">
        <v>48</v>
      </c>
      <c r="O2" s="15" t="s">
        <v>49</v>
      </c>
      <c r="P2" s="15" t="s">
        <v>50</v>
      </c>
      <c r="Q2" s="15" t="s">
        <v>5</v>
      </c>
      <c r="R2" s="15" t="s">
        <v>51</v>
      </c>
    </row>
    <row r="3" spans="1:18" x14ac:dyDescent="0.25">
      <c r="A3" s="39">
        <v>584</v>
      </c>
      <c r="B3" s="40"/>
      <c r="C3" s="1" t="s">
        <v>30</v>
      </c>
      <c r="D3" s="9" t="s">
        <v>38</v>
      </c>
      <c r="E3" s="9" t="s">
        <v>38</v>
      </c>
      <c r="F3" s="9" t="s">
        <v>38</v>
      </c>
      <c r="G3" s="9" t="s">
        <v>38</v>
      </c>
      <c r="H3" s="9" t="s">
        <v>38</v>
      </c>
      <c r="I3" s="9" t="s">
        <v>38</v>
      </c>
      <c r="J3" s="9" t="s">
        <v>38</v>
      </c>
      <c r="K3" s="9" t="s">
        <v>38</v>
      </c>
      <c r="L3" s="9" t="s">
        <v>38</v>
      </c>
      <c r="M3" s="9" t="s">
        <v>38</v>
      </c>
      <c r="N3" s="9" t="s">
        <v>38</v>
      </c>
      <c r="O3" s="9" t="s">
        <v>38</v>
      </c>
      <c r="P3" s="9" t="s">
        <v>38</v>
      </c>
      <c r="Q3" s="9" t="s">
        <v>38</v>
      </c>
      <c r="R3" s="9" t="s">
        <v>38</v>
      </c>
    </row>
    <row r="4" spans="1:18" x14ac:dyDescent="0.25">
      <c r="A4" s="41"/>
      <c r="B4" s="42"/>
      <c r="C4" s="1" t="s">
        <v>21</v>
      </c>
      <c r="D4" s="1">
        <v>76</v>
      </c>
      <c r="E4" s="1">
        <v>85</v>
      </c>
      <c r="F4" s="1">
        <v>49</v>
      </c>
      <c r="G4" s="1">
        <v>94</v>
      </c>
      <c r="H4" s="1">
        <v>54</v>
      </c>
      <c r="I4" s="1">
        <v>31</v>
      </c>
      <c r="J4" s="1">
        <v>103</v>
      </c>
      <c r="K4" s="1">
        <v>58</v>
      </c>
      <c r="L4" s="1">
        <v>34</v>
      </c>
      <c r="M4" s="1">
        <v>20</v>
      </c>
      <c r="N4" s="1">
        <v>112</v>
      </c>
      <c r="O4" s="1">
        <v>63</v>
      </c>
      <c r="P4" s="1">
        <v>36</v>
      </c>
      <c r="Q4" s="1">
        <v>21</v>
      </c>
      <c r="R4" s="1">
        <v>13</v>
      </c>
    </row>
    <row r="5" spans="1:18" x14ac:dyDescent="0.25">
      <c r="A5" s="41"/>
      <c r="B5" s="42"/>
      <c r="C5" s="1" t="s">
        <v>33</v>
      </c>
      <c r="D5" s="2">
        <f>($A$3-D4)/$A$3</f>
        <v>0.86986301369863017</v>
      </c>
      <c r="E5" s="2">
        <f t="shared" ref="E5:K5" si="0">($A$3-E4)/$A$3</f>
        <v>0.85445205479452058</v>
      </c>
      <c r="F5" s="2">
        <f>($A$3-F4)/$A$3</f>
        <v>0.91609589041095896</v>
      </c>
      <c r="G5" s="2">
        <f t="shared" si="0"/>
        <v>0.83904109589041098</v>
      </c>
      <c r="H5" s="2">
        <f t="shared" si="0"/>
        <v>0.90753424657534243</v>
      </c>
      <c r="I5" s="2">
        <f t="shared" si="0"/>
        <v>0.94691780821917804</v>
      </c>
      <c r="J5" s="2">
        <f t="shared" si="0"/>
        <v>0.82363013698630139</v>
      </c>
      <c r="K5" s="2">
        <f t="shared" si="0"/>
        <v>0.90068493150684936</v>
      </c>
      <c r="L5" s="2">
        <f t="shared" ref="L5:M5" si="1">($A$3-L4)/$A$3</f>
        <v>0.94178082191780821</v>
      </c>
      <c r="M5" s="2">
        <f t="shared" si="1"/>
        <v>0.96575342465753422</v>
      </c>
      <c r="N5" s="2">
        <f t="shared" ref="N5" si="2">($A$3-N4)/$A$3</f>
        <v>0.80821917808219179</v>
      </c>
      <c r="O5" s="2">
        <f t="shared" ref="O5" si="3">($A$3-O4)/$A$3</f>
        <v>0.89212328767123283</v>
      </c>
      <c r="P5" s="2">
        <f t="shared" ref="P5" si="4">($A$3-P4)/$A$3</f>
        <v>0.93835616438356162</v>
      </c>
      <c r="Q5" s="2">
        <f t="shared" ref="Q5" si="5">($A$3-Q4)/$A$3</f>
        <v>0.96404109589041098</v>
      </c>
      <c r="R5" s="2">
        <f t="shared" ref="R5" si="6">($A$3-R4)/$A$3</f>
        <v>0.97773972602739723</v>
      </c>
    </row>
    <row r="6" spans="1:18" x14ac:dyDescent="0.25">
      <c r="A6" s="41"/>
      <c r="B6" s="42"/>
      <c r="C6" s="1" t="s">
        <v>22</v>
      </c>
      <c r="D6" s="1">
        <v>569</v>
      </c>
      <c r="E6" s="1">
        <v>533</v>
      </c>
      <c r="F6" s="1">
        <v>537</v>
      </c>
      <c r="G6" s="1">
        <v>510</v>
      </c>
      <c r="H6" s="1">
        <v>515</v>
      </c>
      <c r="I6" s="1">
        <v>523</v>
      </c>
      <c r="J6" s="1">
        <v>500</v>
      </c>
      <c r="K6" s="1">
        <v>507</v>
      </c>
      <c r="L6" s="1">
        <v>518</v>
      </c>
      <c r="M6" s="1">
        <v>529</v>
      </c>
      <c r="N6" s="1">
        <v>423</v>
      </c>
      <c r="O6" s="1">
        <v>419</v>
      </c>
      <c r="P6" s="1">
        <v>422</v>
      </c>
      <c r="Q6" s="1">
        <v>427</v>
      </c>
      <c r="R6" s="1">
        <v>446</v>
      </c>
    </row>
    <row r="7" spans="1:18" x14ac:dyDescent="0.25">
      <c r="A7" s="43"/>
      <c r="B7" s="44"/>
      <c r="C7" s="1" t="s">
        <v>34</v>
      </c>
      <c r="D7" s="2">
        <f>($A$3-D6)/$A$3</f>
        <v>2.5684931506849314E-2</v>
      </c>
      <c r="E7" s="2">
        <f t="shared" ref="E7:R7" si="7">($A$3-E6)/$A$3</f>
        <v>8.7328767123287673E-2</v>
      </c>
      <c r="F7" s="2">
        <f t="shared" si="7"/>
        <v>8.0479452054794523E-2</v>
      </c>
      <c r="G7" s="2">
        <f t="shared" si="7"/>
        <v>0.12671232876712329</v>
      </c>
      <c r="H7" s="2">
        <f t="shared" si="7"/>
        <v>0.11815068493150685</v>
      </c>
      <c r="I7" s="2">
        <f t="shared" si="7"/>
        <v>0.10445205479452055</v>
      </c>
      <c r="J7" s="2">
        <f t="shared" si="7"/>
        <v>0.14383561643835616</v>
      </c>
      <c r="K7" s="2">
        <f t="shared" si="7"/>
        <v>0.13184931506849315</v>
      </c>
      <c r="L7" s="2">
        <f t="shared" si="7"/>
        <v>0.11301369863013698</v>
      </c>
      <c r="M7" s="2">
        <f t="shared" si="7"/>
        <v>9.4178082191780824E-2</v>
      </c>
      <c r="N7" s="2">
        <f t="shared" si="7"/>
        <v>0.27568493150684931</v>
      </c>
      <c r="O7" s="2">
        <f t="shared" si="7"/>
        <v>0.28253424657534248</v>
      </c>
      <c r="P7" s="2">
        <f t="shared" si="7"/>
        <v>0.2773972602739726</v>
      </c>
      <c r="Q7" s="2">
        <f t="shared" si="7"/>
        <v>0.26883561643835618</v>
      </c>
      <c r="R7" s="2">
        <f t="shared" si="7"/>
        <v>0.2363013698630137</v>
      </c>
    </row>
    <row r="8" spans="1:18" x14ac:dyDescent="0.25">
      <c r="A8" s="45">
        <v>980</v>
      </c>
      <c r="B8" s="46"/>
      <c r="C8" s="16" t="s">
        <v>30</v>
      </c>
      <c r="D8" s="20" t="s">
        <v>38</v>
      </c>
      <c r="E8" s="20" t="s">
        <v>38</v>
      </c>
      <c r="F8" s="20" t="s">
        <v>38</v>
      </c>
      <c r="G8" s="20" t="s">
        <v>38</v>
      </c>
      <c r="H8" s="20" t="s">
        <v>38</v>
      </c>
      <c r="I8" s="20" t="s">
        <v>38</v>
      </c>
      <c r="J8" s="20" t="s">
        <v>38</v>
      </c>
      <c r="K8" s="20" t="s">
        <v>38</v>
      </c>
      <c r="L8" s="20" t="s">
        <v>38</v>
      </c>
      <c r="M8" s="20" t="s">
        <v>38</v>
      </c>
      <c r="N8" s="20" t="s">
        <v>38</v>
      </c>
      <c r="O8" s="20" t="s">
        <v>38</v>
      </c>
      <c r="P8" s="20" t="s">
        <v>38</v>
      </c>
      <c r="Q8" s="20" t="s">
        <v>38</v>
      </c>
      <c r="R8" s="20" t="s">
        <v>38</v>
      </c>
    </row>
    <row r="9" spans="1:18" x14ac:dyDescent="0.25">
      <c r="A9" s="47"/>
      <c r="B9" s="48"/>
      <c r="C9" s="16" t="s">
        <v>21</v>
      </c>
      <c r="D9" s="16">
        <v>126</v>
      </c>
      <c r="E9" s="16">
        <v>141</v>
      </c>
      <c r="F9" s="16">
        <v>80</v>
      </c>
      <c r="G9" s="16">
        <v>156</v>
      </c>
      <c r="H9" s="16">
        <v>88</v>
      </c>
      <c r="I9" s="16">
        <v>49</v>
      </c>
      <c r="J9" s="16">
        <v>172</v>
      </c>
      <c r="K9" s="16">
        <v>96</v>
      </c>
      <c r="L9" s="16">
        <v>53</v>
      </c>
      <c r="M9" s="16">
        <v>31</v>
      </c>
      <c r="N9" s="16">
        <v>187</v>
      </c>
      <c r="O9" s="16">
        <v>103</v>
      </c>
      <c r="P9" s="16">
        <v>57</v>
      </c>
      <c r="Q9" s="16">
        <v>33</v>
      </c>
      <c r="R9" s="16">
        <v>19</v>
      </c>
    </row>
    <row r="10" spans="1:18" x14ac:dyDescent="0.25">
      <c r="A10" s="47"/>
      <c r="B10" s="48"/>
      <c r="C10" s="16" t="s">
        <v>35</v>
      </c>
      <c r="D10" s="18">
        <f>($A$8-D9)/$A$8</f>
        <v>0.87142857142857144</v>
      </c>
      <c r="E10" s="18">
        <f t="shared" ref="E10:R10" si="8">($A$8-E9)/$A$8</f>
        <v>0.85612244897959189</v>
      </c>
      <c r="F10" s="18">
        <f t="shared" si="8"/>
        <v>0.91836734693877553</v>
      </c>
      <c r="G10" s="18">
        <f t="shared" si="8"/>
        <v>0.84081632653061222</v>
      </c>
      <c r="H10" s="18">
        <f t="shared" si="8"/>
        <v>0.91020408163265309</v>
      </c>
      <c r="I10" s="18">
        <f t="shared" si="8"/>
        <v>0.95</v>
      </c>
      <c r="J10" s="18">
        <f t="shared" si="8"/>
        <v>0.82448979591836735</v>
      </c>
      <c r="K10" s="18">
        <f t="shared" si="8"/>
        <v>0.90204081632653066</v>
      </c>
      <c r="L10" s="18">
        <f t="shared" si="8"/>
        <v>0.94591836734693879</v>
      </c>
      <c r="M10" s="18">
        <f t="shared" si="8"/>
        <v>0.96836734693877546</v>
      </c>
      <c r="N10" s="18">
        <f t="shared" si="8"/>
        <v>0.8091836734693878</v>
      </c>
      <c r="O10" s="18">
        <f t="shared" si="8"/>
        <v>0.89489795918367343</v>
      </c>
      <c r="P10" s="18">
        <f t="shared" si="8"/>
        <v>0.94183673469387752</v>
      </c>
      <c r="Q10" s="18">
        <f t="shared" si="8"/>
        <v>0.96632653061224494</v>
      </c>
      <c r="R10" s="18">
        <f t="shared" si="8"/>
        <v>0.98061224489795917</v>
      </c>
    </row>
    <row r="11" spans="1:18" x14ac:dyDescent="0.25">
      <c r="A11" s="47"/>
      <c r="B11" s="48"/>
      <c r="C11" s="16" t="s">
        <v>22</v>
      </c>
      <c r="D11" s="16">
        <v>947</v>
      </c>
      <c r="E11" s="16">
        <v>908</v>
      </c>
      <c r="F11" s="16">
        <v>917</v>
      </c>
      <c r="G11" s="16">
        <v>884</v>
      </c>
      <c r="H11" s="16">
        <v>893</v>
      </c>
      <c r="I11" s="16">
        <v>905</v>
      </c>
      <c r="J11" s="16">
        <v>867</v>
      </c>
      <c r="K11" s="16">
        <v>880</v>
      </c>
      <c r="L11" s="16">
        <v>895</v>
      </c>
      <c r="M11" s="16">
        <v>912</v>
      </c>
      <c r="N11" s="16">
        <v>600</v>
      </c>
      <c r="O11" s="16">
        <v>574</v>
      </c>
      <c r="P11" s="16">
        <v>565</v>
      </c>
      <c r="Q11" s="16">
        <v>564</v>
      </c>
      <c r="R11" s="16">
        <v>581</v>
      </c>
    </row>
    <row r="12" spans="1:18" x14ac:dyDescent="0.25">
      <c r="A12" s="49"/>
      <c r="B12" s="50"/>
      <c r="C12" s="16" t="s">
        <v>34</v>
      </c>
      <c r="D12" s="18">
        <f>($A$8-D11)/$A$8</f>
        <v>3.3673469387755103E-2</v>
      </c>
      <c r="E12" s="18">
        <f t="shared" ref="E12:R12" si="9">($A$8-E11)/$A$8</f>
        <v>7.3469387755102047E-2</v>
      </c>
      <c r="F12" s="18">
        <f t="shared" si="9"/>
        <v>6.4285714285714279E-2</v>
      </c>
      <c r="G12" s="18">
        <f t="shared" si="9"/>
        <v>9.7959183673469383E-2</v>
      </c>
      <c r="H12" s="18">
        <f t="shared" si="9"/>
        <v>8.8775510204081629E-2</v>
      </c>
      <c r="I12" s="18">
        <f t="shared" si="9"/>
        <v>7.6530612244897961E-2</v>
      </c>
      <c r="J12" s="18">
        <f t="shared" si="9"/>
        <v>0.11530612244897959</v>
      </c>
      <c r="K12" s="18">
        <f t="shared" si="9"/>
        <v>0.10204081632653061</v>
      </c>
      <c r="L12" s="18">
        <f t="shared" si="9"/>
        <v>8.673469387755102E-2</v>
      </c>
      <c r="M12" s="18">
        <f t="shared" si="9"/>
        <v>6.9387755102040816E-2</v>
      </c>
      <c r="N12" s="18">
        <f t="shared" si="9"/>
        <v>0.38775510204081631</v>
      </c>
      <c r="O12" s="18">
        <f t="shared" si="9"/>
        <v>0.41428571428571431</v>
      </c>
      <c r="P12" s="18">
        <f t="shared" si="9"/>
        <v>0.42346938775510207</v>
      </c>
      <c r="Q12" s="18">
        <f t="shared" si="9"/>
        <v>0.42448979591836733</v>
      </c>
      <c r="R12" s="18">
        <f t="shared" si="9"/>
        <v>0.40714285714285714</v>
      </c>
    </row>
    <row r="13" spans="1:18" x14ac:dyDescent="0.25">
      <c r="A13" s="30">
        <v>1280</v>
      </c>
      <c r="B13" s="31"/>
      <c r="C13" s="13" t="s">
        <v>30</v>
      </c>
      <c r="D13" s="11" t="s">
        <v>38</v>
      </c>
      <c r="E13" s="11" t="s">
        <v>38</v>
      </c>
      <c r="F13" s="11" t="s">
        <v>38</v>
      </c>
      <c r="G13" s="11" t="s">
        <v>38</v>
      </c>
      <c r="H13" s="11" t="s">
        <v>38</v>
      </c>
      <c r="I13" s="11" t="s">
        <v>38</v>
      </c>
      <c r="J13" s="11" t="s">
        <v>38</v>
      </c>
      <c r="K13" s="11" t="s">
        <v>38</v>
      </c>
      <c r="L13" s="11" t="s">
        <v>38</v>
      </c>
      <c r="M13" s="11" t="s">
        <v>38</v>
      </c>
      <c r="N13" s="11" t="s">
        <v>38</v>
      </c>
      <c r="O13" s="11" t="s">
        <v>38</v>
      </c>
      <c r="P13" s="11" t="s">
        <v>38</v>
      </c>
      <c r="Q13" s="11" t="s">
        <v>38</v>
      </c>
      <c r="R13" s="11" t="s">
        <v>38</v>
      </c>
    </row>
    <row r="14" spans="1:18" x14ac:dyDescent="0.25">
      <c r="A14" s="32"/>
      <c r="B14" s="33"/>
      <c r="C14" s="4" t="s">
        <v>21</v>
      </c>
      <c r="D14" s="4">
        <v>163</v>
      </c>
      <c r="E14" s="4">
        <v>183</v>
      </c>
      <c r="F14" s="22">
        <v>103</v>
      </c>
      <c r="G14" s="22">
        <v>203</v>
      </c>
      <c r="H14" s="22">
        <v>113</v>
      </c>
      <c r="I14" s="22">
        <v>63</v>
      </c>
      <c r="J14" s="22">
        <v>223</v>
      </c>
      <c r="K14" s="22">
        <v>123</v>
      </c>
      <c r="L14" s="4">
        <v>68</v>
      </c>
      <c r="M14" s="4">
        <v>38</v>
      </c>
      <c r="N14" s="4">
        <v>243</v>
      </c>
      <c r="O14" s="4">
        <v>133</v>
      </c>
      <c r="P14" s="4">
        <v>73</v>
      </c>
      <c r="Q14" s="4">
        <v>40</v>
      </c>
      <c r="R14" s="4">
        <v>23</v>
      </c>
    </row>
    <row r="15" spans="1:18" x14ac:dyDescent="0.25">
      <c r="A15" s="32"/>
      <c r="B15" s="33"/>
      <c r="C15" s="4" t="s">
        <v>35</v>
      </c>
      <c r="D15" s="6">
        <f>($A$13-D14)/$A$13</f>
        <v>0.87265625000000002</v>
      </c>
      <c r="E15" s="6">
        <f t="shared" ref="E15:R15" si="10">($A$13-E14)/$A$13</f>
        <v>0.85703125000000002</v>
      </c>
      <c r="F15" s="6">
        <f t="shared" si="10"/>
        <v>0.91953125000000002</v>
      </c>
      <c r="G15" s="6">
        <f t="shared" si="10"/>
        <v>0.84140625000000002</v>
      </c>
      <c r="H15" s="6">
        <f t="shared" si="10"/>
        <v>0.91171875000000002</v>
      </c>
      <c r="I15" s="6">
        <f t="shared" si="10"/>
        <v>0.95078125000000002</v>
      </c>
      <c r="J15" s="6">
        <f t="shared" si="10"/>
        <v>0.82578125000000002</v>
      </c>
      <c r="K15" s="6">
        <f t="shared" si="10"/>
        <v>0.90390625000000002</v>
      </c>
      <c r="L15" s="6">
        <f t="shared" si="10"/>
        <v>0.94687500000000002</v>
      </c>
      <c r="M15" s="6">
        <f t="shared" si="10"/>
        <v>0.97031250000000002</v>
      </c>
      <c r="N15" s="6">
        <f t="shared" si="10"/>
        <v>0.81015625000000002</v>
      </c>
      <c r="O15" s="6">
        <f t="shared" si="10"/>
        <v>0.89609375000000002</v>
      </c>
      <c r="P15" s="6">
        <f t="shared" si="10"/>
        <v>0.94296875000000002</v>
      </c>
      <c r="Q15" s="6">
        <f t="shared" si="10"/>
        <v>0.96875</v>
      </c>
      <c r="R15" s="6">
        <f t="shared" si="10"/>
        <v>0.98203125000000002</v>
      </c>
    </row>
    <row r="16" spans="1:18" x14ac:dyDescent="0.25">
      <c r="A16" s="32"/>
      <c r="B16" s="33"/>
      <c r="C16" s="4" t="s">
        <v>22</v>
      </c>
      <c r="D16" s="4">
        <v>1223</v>
      </c>
      <c r="E16" s="4">
        <v>1183</v>
      </c>
      <c r="F16" s="22">
        <v>1193</v>
      </c>
      <c r="G16" s="22">
        <v>1156</v>
      </c>
      <c r="H16" s="22">
        <v>167</v>
      </c>
      <c r="I16" s="22">
        <v>1181</v>
      </c>
      <c r="J16" s="22">
        <v>1096</v>
      </c>
      <c r="K16" s="22">
        <v>1105</v>
      </c>
      <c r="L16" s="4">
        <v>1120</v>
      </c>
      <c r="M16" s="4">
        <v>1138</v>
      </c>
      <c r="N16" s="4">
        <v>660</v>
      </c>
      <c r="O16" s="4">
        <v>610</v>
      </c>
      <c r="P16" s="4">
        <v>587</v>
      </c>
      <c r="Q16" s="4">
        <v>579</v>
      </c>
      <c r="R16" s="4">
        <v>593</v>
      </c>
    </row>
    <row r="17" spans="1:21" x14ac:dyDescent="0.25">
      <c r="A17" s="34"/>
      <c r="B17" s="35"/>
      <c r="C17" s="4" t="s">
        <v>34</v>
      </c>
      <c r="D17" s="6">
        <f>($A$13-D16)/$A$13</f>
        <v>4.4531250000000001E-2</v>
      </c>
      <c r="E17" s="6">
        <f t="shared" ref="E17:R17" si="11">($A$13-E16)/$A$13</f>
        <v>7.5781249999999994E-2</v>
      </c>
      <c r="F17" s="6">
        <f t="shared" si="11"/>
        <v>6.7968749999999994E-2</v>
      </c>
      <c r="G17" s="6">
        <f t="shared" si="11"/>
        <v>9.6875000000000003E-2</v>
      </c>
      <c r="H17" s="6">
        <f t="shared" si="11"/>
        <v>0.86953124999999998</v>
      </c>
      <c r="I17" s="6">
        <f t="shared" si="11"/>
        <v>7.7343750000000003E-2</v>
      </c>
      <c r="J17" s="6">
        <f t="shared" si="11"/>
        <v>0.14374999999999999</v>
      </c>
      <c r="K17" s="6">
        <f t="shared" si="11"/>
        <v>0.13671875</v>
      </c>
      <c r="L17" s="6">
        <f t="shared" si="11"/>
        <v>0.125</v>
      </c>
      <c r="M17" s="6">
        <f t="shared" si="11"/>
        <v>0.11093749999999999</v>
      </c>
      <c r="N17" s="6">
        <f t="shared" si="11"/>
        <v>0.484375</v>
      </c>
      <c r="O17" s="6">
        <f t="shared" si="11"/>
        <v>0.5234375</v>
      </c>
      <c r="P17" s="6">
        <f t="shared" si="11"/>
        <v>0.54140624999999998</v>
      </c>
      <c r="Q17" s="6">
        <f t="shared" si="11"/>
        <v>0.54765624999999996</v>
      </c>
      <c r="R17" s="6">
        <f t="shared" si="11"/>
        <v>0.53671875000000002</v>
      </c>
    </row>
    <row r="18" spans="1:21" x14ac:dyDescent="0.25">
      <c r="A18" s="51">
        <v>1345</v>
      </c>
      <c r="B18" s="52"/>
      <c r="C18" s="7" t="s">
        <v>30</v>
      </c>
      <c r="D18" s="10" t="s">
        <v>38</v>
      </c>
      <c r="E18" s="10" t="s">
        <v>38</v>
      </c>
      <c r="F18" s="10" t="s">
        <v>38</v>
      </c>
      <c r="G18" s="10" t="s">
        <v>38</v>
      </c>
      <c r="H18" s="10" t="s">
        <v>38</v>
      </c>
      <c r="I18" s="10" t="s">
        <v>38</v>
      </c>
      <c r="J18" s="10" t="s">
        <v>38</v>
      </c>
      <c r="K18" s="10" t="s">
        <v>38</v>
      </c>
      <c r="L18" s="10" t="s">
        <v>38</v>
      </c>
      <c r="M18" s="10" t="s">
        <v>38</v>
      </c>
      <c r="N18" s="28" t="s">
        <v>55</v>
      </c>
      <c r="O18" s="28" t="s">
        <v>55</v>
      </c>
      <c r="P18" s="28" t="s">
        <v>55</v>
      </c>
      <c r="Q18" s="28" t="s">
        <v>55</v>
      </c>
      <c r="R18" s="28" t="s">
        <v>55</v>
      </c>
      <c r="T18" s="27" t="s">
        <v>53</v>
      </c>
    </row>
    <row r="19" spans="1:21" x14ac:dyDescent="0.25">
      <c r="A19" s="53"/>
      <c r="B19" s="54"/>
      <c r="C19" s="7" t="s">
        <v>21</v>
      </c>
      <c r="D19" s="7">
        <v>171</v>
      </c>
      <c r="E19" s="7">
        <v>192</v>
      </c>
      <c r="F19" s="7">
        <v>108</v>
      </c>
      <c r="G19" s="7">
        <v>213</v>
      </c>
      <c r="H19" s="7">
        <v>118</v>
      </c>
      <c r="I19" s="7">
        <v>66</v>
      </c>
      <c r="J19" s="7">
        <v>234</v>
      </c>
      <c r="K19" s="7">
        <v>129</v>
      </c>
      <c r="L19" s="7">
        <v>71</v>
      </c>
      <c r="M19" s="7">
        <v>39</v>
      </c>
      <c r="N19" s="7">
        <v>225</v>
      </c>
      <c r="O19" s="7">
        <v>139</v>
      </c>
      <c r="P19" s="7">
        <v>76</v>
      </c>
      <c r="Q19" s="7">
        <v>42</v>
      </c>
      <c r="R19" s="7">
        <v>25</v>
      </c>
      <c r="T19" t="s">
        <v>54</v>
      </c>
    </row>
    <row r="20" spans="1:21" x14ac:dyDescent="0.25">
      <c r="A20" s="53"/>
      <c r="B20" s="54"/>
      <c r="C20" s="7" t="s">
        <v>35</v>
      </c>
      <c r="D20" s="8">
        <f>($A$18-D19)/$A$18</f>
        <v>0.87286245353159853</v>
      </c>
      <c r="E20" s="8">
        <f t="shared" ref="E20:R20" si="12">($A$18-E19)/$A$18</f>
        <v>0.85724907063197031</v>
      </c>
      <c r="F20" s="8">
        <f t="shared" si="12"/>
        <v>0.91970260223048328</v>
      </c>
      <c r="G20" s="8">
        <f t="shared" si="12"/>
        <v>0.84163568773234199</v>
      </c>
      <c r="H20" s="8">
        <f t="shared" si="12"/>
        <v>0.91226765799256504</v>
      </c>
      <c r="I20" s="8">
        <f t="shared" si="12"/>
        <v>0.95092936802973982</v>
      </c>
      <c r="J20" s="8">
        <f t="shared" si="12"/>
        <v>0.82602230483271377</v>
      </c>
      <c r="K20" s="8">
        <f t="shared" si="12"/>
        <v>0.90408921933085507</v>
      </c>
      <c r="L20" s="8">
        <f t="shared" si="12"/>
        <v>0.9472118959107807</v>
      </c>
      <c r="M20" s="8">
        <f t="shared" si="12"/>
        <v>0.971003717472119</v>
      </c>
      <c r="N20" s="8">
        <f t="shared" si="12"/>
        <v>0.83271375464684017</v>
      </c>
      <c r="O20" s="8">
        <f t="shared" si="12"/>
        <v>0.89665427509293683</v>
      </c>
      <c r="P20" s="8">
        <f t="shared" si="12"/>
        <v>0.94349442379182158</v>
      </c>
      <c r="Q20" s="8">
        <f t="shared" si="12"/>
        <v>0.96877323420074346</v>
      </c>
      <c r="R20" s="8">
        <f t="shared" si="12"/>
        <v>0.98141263940520451</v>
      </c>
    </row>
    <row r="21" spans="1:21" x14ac:dyDescent="0.25">
      <c r="A21" s="53"/>
      <c r="B21" s="54"/>
      <c r="C21" s="7" t="s">
        <v>22</v>
      </c>
      <c r="D21" s="7">
        <v>1282</v>
      </c>
      <c r="E21" s="7">
        <v>1244</v>
      </c>
      <c r="F21" s="7">
        <v>1254</v>
      </c>
      <c r="G21" s="7">
        <v>1217</v>
      </c>
      <c r="H21" s="7">
        <v>1228</v>
      </c>
      <c r="I21" s="7">
        <v>1243</v>
      </c>
      <c r="J21" s="7">
        <v>1157</v>
      </c>
      <c r="K21" s="7">
        <v>1167</v>
      </c>
      <c r="L21" s="7">
        <v>1182</v>
      </c>
      <c r="M21" s="7">
        <v>1201</v>
      </c>
      <c r="N21" s="26">
        <v>669</v>
      </c>
      <c r="O21" s="26">
        <v>614</v>
      </c>
      <c r="P21" s="26">
        <v>588</v>
      </c>
      <c r="Q21" s="26">
        <v>579</v>
      </c>
      <c r="R21" s="26">
        <v>592</v>
      </c>
    </row>
    <row r="22" spans="1:21" x14ac:dyDescent="0.25">
      <c r="A22" s="55"/>
      <c r="B22" s="56"/>
      <c r="C22" s="7" t="s">
        <v>34</v>
      </c>
      <c r="D22" s="8">
        <f>($A$18-D21)/$A$18</f>
        <v>4.6840148698884761E-2</v>
      </c>
      <c r="E22" s="8">
        <f t="shared" ref="E22:R22" si="13">($A$18-E21)/$A$18</f>
        <v>7.5092936802973978E-2</v>
      </c>
      <c r="F22" s="8">
        <f t="shared" si="13"/>
        <v>6.7657992565055766E-2</v>
      </c>
      <c r="G22" s="8">
        <f t="shared" si="13"/>
        <v>9.5167286245353158E-2</v>
      </c>
      <c r="H22" s="8">
        <f t="shared" si="13"/>
        <v>8.6988847583643128E-2</v>
      </c>
      <c r="I22" s="8">
        <f t="shared" si="13"/>
        <v>7.5836431226765796E-2</v>
      </c>
      <c r="J22" s="8">
        <f t="shared" si="13"/>
        <v>0.13977695167286244</v>
      </c>
      <c r="K22" s="8">
        <f t="shared" si="13"/>
        <v>0.13234200743494423</v>
      </c>
      <c r="L22" s="8">
        <f t="shared" si="13"/>
        <v>0.12118959107806691</v>
      </c>
      <c r="M22" s="8">
        <f t="shared" si="13"/>
        <v>0.10706319702602231</v>
      </c>
      <c r="N22" s="8">
        <f t="shared" si="13"/>
        <v>0.50260223048327135</v>
      </c>
      <c r="O22" s="8">
        <f t="shared" si="13"/>
        <v>0.54349442379182156</v>
      </c>
      <c r="P22" s="8">
        <f t="shared" si="13"/>
        <v>0.56282527881040889</v>
      </c>
      <c r="Q22" s="8">
        <f t="shared" si="13"/>
        <v>0.56951672862453528</v>
      </c>
      <c r="R22" s="8">
        <f t="shared" si="13"/>
        <v>0.55985130111524162</v>
      </c>
    </row>
    <row r="23" spans="1:21" x14ac:dyDescent="0.25">
      <c r="A23" s="57">
        <v>1640</v>
      </c>
      <c r="B23" s="57"/>
      <c r="C23" s="24" t="s">
        <v>30</v>
      </c>
      <c r="D23" s="25" t="s">
        <v>40</v>
      </c>
      <c r="E23" s="25"/>
      <c r="F23" s="25" t="s">
        <v>40</v>
      </c>
      <c r="G23" s="25"/>
      <c r="H23" s="25"/>
      <c r="I23" s="25" t="s">
        <v>40</v>
      </c>
      <c r="J23" s="25"/>
      <c r="K23" s="25"/>
      <c r="L23" s="25" t="s">
        <v>40</v>
      </c>
      <c r="M23" s="25"/>
      <c r="N23" s="25"/>
      <c r="O23" s="25"/>
      <c r="P23" s="25"/>
      <c r="Q23" s="25" t="s">
        <v>42</v>
      </c>
      <c r="R23" s="25"/>
    </row>
    <row r="28" spans="1:21" x14ac:dyDescent="0.25">
      <c r="A28" s="37" t="s">
        <v>31</v>
      </c>
      <c r="B28" s="38"/>
      <c r="C28" s="14"/>
      <c r="D28" s="15" t="s">
        <v>1</v>
      </c>
      <c r="E28" s="15" t="s">
        <v>43</v>
      </c>
      <c r="F28" s="15" t="s">
        <v>2</v>
      </c>
      <c r="G28" s="15" t="s">
        <v>44</v>
      </c>
      <c r="H28" s="15" t="s">
        <v>45</v>
      </c>
      <c r="I28" s="15" t="s">
        <v>3</v>
      </c>
      <c r="J28" s="15" t="s">
        <v>46</v>
      </c>
      <c r="K28" s="15" t="s">
        <v>47</v>
      </c>
      <c r="L28" s="15" t="s">
        <v>4</v>
      </c>
      <c r="M28" s="15" t="s">
        <v>52</v>
      </c>
      <c r="N28" s="15" t="s">
        <v>48</v>
      </c>
      <c r="O28" s="15" t="s">
        <v>49</v>
      </c>
      <c r="P28" s="15" t="s">
        <v>50</v>
      </c>
      <c r="Q28" s="15" t="s">
        <v>5</v>
      </c>
      <c r="R28" s="15" t="s">
        <v>51</v>
      </c>
      <c r="S28" s="29" t="s">
        <v>56</v>
      </c>
      <c r="T28" s="29" t="s">
        <v>57</v>
      </c>
      <c r="U28" s="29" t="s">
        <v>58</v>
      </c>
    </row>
    <row r="29" spans="1:21" x14ac:dyDescent="0.25">
      <c r="A29" s="39">
        <v>584</v>
      </c>
      <c r="B29" s="40"/>
      <c r="C29" s="1" t="s">
        <v>23</v>
      </c>
      <c r="D29" s="1">
        <v>2.1028000000000002E-2</v>
      </c>
      <c r="E29" s="1">
        <v>1.7195999999999999E-2</v>
      </c>
      <c r="F29" s="1">
        <v>1.3664000000000001E-2</v>
      </c>
      <c r="G29" s="1">
        <v>1.5587999999999999E-2</v>
      </c>
      <c r="H29" s="1">
        <v>1.1900000000000001E-2</v>
      </c>
      <c r="I29" s="1">
        <v>1.0004000000000001E-2</v>
      </c>
      <c r="J29" s="1">
        <v>1.5011999999999999E-2</v>
      </c>
      <c r="K29" s="1">
        <v>1.1136E-2</v>
      </c>
      <c r="L29" s="1">
        <v>9.1599999999999997E-3</v>
      </c>
      <c r="M29" s="1">
        <v>8.7279999999999996E-3</v>
      </c>
      <c r="N29" s="1">
        <v>1.5744000000000001E-2</v>
      </c>
      <c r="O29" s="1">
        <v>1.1552E-2</v>
      </c>
      <c r="P29" s="1">
        <v>9.4400000000000005E-3</v>
      </c>
      <c r="Q29" s="1">
        <v>8.5039999999999994E-3</v>
      </c>
      <c r="R29" s="1">
        <v>8.0800000000000004E-3</v>
      </c>
    </row>
    <row r="30" spans="1:21" x14ac:dyDescent="0.25">
      <c r="A30" s="41"/>
      <c r="B30" s="42"/>
      <c r="C30" s="1" t="s">
        <v>24</v>
      </c>
      <c r="D30" s="1">
        <v>7.2519999999999998E-3</v>
      </c>
      <c r="E30" s="1">
        <v>7.404E-3</v>
      </c>
      <c r="F30" s="1">
        <v>4.5640000000000003E-3</v>
      </c>
      <c r="G30" s="1">
        <v>7.5799999999999999E-3</v>
      </c>
      <c r="H30" s="1">
        <v>4.6839999999999998E-3</v>
      </c>
      <c r="I30" s="1">
        <v>3.6480000000000002E-3</v>
      </c>
      <c r="J30" s="1">
        <v>7.7640000000000001E-3</v>
      </c>
      <c r="K30" s="1">
        <v>5.2319999999999997E-3</v>
      </c>
      <c r="L30" s="1">
        <v>3.7160000000000001E-3</v>
      </c>
      <c r="M30" s="1">
        <v>3.1800000000000001E-3</v>
      </c>
      <c r="N30" s="1">
        <v>7.9920000000000008E-3</v>
      </c>
      <c r="O30" s="1">
        <v>5.7600000000000004E-3</v>
      </c>
      <c r="P30" s="1">
        <v>3.82E-3</v>
      </c>
      <c r="Q30" s="1">
        <v>3.248E-3</v>
      </c>
      <c r="R30" s="1">
        <v>2.944E-3</v>
      </c>
    </row>
    <row r="31" spans="1:21" x14ac:dyDescent="0.25">
      <c r="A31" s="41"/>
      <c r="B31" s="42"/>
      <c r="C31" s="19" t="s">
        <v>32</v>
      </c>
      <c r="D31" s="19">
        <f>D29+D30</f>
        <v>2.828E-2</v>
      </c>
      <c r="E31" s="19">
        <f t="shared" ref="E31:R31" si="14">E29+E30</f>
        <v>2.46E-2</v>
      </c>
      <c r="F31" s="19">
        <f t="shared" si="14"/>
        <v>1.8228000000000001E-2</v>
      </c>
      <c r="G31" s="19">
        <f t="shared" si="14"/>
        <v>2.3168000000000001E-2</v>
      </c>
      <c r="H31" s="19">
        <f t="shared" si="14"/>
        <v>1.6584000000000002E-2</v>
      </c>
      <c r="I31" s="19">
        <f>I29+I30</f>
        <v>1.3652000000000001E-2</v>
      </c>
      <c r="J31" s="19">
        <f t="shared" si="14"/>
        <v>2.2775999999999998E-2</v>
      </c>
      <c r="K31" s="19">
        <f>K29+K30</f>
        <v>1.6368000000000001E-2</v>
      </c>
      <c r="L31" s="19">
        <f t="shared" si="14"/>
        <v>1.2876E-2</v>
      </c>
      <c r="M31" s="19">
        <f t="shared" si="14"/>
        <v>1.1908E-2</v>
      </c>
      <c r="N31" s="19">
        <f t="shared" si="14"/>
        <v>2.3736E-2</v>
      </c>
      <c r="O31" s="19">
        <f t="shared" si="14"/>
        <v>1.7312000000000001E-2</v>
      </c>
      <c r="P31" s="19">
        <f t="shared" si="14"/>
        <v>1.3260000000000001E-2</v>
      </c>
      <c r="Q31" s="19">
        <f t="shared" si="14"/>
        <v>1.1751999999999999E-2</v>
      </c>
      <c r="R31" s="19">
        <f t="shared" si="14"/>
        <v>1.1024000000000001E-2</v>
      </c>
    </row>
    <row r="32" spans="1:21" x14ac:dyDescent="0.25">
      <c r="A32" s="41"/>
      <c r="B32" s="42"/>
      <c r="C32" s="1" t="s">
        <v>25</v>
      </c>
      <c r="D32" s="1">
        <v>6.1112E-2</v>
      </c>
      <c r="E32" s="1">
        <v>4.9868000000000003E-2</v>
      </c>
      <c r="F32" s="1">
        <v>5.3887999999999998E-2</v>
      </c>
      <c r="G32" s="1">
        <v>4.7328000000000002E-2</v>
      </c>
      <c r="H32" s="1">
        <v>4.7983999999999999E-2</v>
      </c>
      <c r="I32" s="1">
        <v>5.2519999999999997E-2</v>
      </c>
      <c r="J32" s="1">
        <v>4.7480000000000001E-2</v>
      </c>
      <c r="K32" s="1">
        <v>4.8259999999999997E-2</v>
      </c>
      <c r="L32" s="1">
        <v>4.8807999999999997E-2</v>
      </c>
      <c r="M32" s="1">
        <v>5.1184E-2</v>
      </c>
      <c r="N32" s="1">
        <v>4.2540000000000001E-2</v>
      </c>
      <c r="O32" s="1">
        <v>4.1284000000000001E-2</v>
      </c>
      <c r="P32" s="1">
        <v>4.1439999999999998E-2</v>
      </c>
      <c r="Q32" s="1">
        <v>4.1744000000000003E-2</v>
      </c>
      <c r="R32" s="1">
        <v>4.5935999999999998E-2</v>
      </c>
    </row>
    <row r="33" spans="1:18" x14ac:dyDescent="0.25">
      <c r="A33" s="41"/>
      <c r="B33" s="42"/>
      <c r="C33" s="1" t="s">
        <v>26</v>
      </c>
      <c r="D33" s="1">
        <v>2.1187999999999999E-2</v>
      </c>
      <c r="E33" s="1">
        <v>2.0587999999999999E-2</v>
      </c>
      <c r="F33" s="1">
        <v>2.0572E-2</v>
      </c>
      <c r="G33" s="1">
        <v>2.0175999999999999E-2</v>
      </c>
      <c r="H33" s="1">
        <v>2.0175999999999999E-2</v>
      </c>
      <c r="I33" s="1">
        <v>2.0299999999999999E-2</v>
      </c>
      <c r="J33" s="1">
        <v>2.0292000000000001E-2</v>
      </c>
      <c r="K33" s="1">
        <v>2.0299999999999999E-2</v>
      </c>
      <c r="L33" s="1">
        <v>2.0500000000000001E-2</v>
      </c>
      <c r="M33" s="1">
        <v>2.0671999999999999E-2</v>
      </c>
      <c r="N33" s="1">
        <v>1.7864000000000001E-2</v>
      </c>
      <c r="O33" s="1">
        <v>1.7448000000000002E-2</v>
      </c>
      <c r="P33" s="1">
        <v>1.7328E-2</v>
      </c>
      <c r="Q33" s="1">
        <v>1.7328E-2</v>
      </c>
      <c r="R33" s="1">
        <v>1.7288000000000001E-2</v>
      </c>
    </row>
    <row r="34" spans="1:18" x14ac:dyDescent="0.25">
      <c r="A34" s="43"/>
      <c r="B34" s="44"/>
      <c r="C34" s="19" t="s">
        <v>32</v>
      </c>
      <c r="D34" s="19">
        <f>D32+D33</f>
        <v>8.2299999999999998E-2</v>
      </c>
      <c r="E34" s="19">
        <f t="shared" ref="E34:R34" si="15">E32+E33</f>
        <v>7.0456000000000005E-2</v>
      </c>
      <c r="F34" s="19">
        <f t="shared" si="15"/>
        <v>7.4459999999999998E-2</v>
      </c>
      <c r="G34" s="19">
        <f t="shared" si="15"/>
        <v>6.7504000000000008E-2</v>
      </c>
      <c r="H34" s="19">
        <f t="shared" si="15"/>
        <v>6.8159999999999998E-2</v>
      </c>
      <c r="I34" s="19">
        <f t="shared" si="15"/>
        <v>7.2819999999999996E-2</v>
      </c>
      <c r="J34" s="19">
        <f>J32+J33</f>
        <v>6.7771999999999999E-2</v>
      </c>
      <c r="K34" s="19">
        <f t="shared" si="15"/>
        <v>6.8559999999999996E-2</v>
      </c>
      <c r="L34" s="19">
        <f t="shared" si="15"/>
        <v>6.9307999999999995E-2</v>
      </c>
      <c r="M34" s="19">
        <f t="shared" si="15"/>
        <v>7.1856000000000003E-2</v>
      </c>
      <c r="N34" s="19">
        <f t="shared" si="15"/>
        <v>6.0403999999999999E-2</v>
      </c>
      <c r="O34" s="19">
        <f t="shared" si="15"/>
        <v>5.8732000000000006E-2</v>
      </c>
      <c r="P34" s="19">
        <f t="shared" si="15"/>
        <v>5.8768000000000001E-2</v>
      </c>
      <c r="Q34" s="19">
        <f t="shared" si="15"/>
        <v>5.9072E-2</v>
      </c>
      <c r="R34" s="19">
        <f t="shared" si="15"/>
        <v>6.3224000000000002E-2</v>
      </c>
    </row>
    <row r="35" spans="1:18" x14ac:dyDescent="0.25">
      <c r="A35" s="45">
        <v>980</v>
      </c>
      <c r="B35" s="46"/>
      <c r="C35" s="16" t="s">
        <v>23</v>
      </c>
      <c r="D35" s="16">
        <v>3.5128E-2</v>
      </c>
      <c r="E35" s="16">
        <v>2.8400000000000002E-2</v>
      </c>
      <c r="F35" s="16">
        <v>2.2716E-2</v>
      </c>
      <c r="G35" s="16">
        <v>2.5568E-2</v>
      </c>
      <c r="H35" s="16">
        <v>1.932E-2</v>
      </c>
      <c r="I35" s="16">
        <v>1.6028000000000001E-2</v>
      </c>
      <c r="J35" s="16">
        <v>2.4548E-2</v>
      </c>
      <c r="K35" s="16">
        <v>1.7964000000000001E-2</v>
      </c>
      <c r="L35" s="16">
        <v>1.4524E-2</v>
      </c>
      <c r="M35" s="16">
        <v>1.3391999999999999E-2</v>
      </c>
      <c r="N35" s="16">
        <v>2.4775999999999999E-2</v>
      </c>
      <c r="O35" s="16">
        <v>1.7624000000000001E-2</v>
      </c>
      <c r="P35" s="16">
        <v>1.3996E-2</v>
      </c>
      <c r="Q35" s="16">
        <v>1.3268E-2</v>
      </c>
      <c r="R35" s="16">
        <v>1.2456E-2</v>
      </c>
    </row>
    <row r="36" spans="1:18" x14ac:dyDescent="0.25">
      <c r="A36" s="47"/>
      <c r="B36" s="48"/>
      <c r="C36" s="16" t="s">
        <v>24</v>
      </c>
      <c r="D36" s="16">
        <v>1.2004000000000001E-2</v>
      </c>
      <c r="E36" s="16">
        <v>1.2296E-2</v>
      </c>
      <c r="F36" s="16">
        <v>8.9280000000000002E-3</v>
      </c>
      <c r="G36" s="16">
        <v>1.2567999999999999E-2</v>
      </c>
      <c r="H36" s="16">
        <v>9.0840000000000001E-3</v>
      </c>
      <c r="I36" s="16">
        <v>5.9040000000000004E-3</v>
      </c>
      <c r="J36" s="16">
        <v>1.2884E-2</v>
      </c>
      <c r="K36" s="16">
        <v>9.2519999999999998E-3</v>
      </c>
      <c r="L36" s="16">
        <v>5.9959999999999996E-3</v>
      </c>
      <c r="M36" s="16">
        <v>5.1000000000000004E-3</v>
      </c>
      <c r="N36" s="16">
        <v>1.3224E-2</v>
      </c>
      <c r="O36" s="16">
        <v>9.4359999999999999E-3</v>
      </c>
      <c r="P36" s="16">
        <v>6.6319999999999999E-3</v>
      </c>
      <c r="Q36" s="16">
        <v>5.1999999999999998E-3</v>
      </c>
      <c r="R36" s="16">
        <v>4.6759999999999996E-3</v>
      </c>
    </row>
    <row r="37" spans="1:18" x14ac:dyDescent="0.25">
      <c r="A37" s="47"/>
      <c r="B37" s="48"/>
      <c r="C37" s="19" t="s">
        <v>32</v>
      </c>
      <c r="D37" s="19">
        <f>D35+D36</f>
        <v>4.7132E-2</v>
      </c>
      <c r="E37" s="19">
        <f t="shared" ref="E37:R37" si="16">E35+E36</f>
        <v>4.0696000000000003E-2</v>
      </c>
      <c r="F37" s="19">
        <f t="shared" si="16"/>
        <v>3.1643999999999999E-2</v>
      </c>
      <c r="G37" s="19">
        <f t="shared" si="16"/>
        <v>3.8136000000000003E-2</v>
      </c>
      <c r="H37" s="19">
        <f t="shared" si="16"/>
        <v>2.8403999999999999E-2</v>
      </c>
      <c r="I37" s="19">
        <f t="shared" si="16"/>
        <v>2.1932E-2</v>
      </c>
      <c r="J37" s="19">
        <f t="shared" si="16"/>
        <v>3.7432E-2</v>
      </c>
      <c r="K37" s="19">
        <f t="shared" si="16"/>
        <v>2.7216000000000001E-2</v>
      </c>
      <c r="L37" s="19">
        <f t="shared" si="16"/>
        <v>2.052E-2</v>
      </c>
      <c r="M37" s="19">
        <f t="shared" si="16"/>
        <v>1.8492000000000001E-2</v>
      </c>
      <c r="N37" s="19">
        <f t="shared" si="16"/>
        <v>3.7999999999999999E-2</v>
      </c>
      <c r="O37" s="19">
        <f t="shared" si="16"/>
        <v>2.7060000000000001E-2</v>
      </c>
      <c r="P37" s="19">
        <f t="shared" si="16"/>
        <v>2.0628000000000001E-2</v>
      </c>
      <c r="Q37" s="19">
        <f t="shared" si="16"/>
        <v>1.8467999999999998E-2</v>
      </c>
      <c r="R37" s="19">
        <f t="shared" si="16"/>
        <v>1.7132000000000001E-2</v>
      </c>
    </row>
    <row r="38" spans="1:18" x14ac:dyDescent="0.25">
      <c r="A38" s="47"/>
      <c r="B38" s="48"/>
      <c r="C38" s="16" t="s">
        <v>25</v>
      </c>
      <c r="D38" s="16">
        <v>0.102136</v>
      </c>
      <c r="E38" s="16">
        <v>8.4159999999999999E-2</v>
      </c>
      <c r="F38" s="16">
        <v>9.1095999999999996E-2</v>
      </c>
      <c r="G38" s="16">
        <v>7.9808000000000004E-2</v>
      </c>
      <c r="H38" s="16">
        <v>8.1888000000000002E-2</v>
      </c>
      <c r="I38" s="16">
        <v>8.6596000000000006E-2</v>
      </c>
      <c r="J38" s="16">
        <v>8.0944000000000002E-2</v>
      </c>
      <c r="K38" s="16">
        <v>8.2072000000000006E-2</v>
      </c>
      <c r="L38" s="16">
        <v>8.3428000000000002E-2</v>
      </c>
      <c r="M38" s="16">
        <v>8.8356000000000004E-2</v>
      </c>
      <c r="N38" s="16">
        <v>6.1004000000000003E-2</v>
      </c>
      <c r="O38" s="16">
        <v>5.7644000000000001E-2</v>
      </c>
      <c r="P38" s="16">
        <v>5.7751999999999998E-2</v>
      </c>
      <c r="Q38" s="16">
        <v>5.7507999999999997E-2</v>
      </c>
      <c r="R38" s="16">
        <v>6.3119999999999996E-2</v>
      </c>
    </row>
    <row r="39" spans="1:18" x14ac:dyDescent="0.25">
      <c r="A39" s="47"/>
      <c r="B39" s="48"/>
      <c r="C39" s="16" t="s">
        <v>26</v>
      </c>
      <c r="D39" s="16">
        <v>3.5228000000000002E-2</v>
      </c>
      <c r="E39" s="16">
        <v>3.4583999999999997E-2</v>
      </c>
      <c r="F39" s="16">
        <v>3.4680000000000002E-2</v>
      </c>
      <c r="G39" s="16">
        <v>3.4335999999999998E-2</v>
      </c>
      <c r="H39" s="16">
        <v>3.4383999999999998E-2</v>
      </c>
      <c r="I39" s="16">
        <v>3.4556000000000003E-2</v>
      </c>
      <c r="J39" s="16">
        <v>3.4507999999999997E-2</v>
      </c>
      <c r="K39" s="16">
        <v>3.4604000000000003E-2</v>
      </c>
      <c r="L39" s="16">
        <v>3.4812000000000003E-2</v>
      </c>
      <c r="M39" s="16">
        <v>3.4079999999999999E-2</v>
      </c>
      <c r="N39" s="16">
        <v>2.6144000000000001E-2</v>
      </c>
      <c r="O39" s="16">
        <v>2.4688000000000002E-2</v>
      </c>
      <c r="P39" s="16">
        <v>2.4039999999999999E-2</v>
      </c>
      <c r="Q39" s="16">
        <v>2.3768000000000001E-2</v>
      </c>
      <c r="R39" s="16">
        <v>2.3528E-2</v>
      </c>
    </row>
    <row r="40" spans="1:18" x14ac:dyDescent="0.25">
      <c r="A40" s="49"/>
      <c r="B40" s="50"/>
      <c r="C40" s="19" t="s">
        <v>32</v>
      </c>
      <c r="D40" s="19">
        <f>D38+D39</f>
        <v>0.13736400000000001</v>
      </c>
      <c r="E40" s="19">
        <f t="shared" ref="E40:R40" si="17">E38+E39</f>
        <v>0.11874399999999999</v>
      </c>
      <c r="F40" s="19">
        <f t="shared" si="17"/>
        <v>0.125776</v>
      </c>
      <c r="G40" s="19">
        <f t="shared" si="17"/>
        <v>0.114144</v>
      </c>
      <c r="H40" s="19">
        <f t="shared" si="17"/>
        <v>0.116272</v>
      </c>
      <c r="I40" s="19">
        <f t="shared" si="17"/>
        <v>0.12115200000000001</v>
      </c>
      <c r="J40" s="19">
        <f t="shared" si="17"/>
        <v>0.115452</v>
      </c>
      <c r="K40" s="19">
        <f t="shared" si="17"/>
        <v>0.116676</v>
      </c>
      <c r="L40" s="19">
        <f t="shared" si="17"/>
        <v>0.11824000000000001</v>
      </c>
      <c r="M40" s="19">
        <f t="shared" si="17"/>
        <v>0.122436</v>
      </c>
      <c r="N40" s="19">
        <f t="shared" si="17"/>
        <v>8.7148000000000003E-2</v>
      </c>
      <c r="O40" s="19">
        <f t="shared" si="17"/>
        <v>8.2332000000000002E-2</v>
      </c>
      <c r="P40" s="19">
        <f t="shared" si="17"/>
        <v>8.1792000000000004E-2</v>
      </c>
      <c r="Q40" s="19">
        <f t="shared" si="17"/>
        <v>8.1276000000000001E-2</v>
      </c>
      <c r="R40" s="19">
        <f t="shared" si="17"/>
        <v>8.6648000000000003E-2</v>
      </c>
    </row>
    <row r="41" spans="1:18" x14ac:dyDescent="0.25">
      <c r="A41" s="30">
        <v>1280</v>
      </c>
      <c r="B41" s="31"/>
      <c r="C41" s="4" t="s">
        <v>23</v>
      </c>
      <c r="D41" s="4">
        <v>4.5724000000000001E-2</v>
      </c>
      <c r="E41" s="4">
        <v>3.7047999999999998E-2</v>
      </c>
      <c r="F41" s="4">
        <v>2.9187999999999999E-2</v>
      </c>
      <c r="G41" s="4">
        <v>3.3236000000000002E-2</v>
      </c>
      <c r="H41" s="4">
        <v>2.5007999999999999E-2</v>
      </c>
      <c r="I41" s="4">
        <v>2.0747999999999999E-2</v>
      </c>
      <c r="J41" s="4">
        <v>3.2039999999999999E-2</v>
      </c>
      <c r="K41" s="4">
        <v>2.3415999999999999E-2</v>
      </c>
      <c r="L41" s="4">
        <v>1.8967999999999999E-2</v>
      </c>
      <c r="M41" s="4">
        <v>1.6704E-2</v>
      </c>
      <c r="N41" s="4">
        <v>3.2548000000000001E-2</v>
      </c>
      <c r="O41" s="4">
        <v>2.3188E-2</v>
      </c>
      <c r="P41" s="4">
        <v>1.8508E-2</v>
      </c>
      <c r="Q41" s="4">
        <v>1.6336E-2</v>
      </c>
      <c r="R41" s="4">
        <v>1.5299999999999999E-2</v>
      </c>
    </row>
    <row r="42" spans="1:18" x14ac:dyDescent="0.25">
      <c r="A42" s="32"/>
      <c r="B42" s="33"/>
      <c r="C42" s="4" t="s">
        <v>24</v>
      </c>
      <c r="D42" s="4">
        <v>1.558E-2</v>
      </c>
      <c r="E42" s="4">
        <v>1.5952000000000001E-2</v>
      </c>
      <c r="F42" s="4">
        <v>1.1552E-2</v>
      </c>
      <c r="G42" s="4">
        <v>1.6327999999999999E-2</v>
      </c>
      <c r="H42" s="4">
        <v>1.1724E-2</v>
      </c>
      <c r="I42" s="4">
        <v>9.3480000000000004E-3</v>
      </c>
      <c r="J42" s="4">
        <v>1.6716000000000002E-2</v>
      </c>
      <c r="K42" s="4">
        <v>1.192E-2</v>
      </c>
      <c r="L42" s="4">
        <v>9.476E-3</v>
      </c>
      <c r="M42" s="4">
        <v>6.5120000000000004E-3</v>
      </c>
      <c r="N42" s="4">
        <v>1.7144E-2</v>
      </c>
      <c r="O42" s="4">
        <v>1.2192E-2</v>
      </c>
      <c r="P42" s="4">
        <v>9.6279999999999994E-3</v>
      </c>
      <c r="Q42" s="4">
        <v>6.6160000000000004E-3</v>
      </c>
      <c r="R42" s="4">
        <v>5.9719999999999999E-3</v>
      </c>
    </row>
    <row r="43" spans="1:18" x14ac:dyDescent="0.25">
      <c r="A43" s="32"/>
      <c r="B43" s="33"/>
      <c r="C43" s="19" t="s">
        <v>32</v>
      </c>
      <c r="D43" s="19">
        <f>D41+D42</f>
        <v>6.1303999999999997E-2</v>
      </c>
      <c r="E43" s="19">
        <f t="shared" ref="E43:R43" si="18">E41+E42</f>
        <v>5.2999999999999999E-2</v>
      </c>
      <c r="F43" s="19">
        <f t="shared" si="18"/>
        <v>4.0739999999999998E-2</v>
      </c>
      <c r="G43" s="19">
        <f t="shared" si="18"/>
        <v>4.9563999999999997E-2</v>
      </c>
      <c r="H43" s="19">
        <f t="shared" si="18"/>
        <v>3.6732000000000001E-2</v>
      </c>
      <c r="I43" s="19">
        <f t="shared" si="18"/>
        <v>3.0095999999999998E-2</v>
      </c>
      <c r="J43" s="19">
        <f t="shared" si="18"/>
        <v>4.8756000000000001E-2</v>
      </c>
      <c r="K43" s="19">
        <f t="shared" si="18"/>
        <v>3.5335999999999999E-2</v>
      </c>
      <c r="L43" s="19">
        <f t="shared" si="18"/>
        <v>2.8443999999999997E-2</v>
      </c>
      <c r="M43" s="19">
        <f t="shared" si="18"/>
        <v>2.3216000000000001E-2</v>
      </c>
      <c r="N43" s="19">
        <f t="shared" si="18"/>
        <v>4.9692E-2</v>
      </c>
      <c r="O43" s="19">
        <f t="shared" si="18"/>
        <v>3.5380000000000002E-2</v>
      </c>
      <c r="P43" s="19">
        <f t="shared" si="18"/>
        <v>2.8136000000000001E-2</v>
      </c>
      <c r="Q43" s="19">
        <f t="shared" si="18"/>
        <v>2.2952E-2</v>
      </c>
      <c r="R43" s="19">
        <f t="shared" si="18"/>
        <v>2.1271999999999999E-2</v>
      </c>
    </row>
    <row r="44" spans="1:18" x14ac:dyDescent="0.25">
      <c r="A44" s="32"/>
      <c r="B44" s="33"/>
      <c r="C44" s="4" t="s">
        <v>25</v>
      </c>
      <c r="D44" s="4">
        <v>0.13236000000000001</v>
      </c>
      <c r="E44" s="4">
        <v>0.109384</v>
      </c>
      <c r="F44" s="4">
        <v>0.11812400000000001</v>
      </c>
      <c r="G44" s="4">
        <v>0.104228</v>
      </c>
      <c r="H44" s="4">
        <v>0.10616399999999999</v>
      </c>
      <c r="I44" s="4">
        <v>0.113096</v>
      </c>
      <c r="J44" s="4">
        <v>0.102812</v>
      </c>
      <c r="K44" s="4">
        <v>0.103452</v>
      </c>
      <c r="L44" s="4">
        <v>0.105112</v>
      </c>
      <c r="M44" s="4">
        <v>0.111024</v>
      </c>
      <c r="N44" s="4">
        <v>7.0571999999999996E-2</v>
      </c>
      <c r="O44" s="4">
        <v>6.4336000000000004E-2</v>
      </c>
      <c r="P44" s="4">
        <v>6.2216E-2</v>
      </c>
      <c r="Q44" s="4">
        <v>6.1443999999999999E-2</v>
      </c>
      <c r="R44" s="4">
        <v>6.6844000000000001E-2</v>
      </c>
    </row>
    <row r="45" spans="1:18" x14ac:dyDescent="0.25">
      <c r="A45" s="32"/>
      <c r="B45" s="33"/>
      <c r="C45" s="4" t="s">
        <v>26</v>
      </c>
      <c r="D45" s="4">
        <v>4.5443999999999998E-2</v>
      </c>
      <c r="E45" s="4">
        <v>4.4875999999999999E-2</v>
      </c>
      <c r="F45" s="4">
        <v>4.4943999999999998E-2</v>
      </c>
      <c r="G45" s="4">
        <v>4.4631999999999998E-2</v>
      </c>
      <c r="H45" s="4">
        <v>4.4667999999999999E-2</v>
      </c>
      <c r="I45" s="4">
        <v>4.4847999999999999E-2</v>
      </c>
      <c r="J45" s="4">
        <v>4.3616000000000002E-2</v>
      </c>
      <c r="K45" s="4">
        <v>4.3456000000000002E-2</v>
      </c>
      <c r="L45" s="4">
        <v>4.3580000000000001E-2</v>
      </c>
      <c r="M45" s="4">
        <v>4.3816000000000001E-2</v>
      </c>
      <c r="N45" s="4">
        <v>3.0224000000000001E-2</v>
      </c>
      <c r="O45" s="4">
        <v>2.7675999999999999E-2</v>
      </c>
      <c r="P45" s="4">
        <v>2.6436000000000001E-2</v>
      </c>
      <c r="Q45" s="4">
        <v>2.5876E-2</v>
      </c>
      <c r="R45" s="4">
        <v>2.5492000000000001E-2</v>
      </c>
    </row>
    <row r="46" spans="1:18" x14ac:dyDescent="0.25">
      <c r="A46" s="34"/>
      <c r="B46" s="35"/>
      <c r="C46" s="19" t="s">
        <v>32</v>
      </c>
      <c r="D46" s="19">
        <f>D44+D45</f>
        <v>0.17780400000000002</v>
      </c>
      <c r="E46" s="19">
        <f t="shared" ref="E46:R46" si="19">E44+E45</f>
        <v>0.15426000000000001</v>
      </c>
      <c r="F46" s="19">
        <f t="shared" si="19"/>
        <v>0.16306799999999999</v>
      </c>
      <c r="G46" s="19">
        <f t="shared" si="19"/>
        <v>0.14885999999999999</v>
      </c>
      <c r="H46" s="19">
        <f t="shared" si="19"/>
        <v>0.15083199999999999</v>
      </c>
      <c r="I46" s="19">
        <f t="shared" si="19"/>
        <v>0.157944</v>
      </c>
      <c r="J46" s="19">
        <f t="shared" si="19"/>
        <v>0.146428</v>
      </c>
      <c r="K46" s="19">
        <f t="shared" si="19"/>
        <v>0.14690800000000001</v>
      </c>
      <c r="L46" s="19">
        <f t="shared" si="19"/>
        <v>0.14869199999999999</v>
      </c>
      <c r="M46" s="19">
        <f t="shared" si="19"/>
        <v>0.15484000000000001</v>
      </c>
      <c r="N46" s="19">
        <f t="shared" si="19"/>
        <v>0.100796</v>
      </c>
      <c r="O46" s="19">
        <f t="shared" si="19"/>
        <v>9.201200000000001E-2</v>
      </c>
      <c r="P46" s="19">
        <f t="shared" si="19"/>
        <v>8.8652000000000009E-2</v>
      </c>
      <c r="Q46" s="19">
        <f t="shared" si="19"/>
        <v>8.7319999999999995E-2</v>
      </c>
      <c r="R46" s="19">
        <f t="shared" si="19"/>
        <v>9.2336000000000001E-2</v>
      </c>
    </row>
    <row r="47" spans="1:18" x14ac:dyDescent="0.25">
      <c r="A47" s="51">
        <v>1345</v>
      </c>
      <c r="B47" s="52"/>
      <c r="C47" s="7" t="s">
        <v>23</v>
      </c>
      <c r="D47" s="7">
        <v>4.8000000000000001E-2</v>
      </c>
      <c r="E47" s="7">
        <v>3.8879999999999998E-2</v>
      </c>
      <c r="F47" s="7">
        <v>3.0632E-2</v>
      </c>
      <c r="G47" s="7">
        <v>3.4863999999999999E-2</v>
      </c>
      <c r="H47" s="7">
        <v>2.622E-2</v>
      </c>
      <c r="I47" s="7">
        <v>2.1752000000000001E-2</v>
      </c>
      <c r="J47" s="7">
        <v>3.32E-2</v>
      </c>
      <c r="K47" s="7">
        <v>2.426E-2</v>
      </c>
      <c r="L47" s="7">
        <v>1.9584000000000001E-2</v>
      </c>
      <c r="M47" s="7">
        <v>1.7176E-2</v>
      </c>
      <c r="N47" s="7">
        <v>3.3868000000000002E-2</v>
      </c>
      <c r="O47" s="7">
        <v>2.4052E-2</v>
      </c>
      <c r="P47" s="7">
        <v>1.9103999999999999E-2</v>
      </c>
      <c r="Q47" s="7">
        <v>1.6844000000000001E-2</v>
      </c>
      <c r="R47" s="7">
        <v>1.5807999999999999E-2</v>
      </c>
    </row>
    <row r="48" spans="1:18" x14ac:dyDescent="0.25">
      <c r="A48" s="53"/>
      <c r="B48" s="54"/>
      <c r="C48" s="7" t="s">
        <v>24</v>
      </c>
      <c r="D48" s="7">
        <v>1.6407999999999999E-2</v>
      </c>
      <c r="E48" s="7">
        <v>1.6740000000000001E-2</v>
      </c>
      <c r="F48" s="7">
        <v>1.2156E-2</v>
      </c>
      <c r="G48" s="7">
        <v>1.7135999999999998E-2</v>
      </c>
      <c r="H48" s="7">
        <v>1.2307999999999999E-2</v>
      </c>
      <c r="I48" s="7">
        <v>9.8840000000000004E-3</v>
      </c>
      <c r="J48" s="7">
        <v>1.7544000000000001E-2</v>
      </c>
      <c r="K48" s="7">
        <v>1.2536E-2</v>
      </c>
      <c r="L48" s="7">
        <v>9.9319999999999999E-3</v>
      </c>
      <c r="M48" s="7">
        <v>6.8079999999999998E-3</v>
      </c>
      <c r="N48" s="7">
        <v>1.7984E-2</v>
      </c>
      <c r="O48" s="7">
        <v>1.2784E-2</v>
      </c>
      <c r="P48" s="7">
        <v>1.0096000000000001E-2</v>
      </c>
      <c r="Q48" s="7">
        <v>6.9360000000000003E-3</v>
      </c>
      <c r="R48" s="7">
        <v>6.2960000000000004E-3</v>
      </c>
    </row>
    <row r="49" spans="1:18" x14ac:dyDescent="0.25">
      <c r="A49" s="53"/>
      <c r="B49" s="54"/>
      <c r="C49" s="19" t="s">
        <v>32</v>
      </c>
      <c r="D49" s="19">
        <f>D47+D48</f>
        <v>6.4407999999999993E-2</v>
      </c>
      <c r="E49" s="19">
        <f t="shared" ref="E49:R49" si="20">E47+E48</f>
        <v>5.5620000000000003E-2</v>
      </c>
      <c r="F49" s="19">
        <f t="shared" si="20"/>
        <v>4.2788E-2</v>
      </c>
      <c r="G49" s="19">
        <f t="shared" si="20"/>
        <v>5.1999999999999998E-2</v>
      </c>
      <c r="H49" s="19">
        <f t="shared" si="20"/>
        <v>3.8528E-2</v>
      </c>
      <c r="I49" s="19">
        <f t="shared" si="20"/>
        <v>3.1635999999999997E-2</v>
      </c>
      <c r="J49" s="19">
        <f t="shared" si="20"/>
        <v>5.0743999999999997E-2</v>
      </c>
      <c r="K49" s="19">
        <f t="shared" si="20"/>
        <v>3.6796000000000002E-2</v>
      </c>
      <c r="L49" s="19">
        <f t="shared" si="20"/>
        <v>2.9516000000000001E-2</v>
      </c>
      <c r="M49" s="19">
        <f t="shared" si="20"/>
        <v>2.3983999999999998E-2</v>
      </c>
      <c r="N49" s="19">
        <f t="shared" si="20"/>
        <v>5.1852000000000002E-2</v>
      </c>
      <c r="O49" s="19">
        <f t="shared" si="20"/>
        <v>3.6836000000000001E-2</v>
      </c>
      <c r="P49" s="19">
        <f t="shared" si="20"/>
        <v>2.92E-2</v>
      </c>
      <c r="Q49" s="19">
        <f t="shared" si="20"/>
        <v>2.3780000000000003E-2</v>
      </c>
      <c r="R49" s="19">
        <f t="shared" si="20"/>
        <v>2.2103999999999999E-2</v>
      </c>
    </row>
    <row r="50" spans="1:18" x14ac:dyDescent="0.25">
      <c r="A50" s="53"/>
      <c r="B50" s="54"/>
      <c r="C50" s="7" t="s">
        <v>25</v>
      </c>
      <c r="D50" s="7">
        <v>0.138604</v>
      </c>
      <c r="E50" s="7">
        <v>1.1446400000000001E-2</v>
      </c>
      <c r="F50" s="7">
        <v>0.124512</v>
      </c>
      <c r="G50" s="7">
        <v>0.109372</v>
      </c>
      <c r="H50" s="7">
        <v>0.11142000000000001</v>
      </c>
      <c r="I50" s="7">
        <v>0.11898</v>
      </c>
      <c r="J50" s="7">
        <v>0.108652</v>
      </c>
      <c r="K50" s="7">
        <v>0.10859199999999999</v>
      </c>
      <c r="L50" s="7">
        <v>0.11114</v>
      </c>
      <c r="M50" s="7">
        <v>0.11692</v>
      </c>
      <c r="N50" s="26">
        <v>7.0828000000000002E-2</v>
      </c>
      <c r="O50" s="26">
        <v>6.5355999999999997E-2</v>
      </c>
      <c r="P50" s="26">
        <v>6.2848000000000001E-2</v>
      </c>
      <c r="Q50" s="26">
        <v>6.2715999999999994E-2</v>
      </c>
      <c r="R50" s="26">
        <v>6.7227999999999996E-2</v>
      </c>
    </row>
    <row r="51" spans="1:18" x14ac:dyDescent="0.25">
      <c r="A51" s="53"/>
      <c r="B51" s="54"/>
      <c r="C51" s="7" t="s">
        <v>26</v>
      </c>
      <c r="D51" s="7">
        <v>4.7668000000000002E-2</v>
      </c>
      <c r="E51" s="7">
        <v>4.7160000000000001E-2</v>
      </c>
      <c r="F51" s="7">
        <v>4.7224000000000002E-2</v>
      </c>
      <c r="G51" s="7">
        <v>4.6924E-2</v>
      </c>
      <c r="H51" s="7">
        <v>4.6955999999999998E-2</v>
      </c>
      <c r="I51" s="7">
        <v>4.7156000000000003E-2</v>
      </c>
      <c r="J51" s="7">
        <v>4.5887999999999998E-2</v>
      </c>
      <c r="K51" s="7">
        <v>4.5760000000000002E-2</v>
      </c>
      <c r="L51" s="7">
        <v>4.5887999999999998E-2</v>
      </c>
      <c r="M51" s="7">
        <v>4.6131999999999999E-2</v>
      </c>
      <c r="N51" s="26">
        <v>3.0984000000000001E-2</v>
      </c>
      <c r="O51" s="26">
        <v>2.8208E-2</v>
      </c>
      <c r="P51" s="26">
        <v>2.6844E-2</v>
      </c>
      <c r="Q51" s="26">
        <v>2.6211999999999999E-2</v>
      </c>
      <c r="R51" s="26">
        <v>2.5832000000000001E-2</v>
      </c>
    </row>
    <row r="52" spans="1:18" x14ac:dyDescent="0.25">
      <c r="A52" s="55"/>
      <c r="B52" s="56"/>
      <c r="C52" s="19" t="s">
        <v>32</v>
      </c>
      <c r="D52" s="19">
        <f>D50+D51</f>
        <v>0.18627199999999999</v>
      </c>
      <c r="E52" s="19">
        <f t="shared" ref="E52:R52" si="21">E50+E51</f>
        <v>5.8606400000000003E-2</v>
      </c>
      <c r="F52" s="19">
        <f t="shared" si="21"/>
        <v>0.171736</v>
      </c>
      <c r="G52" s="19">
        <f t="shared" si="21"/>
        <v>0.15629599999999999</v>
      </c>
      <c r="H52" s="19">
        <f t="shared" si="21"/>
        <v>0.15837600000000002</v>
      </c>
      <c r="I52" s="19">
        <f t="shared" si="21"/>
        <v>0.16613600000000001</v>
      </c>
      <c r="J52" s="19">
        <f t="shared" si="21"/>
        <v>0.15454000000000001</v>
      </c>
      <c r="K52" s="19">
        <f t="shared" si="21"/>
        <v>0.15435199999999999</v>
      </c>
      <c r="L52" s="19">
        <f t="shared" si="21"/>
        <v>0.157028</v>
      </c>
      <c r="M52" s="19">
        <f t="shared" si="21"/>
        <v>0.163052</v>
      </c>
      <c r="N52" s="19">
        <f t="shared" si="21"/>
        <v>0.101812</v>
      </c>
      <c r="O52" s="19">
        <f t="shared" si="21"/>
        <v>9.3563999999999994E-2</v>
      </c>
      <c r="P52" s="19">
        <f t="shared" si="21"/>
        <v>8.9691999999999994E-2</v>
      </c>
      <c r="Q52" s="19">
        <f t="shared" si="21"/>
        <v>8.8927999999999993E-2</v>
      </c>
      <c r="R52" s="19">
        <f t="shared" si="21"/>
        <v>9.3060000000000004E-2</v>
      </c>
    </row>
  </sheetData>
  <mergeCells count="12">
    <mergeCell ref="A47:B52"/>
    <mergeCell ref="A1:R1"/>
    <mergeCell ref="A23:B23"/>
    <mergeCell ref="A28:B28"/>
    <mergeCell ref="A29:B34"/>
    <mergeCell ref="A35:B40"/>
    <mergeCell ref="A41:B46"/>
    <mergeCell ref="A2:B2"/>
    <mergeCell ref="A3:B7"/>
    <mergeCell ref="A8:B12"/>
    <mergeCell ref="A13:B17"/>
    <mergeCell ref="A18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Static Buffer</vt:lpstr>
      <vt:lpstr>Dinamic Buffer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2018-06-04T06:38:45Z</dcterms:modified>
</cp:coreProperties>
</file>