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2320" yWindow="0" windowWidth="17805" windowHeight="8565"/>
  </bookViews>
  <sheets>
    <sheet name="Overview" sheetId="1" r:id="rId1"/>
    <sheet name="CAN study" sheetId="2" r:id="rId2"/>
    <sheet name="Mock design" sheetId="3" r:id="rId3"/>
    <sheet name="Mock implementation" sheetId="4" r:id="rId4"/>
    <sheet name="Mock UT" sheetId="5" r:id="rId5"/>
    <sheet name="Mock PC tool" sheetId="6" r:id="rId6"/>
    <sheet name="Audit"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P6" i="1"/>
  <c r="P7" i="1"/>
  <c r="P8" i="1"/>
  <c r="P9" i="1"/>
  <c r="P10" i="1"/>
  <c r="P11" i="1"/>
  <c r="P12" i="1"/>
  <c r="P13" i="1"/>
  <c r="P15" i="1"/>
  <c r="P16" i="1"/>
  <c r="P17" i="1"/>
  <c r="P18" i="1"/>
  <c r="P19" i="1"/>
  <c r="P20" i="1"/>
  <c r="P21" i="1"/>
  <c r="P22" i="1"/>
  <c r="P23" i="1"/>
  <c r="P24" i="1"/>
  <c r="P25" i="1"/>
  <c r="P3" i="1"/>
  <c r="N4" i="1"/>
  <c r="N5" i="1"/>
  <c r="N6" i="1"/>
  <c r="N7" i="1"/>
  <c r="N8" i="1"/>
  <c r="N9" i="1"/>
  <c r="N10" i="1"/>
  <c r="N11" i="1"/>
  <c r="N12" i="1"/>
  <c r="N13" i="1"/>
  <c r="N15" i="1"/>
  <c r="N16" i="1"/>
  <c r="N17" i="1"/>
  <c r="N18" i="1"/>
  <c r="N19" i="1"/>
  <c r="N20" i="1"/>
  <c r="N21" i="1"/>
  <c r="N22" i="1"/>
  <c r="N23" i="1"/>
  <c r="N24" i="1"/>
  <c r="N25" i="1"/>
  <c r="N3" i="1"/>
  <c r="K4" i="1"/>
  <c r="K5" i="1"/>
  <c r="K6" i="1"/>
  <c r="K7" i="1"/>
  <c r="K8" i="1"/>
  <c r="K9" i="1"/>
  <c r="K10" i="1"/>
  <c r="K11" i="1"/>
  <c r="K12" i="1"/>
  <c r="K13" i="1"/>
  <c r="K14" i="1"/>
  <c r="K15" i="1"/>
  <c r="K16" i="1"/>
  <c r="K17" i="1"/>
  <c r="K18" i="1"/>
  <c r="K19" i="1"/>
  <c r="K20" i="1"/>
  <c r="K21" i="1"/>
  <c r="K22" i="1"/>
  <c r="K23" i="1"/>
  <c r="K24" i="1"/>
  <c r="K25" i="1"/>
  <c r="K3" i="1"/>
</calcChain>
</file>

<file path=xl/sharedStrings.xml><?xml version="1.0" encoding="utf-8"?>
<sst xmlns="http://schemas.openxmlformats.org/spreadsheetml/2006/main" count="217" uniqueCount="126">
  <si>
    <t>Group1</t>
  </si>
  <si>
    <t>Group 2</t>
  </si>
  <si>
    <t>Account</t>
  </si>
  <si>
    <t>Mentee list</t>
  </si>
  <si>
    <t>Evaluation</t>
  </si>
  <si>
    <t>Audit</t>
  </si>
  <si>
    <t>Final</t>
  </si>
  <si>
    <t>#</t>
  </si>
  <si>
    <t>Full Name</t>
  </si>
  <si>
    <t>Time</t>
  </si>
  <si>
    <t>Final Evaluation</t>
  </si>
  <si>
    <t>Phase1</t>
  </si>
  <si>
    <t>Phase2</t>
  </si>
  <si>
    <t>Progress Evaluation</t>
  </si>
  <si>
    <t>Group 3</t>
  </si>
  <si>
    <t xml:space="preserve">- Hình giới thiệu đầu khá đẹp.
- Có outline.
- 4: Khi nào thì an toàn, khi nào thì nguy hiểm?
- 5: don not là gì?  Do not check distance là ý gì?
- milimum value là giá trị nhỏ nhất? Nhiệt độ nhỏ nhất?
- 10: đang nói use case gì ở đây?
- 12: vẫn đang chưa hiểu user case nào?
- 13: hơi bị outside of scope. -&gt; use case gì ở đây?
- 14: handle completed là handle cái gì? -&gt; khi truyền dữ liệu là truyền đến node hay truyền lên PC -&gt; khi truyền dữ liệu thì block luôn, ko cho làm gì?
- 15: tương tự comment cho 14.
- Application - forwarder- driver?? hơi loạn: forwarder không phải là 1 application, forwarder không dùng driver? -&gt; chỉ 1 slide duy nhất cho development view?
- 18, 19, 20: Tên đối tượng rất là loạn. -&gt; forwarder -&gt; tương tác với application lib (một thiết bị chạy 1 ứng dụng lại tương tác đến một thư viện?? -&gt; thiết bị thì phải tương tác với thết bị, ví dụ forwarder tương tác với node, tương tác với PC).
- 21: S32K144 là đối tượng, Driver là một đối tượng khác, 2 thằng này tương đương?
- 22: Activity hay block diagram?
-&gt; Phần scenario không rõ ràng.
-&gt; Phần development view bị loạn.
-&gt; Phần process view hơi loạn. </t>
  </si>
  <si>
    <t xml:space="preserve">- Có slide giới thiệu nhóm.
- Có outline.
- Có input cho req.
- 5: - check temp/humidity threshold là check gì?
- 6, 7: đây là requirement cho phần nào?
- 9: ID ở forwarder là để làm gì, tại sao lại là 01?
- 11: Hình hơi xấu.
- 12: Các comment cho state ko ổn, handle complete là handle cái gì?
- 13: Khi ở transmit thì không làm gì? -&gt; khi có dữ liệu thay đổi từ ADC thì sao?
- Development view: show ra layering model? không đúng lắm.
- 17: dùng mũi tên thì thể hiện quan hệ như thế nào?
- 20: đẩy MSG vào CAN, nhưng queue lại ở ADC? -&gt; từ ADC mà thành ADC callback.
- 22: dùng mũi tên đứt là có ý nghĩa gì? write flash là làm gì?
- Đề cập khá nhiều về phần flash, nhưng không có phần thiết kế xem nó là gì?
- 26, 27: Có cần thiết slide này không? -&gt; có phải là activity diagram không?
- Làm sao để gửi bản tin đến các node khác nhau? không có phần thiết kế cho việc này.
- Không nói rõ được việc cấu hình các node như thế nào, làm sao để xác định một bản tin được gửi tới PC thì chỉ 1 node nhận được, làm sao để xác định một bản tin từ PC thì nhiều node cùng nhận được.
- Không xác định flash data sẽ lưu trữ những gì.
</t>
  </si>
  <si>
    <t xml:space="preserve">- Slide giới thiệu đẹp.
- Cần dùng tiếng anh.
- 5: bị sai khi mức xăng % -&gt; thành áp suất dưới 10%.
- 6 - bị sai chính tả.
- 9: Mất dấu của forwarder -&gt; thay vì để riêng là PC -&gt; nên để là PC + forwarder.
- 15: CAN request chuyển sang RECEIVE, chuyển từ đâu về RECEIVE???
- 16: kết hợp thế này không ổn.
- Queue: không thuộc middleware.
- 21: không biết nó có nên thuộc development view không?
- 22: Nó bị mix với logical view.
- Không nói rõ được việc cấu hình các node như thế nào, làm sao để xác định một bản tin được gửi tới PC thì chỉ 1 node nhận được, làm sao để xác định một bản tin từ PC thì nhiều node cùng nhận được.
- Không xác định flash data sẽ lưu trữ những gì.
</t>
  </si>
  <si>
    <t xml:space="preserve">- Hình ảnh bố trí hơi lệch.
- 5 loại frame:
 + Data frame (giới thiệu hơi vấp) -&gt; data từ 1 đến 8 bytes -&gt; hình ảnh mô tả 0 - 64 bytes.
 + Remote frame (phát âm tiếng anh hơi sai).
 + Error frame.
 + Overload frame.
 + Interframe: không nói rõ mục đích.
- Bit timing:
 + Nói sai nhiều thứ, signal segment?
 + Nói chưa thực sự rõ việc đồng bộ, tái đồng bộ, thậm chí nói bị mơ hồ.
- CAN process:
 + Nên kết hợp phần 3 và 4 lại thành 1 phần.
- 4.1 overview:
 + Nói hơi sai phần pretended mode. 
 + MSG buffer -&gt; không nhớ các bit code như thế nào.
 + Lựa chọn ưu tiên cho mail box, không nói lựa chọn kiểu gì.
- 3.1: listen only mode: không thấy trong phần block diagram.
- Trình bày hơi rối.
- Transmit process: đang nói sai quá trình phân xử ở đây (nó theo độ ưu tiên), nó khác quá trình phân xử ở trước.
- Error handling thì không thấy handle gì ở đây cả, chỉ là mô tả về error.
- Nói sai về CRC.
</t>
  </si>
  <si>
    <t>Dinh Bat Hoàng: 8.7</t>
  </si>
  <si>
    <t>- Có slide giới thiệu khá đẹp.
- Có outline.
1. CAN overview:
 + đưa ra keyword là boardcast protocol.
 + Cần đưa thêm hình ảnh về dây dẫn sử dụng khi chưa có CAN.
2. CAN frame:
 + Data frame: tối đa là 8 bytes? Không đúng cho flex CAN.
 + Cần phải đưa ra hình ảnh cho cả standard và extended.
 + Không nói interframe.
3. CAN bit time.
- OK.
4. CAN synchronization:
- OK.
5. Error detection.
- Truyền đi, lắng nghe tín hiệu trên đường bus, chứ không phải nghe tín hiệu truyền đi.
6. Error handling.
- OK.
7. CAN FD.
- OK.
8. CAN in S32K.
- Nói đúng về pretended
- Cần nói thêm về MSG, các quá trình movein, moveout ...etc, phần này trình bày hơi ít.
- Chia hơi nhiều mục.</t>
  </si>
  <si>
    <t xml:space="preserve">- Có giới thiệu, có outline.
1. CAN overview:
- why CAN -&gt; hình vẽ không nhấn mạnh vô phần đường bus khi có CAN và không có CAN -&gt; Cần tìm hình khác tốt hơn. Cần trình bày việc sử dụng 2 dây ở đây -&gt; phần trình bày sau sẽ liền mạch hơn.
2. CAN frame:
- Mô tả bit lỗi nhưng chưa mô tả hiện tượng lỗi.
- Không có interframe.
- Trình bày hơi vấp.
3. CAN principle of bus access:
- Hơi thừa, chỉ cần nêu quá trình phân xử là đủ.
4. CAN bit stuffing.
- Không có bit stuffing sẽ không đồgnb ộ, chứ ko gây cản trở gì cả.
5. CAN bit time/sync.
- Bit thì không chia thành 5 segment được, phải là normal bit time.
- Trình bày hơi rối, nên trình bày từng time sigment, rồi sau đó nói tới phần tái đồng bộ.
- Trình bày thông tin lặp đi lặp lại nhiều.
6. CAN error.
- OK nhưng mắc lỗi trình bày quá dài, nói những thứ không cần thiết.
- Thiếu phần tìm hiểu về CAN trên S32K.
</t>
  </si>
  <si>
    <t>Nguyễn Văn Hoàng</t>
  </si>
  <si>
    <t>Vi Trung Thành</t>
  </si>
  <si>
    <t>Nhóm 3</t>
  </si>
  <si>
    <t>- ADC:
 + Đang chưa code cho ADC0.
 + Tăng Ngọc Dũng: ko trả lời được callback được gọi như thế nào? -&gt; Không nắm được ADC callback gọi kiểu gì?
 + Trả lời rối tinh rối mù về data flow.
 + Chưa code đoạn vượt ngưỡng.
 + APP -&gt; đăng ký 1 hàm callback cho APP đến middleware, middleware đăng ký 1 hàm callback cho driver.</t>
  </si>
  <si>
    <t>- CAN:
 + Driver đang hardcode nhiều (chỉ dùng cho CAN 0).
 + Các hàm CAN đang naming không thống nhất.
 + Middleware chưa design được nhiều.
 + Chưa check giá trị CODE khác INACTIVE để cho phép việc ghi vào và cho phép truyền.
 + Chưa viết middleware, chưa viết callback.</t>
  </si>
  <si>
    <t xml:space="preserve">- CAN:
 + Đang hardcode CAN ID là standard.
 + Chưa giải quyết được việc gửi qua CAN mà CAN đang gửi bản tin khác.
 + Dùng biến toàn cục để biết callback ở MB nào.
 + Đi tham khảo code của CAD driver, cũng chưa thực sự hiểu lắm.
 + Không hiểu tại sao lại có các giá trị của bit time?
 + Không rõ về nhiều hàm trong driver?
</t>
  </si>
  <si>
    <t>KhuyenTV</t>
  </si>
  <si>
    <t>SonVN3</t>
  </si>
  <si>
    <t>TienDV17</t>
  </si>
  <si>
    <t>ThuanND24</t>
  </si>
  <si>
    <t>ThanhPX2</t>
  </si>
  <si>
    <t>Nhóm1</t>
  </si>
  <si>
    <t>QuangPND</t>
  </si>
  <si>
    <t>DucLM32</t>
  </si>
  <si>
    <t>HuyNQ2</t>
  </si>
  <si>
    <t>ThinhNH22</t>
  </si>
  <si>
    <t>NghiaVQ</t>
  </si>
  <si>
    <t>HoangNM49</t>
  </si>
  <si>
    <t>KhaiNB1</t>
  </si>
  <si>
    <t>TrietTM2</t>
  </si>
  <si>
    <t>NhanHT10</t>
  </si>
  <si>
    <t>HoangNV18</t>
  </si>
  <si>
    <t>AnhNT208</t>
  </si>
  <si>
    <t>AnHD3</t>
  </si>
  <si>
    <t>LongHT7</t>
  </si>
  <si>
    <t>ThanhVT26</t>
  </si>
  <si>
    <t>ChungNC3</t>
  </si>
  <si>
    <t>HieuDD9</t>
  </si>
  <si>
    <t>Nhóm2</t>
  </si>
  <si>
    <t>Phase3</t>
  </si>
  <si>
    <t>Phase4</t>
  </si>
  <si>
    <t>Phase5</t>
  </si>
  <si>
    <t>Avg</t>
  </si>
  <si>
    <t>Progress</t>
  </si>
  <si>
    <t>Nguyễn Minh Hoàng</t>
  </si>
  <si>
    <t>Đinh Bạt Hoàng</t>
  </si>
  <si>
    <t>Nguyễn Bá Khải</t>
  </si>
  <si>
    <t>Trương Minh Triết</t>
  </si>
  <si>
    <t>- Việc đặt tên test case đang không hợp lý, mô tả test chưa rõ ràng.
- Phần comment code đang bị sai, hàm receive, nhưng comment thành transmit.
- Đang chưa thực sự hiểu mục đích của UT.
- Đang chưa có phần report cho requirement coverage, chỉ có thông tin là đã cover tất cả các req không liên quan PC tool.</t>
  </si>
  <si>
    <t>- Chưa hoàn thiện phần UT cho  UART.
- Phần mô tả test chưa rõ ràng.
- Phần coverage cho ADC đang là khoảng 59%.
- Chưa tự động hoàn toàn cho việc generating report.
- Có kế hoạch để cải thiện kế hoạch test.
- Chưa đầy đủ thông tin về requirement coverage.</t>
  </si>
  <si>
    <t>- Test specs: về format khá tốt, tuy nhiên một số mô tả đang chưa tốt.
- Code test đang không cover được tất cả các trường hợp của param.
- Coverage cho UART và CAN đang dưới 90%
- Mới map test case với req, chưa tổng thợp thông tin bao nhiêu req được vover.</t>
  </si>
  <si>
    <t xml:space="preserve">- Giao diện đẹp (10).
- use case1: Kết nối tới forwarder (set baudrate, connect comport, start) -&gt; collect data, show in UI
- use case2: set khoảng cách tối thiểu, 
- user case3: (có các ngưỡng min của distance)
 + Speed &lt; 60: không care về khoảng cách.  -&gt; hình hiển thị cho ô tô bị sai.
 + speed : 60 - 80. (đang fix cứng khoảng cách lớn nhất là 120).
 + speed: 80 - 100.
 + speed: 100-120.
 + speed &gt; 120: phần tốc độ hiển thị warning.
- stop chương trình:
- Thiếu phần config, do không làm kịp từ đầu.
- rút thiết bị.
</t>
  </si>
  <si>
    <t xml:space="preserve">- Giao diện khá đẹp (9).
- user case 1: kết nối  (hiện tại chỉ chạy 115200 baudrate),
- user case 2: config từng node. -&gt; config node 1 mà hiện success cả 2 node? -&gt; khi cắm lại hiển thị success cho cả 2 node.
- user case 3: check connect cho từng node.
- user case 4: đọc dữ liệu từng node. 
- user case 5: hiển thị warnign.
- user case 6: reset từng node, config lại từng node, reset toàn bộ các node -&gt; thiết bị đã reset rồi, click vào reset lại vẫn success.
- Thiếu phần config cho mỗi node, do không thiết tế và làm từ đầu.
</t>
  </si>
  <si>
    <t>- Giao diện khá đẹp
- từ request đang viết sai.
- user case 1: connect
- user case 2: config
- config với step data 200 đang bị lỗi.
- Chưa set giới hạn trên của humidity.
- user case 3: PC request to read cho temperature (đang có vấn đề).
- user case 4: mỗi node gửi dữ liệu.
- chưa reset từng node được.
- phần thao tác reset đang có lỗi.
- Chưa chạy baudrate khác được.
- Disconect nhưng phần main control không thay đổi.
- Thiếu phần config cho từng node, do không thiết kế và làm từ đầu.</t>
  </si>
  <si>
    <t>Trần Văn Khuyến</t>
  </si>
  <si>
    <t>9:00 - 9:30</t>
  </si>
  <si>
    <t xml:space="preserve">- Task làm chính trong mock.
 + Env, làm app cho fw, một vài vấn đề về giao thức CAN.
 + FW app: xử lý thông tin từ PC gửi xuống (event queue).
 + UART data flow: PC -&gt; interrupt -&gt; callback đến middleware - static buffer để lưu dữ liệu , callback đến app (trả lời bị loạn).
- Task phụ:
 + ADC data flow: xoay biến trở -&gt; int -&gt; đọc data -&gt; callback lên middleware -&gt; cung cấp hàm đọc data từ driver -&gt; lại đọc dữ liệu từ thanh ghi -&gt; không nắm rõ.
 + Các loại CAN frame: data frame, remote frame. -&gt; không trả lời được.
 + Trong UT thì simulate HW bằng cách nào: dùng array để tạo ra vùng nhớ giống CAN 0,  CAN 1.
- Trả lời: không rõ ràng, bị loạn giữa các phần
 </t>
  </si>
  <si>
    <t>Vũ Ngọc Sơn</t>
  </si>
  <si>
    <t>9:30 - 10:00</t>
  </si>
  <si>
    <t xml:space="preserve">- Task làm chính trong mock.
 + Đưa ra giải pháp, chức năng của các layers.
 + ADC data flow: xoay biến trở -&gt; interrupt -&gt; đọc ACD -&gt; callback đến APP -&gt; APP get data -&gt; tạo msg -&gt; gửi đến PC (không nắm phần middleware). (phần hỗ trợ này không nhiều).
 + Đưa ra gợi ý về các frame truyền của UART.
 + APP xử lý các sự kiện nhự thế nào (chưa nắm được event queue).
- Task phụ:
 + Các loại CAN frame: data, remot, error, overload, interframe.
 + UT: simulate các thanh ghi kiểu gì: không nắm được.
 + PC tool: chờ nhận các bản tin kiểu gì -&gt; có event cho việc nhận UART -&gt; đọc frame, phân tích frame -&gt; update giao diện.
- Trả lời rõ ràng.
 </t>
  </si>
  <si>
    <t>HieuBM6</t>
  </si>
  <si>
    <t>Bùi Minh Hiếu</t>
  </si>
  <si>
    <t> 10:00 – 10:30</t>
  </si>
  <si>
    <t xml:space="preserve">- Task làm chính trong mock.
 + Dev cho UART, hỗ trợ một bạn làm tool.
 + Middleware: transmit handler (xử lý các byte data nhận từ CAN node), receive handler (xử lý các data khi đọc từng byte từ PC gửi xuống), hàm transmit, hàm init, khởi tạo buffer (queue truyền/nhận).
 + UART data flow: gửi bản tin -&gt; UART INT -&gt; callback đến middleware -&gt; gọi hàm receive handler -&gt; nhận từng byte (gọi xuống hàm của driver) -&gt; nhận xong frame -&gt; đẩy frame vào queue -&gt; callback lên app (không nắm rõ app)
 + Tool nhận frame kiểu gì: nhận được byte, trigger sự kiện -&gt; call hàm (chưa trả lời được rõ ràng).
- Task phụ
 + Các loại CAN frame: không nắm được.
 + CAN node app có các state nào: không nắm được.
 + UT sẽ simulate các phần cứng kiểu gì: không nắm được.
- Trả lời khá rõ ràng </t>
  </si>
  <si>
    <t>Đào Văn Tiến</t>
  </si>
  <si>
    <t> 10:30-11:00</t>
  </si>
  <si>
    <t xml:space="preserve">- Task làm chính trong mock.
 + Test UART và flash driver:
 + Giả lập một stub (dùng một mảng -&gt; cung cấp địa chỉ cho các instance) -&gt; test blackbox (check kết quả trả về), white box (check dữ liệu data cho hàm truyền đơn, truyền một mảng), check branch coverage, req coverage.
 + Không viết test specs.
- Task phụ
 + Các loại CAN frame: không nắm được.
 + ADC data flow: không nắm được.
 + Quá trình nhận dữ liệu trên PC tool: không nắm được.
- Trả lời khá rõ ràng.
 </t>
  </si>
  <si>
    <t>Nguyễn Đức Thuận</t>
  </si>
  <si>
    <t>11:00-11:30</t>
  </si>
  <si>
    <t xml:space="preserve">- Task làm chính trong mock.
 + Tham code cho phần CAN, tham gia tìm hiểu về CAN, test frame, tham gia phần demo.
 + CAN transmit (instance, mailbox index, struct) -&gt; check điều kiện -&gt; trường code (1001).
 + Data flow: Gửi bản tin CAN -&gt; CAN interrupt -&gt; callback middleware -&gt; gọi CAN receive -&gt; đẩy dữ liệu vào queue -&gt; callback lên app -&gt; (trả lời loạn)
- Task phụ.
 + Các loại CAN frame: data, remote, error, overload, interframe.
 + UT: simulate các thanh ghi kiểu gì -&gt; dùng stub mô phỏng board mạch, nhưng không nắm rõ.
 + PC tool: việc chờ nhận thực hiện kiểu gì: nắm được việc phải đọc từng byte, không nắm được cơ chế nhận kiểu gì.
- Trả lời rõ ràng
 </t>
  </si>
  <si>
    <t>Phạm Xuân Thành</t>
  </si>
  <si>
    <t>11:30-12:00</t>
  </si>
  <si>
    <t xml:space="preserve">- Task làm chính trong mock.
 + Design, code phần middleware, driver cho CAN, test case cho UT, tham gia một vài buổi test cho tool.
 + CAN data flow: INT -&gt; xác định mailbox -&gt; truyền lên middleware -&gt; gọi CAN receive để lấy data -&gt; push data vào queue -&gt; callback lên app -&gt; push sự kiện nhận vào queue.
 + Mô phỏng thanh ghi của CAN: dùng biến để mô phỏng cho các thanh ghi của CAN (có kiểu dữ liệu của biến là struct cho CAN). 
- Task phụ
 + Các loại CAN frame: data, remote, error (không nhớ phần còn lại).
 + Flash driver: lưu thông tin node ID, step data.
 + Việc chờ nhận trên PC tool thực hiện kiểu gì: không nắm được.
- Trả lời chưa thực sự rõ nghĩa.
 </t>
  </si>
  <si>
    <t>DungTN5</t>
  </si>
  <si>
    <t>Tăng Ngọc Dũng</t>
  </si>
  <si>
    <t>13:00-13:30</t>
  </si>
  <si>
    <t xml:space="preserve">- Task làm chính trong mock.
 + Phần tích req, tạo req, viết ADC driver, Test cho ADC.
 + Đang cấu hình cho ADC như thế nào: mode continuous, software trigger, 12 bit resoulution.
 + ADC data flow: xoay biến trở -&gt; int -&gt; middleware -&gt; đọc data, (thiếu đoạn xử lý data theo các bước) -&gt; gọi lên app.
 + Lấy config từ RM, test với ADC driver (chưa nắm được việc test thực sự kiểu gì). 
- Task phụ.
 + Các loại CAN frame: không nắm được.
 + UART data flow: không nắm được.
 + PC tool thực hiện việc chờ nhận kiểu gì: không nắm được.
 </t>
  </si>
  <si>
    <t>Phan Nguyễn Đình Quang</t>
  </si>
  <si>
    <t>13:30-14:00</t>
  </si>
  <si>
    <t xml:space="preserve">- Task làm chính trong mock.
 + Tham gia tìm hiểu về CAN, PC tool.
 + Các loại CAN frame: data, remote, error (quên 2 cái còn lại).
 + Bit stuffing để làm gì: (nhiễu) -&gt; không nắm được.
 + Cơ chế phân xử: chưa nắm rõ.
 + PC (C#): có tín hiệu nhận -&gt; ngắt, -&gt; hàm phục vụ ngắt -&gt; gọi hàm xử lý data -&gt; gọi đến hàm update UI.
- Task phụ
 + ADC data flow: không nắm được.
 + UT: đẩy data vào trong stub.
 + 4 view + 1:  process, 
 </t>
  </si>
  <si>
    <t>DucLM37</t>
  </si>
  <si>
    <t>Le Minh Duc</t>
  </si>
  <si>
    <t>14:00-14:30</t>
  </si>
  <si>
    <t xml:space="preserve">- Task làm chính trong mock.
 + Tìm hiểu CAN, viết driver ADC, UT.
 + Các loại CAN frame: data, remote, error (không nhớ 2 loại còn lại).
 + Phân xử trong CAN: truyền, lắng nghe -&gt; phân xử.
 + Truyền 2 bản tin CAN cùng ID có được không? -&gt; đang chưa thực sự trả lời đúng.
 + Cấu hình ADC kiểu gì: software trigger, 255 sample time, 12 bit resolution.
 + Simulate HW kiểu gì: dùng biến kiêu struct của HW.
- Task phụ
 + 4 view + 1: logical view, sequence view, use case view.
 + PC tool: đang chờ nhận kiểu gì: nhận liên tục (không nắm được cơ chế nhận liên tục kiểu gì).
 + Trả lời rõ ràng, rõ nghĩa.
 </t>
  </si>
  <si>
    <t>Nguyen Hung Thinh</t>
  </si>
  <si>
    <t>15:00-15:30</t>
  </si>
  <si>
    <t xml:space="preserve">- Task làm chính trong mock.
 + Tham gia code cho CAN module, code UART, code cả app:
 + Config mailbox: cho đi vào chế độ freeze mode, thiết lập các trường điều khiển, set bit trong trường code.
 + UART data flow: int -&gt; call function to handle ở trên app.
- Task phụ
 + Các loại CAN frame: data, remote, error, overload (đang không nhớ interframe).
 + UT: simulate thanh ghi kiểu gì: giả lập các thanh ghi tương ứng trong 1 file (tạo ra các biến có kiểu struct của các thanh ghi).
 + PC tool: chờ nhận kiểu gì, đang có vòng while để chờ nhận.
- Trả lời khá rõ ràng về nghĩa.
 </t>
  </si>
  <si>
    <t>Vo Quang Nghia</t>
  </si>
  <si>
    <t>15:30-16:00</t>
  </si>
  <si>
    <t>- Dự thính nên không audit.</t>
  </si>
  <si>
    <t>16:00-16:30</t>
  </si>
  <si>
    <t>- Task làm chính trong mock.
 + Tham gia viết req, trình bày về 4 view + 1, tham gia viết driver UART.
 + 4 view + 1: user view, logical, dev view, phy view, process.
 + Logical view: thấy được cấu trúc các class, các tầng, PC tool - middleware - driver.
 + user view: đưa ra tốc độ, khoảng cách, đưa ra ngưỡng cảnh báo dựa trên tốc độ và cảnh báo, người dùng có thể cấu hình được node ID.
 + UART data flow: PC -&gt; UART interrupt -&gt; handler -&gt; đọc data (không nhớ rõ) 
- Task phụ
 + ADC data flow: nhận -&gt; chuyển hóa dữ liệu -&gt; gửi bản tin lên node.
 + Bit stuffing để làm gì: biết khái niệm bit stuffing (không nhớ rõ lắm).
 + Cách phân xử của CAN: trả lời được phần phân xử.
- Trả lời rõ ràng</t>
  </si>
  <si>
    <t>16:30-17:00</t>
  </si>
  <si>
    <t xml:space="preserve">- Task làm chính trong mock.
 + Làm PC tool, hỗ trợ viết driver cho UART.
 + PC tool chờ nhận bản tin kiểu gì: tạo thread chờ nhận data từ FW gửi lên, 0.2s đọc data một lần, check xem frame đã đúng chưa -&gt; đúng thì tách chuỗi data ra được thông tin -&gt; convert sang dạng số -&gt; đưa qua một thread khác để xử lý data để update phần UI.
 + Viết hàm init, set baudrate cho UART.
 + UART data flow: pc gửi bản tin -&gt; UART int -&gt; read data -&gt; truyền vào hàm callback lên middle -&gt; lưa data và ghép thành 1 chuỗi (s - id của speed, id của distance -&gt; lấy ra được phần data.
- Task phụ:
 + Các loại CAN frame: data, remote, error, overfload (thiếu interframe).
 + UT: đang giả lập HW kiểu gì: drop và không cho truy cập HW.
 + Cấu hình của ADC: không nắm được
 </t>
  </si>
  <si>
    <t xml:space="preserve">- Task làm chính trong mock.
 + Tìm hiểu tổng quan về CAN, viết phần driver cho UART.
 + Quá trình phân xử của CAN: nhiều node cùng truyền, đọc lại trên bus để biết bị thua phân xử.
 + Bit stuffing để làm gì: mốc để xác định?.
 + 2 node truyền bản tin cùng ID có được không? đang không trả lời được?
 + UART data flow: PC gửi bản tin -&gt; UART nhận 8 bit data -&gt; không nắm được khi nào ngắt, khi nào đọc dữ liệu.
- Task phụ:
 + 4 + 1 view: user case view, logical view, process view, component view, development view.
 + UT thì giả lập các thanh ghi kiểu gì?
 + PC tool chờ nhận như thế nào: không nắm được:
 </t>
  </si>
  <si>
    <t>Ha Thi Nhan</t>
  </si>
  <si>
    <t xml:space="preserve">- Task làm chính trong mock.
 + Tham gia hỗ trợ viết driver cho CAN, làm test specs cho CAN, ADC, đóng góp ý tưởng thiết kế giao diện cho PC tool.
 + S32K 144: Mức độ ưu tiên của bản tin CAN được xác định như thế nào?: không nắm được.
 + Cấu hình mailbox cho việc truyền như thế nào: không nắm được.
 + Driver của CAN chia bao nhiêu hàm: không nắm được.
 + Viết test specs cho CAN: test step có người khác hỗ trợ:  
- Task phụ
 + 4 + 1 view: user case view, process view, component view, development view, logical view.
 + Trong phần UT: việc giả lập thanh ghi thực hiện như thế nào: không nắm được.
 + Việc chờ nhận đang thực hiện như thế nào: có thread để nhận data liên tục -&gt; nhận xong một bản tin thì truyền luôn lên màn hình.
 </t>
  </si>
  <si>
    <t>Hoàng Đình Ân</t>
  </si>
  <si>
    <t xml:space="preserve">- Task làm chính trong mock.
 + Tìm hiểu về CAN (error frame), PC tool:
 + Nêu chi tiết về error frame của CAN: lỗi bộ truyền, lỗi bộ nhận (đang chưa nhớ rõ một số lỗi).
 + Phân xử trong CAN: có phần identifier -&gt; quy định độ ưu tiên, các node truyền và lắng nghe tín hiệu trên CAN bus để biết kết quả phân xử.
 + PC tool đang chờ nhận kiểu gì: không nắm được.
- Task phụ:
 + 4 + 1 view: process, logical, dev view, phy view, scenario view.
 + UT: việc giả lập các thanh ghi thực hiện kiểu gì: không nắm được.
 + ADC config: không nắm được.
- Trả lời bị ngắt ngứ, một số chỗ không rõ nghĩa.
 </t>
  </si>
  <si>
    <t>Nguyễn Trường Anh</t>
  </si>
  <si>
    <t xml:space="preserve">- Task làm chính trong mock.
 + Code cho phần UART, UT cho UART, chạy ccov.
 + UART driver: init, send, receive, register callback.
 + UART receive data flow: PC gửi bản tin -&gt; int handler -&gt; gọi đến callback (receive handler ở trên middleware) -&gt; đếm số byte đã nhận được -&gt; so sánh với format được định nghĩa (giải thích chỗ này hơi rối) -&gt; nhận đủ 1 frame -&gt; push vào queue -&gt; callback lên app thông báo việc nhận thành công.
 + Giả lập thanh ghi cho UART kiểu gì: khai báo biến static với cấu trúc của UART.
- Task phụ.
 + 4 + 1 view: process, logical, dev, scenario, phy.
 + Quá trình phân xử bản tin CAN: Khi node1 đang truyền, mà node2, node3 muốn truyền -&gt; ưu tiên theo ID. (chưa nhớ rõ).
 + PC tool: phần chờ nhận đang thực hiện như thế nào (không nắm được).
- Trả lời rõ ràng về nghĩa.
 </t>
  </si>
  <si>
    <t xml:space="preserve">- Task làm chính trong mock.
 + Viết driver và test cho CAN, có tìm hiểu về CAN.
 + Quá trình phân xử của CAN: 2 node cùng muốn truyền, dựa trên trường indentifier, dựa trên and logic để đưa tín hiệu lên CAN bus.
 + Cấu hình mailbox truyền: cấu hình mailbox cần truyền trong RAM, các trường trong control, trường code cấu hình 0x0C.
 + Trong 1 CAN node, nếu có nhiều mailbox đang có dữ liệu cần truyền thì ưu tiên như thế nào: (chưa nắm được).
 + Giả lập các thanh ghi để test kiểu gì: đang chưa nắm được.
- Task phụ:
 + 4 + 1 view: process, logical, phy, dev, scenario view.
 + ADC được cấu hình như thế nào: không để ý.
 + PC tool chờ nhận bản tin như thế nào: không nắm được.
 </t>
  </si>
  <si>
    <t>Hoang Thanh Long</t>
  </si>
  <si>
    <t xml:space="preserve">- Task làm chính trong mock.
 + Tìm hiểu về CAN, tham gia thiết kế 4 view + 1, viết code cho CAN driver, UT:
 + Bit stuffing để làm gì: kiểm tra sự đồng bộ của CAN (có sườn để đồng bộ).
 + Quá trình phân xử: các node lắng nghe tín hiệu trên bus để biết kết quả phân xử.
 + 2 node Truyền 2 bản tin CAN giống ID được không: có truyền được, nếu data khác nhau thì sẽ bị lỗi.
 + 4 + 1 view: phy view, process view, user view, dev view, logical view.
 + Cấu hình mailbox cho việc truyền như thế nào: không nhớ rõ.
 + Trong phần UT thì đang giả lập thanh ghi kiểu gì: dung các struct define cấu trúc các thanh ghi, tạo ra biến có kiểu dữ liệu là các struct trên.
- Task phụ
 + ADC đang được cấu hình như thế nào: ADC 0, không nhớ rõ.
 + Chờ nhận của PC tool thực hiện như thế nào: dùng ngắt.
 + Đang demo những tình huống nào: từ PC gửi nhận, check connection của node, check connection của FW, gửi dữ liệu từ node lên, cấu hình được các ID (thực tế không cấu hình được).
 </t>
  </si>
  <si>
    <t>HoangDB2</t>
  </si>
  <si>
    <t xml:space="preserve">- Task làm chính trong mock.
 + Tìm hiểu về CAN, viết CAN driver (không làm middle), UT cho CAN, design sequence cho CAN.
 + CAN init, truyền, nhận.
 + CAN transmit: clear cờ ngắt của MB, truyền data, viết 0xc vào vùng code để bắt đầu truyền.
 + CAN data flow: nhận -&gt; cờ ngắt -&gt; hàm xử lý ngắt -&gt; callback lên middleware -&gt; đọc data -&gt; lưu vào con trỏ (biến global).
 + UT cho CAN: giả lập các thanh ghi của CAN kiểu gì: stub file define ra các mảng có cấu trúc data như của các thanh ghi.
- Task phụ:
 + (4 + 1) view: xây dựng hệ thống với các góc nhìn khác nhau: process view, user view, (logical view).
 + PC tool: chờ nhận bản tin từ FW kiểu gì? tạo thread
 </t>
  </si>
  <si>
    <t xml:space="preserve">- Task làm chính trong mock.
 + Tìm hiểu về CAN, code cho CAN, test cho CAN, đưa ra một số req.
 + Quá trình phân xử của CAN: nhiều hơn 2 nodes muốn gửi, phân xử dựa trên ID. Lên bus thì 0 thắng 1, lắng nghe tín hiệu để biết kết quả phân xử.
 + Các loại bản tin lỗi: truyền và nhận khác nhau, truyền 6 bit giống nhau, ack (không nhớ hết).
 + Config mailbox cho việc truyền: control, id, code: 0x0C.
 + Giả lập các thanh ghi như thế nào: không nắm được.
- Task phụ
 + ADC config như thế nào: threshold, ADC queue, (không nắm chi tiết).
 + PC tool: việc chờ nhận bản tin đang thực hiện như thế nào: polling (không nắm được).
 + 4 + 1 view: logical view, phy view, dev view, process view, user case view.
 </t>
  </si>
  <si>
    <t>Ngô Công Chung</t>
  </si>
  <si>
    <t xml:space="preserve">- Task làm chính trong mock.
 + Thiết kế, code cho ADC, UT cho ADC.
 + Logical view thiết kế: thiết kế các đối tượng, các function cho user sử dụng, request, đọc, truyền dữ liệu.
 + Cấu hình ADC: ADC 0, channel 12, hardware trigger, 12 bit resolution, sample time 1s.
 + Data flow: int -&gt; callback to middleware -&gt; nó đọc dữ liệu, convert theo các unit, callback và truyền dữ liệu lên app.
 + UT cho ADC: giả lập các thanh ghi để làm UT kiểu gì? dùng stub, dùng các biến để giả lập các địa chỉ thanh ghi.
- Task phụ:
 + Quá trình phân xử của CAN: nhiều node cùng truyền -&gt; đọc tín hiệu về và so sánh với tín hiệu truyền để biết kết quả phân xử.
 + Cấu hình mailbox cho việc truyền của CAN: đang chưa rõ.
 + PC tool: việc chờ nhận đang xử lý thế nào? không rõ.
 </t>
  </si>
  <si>
    <t>Đoàn Duy Hiếu</t>
  </si>
  <si>
    <t>17:00-17:30</t>
  </si>
  <si>
    <t xml:space="preserve">- Task làm chính trong mock.
 + Thiết kế, PC tool, support một it về code.
 + Process view đang thiết kế như thế nào: 3 process: pc tool to fw, fw to node, check connection.
 + Process từ PC tool to FW: từ int -&gt; hex -&gt; tính checksum -&gt; gửi frame xuống FW.
 + PC tool: (back-end), dùng QT thiết kế các front-end -&gt; cung cấp cái API prototype, điền code vào trong các hàm đó.
 + Việc chờ nhận từ PC tool như thế nào (đầu tiên dùng thread nhưng không được) sau đó dùng timer (1s) chờ nhận (gặp vấn đề ghi đè data chưa giải quyết được).
- Task phụ:
 + CAN phân xử như thế nào: đang không nhớ.
 + UT: đang giả lập các thanh ghi kiểu gì (làm UT test trên board luôn), khong nắm được nhiều lắm.
 + ADC đang được config như thế nào: không nắm được
 </t>
  </si>
  <si>
    <t>Xin Nghỉ</t>
  </si>
  <si>
    <t>Dự Thính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</si>
</sst>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4" tint="0.39997558519241921"/>
        <bgColor indexed="64"/>
      </patternFill>
    </fill>
    <fill>
      <patternFill patternType="solid">
        <fgColor rgb="FF0070C0"/>
        <bgColor indexed="6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44">
    <xf numFmtId="0" fontId="0" fillId="0" borderId="0" xfId="0"/>
    <xf numFmtId="0" fontId="0" fillId="0" borderId="1" xfId="0" applyBorder="1"/>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1" xfId="0" quotePrefix="1" applyBorder="1" applyAlignment="1">
      <alignment horizontal="left" vertical="top" wrapText="1"/>
    </xf>
    <xf numFmtId="0" fontId="0" fillId="0" borderId="0" xfId="0" applyAlignment="1">
      <alignment horizontal="left" vertical="top"/>
    </xf>
    <xf numFmtId="0" fontId="3" fillId="0" borderId="1" xfId="0" applyFont="1" applyFill="1" applyBorder="1" applyAlignment="1">
      <alignment horizontal="center" vertical="center"/>
    </xf>
    <xf numFmtId="0" fontId="0" fillId="0" borderId="0" xfId="0"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2" fillId="3" borderId="1" xfId="0" applyFont="1" applyFill="1" applyBorder="1" applyAlignment="1">
      <alignment vertical="center"/>
    </xf>
    <xf numFmtId="0" fontId="0" fillId="0" borderId="2" xfId="0" applyFont="1" applyBorder="1"/>
    <xf numFmtId="0" fontId="0" fillId="0" borderId="4" xfId="0" applyFont="1" applyBorder="1"/>
    <xf numFmtId="0" fontId="0" fillId="0" borderId="6" xfId="0" applyFont="1" applyBorder="1"/>
    <xf numFmtId="0" fontId="2" fillId="4" borderId="8" xfId="0" applyFont="1" applyFill="1" applyBorder="1"/>
    <xf numFmtId="0" fontId="0" fillId="4" borderId="9" xfId="0" applyFont="1" applyFill="1" applyBorder="1"/>
    <xf numFmtId="0" fontId="4" fillId="0" borderId="4" xfId="0" applyFont="1" applyBorder="1"/>
    <xf numFmtId="0" fontId="4" fillId="0" borderId="2" xfId="0" applyFont="1" applyBorder="1"/>
    <xf numFmtId="0" fontId="0" fillId="5" borderId="2" xfId="0" applyFont="1" applyFill="1" applyBorder="1"/>
    <xf numFmtId="0" fontId="0" fillId="5" borderId="4" xfId="0" applyFont="1" applyFill="1" applyBorder="1"/>
    <xf numFmtId="0" fontId="4" fillId="5" borderId="2" xfId="0" applyFont="1" applyFill="1" applyBorder="1"/>
    <xf numFmtId="0" fontId="0" fillId="5" borderId="6" xfId="0" applyFont="1" applyFill="1" applyBorder="1"/>
    <xf numFmtId="0" fontId="0" fillId="0" borderId="10" xfId="0" applyBorder="1"/>
    <xf numFmtId="0" fontId="0" fillId="0" borderId="3" xfId="0" applyBorder="1"/>
    <xf numFmtId="0" fontId="0" fillId="0" borderId="5" xfId="0" applyBorder="1"/>
    <xf numFmtId="0" fontId="0" fillId="0" borderId="11" xfId="0" applyBorder="1"/>
    <xf numFmtId="0" fontId="0" fillId="0" borderId="7" xfId="0" applyBorder="1"/>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2" xfId="0" applyBorder="1"/>
    <xf numFmtId="0" fontId="2" fillId="0" borderId="13" xfId="0" applyFont="1" applyBorder="1"/>
    <xf numFmtId="0" fontId="0" fillId="0" borderId="14" xfId="0" applyBorder="1"/>
    <xf numFmtId="0" fontId="4" fillId="0" borderId="0" xfId="0" applyFont="1"/>
    <xf numFmtId="0" fontId="0" fillId="0" borderId="14" xfId="0" applyFont="1" applyBorder="1"/>
    <xf numFmtId="0" fontId="0" fillId="0" borderId="12" xfId="0" applyFont="1" applyBorder="1"/>
    <xf numFmtId="0" fontId="0" fillId="0" borderId="13" xfId="0" applyFont="1" applyBorder="1"/>
    <xf numFmtId="164" fontId="0" fillId="0" borderId="3" xfId="0" applyNumberFormat="1" applyBorder="1"/>
    <xf numFmtId="164" fontId="0" fillId="0" borderId="5" xfId="0" applyNumberFormat="1" applyBorder="1"/>
    <xf numFmtId="164" fontId="0" fillId="0" borderId="7" xfId="0" applyNumberFormat="1" applyBorder="1"/>
    <xf numFmtId="0" fontId="0" fillId="0" borderId="3" xfId="0" applyFont="1" applyBorder="1" applyAlignment="1">
      <alignment horizontal="left" vertical="center"/>
    </xf>
    <xf numFmtId="0" fontId="0" fillId="0" borderId="5" xfId="0" applyFont="1" applyBorder="1" applyAlignment="1">
      <alignment horizontal="left" vertical="center"/>
    </xf>
    <xf numFmtId="0" fontId="0" fillId="0" borderId="7" xfId="0" applyFont="1" applyBorder="1" applyAlignment="1">
      <alignment horizontal="left" vertical="center"/>
    </xf>
  </cellXfs>
  <cellStyles count="1">
    <cellStyle name="Normal" xfId="0" builtinId="0"/>
  </cellStyles>
  <dxfs count="19">
    <dxf>
      <numFmt numFmtId="164" formatCode="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val="0"/>
        <strike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E2:K25" totalsRowShown="0" headerRowDxfId="18" headerRowBorderDxfId="17" tableBorderDxfId="16" totalsRowBorderDxfId="15">
  <autoFilter ref="E2:K25"/>
  <tableColumns count="7">
    <tableColumn id="1" name="Progress Evaluation" dataDxfId="14"/>
    <tableColumn id="2" name="Phase1" dataDxfId="13"/>
    <tableColumn id="3" name="Phase2" dataDxfId="12"/>
    <tableColumn id="4" name="Phase3" dataDxfId="11"/>
    <tableColumn id="5" name="Phase4" dataDxfId="10"/>
    <tableColumn id="6" name="Phase5" dataDxfId="9"/>
    <tableColumn id="7" name="Avg" dataDxfId="8">
      <calculatedColumnFormula>SUM(Table1[[#This Row],[Phase1]],Table1[[#This Row],[Phase2]],Table1[[#This Row],[Phase3]],Table1[[#This Row],[Phase4]],Table1[[#This Row],[Phase5]])/5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M2:P25" totalsRowShown="0" headerRowDxfId="7" headerRowBorderDxfId="6" tableBorderDxfId="5" totalsRowBorderDxfId="4">
  <autoFilter ref="M2:P25"/>
  <tableColumns count="4">
    <tableColumn id="1" name="Final Evaluation" dataDxfId="3"/>
    <tableColumn id="2" name="Progress" dataDxfId="2">
      <calculatedColumnFormula>Table1[[#This Row],[Avg]]</calculatedColumnFormula>
    </tableColumn>
    <tableColumn id="3" name="Audit" dataDxfId="1"/>
    <tableColumn id="4" name="Final" dataDxfId="0">
      <calculatedColumnFormula>(Table2[[#This Row],[Progress]]*7+Table2[[#This Row],[Audit]]*3)/10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
  <sheetViews>
    <sheetView tabSelected="1" workbookViewId="0">
      <selection activeCell="L30" sqref="L30"/>
    </sheetView>
  </sheetViews>
  <sheetFormatPr defaultRowHeight="15" x14ac:dyDescent="0.25"/>
  <cols>
    <col min="1" max="1" width="2.140625" customWidth="1"/>
    <col min="2" max="2" width="13.85546875" customWidth="1"/>
    <col min="3" max="3" width="10" customWidth="1"/>
    <col min="5" max="5" width="20.42578125" customWidth="1"/>
    <col min="6" max="6" width="10" customWidth="1"/>
    <col min="7" max="7" width="10.7109375" customWidth="1"/>
    <col min="8" max="8" width="10.28515625" customWidth="1"/>
    <col min="9" max="10" width="10.5703125" customWidth="1"/>
    <col min="11" max="11" width="10.7109375" customWidth="1"/>
    <col min="13" max="13" width="17.140625" customWidth="1"/>
    <col min="14" max="14" width="11.42578125" customWidth="1"/>
    <col min="15" max="15" width="12.28515625" customWidth="1"/>
    <col min="16" max="16" width="11.85546875" customWidth="1"/>
  </cols>
  <sheetData>
    <row r="1" spans="2:16" ht="11.25" customHeight="1" thickBot="1" x14ac:dyDescent="0.3"/>
    <row r="2" spans="2:16" ht="15.75" thickBot="1" x14ac:dyDescent="0.3">
      <c r="B2" s="16" t="s">
        <v>3</v>
      </c>
      <c r="C2" s="17"/>
      <c r="E2" s="37" t="s">
        <v>13</v>
      </c>
      <c r="F2" s="35" t="s">
        <v>11</v>
      </c>
      <c r="G2" s="35" t="s">
        <v>12</v>
      </c>
      <c r="H2" s="35" t="s">
        <v>51</v>
      </c>
      <c r="I2" s="35" t="s">
        <v>52</v>
      </c>
      <c r="J2" s="35" t="s">
        <v>53</v>
      </c>
      <c r="K2" s="36" t="s">
        <v>54</v>
      </c>
      <c r="M2" s="32" t="s">
        <v>10</v>
      </c>
      <c r="N2" s="33" t="s">
        <v>55</v>
      </c>
      <c r="O2" s="33" t="s">
        <v>5</v>
      </c>
      <c r="P2" s="31" t="s">
        <v>6</v>
      </c>
    </row>
    <row r="3" spans="2:16" x14ac:dyDescent="0.25">
      <c r="B3" s="13" t="s">
        <v>28</v>
      </c>
      <c r="C3" s="41" t="s">
        <v>33</v>
      </c>
      <c r="E3" s="13" t="s">
        <v>28</v>
      </c>
      <c r="F3" s="24">
        <v>7.7</v>
      </c>
      <c r="G3" s="24">
        <v>7</v>
      </c>
      <c r="H3" s="24">
        <v>7</v>
      </c>
      <c r="I3" s="24">
        <v>8.1999999999999993</v>
      </c>
      <c r="J3" s="24">
        <v>7.3</v>
      </c>
      <c r="K3" s="25">
        <f>SUM(Table1[[#This Row],[Phase1]],Table1[[#This Row],[Phase2]],Table1[[#This Row],[Phase3]],Table1[[#This Row],[Phase4]],Table1[[#This Row],[Phase5]])/5</f>
        <v>7.4399999999999995</v>
      </c>
      <c r="M3" s="20" t="s">
        <v>28</v>
      </c>
      <c r="N3" s="24">
        <f>Table1[[#This Row],[Avg]]</f>
        <v>7.4399999999999995</v>
      </c>
      <c r="O3" s="24">
        <v>7.2</v>
      </c>
      <c r="P3" s="38">
        <f>(Table2[[#This Row],[Progress]]*7+Table2[[#This Row],[Audit]]*3)/10</f>
        <v>7.3680000000000003</v>
      </c>
    </row>
    <row r="4" spans="2:16" x14ac:dyDescent="0.25">
      <c r="B4" s="14" t="s">
        <v>29</v>
      </c>
      <c r="C4" s="42"/>
      <c r="E4" s="14" t="s">
        <v>29</v>
      </c>
      <c r="F4" s="1">
        <v>7.7</v>
      </c>
      <c r="G4" s="1">
        <v>7</v>
      </c>
      <c r="H4" s="1">
        <v>7</v>
      </c>
      <c r="I4" s="1">
        <v>8.1999999999999993</v>
      </c>
      <c r="J4" s="1">
        <v>7.3</v>
      </c>
      <c r="K4" s="26">
        <f>SUM(Table1[[#This Row],[Phase1]],Table1[[#This Row],[Phase2]],Table1[[#This Row],[Phase3]],Table1[[#This Row],[Phase4]],Table1[[#This Row],[Phase5]])/5</f>
        <v>7.4399999999999995</v>
      </c>
      <c r="M4" s="14" t="s">
        <v>29</v>
      </c>
      <c r="N4" s="1">
        <f>Table1[[#This Row],[Avg]]</f>
        <v>7.4399999999999995</v>
      </c>
      <c r="O4" s="1">
        <v>7.5</v>
      </c>
      <c r="P4" s="39">
        <f>(Table2[[#This Row],[Progress]]*7+Table2[[#This Row],[Audit]]*3)/10</f>
        <v>7.4580000000000002</v>
      </c>
    </row>
    <row r="5" spans="2:16" x14ac:dyDescent="0.25">
      <c r="B5" s="14" t="s">
        <v>72</v>
      </c>
      <c r="C5" s="42"/>
      <c r="E5" s="14" t="s">
        <v>72</v>
      </c>
      <c r="F5" s="1">
        <v>7.7</v>
      </c>
      <c r="G5" s="1">
        <v>7</v>
      </c>
      <c r="H5" s="1">
        <v>7</v>
      </c>
      <c r="I5" s="1">
        <v>8.1999999999999993</v>
      </c>
      <c r="J5" s="1">
        <v>7.3</v>
      </c>
      <c r="K5" s="26">
        <f>SUM(Table1[[#This Row],[Phase1]],Table1[[#This Row],[Phase2]],Table1[[#This Row],[Phase3]],Table1[[#This Row],[Phase4]],Table1[[#This Row],[Phase5]])/5</f>
        <v>7.4399999999999995</v>
      </c>
      <c r="M5" s="21" t="s">
        <v>72</v>
      </c>
      <c r="N5" s="1">
        <f>Table1[[#This Row],[Avg]]</f>
        <v>7.4399999999999995</v>
      </c>
      <c r="O5" s="1">
        <v>6.7</v>
      </c>
      <c r="P5" s="39">
        <f>(Table2[[#This Row],[Progress]]*7+Table2[[#This Row],[Audit]]*3)/10</f>
        <v>7.2180000000000009</v>
      </c>
    </row>
    <row r="6" spans="2:16" x14ac:dyDescent="0.25">
      <c r="B6" s="14" t="s">
        <v>30</v>
      </c>
      <c r="C6" s="42"/>
      <c r="E6" s="14" t="s">
        <v>30</v>
      </c>
      <c r="F6" s="1">
        <v>7.7</v>
      </c>
      <c r="G6" s="1">
        <v>7</v>
      </c>
      <c r="H6" s="1">
        <v>7</v>
      </c>
      <c r="I6" s="1">
        <v>8.1999999999999993</v>
      </c>
      <c r="J6" s="1">
        <v>7.3</v>
      </c>
      <c r="K6" s="26">
        <f>SUM(Table1[[#This Row],[Phase1]],Table1[[#This Row],[Phase2]],Table1[[#This Row],[Phase3]],Table1[[#This Row],[Phase4]],Table1[[#This Row],[Phase5]])/5</f>
        <v>7.4399999999999995</v>
      </c>
      <c r="M6" s="14" t="s">
        <v>30</v>
      </c>
      <c r="N6" s="1">
        <f>Table1[[#This Row],[Avg]]</f>
        <v>7.4399999999999995</v>
      </c>
      <c r="O6" s="1">
        <v>6.8</v>
      </c>
      <c r="P6" s="39">
        <f>(Table2[[#This Row],[Progress]]*7+Table2[[#This Row],[Audit]]*3)/10</f>
        <v>7.2479999999999993</v>
      </c>
    </row>
    <row r="7" spans="2:16" x14ac:dyDescent="0.25">
      <c r="B7" s="14" t="s">
        <v>31</v>
      </c>
      <c r="C7" s="42"/>
      <c r="E7" s="14" t="s">
        <v>31</v>
      </c>
      <c r="F7" s="1">
        <v>7.7</v>
      </c>
      <c r="G7" s="1">
        <v>7</v>
      </c>
      <c r="H7" s="1">
        <v>7</v>
      </c>
      <c r="I7" s="1">
        <v>8.1999999999999993</v>
      </c>
      <c r="J7" s="1">
        <v>7.3</v>
      </c>
      <c r="K7" s="26">
        <f>SUM(Table1[[#This Row],[Phase1]],Table1[[#This Row],[Phase2]],Table1[[#This Row],[Phase3]],Table1[[#This Row],[Phase4]],Table1[[#This Row],[Phase5]])/5</f>
        <v>7.4399999999999995</v>
      </c>
      <c r="M7" s="21" t="s">
        <v>31</v>
      </c>
      <c r="N7" s="1">
        <f>Table1[[#This Row],[Avg]]</f>
        <v>7.4399999999999995</v>
      </c>
      <c r="O7" s="1">
        <v>7</v>
      </c>
      <c r="P7" s="39">
        <f>(Table2[[#This Row],[Progress]]*7+Table2[[#This Row],[Audit]]*3)/10</f>
        <v>7.3079999999999998</v>
      </c>
    </row>
    <row r="8" spans="2:16" x14ac:dyDescent="0.25">
      <c r="B8" s="18" t="s">
        <v>32</v>
      </c>
      <c r="C8" s="42"/>
      <c r="E8" s="18" t="s">
        <v>32</v>
      </c>
      <c r="F8" s="1">
        <v>7.7</v>
      </c>
      <c r="G8" s="1">
        <v>7</v>
      </c>
      <c r="H8" s="1">
        <v>7</v>
      </c>
      <c r="I8" s="1">
        <v>8.1999999999999993</v>
      </c>
      <c r="J8" s="1">
        <v>7.3</v>
      </c>
      <c r="K8" s="26">
        <f>SUM(Table1[[#This Row],[Phase1]],Table1[[#This Row],[Phase2]],Table1[[#This Row],[Phase3]],Table1[[#This Row],[Phase4]],Table1[[#This Row],[Phase5]])/5</f>
        <v>7.4399999999999995</v>
      </c>
      <c r="M8" s="18" t="s">
        <v>32</v>
      </c>
      <c r="N8" s="1">
        <f>Table1[[#This Row],[Avg]]</f>
        <v>7.4399999999999995</v>
      </c>
      <c r="O8" s="1">
        <v>7.5</v>
      </c>
      <c r="P8" s="39">
        <f>(Table2[[#This Row],[Progress]]*7+Table2[[#This Row],[Audit]]*3)/10</f>
        <v>7.4580000000000002</v>
      </c>
    </row>
    <row r="9" spans="2:16" x14ac:dyDescent="0.25">
      <c r="B9" s="14" t="s">
        <v>85</v>
      </c>
      <c r="C9" s="42"/>
      <c r="E9" s="14" t="s">
        <v>85</v>
      </c>
      <c r="F9" s="1">
        <v>7.7</v>
      </c>
      <c r="G9" s="1">
        <v>7</v>
      </c>
      <c r="H9" s="1">
        <v>7</v>
      </c>
      <c r="I9" s="1">
        <v>8.1999999999999993</v>
      </c>
      <c r="J9" s="1">
        <v>7.3</v>
      </c>
      <c r="K9" s="26">
        <f>SUM(Table1[[#This Row],[Phase1]],Table1[[#This Row],[Phase2]],Table1[[#This Row],[Phase3]],Table1[[#This Row],[Phase4]],Table1[[#This Row],[Phase5]])/5</f>
        <v>7.4399999999999995</v>
      </c>
      <c r="M9" s="21" t="s">
        <v>85</v>
      </c>
      <c r="N9" s="1">
        <f>Table1[[#This Row],[Avg]]</f>
        <v>7.4399999999999995</v>
      </c>
      <c r="O9" s="1">
        <v>6.8</v>
      </c>
      <c r="P9" s="39">
        <f>(Table2[[#This Row],[Progress]]*7+Table2[[#This Row],[Audit]]*3)/10</f>
        <v>7.2479999999999993</v>
      </c>
    </row>
    <row r="10" spans="2:16" ht="15.75" thickBot="1" x14ac:dyDescent="0.3">
      <c r="B10" s="15" t="s">
        <v>34</v>
      </c>
      <c r="C10" s="43"/>
      <c r="E10" s="15" t="s">
        <v>34</v>
      </c>
      <c r="F10" s="27">
        <v>7.7</v>
      </c>
      <c r="G10" s="27">
        <v>7</v>
      </c>
      <c r="H10" s="27">
        <v>7</v>
      </c>
      <c r="I10" s="27">
        <v>8.1999999999999993</v>
      </c>
      <c r="J10" s="27">
        <v>7.3</v>
      </c>
      <c r="K10" s="28">
        <f>SUM(Table1[[#This Row],[Phase1]],Table1[[#This Row],[Phase2]],Table1[[#This Row],[Phase3]],Table1[[#This Row],[Phase4]],Table1[[#This Row],[Phase5]])/5</f>
        <v>7.4399999999999995</v>
      </c>
      <c r="M10" s="15" t="s">
        <v>34</v>
      </c>
      <c r="N10" s="27">
        <f>Table1[[#This Row],[Avg]]</f>
        <v>7.4399999999999995</v>
      </c>
      <c r="O10" s="27">
        <v>6.5</v>
      </c>
      <c r="P10" s="40">
        <f>(Table2[[#This Row],[Progress]]*7+Table2[[#This Row],[Audit]]*3)/10</f>
        <v>7.1579999999999995</v>
      </c>
    </row>
    <row r="11" spans="2:16" x14ac:dyDescent="0.25">
      <c r="B11" s="19" t="s">
        <v>35</v>
      </c>
      <c r="C11" s="41" t="s">
        <v>50</v>
      </c>
      <c r="E11" s="19" t="s">
        <v>35</v>
      </c>
      <c r="F11" s="24">
        <v>8.5</v>
      </c>
      <c r="G11" s="24">
        <v>6.5</v>
      </c>
      <c r="H11" s="24">
        <v>7</v>
      </c>
      <c r="I11" s="24">
        <v>7.6</v>
      </c>
      <c r="J11" s="24">
        <v>7.3</v>
      </c>
      <c r="K11" s="25">
        <f>SUM(Table1[[#This Row],[Phase1]],Table1[[#This Row],[Phase2]],Table1[[#This Row],[Phase3]],Table1[[#This Row],[Phase4]],Table1[[#This Row],[Phase5]])/5</f>
        <v>7.38</v>
      </c>
      <c r="M11" s="22" t="s">
        <v>35</v>
      </c>
      <c r="N11" s="24">
        <f>Table1[[#This Row],[Avg]]</f>
        <v>7.38</v>
      </c>
      <c r="O11" s="24">
        <v>7.7</v>
      </c>
      <c r="P11" s="38">
        <f>(Table2[[#This Row],[Progress]]*7+Table2[[#This Row],[Audit]]*3)/10</f>
        <v>7.4759999999999991</v>
      </c>
    </row>
    <row r="12" spans="2:16" x14ac:dyDescent="0.25">
      <c r="B12" s="14" t="s">
        <v>116</v>
      </c>
      <c r="C12" s="42"/>
      <c r="E12" s="14" t="s">
        <v>116</v>
      </c>
      <c r="F12" s="1">
        <v>8.6999999999999993</v>
      </c>
      <c r="G12" s="1">
        <v>6.5</v>
      </c>
      <c r="H12" s="1">
        <v>7</v>
      </c>
      <c r="I12" s="1">
        <v>7.6</v>
      </c>
      <c r="J12" s="1">
        <v>7.3</v>
      </c>
      <c r="K12" s="26">
        <f>SUM(Table1[[#This Row],[Phase1]],Table1[[#This Row],[Phase2]],Table1[[#This Row],[Phase3]],Table1[[#This Row],[Phase4]],Table1[[#This Row],[Phase5]])/5</f>
        <v>7.419999999999999</v>
      </c>
      <c r="M12" s="14" t="s">
        <v>116</v>
      </c>
      <c r="N12" s="1">
        <f>Table1[[#This Row],[Avg]]</f>
        <v>7.419999999999999</v>
      </c>
      <c r="O12" s="1">
        <v>8.6999999999999993</v>
      </c>
      <c r="P12" s="39">
        <f>(Table2[[#This Row],[Progress]]*7+Table2[[#This Row],[Audit]]*3)/10</f>
        <v>7.8039999999999994</v>
      </c>
    </row>
    <row r="13" spans="2:16" x14ac:dyDescent="0.25">
      <c r="B13" s="14" t="s">
        <v>37</v>
      </c>
      <c r="C13" s="42"/>
      <c r="E13" s="14" t="s">
        <v>37</v>
      </c>
      <c r="F13" s="1">
        <v>8.5</v>
      </c>
      <c r="G13" s="1">
        <v>6.5</v>
      </c>
      <c r="H13" s="1">
        <v>7</v>
      </c>
      <c r="I13" s="1">
        <v>7.6</v>
      </c>
      <c r="J13" s="1">
        <v>7.3</v>
      </c>
      <c r="K13" s="26">
        <f>SUM(Table1[[#This Row],[Phase1]],Table1[[#This Row],[Phase2]],Table1[[#This Row],[Phase3]],Table1[[#This Row],[Phase4]],Table1[[#This Row],[Phase5]])/5</f>
        <v>7.38</v>
      </c>
      <c r="M13" s="21" t="s">
        <v>37</v>
      </c>
      <c r="N13" s="1">
        <f>Table1[[#This Row],[Avg]]</f>
        <v>7.38</v>
      </c>
      <c r="O13" s="1">
        <v>8.1999999999999993</v>
      </c>
      <c r="P13" s="39">
        <f>(Table2[[#This Row],[Progress]]*7+Table2[[#This Row],[Audit]]*3)/10</f>
        <v>7.6259999999999994</v>
      </c>
    </row>
    <row r="14" spans="2:16" x14ac:dyDescent="0.25">
      <c r="B14" s="14" t="s">
        <v>38</v>
      </c>
      <c r="C14" s="42"/>
      <c r="E14" s="14" t="s">
        <v>38</v>
      </c>
      <c r="F14" s="1">
        <v>8.5</v>
      </c>
      <c r="G14" s="1">
        <v>6.5</v>
      </c>
      <c r="H14" s="1">
        <v>7</v>
      </c>
      <c r="I14" s="1">
        <v>7.6</v>
      </c>
      <c r="J14" s="1">
        <v>7.3</v>
      </c>
      <c r="K14" s="26">
        <f>SUM(Table1[[#This Row],[Phase1]],Table1[[#This Row],[Phase2]],Table1[[#This Row],[Phase3]],Table1[[#This Row],[Phase4]],Table1[[#This Row],[Phase5]])/5</f>
        <v>7.38</v>
      </c>
      <c r="M14" s="14" t="s">
        <v>38</v>
      </c>
      <c r="N14" s="1"/>
      <c r="O14" s="1"/>
      <c r="P14" s="39"/>
    </row>
    <row r="15" spans="2:16" x14ac:dyDescent="0.25">
      <c r="B15" s="14" t="s">
        <v>39</v>
      </c>
      <c r="C15" s="42"/>
      <c r="E15" s="14" t="s">
        <v>39</v>
      </c>
      <c r="F15" s="1">
        <v>8.5</v>
      </c>
      <c r="G15" s="1">
        <v>6.5</v>
      </c>
      <c r="H15" s="1">
        <v>7</v>
      </c>
      <c r="I15" s="1">
        <v>7.6</v>
      </c>
      <c r="J15" s="1">
        <v>7.3</v>
      </c>
      <c r="K15" s="26">
        <f>SUM(Table1[[#This Row],[Phase1]],Table1[[#This Row],[Phase2]],Table1[[#This Row],[Phase3]],Table1[[#This Row],[Phase4]],Table1[[#This Row],[Phase5]])/5</f>
        <v>7.38</v>
      </c>
      <c r="M15" s="21" t="s">
        <v>39</v>
      </c>
      <c r="N15" s="1">
        <f>Table1[[#This Row],[Avg]]</f>
        <v>7.38</v>
      </c>
      <c r="O15" s="1">
        <v>7.7</v>
      </c>
      <c r="P15" s="39">
        <f>(Table2[[#This Row],[Progress]]*7+Table2[[#This Row],[Audit]]*3)/10</f>
        <v>7.4759999999999991</v>
      </c>
    </row>
    <row r="16" spans="2:16" x14ac:dyDescent="0.25">
      <c r="B16" s="14" t="s">
        <v>40</v>
      </c>
      <c r="C16" s="42"/>
      <c r="E16" s="14" t="s">
        <v>40</v>
      </c>
      <c r="F16" s="1">
        <v>8.5</v>
      </c>
      <c r="G16" s="1">
        <v>6.5</v>
      </c>
      <c r="H16" s="1">
        <v>7</v>
      </c>
      <c r="I16" s="1">
        <v>7.6</v>
      </c>
      <c r="J16" s="1">
        <v>7.3</v>
      </c>
      <c r="K16" s="26">
        <f>SUM(Table1[[#This Row],[Phase1]],Table1[[#This Row],[Phase2]],Table1[[#This Row],[Phase3]],Table1[[#This Row],[Phase4]],Table1[[#This Row],[Phase5]])/5</f>
        <v>7.38</v>
      </c>
      <c r="M16" s="14" t="s">
        <v>40</v>
      </c>
      <c r="N16" s="1">
        <f>Table1[[#This Row],[Avg]]</f>
        <v>7.38</v>
      </c>
      <c r="O16" s="1">
        <v>7.5</v>
      </c>
      <c r="P16" s="39">
        <f>(Table2[[#This Row],[Progress]]*7+Table2[[#This Row],[Audit]]*3)/10</f>
        <v>7.4159999999999995</v>
      </c>
    </row>
    <row r="17" spans="2:16" x14ac:dyDescent="0.25">
      <c r="B17" s="14" t="s">
        <v>41</v>
      </c>
      <c r="C17" s="42"/>
      <c r="E17" s="14" t="s">
        <v>41</v>
      </c>
      <c r="F17" s="1">
        <v>8.5</v>
      </c>
      <c r="G17" s="1">
        <v>6.5</v>
      </c>
      <c r="H17" s="1">
        <v>7</v>
      </c>
      <c r="I17" s="1">
        <v>7.6</v>
      </c>
      <c r="J17" s="1">
        <v>7.3</v>
      </c>
      <c r="K17" s="26">
        <f>SUM(Table1[[#This Row],[Phase1]],Table1[[#This Row],[Phase2]],Table1[[#This Row],[Phase3]],Table1[[#This Row],[Phase4]],Table1[[#This Row],[Phase5]])/5</f>
        <v>7.38</v>
      </c>
      <c r="M17" s="21" t="s">
        <v>41</v>
      </c>
      <c r="N17" s="1">
        <f>Table1[[#This Row],[Avg]]</f>
        <v>7.38</v>
      </c>
      <c r="O17" s="1">
        <v>5.5</v>
      </c>
      <c r="P17" s="39">
        <f>(Table2[[#This Row],[Progress]]*7+Table2[[#This Row],[Audit]]*3)/10</f>
        <v>6.8159999999999998</v>
      </c>
    </row>
    <row r="18" spans="2:16" ht="15.75" thickBot="1" x14ac:dyDescent="0.3">
      <c r="B18" s="15" t="s">
        <v>42</v>
      </c>
      <c r="C18" s="43"/>
      <c r="E18" s="15" t="s">
        <v>42</v>
      </c>
      <c r="F18" s="27">
        <v>8.5</v>
      </c>
      <c r="G18" s="27">
        <v>6.5</v>
      </c>
      <c r="H18" s="27">
        <v>7</v>
      </c>
      <c r="I18" s="27">
        <v>7.6</v>
      </c>
      <c r="J18" s="27">
        <v>7.3</v>
      </c>
      <c r="K18" s="28">
        <f>SUM(Table1[[#This Row],[Phase1]],Table1[[#This Row],[Phase2]],Table1[[#This Row],[Phase3]],Table1[[#This Row],[Phase4]],Table1[[#This Row],[Phase5]])/5</f>
        <v>7.38</v>
      </c>
      <c r="M18" s="15" t="s">
        <v>42</v>
      </c>
      <c r="N18" s="27">
        <f>Table1[[#This Row],[Avg]]</f>
        <v>7.38</v>
      </c>
      <c r="O18" s="27">
        <v>5.5</v>
      </c>
      <c r="P18" s="40">
        <f>(Table2[[#This Row],[Progress]]*7+Table2[[#This Row],[Audit]]*3)/10</f>
        <v>6.8159999999999998</v>
      </c>
    </row>
    <row r="19" spans="2:16" x14ac:dyDescent="0.25">
      <c r="B19" s="13" t="s">
        <v>43</v>
      </c>
      <c r="C19" s="41" t="s">
        <v>24</v>
      </c>
      <c r="E19" s="13" t="s">
        <v>43</v>
      </c>
      <c r="F19" s="24">
        <v>7.4</v>
      </c>
      <c r="G19" s="24">
        <v>7</v>
      </c>
      <c r="H19" s="24">
        <v>7.3</v>
      </c>
      <c r="I19" s="24">
        <v>8.1999999999999993</v>
      </c>
      <c r="J19" s="24">
        <v>7.5</v>
      </c>
      <c r="K19" s="25">
        <f>SUM(Table1[[#This Row],[Phase1]],Table1[[#This Row],[Phase2]],Table1[[#This Row],[Phase3]],Table1[[#This Row],[Phase4]],Table1[[#This Row],[Phase5]])/5</f>
        <v>7.4799999999999995</v>
      </c>
      <c r="M19" s="20" t="s">
        <v>43</v>
      </c>
      <c r="N19" s="24">
        <f>Table1[[#This Row],[Avg]]</f>
        <v>7.4799999999999995</v>
      </c>
      <c r="O19" s="24">
        <v>7</v>
      </c>
      <c r="P19" s="38">
        <f>(Table2[[#This Row],[Progress]]*7+Table2[[#This Row],[Audit]]*3)/10</f>
        <v>7.3360000000000003</v>
      </c>
    </row>
    <row r="20" spans="2:16" x14ac:dyDescent="0.25">
      <c r="B20" s="14" t="s">
        <v>44</v>
      </c>
      <c r="C20" s="42"/>
      <c r="E20" s="14" t="s">
        <v>44</v>
      </c>
      <c r="F20" s="1">
        <v>7.4</v>
      </c>
      <c r="G20" s="1">
        <v>7</v>
      </c>
      <c r="H20" s="1">
        <v>7.3</v>
      </c>
      <c r="I20" s="1">
        <v>8.1999999999999993</v>
      </c>
      <c r="J20" s="1">
        <v>7.5</v>
      </c>
      <c r="K20" s="26">
        <f>SUM(Table1[[#This Row],[Phase1]],Table1[[#This Row],[Phase2]],Table1[[#This Row],[Phase3]],Table1[[#This Row],[Phase4]],Table1[[#This Row],[Phase5]])/5</f>
        <v>7.4799999999999995</v>
      </c>
      <c r="M20" s="14" t="s">
        <v>44</v>
      </c>
      <c r="N20" s="1">
        <f>Table1[[#This Row],[Avg]]</f>
        <v>7.4799999999999995</v>
      </c>
      <c r="O20" s="1">
        <v>7.7</v>
      </c>
      <c r="P20" s="39">
        <f>(Table2[[#This Row],[Progress]]*7+Table2[[#This Row],[Audit]]*3)/10</f>
        <v>7.5460000000000012</v>
      </c>
    </row>
    <row r="21" spans="2:16" x14ac:dyDescent="0.25">
      <c r="B21" s="14" t="s">
        <v>45</v>
      </c>
      <c r="C21" s="42"/>
      <c r="E21" s="14" t="s">
        <v>45</v>
      </c>
      <c r="F21" s="1">
        <v>7.4</v>
      </c>
      <c r="G21" s="1">
        <v>7</v>
      </c>
      <c r="H21" s="1">
        <v>7.3</v>
      </c>
      <c r="I21" s="1">
        <v>8.1999999999999993</v>
      </c>
      <c r="J21" s="1">
        <v>7.5</v>
      </c>
      <c r="K21" s="26">
        <f>SUM(Table1[[#This Row],[Phase1]],Table1[[#This Row],[Phase2]],Table1[[#This Row],[Phase3]],Table1[[#This Row],[Phase4]],Table1[[#This Row],[Phase5]])/5</f>
        <v>7.4799999999999995</v>
      </c>
      <c r="M21" s="21" t="s">
        <v>45</v>
      </c>
      <c r="N21" s="1">
        <f>Table1[[#This Row],[Avg]]</f>
        <v>7.4799999999999995</v>
      </c>
      <c r="O21" s="1">
        <v>6.2</v>
      </c>
      <c r="P21" s="39">
        <f>(Table2[[#This Row],[Progress]]*7+Table2[[#This Row],[Audit]]*3)/10</f>
        <v>7.096000000000001</v>
      </c>
    </row>
    <row r="22" spans="2:16" x14ac:dyDescent="0.25">
      <c r="B22" s="14" t="s">
        <v>46</v>
      </c>
      <c r="C22" s="42"/>
      <c r="E22" s="14" t="s">
        <v>46</v>
      </c>
      <c r="F22" s="1">
        <v>7.4</v>
      </c>
      <c r="G22" s="1">
        <v>7</v>
      </c>
      <c r="H22" s="1">
        <v>7.3</v>
      </c>
      <c r="I22" s="1">
        <v>8.1999999999999993</v>
      </c>
      <c r="J22" s="1">
        <v>7.5</v>
      </c>
      <c r="K22" s="26">
        <f>SUM(Table1[[#This Row],[Phase1]],Table1[[#This Row],[Phase2]],Table1[[#This Row],[Phase3]],Table1[[#This Row],[Phase4]],Table1[[#This Row],[Phase5]])/5</f>
        <v>7.4799999999999995</v>
      </c>
      <c r="M22" s="14" t="s">
        <v>46</v>
      </c>
      <c r="N22" s="1">
        <f>Table1[[#This Row],[Avg]]</f>
        <v>7.4799999999999995</v>
      </c>
      <c r="O22" s="1">
        <v>8.3000000000000007</v>
      </c>
      <c r="P22" s="39">
        <f>(Table2[[#This Row],[Progress]]*7+Table2[[#This Row],[Audit]]*3)/10</f>
        <v>7.7260000000000009</v>
      </c>
    </row>
    <row r="23" spans="2:16" x14ac:dyDescent="0.25">
      <c r="B23" s="14" t="s">
        <v>47</v>
      </c>
      <c r="C23" s="42"/>
      <c r="E23" s="14" t="s">
        <v>47</v>
      </c>
      <c r="F23" s="1">
        <v>7.4</v>
      </c>
      <c r="G23" s="1">
        <v>7</v>
      </c>
      <c r="H23" s="1">
        <v>7.3</v>
      </c>
      <c r="I23" s="1">
        <v>8.1999999999999993</v>
      </c>
      <c r="J23" s="1">
        <v>7.5</v>
      </c>
      <c r="K23" s="26">
        <f>SUM(Table1[[#This Row],[Phase1]],Table1[[#This Row],[Phase2]],Table1[[#This Row],[Phase3]],Table1[[#This Row],[Phase4]],Table1[[#This Row],[Phase5]])/5</f>
        <v>7.4799999999999995</v>
      </c>
      <c r="M23" s="21" t="s">
        <v>47</v>
      </c>
      <c r="N23" s="1">
        <f>Table1[[#This Row],[Avg]]</f>
        <v>7.4799999999999995</v>
      </c>
      <c r="O23" s="1">
        <v>7.7</v>
      </c>
      <c r="P23" s="39">
        <f>(Table2[[#This Row],[Progress]]*7+Table2[[#This Row],[Audit]]*3)/10</f>
        <v>7.5460000000000012</v>
      </c>
    </row>
    <row r="24" spans="2:16" x14ac:dyDescent="0.25">
      <c r="B24" s="18" t="s">
        <v>48</v>
      </c>
      <c r="C24" s="42"/>
      <c r="E24" s="18" t="s">
        <v>48</v>
      </c>
      <c r="F24" s="1">
        <v>7.4</v>
      </c>
      <c r="G24" s="1">
        <v>7</v>
      </c>
      <c r="H24" s="1">
        <v>7.3</v>
      </c>
      <c r="I24" s="1">
        <v>8.1999999999999993</v>
      </c>
      <c r="J24" s="1">
        <v>7.5</v>
      </c>
      <c r="K24" s="26">
        <f>SUM(Table1[[#This Row],[Phase1]],Table1[[#This Row],[Phase2]],Table1[[#This Row],[Phase3]],Table1[[#This Row],[Phase4]],Table1[[#This Row],[Phase5]])/5</f>
        <v>7.4799999999999995</v>
      </c>
      <c r="M24" s="18" t="s">
        <v>48</v>
      </c>
      <c r="N24" s="1">
        <f>Table1[[#This Row],[Avg]]</f>
        <v>7.4799999999999995</v>
      </c>
      <c r="O24" s="1">
        <v>7.7</v>
      </c>
      <c r="P24" s="39">
        <f>(Table2[[#This Row],[Progress]]*7+Table2[[#This Row],[Audit]]*3)/10</f>
        <v>7.5460000000000012</v>
      </c>
    </row>
    <row r="25" spans="2:16" ht="15.75" thickBot="1" x14ac:dyDescent="0.3">
      <c r="B25" s="15" t="s">
        <v>49</v>
      </c>
      <c r="C25" s="43"/>
      <c r="E25" s="15" t="s">
        <v>49</v>
      </c>
      <c r="F25" s="27">
        <v>7.4</v>
      </c>
      <c r="G25" s="27">
        <v>7</v>
      </c>
      <c r="H25" s="27">
        <v>7.3</v>
      </c>
      <c r="I25" s="27">
        <v>8.1999999999999993</v>
      </c>
      <c r="J25" s="27">
        <v>7.5</v>
      </c>
      <c r="K25" s="28">
        <f>SUM(Table1[[#This Row],[Phase1]],Table1[[#This Row],[Phase2]],Table1[[#This Row],[Phase3]],Table1[[#This Row],[Phase4]],Table1[[#This Row],[Phase5]])/5</f>
        <v>7.4799999999999995</v>
      </c>
      <c r="M25" s="23" t="s">
        <v>49</v>
      </c>
      <c r="N25" s="27">
        <f>Table1[[#This Row],[Avg]]</f>
        <v>7.4799999999999995</v>
      </c>
      <c r="O25" s="27">
        <v>7</v>
      </c>
      <c r="P25" s="40">
        <f>(Table2[[#This Row],[Progress]]*7+Table2[[#This Row],[Audit]]*3)/10</f>
        <v>7.3360000000000003</v>
      </c>
    </row>
    <row r="27" spans="2:16" x14ac:dyDescent="0.25">
      <c r="B27" s="34" t="s">
        <v>36</v>
      </c>
      <c r="C27" s="34" t="s">
        <v>124</v>
      </c>
    </row>
    <row r="28" spans="2:16" x14ac:dyDescent="0.25">
      <c r="B28" t="s">
        <v>38</v>
      </c>
      <c r="C28" t="s">
        <v>125</v>
      </c>
    </row>
  </sheetData>
  <mergeCells count="3">
    <mergeCell ref="C3:C10"/>
    <mergeCell ref="C11:C18"/>
    <mergeCell ref="C19:C25"/>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C9" sqref="C9"/>
    </sheetView>
  </sheetViews>
  <sheetFormatPr defaultRowHeight="15" x14ac:dyDescent="0.25"/>
  <cols>
    <col min="1" max="1" width="2.85546875" customWidth="1"/>
    <col min="2" max="2" width="68.42578125" customWidth="1"/>
    <col min="3" max="4" width="66.7109375" customWidth="1"/>
  </cols>
  <sheetData>
    <row r="2" spans="2:4" x14ac:dyDescent="0.25">
      <c r="B2" s="2" t="s">
        <v>0</v>
      </c>
      <c r="C2" s="2" t="s">
        <v>1</v>
      </c>
      <c r="D2" s="2" t="s">
        <v>14</v>
      </c>
    </row>
    <row r="3" spans="2:4" ht="389.25" customHeight="1" x14ac:dyDescent="0.25">
      <c r="B3" s="4" t="s">
        <v>18</v>
      </c>
      <c r="C3" s="4" t="s">
        <v>20</v>
      </c>
      <c r="D3" s="4" t="s">
        <v>21</v>
      </c>
    </row>
    <row r="4" spans="2:4" ht="46.5" customHeight="1" x14ac:dyDescent="0.25">
      <c r="B4" s="4"/>
      <c r="C4" s="4"/>
      <c r="D4" s="4"/>
    </row>
    <row r="5" spans="2:4" x14ac:dyDescent="0.25">
      <c r="B5" s="3">
        <v>7.7</v>
      </c>
      <c r="C5" s="1">
        <v>8.5</v>
      </c>
      <c r="D5" s="1">
        <v>7.4</v>
      </c>
    </row>
    <row r="6" spans="2:4" x14ac:dyDescent="0.25">
      <c r="C6" t="s">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topLeftCell="A3" workbookViewId="0">
      <selection activeCell="A4" sqref="A4:XFD4"/>
    </sheetView>
  </sheetViews>
  <sheetFormatPr defaultRowHeight="15" x14ac:dyDescent="0.25"/>
  <cols>
    <col min="1" max="1" width="2.85546875" customWidth="1"/>
    <col min="2" max="2" width="68.42578125" customWidth="1"/>
    <col min="3" max="4" width="66.7109375" customWidth="1"/>
  </cols>
  <sheetData>
    <row r="2" spans="2:4" x14ac:dyDescent="0.25">
      <c r="B2" s="2" t="s">
        <v>0</v>
      </c>
      <c r="C2" s="2" t="s">
        <v>1</v>
      </c>
      <c r="D2" s="2" t="s">
        <v>14</v>
      </c>
    </row>
    <row r="3" spans="2:4" ht="363.75" customHeight="1" x14ac:dyDescent="0.25">
      <c r="B3" s="4" t="s">
        <v>16</v>
      </c>
      <c r="C3" s="4" t="s">
        <v>15</v>
      </c>
      <c r="D3" s="4" t="s">
        <v>17</v>
      </c>
    </row>
    <row r="4" spans="2:4" x14ac:dyDescent="0.25">
      <c r="B4" s="3">
        <v>7</v>
      </c>
      <c r="C4" s="1">
        <v>6.5</v>
      </c>
      <c r="D4" s="1">
        <v>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workbookViewId="0">
      <selection activeCell="B5" sqref="B5"/>
    </sheetView>
  </sheetViews>
  <sheetFormatPr defaultRowHeight="15" x14ac:dyDescent="0.25"/>
  <cols>
    <col min="1" max="1" width="2.85546875" customWidth="1"/>
    <col min="2" max="2" width="68.42578125" customWidth="1"/>
    <col min="3" max="4" width="66.7109375" customWidth="1"/>
  </cols>
  <sheetData>
    <row r="2" spans="2:4" x14ac:dyDescent="0.25">
      <c r="B2" s="2" t="s">
        <v>0</v>
      </c>
      <c r="C2" s="2" t="s">
        <v>1</v>
      </c>
      <c r="D2" s="2" t="s">
        <v>14</v>
      </c>
    </row>
    <row r="3" spans="2:4" ht="125.25" customHeight="1" x14ac:dyDescent="0.25">
      <c r="B3" s="4" t="s">
        <v>25</v>
      </c>
      <c r="C3" s="4" t="s">
        <v>26</v>
      </c>
      <c r="D3" s="4" t="s">
        <v>27</v>
      </c>
    </row>
    <row r="4" spans="2:4" x14ac:dyDescent="0.25">
      <c r="B4" s="3">
        <v>7</v>
      </c>
      <c r="C4" s="1">
        <v>7</v>
      </c>
      <c r="D4" s="1">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workbookViewId="0">
      <selection activeCell="C26" sqref="C26"/>
    </sheetView>
  </sheetViews>
  <sheetFormatPr defaultRowHeight="15" x14ac:dyDescent="0.25"/>
  <cols>
    <col min="1" max="1" width="2.85546875" customWidth="1"/>
    <col min="2" max="2" width="68.42578125" customWidth="1"/>
    <col min="3" max="4" width="66.7109375" customWidth="1"/>
  </cols>
  <sheetData>
    <row r="2" spans="2:4" x14ac:dyDescent="0.25">
      <c r="B2" s="2" t="s">
        <v>0</v>
      </c>
      <c r="C2" s="2" t="s">
        <v>1</v>
      </c>
      <c r="D2" s="2" t="s">
        <v>14</v>
      </c>
    </row>
    <row r="3" spans="2:4" ht="96" customHeight="1" x14ac:dyDescent="0.25">
      <c r="B3" s="4" t="s">
        <v>60</v>
      </c>
      <c r="C3" s="4" t="s">
        <v>61</v>
      </c>
      <c r="D3" s="4" t="s">
        <v>62</v>
      </c>
    </row>
    <row r="4" spans="2:4" ht="18.75" customHeight="1" x14ac:dyDescent="0.25">
      <c r="B4" s="4">
        <v>8.1999999999999993</v>
      </c>
      <c r="C4" s="4">
        <v>7.6</v>
      </c>
      <c r="D4" s="4">
        <v>8.1999999999999993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workbookViewId="0">
      <selection activeCell="D5" sqref="D5"/>
    </sheetView>
  </sheetViews>
  <sheetFormatPr defaultRowHeight="15" x14ac:dyDescent="0.25"/>
  <cols>
    <col min="1" max="1" width="2.85546875" customWidth="1"/>
    <col min="2" max="2" width="68.42578125" customWidth="1"/>
    <col min="3" max="4" width="66.7109375" customWidth="1"/>
  </cols>
  <sheetData>
    <row r="2" spans="2:4" x14ac:dyDescent="0.25">
      <c r="B2" s="2" t="s">
        <v>0</v>
      </c>
      <c r="C2" s="2" t="s">
        <v>1</v>
      </c>
      <c r="D2" s="2" t="s">
        <v>14</v>
      </c>
    </row>
    <row r="3" spans="2:4" ht="198.75" customHeight="1" x14ac:dyDescent="0.25">
      <c r="B3" s="4" t="s">
        <v>65</v>
      </c>
      <c r="C3" s="4" t="s">
        <v>63</v>
      </c>
      <c r="D3" s="4" t="s">
        <v>64</v>
      </c>
    </row>
    <row r="4" spans="2:4" ht="17.25" customHeight="1" x14ac:dyDescent="0.25">
      <c r="B4" s="4">
        <v>7.3</v>
      </c>
      <c r="C4" s="4">
        <v>7.3</v>
      </c>
      <c r="D4" s="4">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5"/>
  <sheetViews>
    <sheetView workbookViewId="0">
      <selection activeCell="G1" sqref="G1"/>
    </sheetView>
  </sheetViews>
  <sheetFormatPr defaultRowHeight="15" x14ac:dyDescent="0.25"/>
  <cols>
    <col min="1" max="1" width="3" customWidth="1"/>
    <col min="2" max="2" width="4.28515625" customWidth="1"/>
    <col min="3" max="3" width="12.85546875" customWidth="1"/>
    <col min="4" max="4" width="20.5703125" customWidth="1"/>
    <col min="5" max="5" width="15.140625" customWidth="1"/>
    <col min="6" max="6" width="72.5703125" style="5" customWidth="1"/>
    <col min="7" max="7" width="11.42578125" style="7" customWidth="1"/>
  </cols>
  <sheetData>
    <row r="2" spans="2:7" x14ac:dyDescent="0.25">
      <c r="B2" s="8" t="s">
        <v>7</v>
      </c>
      <c r="C2" s="9" t="s">
        <v>2</v>
      </c>
      <c r="D2" s="9" t="s">
        <v>8</v>
      </c>
      <c r="E2" s="10" t="s">
        <v>9</v>
      </c>
      <c r="F2" s="11" t="s">
        <v>5</v>
      </c>
      <c r="G2" s="12" t="s">
        <v>4</v>
      </c>
    </row>
    <row r="3" spans="2:7" ht="195" x14ac:dyDescent="0.25">
      <c r="B3" s="6">
        <v>1</v>
      </c>
      <c r="C3" s="6" t="s">
        <v>28</v>
      </c>
      <c r="D3" s="6" t="s">
        <v>66</v>
      </c>
      <c r="E3" s="6" t="s">
        <v>67</v>
      </c>
      <c r="F3" s="4" t="s">
        <v>68</v>
      </c>
      <c r="G3" s="29">
        <v>7.2</v>
      </c>
    </row>
    <row r="4" spans="2:7" ht="210" x14ac:dyDescent="0.25">
      <c r="B4" s="6">
        <v>2</v>
      </c>
      <c r="C4" s="6" t="s">
        <v>29</v>
      </c>
      <c r="D4" s="6" t="s">
        <v>69</v>
      </c>
      <c r="E4" s="6" t="s">
        <v>70</v>
      </c>
      <c r="F4" s="4" t="s">
        <v>71</v>
      </c>
      <c r="G4" s="29">
        <v>7.5</v>
      </c>
    </row>
    <row r="5" spans="2:7" ht="225" x14ac:dyDescent="0.25">
      <c r="B5" s="6">
        <v>3</v>
      </c>
      <c r="C5" s="6" t="s">
        <v>72</v>
      </c>
      <c r="D5" s="6" t="s">
        <v>73</v>
      </c>
      <c r="E5" s="6" t="s">
        <v>74</v>
      </c>
      <c r="F5" s="4" t="s">
        <v>75</v>
      </c>
      <c r="G5" s="29">
        <v>6.7</v>
      </c>
    </row>
    <row r="6" spans="2:7" ht="180" x14ac:dyDescent="0.25">
      <c r="B6" s="6">
        <v>4</v>
      </c>
      <c r="C6" s="6" t="s">
        <v>30</v>
      </c>
      <c r="D6" s="6" t="s">
        <v>76</v>
      </c>
      <c r="E6" s="6" t="s">
        <v>77</v>
      </c>
      <c r="F6" s="4" t="s">
        <v>78</v>
      </c>
      <c r="G6" s="29">
        <v>6.8</v>
      </c>
    </row>
    <row r="7" spans="2:7" ht="225" x14ac:dyDescent="0.25">
      <c r="B7" s="6">
        <v>5</v>
      </c>
      <c r="C7" s="6" t="s">
        <v>31</v>
      </c>
      <c r="D7" s="6" t="s">
        <v>79</v>
      </c>
      <c r="E7" s="6" t="s">
        <v>80</v>
      </c>
      <c r="F7" s="4" t="s">
        <v>81</v>
      </c>
      <c r="G7" s="29">
        <v>7</v>
      </c>
    </row>
    <row r="8" spans="2:7" ht="210" x14ac:dyDescent="0.25">
      <c r="B8" s="6">
        <v>6</v>
      </c>
      <c r="C8" s="6" t="s">
        <v>32</v>
      </c>
      <c r="D8" s="6" t="s">
        <v>82</v>
      </c>
      <c r="E8" s="6" t="s">
        <v>83</v>
      </c>
      <c r="F8" s="4" t="s">
        <v>84</v>
      </c>
      <c r="G8" s="29">
        <v>7.5</v>
      </c>
    </row>
    <row r="9" spans="2:7" ht="195" x14ac:dyDescent="0.25">
      <c r="B9" s="6">
        <v>7</v>
      </c>
      <c r="C9" s="6" t="s">
        <v>85</v>
      </c>
      <c r="D9" s="6" t="s">
        <v>86</v>
      </c>
      <c r="E9" s="6" t="s">
        <v>87</v>
      </c>
      <c r="F9" s="4" t="s">
        <v>88</v>
      </c>
      <c r="G9" s="29">
        <v>6.8</v>
      </c>
    </row>
    <row r="10" spans="2:7" ht="165" x14ac:dyDescent="0.25">
      <c r="B10" s="6">
        <v>8</v>
      </c>
      <c r="C10" s="6" t="s">
        <v>34</v>
      </c>
      <c r="D10" s="6" t="s">
        <v>89</v>
      </c>
      <c r="E10" s="6" t="s">
        <v>90</v>
      </c>
      <c r="F10" s="4" t="s">
        <v>91</v>
      </c>
      <c r="G10" s="29">
        <v>6.5</v>
      </c>
    </row>
    <row r="11" spans="2:7" ht="210" x14ac:dyDescent="0.25">
      <c r="B11" s="6">
        <v>9</v>
      </c>
      <c r="C11" s="6" t="s">
        <v>92</v>
      </c>
      <c r="D11" s="6" t="s">
        <v>93</v>
      </c>
      <c r="E11" s="6" t="s">
        <v>94</v>
      </c>
      <c r="F11" s="4" t="s">
        <v>95</v>
      </c>
      <c r="G11" s="29">
        <v>7.7</v>
      </c>
    </row>
    <row r="12" spans="2:7" ht="195" x14ac:dyDescent="0.25">
      <c r="B12" s="6">
        <v>10</v>
      </c>
      <c r="C12" s="6" t="s">
        <v>37</v>
      </c>
      <c r="D12" s="6" t="s">
        <v>96</v>
      </c>
      <c r="E12" s="6" t="s">
        <v>97</v>
      </c>
      <c r="F12" s="4" t="s">
        <v>98</v>
      </c>
      <c r="G12" s="29">
        <v>8.1999999999999993</v>
      </c>
    </row>
    <row r="13" spans="2:7" x14ac:dyDescent="0.25">
      <c r="B13" s="6">
        <v>11</v>
      </c>
      <c r="C13" s="6" t="s">
        <v>38</v>
      </c>
      <c r="D13" s="6" t="s">
        <v>99</v>
      </c>
      <c r="E13" s="6" t="s">
        <v>100</v>
      </c>
      <c r="F13" s="4" t="s">
        <v>101</v>
      </c>
      <c r="G13" s="29"/>
    </row>
    <row r="14" spans="2:7" ht="195" x14ac:dyDescent="0.25">
      <c r="B14" s="6">
        <v>12</v>
      </c>
      <c r="C14" s="6" t="s">
        <v>39</v>
      </c>
      <c r="D14" s="6" t="s">
        <v>56</v>
      </c>
      <c r="E14" s="6" t="s">
        <v>102</v>
      </c>
      <c r="F14" s="4" t="s">
        <v>103</v>
      </c>
      <c r="G14" s="29">
        <v>7.7</v>
      </c>
    </row>
    <row r="15" spans="2:7" ht="225" x14ac:dyDescent="0.25">
      <c r="B15" s="6">
        <v>13</v>
      </c>
      <c r="C15" s="6" t="s">
        <v>40</v>
      </c>
      <c r="D15" s="6" t="s">
        <v>58</v>
      </c>
      <c r="E15" s="6" t="s">
        <v>104</v>
      </c>
      <c r="F15" s="4" t="s">
        <v>105</v>
      </c>
      <c r="G15" s="29">
        <v>7.5</v>
      </c>
    </row>
    <row r="16" spans="2:7" ht="210" x14ac:dyDescent="0.25">
      <c r="B16" s="6">
        <v>14</v>
      </c>
      <c r="C16" s="6" t="s">
        <v>41</v>
      </c>
      <c r="D16" s="30" t="s">
        <v>59</v>
      </c>
      <c r="E16" s="6" t="s">
        <v>67</v>
      </c>
      <c r="F16" s="4" t="s">
        <v>106</v>
      </c>
      <c r="G16" s="29">
        <v>5.5</v>
      </c>
    </row>
    <row r="17" spans="2:7" ht="240" x14ac:dyDescent="0.25">
      <c r="B17" s="6">
        <v>15</v>
      </c>
      <c r="C17" s="6" t="s">
        <v>42</v>
      </c>
      <c r="D17" s="6" t="s">
        <v>107</v>
      </c>
      <c r="E17" s="6" t="s">
        <v>70</v>
      </c>
      <c r="F17" s="4" t="s">
        <v>108</v>
      </c>
      <c r="G17" s="29">
        <v>5.5</v>
      </c>
    </row>
    <row r="18" spans="2:7" ht="162.6" customHeight="1" x14ac:dyDescent="0.25">
      <c r="B18" s="6">
        <v>16</v>
      </c>
      <c r="C18" s="6" t="s">
        <v>45</v>
      </c>
      <c r="D18" s="6" t="s">
        <v>109</v>
      </c>
      <c r="E18" s="6" t="s">
        <v>74</v>
      </c>
      <c r="F18" s="4" t="s">
        <v>110</v>
      </c>
      <c r="G18" s="29">
        <v>6.2</v>
      </c>
    </row>
    <row r="19" spans="2:7" ht="152.44999999999999" customHeight="1" x14ac:dyDescent="0.25">
      <c r="B19" s="6">
        <v>17</v>
      </c>
      <c r="C19" s="6" t="s">
        <v>44</v>
      </c>
      <c r="D19" s="6" t="s">
        <v>111</v>
      </c>
      <c r="E19" s="6" t="s">
        <v>87</v>
      </c>
      <c r="F19" s="4" t="s">
        <v>112</v>
      </c>
      <c r="G19" s="29">
        <v>7.7</v>
      </c>
    </row>
    <row r="20" spans="2:7" ht="210.6" customHeight="1" x14ac:dyDescent="0.25">
      <c r="B20" s="6">
        <v>18</v>
      </c>
      <c r="C20" s="6" t="s">
        <v>43</v>
      </c>
      <c r="D20" s="6" t="s">
        <v>22</v>
      </c>
      <c r="E20" s="6" t="s">
        <v>90</v>
      </c>
      <c r="F20" s="4" t="s">
        <v>113</v>
      </c>
      <c r="G20" s="29">
        <v>7</v>
      </c>
    </row>
    <row r="21" spans="2:7" ht="270" x14ac:dyDescent="0.25">
      <c r="B21" s="6">
        <v>19</v>
      </c>
      <c r="C21" s="6" t="s">
        <v>46</v>
      </c>
      <c r="D21" s="6" t="s">
        <v>114</v>
      </c>
      <c r="E21" s="6" t="s">
        <v>94</v>
      </c>
      <c r="F21" s="4" t="s">
        <v>115</v>
      </c>
      <c r="G21" s="29">
        <v>8.3000000000000007</v>
      </c>
    </row>
    <row r="22" spans="2:7" ht="225" x14ac:dyDescent="0.25">
      <c r="B22" s="6">
        <v>20</v>
      </c>
      <c r="C22" s="6" t="s">
        <v>116</v>
      </c>
      <c r="D22" s="6" t="s">
        <v>57</v>
      </c>
      <c r="E22" s="6" t="s">
        <v>100</v>
      </c>
      <c r="F22" s="4" t="s">
        <v>117</v>
      </c>
      <c r="G22" s="29">
        <v>8.6999999999999993</v>
      </c>
    </row>
    <row r="23" spans="2:7" ht="210" x14ac:dyDescent="0.25">
      <c r="B23" s="6">
        <v>21</v>
      </c>
      <c r="C23" s="6" t="s">
        <v>47</v>
      </c>
      <c r="D23" s="6" t="s">
        <v>23</v>
      </c>
      <c r="E23" s="6" t="s">
        <v>102</v>
      </c>
      <c r="F23" s="4" t="s">
        <v>118</v>
      </c>
      <c r="G23" s="29">
        <v>7.7</v>
      </c>
    </row>
    <row r="24" spans="2:7" ht="240" x14ac:dyDescent="0.25">
      <c r="B24" s="6">
        <v>22</v>
      </c>
      <c r="C24" s="6" t="s">
        <v>48</v>
      </c>
      <c r="D24" s="6" t="s">
        <v>119</v>
      </c>
      <c r="E24" s="6" t="s">
        <v>104</v>
      </c>
      <c r="F24" s="4" t="s">
        <v>120</v>
      </c>
      <c r="G24" s="29">
        <v>7.7</v>
      </c>
    </row>
    <row r="25" spans="2:7" ht="216.75" customHeight="1" x14ac:dyDescent="0.25">
      <c r="B25" s="6">
        <v>23</v>
      </c>
      <c r="C25" s="6" t="s">
        <v>49</v>
      </c>
      <c r="D25" s="6" t="s">
        <v>121</v>
      </c>
      <c r="E25" s="6" t="s">
        <v>122</v>
      </c>
      <c r="F25" s="4" t="s">
        <v>123</v>
      </c>
      <c r="G25" s="29">
        <v>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CAN study</vt:lpstr>
      <vt:lpstr>Mock design</vt:lpstr>
      <vt:lpstr>Mock implementation</vt:lpstr>
      <vt:lpstr>Mock UT</vt:lpstr>
      <vt:lpstr>Mock PC tool</vt:lpstr>
      <vt:lpstr>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2022-12-20T09:10:08Z</dcterms:modified>
</cp:coreProperties>
</file>