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Research\FAU\Siemens Thesis\Code\Siemens Data\"/>
    </mc:Choice>
  </mc:AlternateContent>
  <xr:revisionPtr revIDLastSave="0" documentId="13_ncr:1_{83BAD4EA-A5E8-4046-B379-32D2991BE021}" xr6:coauthVersionLast="47" xr6:coauthVersionMax="47" xr10:uidLastSave="{00000000-0000-0000-0000-000000000000}"/>
  <bookViews>
    <workbookView xWindow="-120" yWindow="-120" windowWidth="29040" windowHeight="15720" tabRatio="1000" firstSheet="33" activeTab="40" xr2:uid="{144A7E63-FDE0-4463-B8FB-FA4B7F71E719}"/>
  </bookViews>
  <sheets>
    <sheet name="Newsweek Top 250 Hospitals" sheetId="1" r:id="rId1"/>
    <sheet name="SCImago Ranking" sheetId="5" r:id="rId2"/>
    <sheet name="Fudan Ranking" sheetId="6" r:id="rId3"/>
    <sheet name="Scimago (Taiwan)" sheetId="8" r:id="rId4"/>
    <sheet name="Scimago (Hong Kong)" sheetId="9" r:id="rId5"/>
    <sheet name="Scimago (Africa)" sheetId="10" r:id="rId6"/>
    <sheet name="U.S. News and World Report" sheetId="12" r:id="rId7"/>
    <sheet name="Newsweek (Brazil)" sheetId="13" r:id="rId8"/>
    <sheet name="QS University Sustainability" sheetId="45" r:id="rId9"/>
    <sheet name="Times Higher Education Ranking" sheetId="14" r:id="rId10"/>
    <sheet name="Shanghai Ranking" sheetId="17" r:id="rId11"/>
    <sheet name="QS World University Ranking" sheetId="18" r:id="rId12"/>
    <sheet name="2024 QSWorld University Ranking" sheetId="46" r:id="rId13"/>
    <sheet name="Shanghai Ranking (China)" sheetId="15" r:id="rId14"/>
    <sheet name="Shanghai Ranking (Taiwan)" sheetId="16" r:id="rId15"/>
    <sheet name="Shanghai Ranking (Hong Kong)" sheetId="19" r:id="rId16"/>
    <sheet name="QS Ranking (Germany)" sheetId="20" r:id="rId17"/>
    <sheet name="QS Ranking (Africa)" sheetId="22" r:id="rId18"/>
    <sheet name="THE Ranking (Africa) Rank" sheetId="21" r:id="rId19"/>
    <sheet name="QS Ranking (US)" sheetId="23" r:id="rId20"/>
    <sheet name="USN&amp;WorldReport Universities US" sheetId="38" r:id="rId21"/>
    <sheet name="THE Ranking (Brazil)" sheetId="24" r:id="rId22"/>
    <sheet name="Newsweek Best Smart Hospitals" sheetId="25" r:id="rId23"/>
    <sheet name="NWBestSpecializedCardiology" sheetId="26" r:id="rId24"/>
    <sheet name="NWBestSpecializedCardiacSurgery" sheetId="27" r:id="rId25"/>
    <sheet name="NWBestSpecializedOncology" sheetId="28" r:id="rId26"/>
    <sheet name="NWBestSpecializedNeurology" sheetId="29" r:id="rId27"/>
    <sheet name="NWBestSpecializedNeurosurgery" sheetId="30" r:id="rId28"/>
    <sheet name="FocusSpecialtyBreastcancer" sheetId="32" r:id="rId29"/>
    <sheet name="FocusSpecialtyBraintumor" sheetId="33" r:id="rId30"/>
    <sheet name="FocusSpecialtyCardiology" sheetId="34" r:id="rId31"/>
    <sheet name="FocusSpecialtyLungTumor" sheetId="35" r:id="rId32"/>
    <sheet name="FocusSpecialtyStroke" sheetId="36" r:id="rId33"/>
    <sheet name="USNEWS Top Hospitals Cancer" sheetId="39" r:id="rId34"/>
    <sheet name="USNEWS Top Hospitals Cardiology" sheetId="40" r:id="rId35"/>
    <sheet name="USNEWS NeurologyNeurosurgery" sheetId="42" r:id="rId36"/>
    <sheet name="USNEWS PulmonologyLungSurgery" sheetId="43" r:id="rId37"/>
    <sheet name="USNEWSTopHospitals Rheumatology" sheetId="44" r:id="rId38"/>
    <sheet name="ShanghaiRankingClinicalMedicine" sheetId="37" r:id="rId39"/>
    <sheet name="Stern Hospital Ranking" sheetId="7" r:id="rId40"/>
    <sheet name="African Exponent" sheetId="11" r:id="rId4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4" l="1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A3" i="21"/>
  <c r="A4" i="21"/>
  <c r="A6" i="21"/>
  <c r="A7" i="21"/>
  <c r="A8" i="21"/>
  <c r="A9" i="21"/>
  <c r="A10" i="21"/>
  <c r="A11" i="21"/>
  <c r="A4" i="14"/>
  <c r="A5" i="14"/>
  <c r="A13" i="14"/>
  <c r="A12" i="14"/>
  <c r="A27" i="14"/>
  <c r="A28" i="14"/>
  <c r="A56" i="14"/>
  <c r="A55" i="14"/>
  <c r="A73" i="14"/>
  <c r="A72" i="14"/>
  <c r="A85" i="14"/>
  <c r="A84" i="14"/>
  <c r="A83" i="14"/>
  <c r="A87" i="14"/>
  <c r="A88" i="14"/>
  <c r="A92" i="14"/>
  <c r="A93" i="14"/>
  <c r="A98" i="14"/>
  <c r="A97" i="14"/>
  <c r="A96" i="14"/>
  <c r="A101" i="14"/>
  <c r="A100" i="14"/>
</calcChain>
</file>

<file path=xl/sharedStrings.xml><?xml version="1.0" encoding="utf-8"?>
<sst xmlns="http://schemas.openxmlformats.org/spreadsheetml/2006/main" count="37408" uniqueCount="9603">
  <si>
    <t>Rank</t>
  </si>
  <si>
    <t>Hospital</t>
  </si>
  <si>
    <t>Country</t>
  </si>
  <si>
    <t>City</t>
  </si>
  <si>
    <r>
      <t xml:space="preserve">Score </t>
    </r>
    <r>
      <rPr>
        <b/>
        <sz val="8"/>
        <color theme="1"/>
        <rFont val="Calibri Light"/>
        <family val="2"/>
        <scheme val="major"/>
      </rPr>
      <t>(within country)</t>
    </r>
    <r>
      <rPr>
        <b/>
        <sz val="16"/>
        <color theme="1"/>
        <rFont val="Calibri Light"/>
        <family val="2"/>
        <scheme val="major"/>
      </rPr>
      <t xml:space="preserve"> </t>
    </r>
  </si>
  <si>
    <t>Source</t>
  </si>
  <si>
    <t>Scimago</t>
  </si>
  <si>
    <t>Domestic Collaborations</t>
  </si>
  <si>
    <t>International Collaborations</t>
  </si>
  <si>
    <t>Association</t>
  </si>
  <si>
    <t>Association 2</t>
  </si>
  <si>
    <t>Association 3</t>
  </si>
  <si>
    <t>Association 4</t>
  </si>
  <si>
    <t>Association 5</t>
  </si>
  <si>
    <t>Association 6</t>
  </si>
  <si>
    <t>Association 7</t>
  </si>
  <si>
    <t>Association 8</t>
  </si>
  <si>
    <t>Association 9</t>
  </si>
  <si>
    <t>Association 10</t>
  </si>
  <si>
    <t>Mayo Clinic - Rochester</t>
  </si>
  <si>
    <t>United States</t>
  </si>
  <si>
    <t>Rochester</t>
  </si>
  <si>
    <t>World's Best Hospitals 2022 - United States (newsweek.com)</t>
  </si>
  <si>
    <t>Mayo Clinic</t>
  </si>
  <si>
    <t>Mayo Clinic Health System</t>
  </si>
  <si>
    <t>University of Oxford</t>
  </si>
  <si>
    <t>Oxford University Hospitals NHS Foundation Trust</t>
  </si>
  <si>
    <t>University of Rochester Medical Center</t>
  </si>
  <si>
    <t>University of Minnesota</t>
  </si>
  <si>
    <t>University of Minnesota Health and Medicine</t>
  </si>
  <si>
    <t>Havard University</t>
  </si>
  <si>
    <t xml:space="preserve">Massachusetts Institute of Technology </t>
  </si>
  <si>
    <t>Johns Hopkins University</t>
  </si>
  <si>
    <t>University of California, San Francisco</t>
  </si>
  <si>
    <t>Cleveland Clinic</t>
  </si>
  <si>
    <t>Cleveland</t>
  </si>
  <si>
    <t>Cleveland State University</t>
  </si>
  <si>
    <t>Cleveland Clinic Abu Dhabi</t>
  </si>
  <si>
    <t>Case Western Reserve University</t>
  </si>
  <si>
    <t>University Hospitals of Cleveland</t>
  </si>
  <si>
    <t>National Institutes of Health</t>
  </si>
  <si>
    <t xml:space="preserve">University of California, San Diego </t>
  </si>
  <si>
    <t>University of Pennsylvania</t>
  </si>
  <si>
    <t xml:space="preserve">University of North Carolina, Chapel Hill </t>
  </si>
  <si>
    <t>Massachusetts General Hospital</t>
  </si>
  <si>
    <t>Boston</t>
  </si>
  <si>
    <t>Harvard Medical School</t>
  </si>
  <si>
    <t>Brigham and Women´s Hospital</t>
  </si>
  <si>
    <t>Ragon Insistitute of MGH, MIT and Harvard</t>
  </si>
  <si>
    <t>University of Massachusetts Medical School</t>
  </si>
  <si>
    <t>Toronto General - University Health Network</t>
  </si>
  <si>
    <t>Canada</t>
  </si>
  <si>
    <t>Toronto</t>
  </si>
  <si>
    <t>World's Best Hospitals 2022 - Canada (newsweek.com)</t>
  </si>
  <si>
    <t>Toronto General Hospital</t>
  </si>
  <si>
    <t>University Health Network</t>
  </si>
  <si>
    <t>Toronto Western Hospital</t>
  </si>
  <si>
    <t>Princess Margaret Cancer Centre</t>
  </si>
  <si>
    <t>Toronto Rehab Institute</t>
  </si>
  <si>
    <t>Charité - Universitätsmedizin Berlin</t>
  </si>
  <si>
    <t>Germany</t>
  </si>
  <si>
    <t>Berlin</t>
  </si>
  <si>
    <t>World's Best Hospitals 2022 - Germany (newsweek.com)</t>
  </si>
  <si>
    <t xml:space="preserve">Charite - Universitatsmedizin Berlin </t>
  </si>
  <si>
    <t>Charite Campus Virchow Klinikum</t>
  </si>
  <si>
    <t>Charite Campus Buch</t>
  </si>
  <si>
    <t>Charite Campus Benjamin Franklin</t>
  </si>
  <si>
    <t>Charite Campus Mitte</t>
  </si>
  <si>
    <t>Deutsches Herzzentrum Berlin</t>
  </si>
  <si>
    <t>Humboldt-Universität zu Berlin</t>
  </si>
  <si>
    <t>Freie Universität Berlin</t>
  </si>
  <si>
    <t>Harvard University</t>
  </si>
  <si>
    <t>University of Cambridge</t>
  </si>
  <si>
    <t>The Johns Hopkins Hospital</t>
  </si>
  <si>
    <t>Baltimore</t>
  </si>
  <si>
    <t>Johns Hopkins Medicine</t>
  </si>
  <si>
    <t>AP-HP - Hôpital Universitaire Pitié Salpêtrière</t>
  </si>
  <si>
    <t>France</t>
  </si>
  <si>
    <t>Paris</t>
  </si>
  <si>
    <t>World's Best Hospitals 2022 - France (newsweek.com)</t>
  </si>
  <si>
    <t>Assistance Publique Hopitaux de Paris</t>
  </si>
  <si>
    <t>Karolinska Universitetssjukhuset</t>
  </si>
  <si>
    <t>Sweden</t>
  </si>
  <si>
    <t>Solna</t>
  </si>
  <si>
    <t>World's Best Hospitals 2022 - Sweden (newsweek.com)</t>
  </si>
  <si>
    <t>Karolinska University Hospital</t>
  </si>
  <si>
    <t>Karolinska Institute</t>
  </si>
  <si>
    <t>UCLA Health – Ronald Reagan Medical Center</t>
  </si>
  <si>
    <t>Los Angeles</t>
  </si>
  <si>
    <t>UCLA Health System</t>
  </si>
  <si>
    <t>University of California, Los Angeles</t>
  </si>
  <si>
    <t>Sheba Medical Center</t>
  </si>
  <si>
    <t>Israel</t>
  </si>
  <si>
    <t>Ramat Gan</t>
  </si>
  <si>
    <t>World's Best Hospitals 2022 - Israel (newsweek.com)</t>
  </si>
  <si>
    <t>Tel Aviv University</t>
  </si>
  <si>
    <t>Weizmann Institute of Science</t>
  </si>
  <si>
    <t xml:space="preserve">Technion - Israel Institute of Technology </t>
  </si>
  <si>
    <t>Hebrew University of Jerusalem</t>
  </si>
  <si>
    <t>Mount Sinai Health System</t>
  </si>
  <si>
    <t>Children´s Hospital of Philadelphia</t>
  </si>
  <si>
    <t>Zhejiang University</t>
  </si>
  <si>
    <t>Centre Hospitalier Universitaire Vaudois</t>
  </si>
  <si>
    <t>Switzerland</t>
  </si>
  <si>
    <t>Lausanne</t>
  </si>
  <si>
    <t>World's Best Hospitals 2022 - Switzerland (newsweek.com)</t>
  </si>
  <si>
    <t xml:space="preserve">Centre Hospitalier Universitaire Vaudois </t>
  </si>
  <si>
    <t>Universite de Lausanne</t>
  </si>
  <si>
    <t>Singapore General Hospital</t>
  </si>
  <si>
    <t>Singapore</t>
  </si>
  <si>
    <t>World's Best Hospitals 2022 - Singapore (newsweek.com)</t>
  </si>
  <si>
    <t>National University of Singapore</t>
  </si>
  <si>
    <t xml:space="preserve">Singapore National Eye Centre </t>
  </si>
  <si>
    <t>National Cancer Centre</t>
  </si>
  <si>
    <t>National Heart Centre Singapore</t>
  </si>
  <si>
    <t>The University of Tokyo Hospital</t>
  </si>
  <si>
    <t>Japan</t>
  </si>
  <si>
    <t>Tokyo</t>
  </si>
  <si>
    <t>World's Best Hospitals 2022 - Japan (newsweek.com)</t>
  </si>
  <si>
    <t>University of Tokyo Hospital</t>
  </si>
  <si>
    <t>Universitätsspital Basel</t>
  </si>
  <si>
    <t>Basel</t>
  </si>
  <si>
    <t>Universitatsspital Basel</t>
  </si>
  <si>
    <t>Universität Basel</t>
  </si>
  <si>
    <t>Universitätsspital Zürich</t>
  </si>
  <si>
    <t>Zurich</t>
  </si>
  <si>
    <t>Universität Zürich</t>
  </si>
  <si>
    <t>Universitätsklinikum Heidelberg</t>
  </si>
  <si>
    <t>Heidelberg</t>
  </si>
  <si>
    <t>Universität Heidelberg</t>
  </si>
  <si>
    <t>Deutsches Krebsforschungszentrum</t>
  </si>
  <si>
    <t>European Bioinformatics Institute EMBL</t>
  </si>
  <si>
    <t>Deutsches Zentrum fur Herz Kreislauf Forschung</t>
  </si>
  <si>
    <t xml:space="preserve">Deutsches Diabetes-Zentrum - Leibniz-Zentrum fur Diabetes-Forschung </t>
  </si>
  <si>
    <t>Brigham And Women's Hospital</t>
  </si>
  <si>
    <t xml:space="preserve">Dana Farber Cancer Institute </t>
  </si>
  <si>
    <t>AP-HP - Hôpital Européen Georges Pompidou</t>
  </si>
  <si>
    <t>Aarhus Universitetshospital</t>
  </si>
  <si>
    <t>Denmark</t>
  </si>
  <si>
    <t>Aarhus</t>
  </si>
  <si>
    <t>World's Best Hospitals 2022 - Denmark (newsweek.com)</t>
  </si>
  <si>
    <t>Aarhus University Hospital</t>
  </si>
  <si>
    <t>Aarhus University</t>
  </si>
  <si>
    <t>Stanford Health Care - Stanford Hospital</t>
  </si>
  <si>
    <t>Stanford</t>
  </si>
  <si>
    <t>Stanford Medicine</t>
  </si>
  <si>
    <t>Stanford University</t>
  </si>
  <si>
    <t>University of Heidelberg</t>
  </si>
  <si>
    <t xml:space="preserve">Helmholtz Association </t>
  </si>
  <si>
    <t>New York-Presbyterian Hospital-Columbia and Cornell</t>
  </si>
  <si>
    <t>New York</t>
  </si>
  <si>
    <t>New York Presbyterian Hospital</t>
  </si>
  <si>
    <t>Cornell University</t>
  </si>
  <si>
    <t>Hospital for Special Surgery</t>
  </si>
  <si>
    <t>Columbia University</t>
  </si>
  <si>
    <t>Memorial Sloan-Kettering Cancer Center</t>
  </si>
  <si>
    <t>Fondazione IRCCS</t>
  </si>
  <si>
    <t>Australian National University</t>
  </si>
  <si>
    <t>Norwegian Institute of Public Health</t>
  </si>
  <si>
    <t>Justus-Liebig-Universitat Giessen</t>
  </si>
  <si>
    <t>Klinikum rechts der Isar der Technischen Universität München</t>
  </si>
  <si>
    <t>Munich</t>
  </si>
  <si>
    <t>Klinikum Rechts der Isar der Technische Universitat Munchen</t>
  </si>
  <si>
    <t>Technische Universität München</t>
  </si>
  <si>
    <t>St. Luke's International Hospital</t>
  </si>
  <si>
    <t>St. Lukes International Hospital</t>
  </si>
  <si>
    <t>St. Luke's International University</t>
  </si>
  <si>
    <t>Allgemeines Krankenhaus der Stadt Wien - Medizinischer Universitätscampus</t>
  </si>
  <si>
    <t>Austria</t>
  </si>
  <si>
    <t>Wien</t>
  </si>
  <si>
    <t>World's Best Hospitals 2022 - Austria (newsweek.com)</t>
  </si>
  <si>
    <t>Allgemeine Krankenhaus der Stadt Wien</t>
  </si>
  <si>
    <t>Medizinische Universitat Wien</t>
  </si>
  <si>
    <t>Sunnybrook Health Sciences Centre</t>
  </si>
  <si>
    <t>University of Toronto</t>
  </si>
  <si>
    <t>Rigshospitalet - København</t>
  </si>
  <si>
    <t>Copenhagen</t>
  </si>
  <si>
    <t>University of Copenhagen</t>
  </si>
  <si>
    <t>Copenhagen University Hospital</t>
  </si>
  <si>
    <t>Statens Serum Institut</t>
  </si>
  <si>
    <t>Technical University of Denmark</t>
  </si>
  <si>
    <t>Lunds University</t>
  </si>
  <si>
    <t>McGill University Health Centre</t>
  </si>
  <si>
    <t>Mount Sinai Hospital</t>
  </si>
  <si>
    <t>Mount Sinai Hospital Joseph and Wolf Lebovic Health Complex</t>
  </si>
  <si>
    <t>Northwestern Memorial Hospital</t>
  </si>
  <si>
    <t>Chicago</t>
  </si>
  <si>
    <t>Northwestern Medicine</t>
  </si>
  <si>
    <t>The Mount Sinai Hospital</t>
  </si>
  <si>
    <t>Yale University</t>
  </si>
  <si>
    <t>The University of British Columbia</t>
  </si>
  <si>
    <t>Medizinische Universitat Graz</t>
  </si>
  <si>
    <t xml:space="preserve">Chongqing Medical University </t>
  </si>
  <si>
    <t>Asan Medical Center</t>
  </si>
  <si>
    <t>South Korea</t>
  </si>
  <si>
    <t>Seoul</t>
  </si>
  <si>
    <t>World's Best Hospitals 2022 - South Korea (newsweek.com)</t>
  </si>
  <si>
    <t>Asan Medical Center Seoul</t>
  </si>
  <si>
    <t xml:space="preserve">University of Ulsan </t>
  </si>
  <si>
    <t>Oslo Universitetssykehus</t>
  </si>
  <si>
    <t>Norway</t>
  </si>
  <si>
    <t>Oslo</t>
  </si>
  <si>
    <t>World's Best Hospitals 2022 - Norway (newsweek.com)</t>
  </si>
  <si>
    <t>Oslo University Hospital</t>
  </si>
  <si>
    <t>University of Oslo</t>
  </si>
  <si>
    <t>Les Hôpitaux Universitaires de Genève (HUG) - Cluse-Roseraie</t>
  </si>
  <si>
    <t>Geneva</t>
  </si>
  <si>
    <t>Hopitaux Universitaires de Geneve</t>
  </si>
  <si>
    <t>University of Geneva</t>
  </si>
  <si>
    <t>Medizinische Hochschule Hannover</t>
  </si>
  <si>
    <t>Hannover</t>
  </si>
  <si>
    <t>Leibniz Association</t>
  </si>
  <si>
    <t>Hospital Israelita Albert Einstein</t>
  </si>
  <si>
    <t>Brazil</t>
  </si>
  <si>
    <t>Sao Paulo</t>
  </si>
  <si>
    <t>World's Best Hospitals 2022 - Brazil (newsweek.com)</t>
  </si>
  <si>
    <t>Sociedade Beneficiente Israelita Brasileira Albert Einstein</t>
  </si>
  <si>
    <t>University of Sao Paulo</t>
  </si>
  <si>
    <t>Universidade Federal do ABC</t>
  </si>
  <si>
    <t>Universidade Estadual de Campinas</t>
  </si>
  <si>
    <t xml:space="preserve">University of Texas M.D. Anderson Cancer Center </t>
  </si>
  <si>
    <t>Broad Institute of MIT and Harvard</t>
  </si>
  <si>
    <t>Institut Pasteur de Paris</t>
  </si>
  <si>
    <t>Royal Netherlands Academy of Arts and Sciences</t>
  </si>
  <si>
    <t>LMU Klinikum</t>
  </si>
  <si>
    <t>Ludwig-Maximilians Universität München</t>
  </si>
  <si>
    <t>University of Michigan Hospitals - Michigan Medicine</t>
  </si>
  <si>
    <t>Ann Arbor</t>
  </si>
  <si>
    <t>University of Michigan Health System</t>
  </si>
  <si>
    <t xml:space="preserve">University of Michigan, Ann Arbor </t>
  </si>
  <si>
    <t>Policlinico Universitario A. Gemelli</t>
  </si>
  <si>
    <t>Italy</t>
  </si>
  <si>
    <t>Roma</t>
  </si>
  <si>
    <t>World's Best Hospitals 2022 - Italy (newsweek.com)</t>
  </si>
  <si>
    <t>Fondazione Policlinico Universitario Agostino Gemelli IRCCS</t>
  </si>
  <si>
    <t>Universita degli Studi di Trento</t>
  </si>
  <si>
    <t>Universita degli Studi di Roma Tor Vergata</t>
  </si>
  <si>
    <t>Universita degli Studi di Pisa</t>
  </si>
  <si>
    <t>University of Birmingham</t>
  </si>
  <si>
    <t>Wistar Institute</t>
  </si>
  <si>
    <t>Amsterdam UMC</t>
  </si>
  <si>
    <t>The Netherlands</t>
  </si>
  <si>
    <t>Amsterdam</t>
  </si>
  <si>
    <t>World's Best Hospitals 2022 - Netherlands (newsweek.com)</t>
  </si>
  <si>
    <t xml:space="preserve">Vrije Universiteit Amsterdam </t>
  </si>
  <si>
    <t xml:space="preserve">University of Amsterdam </t>
  </si>
  <si>
    <t xml:space="preserve">Utrecht University </t>
  </si>
  <si>
    <t xml:space="preserve">Royal Netherlands Academy of Arts and Sciences </t>
  </si>
  <si>
    <t xml:space="preserve">Leiden University </t>
  </si>
  <si>
    <t>Cedars-Sinai Medical Center</t>
  </si>
  <si>
    <t xml:space="preserve">Cedars-Sinai Medical Center </t>
  </si>
  <si>
    <t xml:space="preserve">Jiangnan University </t>
  </si>
  <si>
    <t xml:space="preserve">Nanjing University </t>
  </si>
  <si>
    <t>Duke University Hospital</t>
  </si>
  <si>
    <t>Durham</t>
  </si>
  <si>
    <t>Duke Medicine</t>
  </si>
  <si>
    <t xml:space="preserve">Duke University </t>
  </si>
  <si>
    <t>St Thomas' Hospital</t>
  </si>
  <si>
    <t>United Kingdom</t>
  </si>
  <si>
    <t>London</t>
  </si>
  <si>
    <t>World's Best Hospitals 2022 - United Kingdom (newsweek.com)</t>
  </si>
  <si>
    <t>Guys &amp; Saint Thomas NHS Foundation Trust</t>
  </si>
  <si>
    <t>Kings College London</t>
  </si>
  <si>
    <t>Helsinki University Hospital</t>
  </si>
  <si>
    <t>Finland</t>
  </si>
  <si>
    <t>Helsinki</t>
  </si>
  <si>
    <t>World's Best Hospitals 2022 - Finland (newsweek.com)</t>
  </si>
  <si>
    <t>Helsinki University Central Hospital</t>
  </si>
  <si>
    <t>University of Helsinki</t>
  </si>
  <si>
    <t>University of Turku</t>
  </si>
  <si>
    <t>Samsung Medical Center</t>
  </si>
  <si>
    <t>Samsung Medical Center Seoul</t>
  </si>
  <si>
    <t>Sungkyunkwan University</t>
  </si>
  <si>
    <t xml:space="preserve">Yonsei University </t>
  </si>
  <si>
    <t>University of Nevada-Las Vegas</t>
  </si>
  <si>
    <t xml:space="preserve">Agency for Science, Technology and Research Singapore </t>
  </si>
  <si>
    <t>UMC Utrecht</t>
  </si>
  <si>
    <t>Utrecht</t>
  </si>
  <si>
    <t>University Medical Center Utrecht</t>
  </si>
  <si>
    <t>UZ Leuven</t>
  </si>
  <si>
    <t>Belgium</t>
  </si>
  <si>
    <t>Leuven</t>
  </si>
  <si>
    <t>World's Best Hospitals 2022 - Belgium (newsweek.com)</t>
  </si>
  <si>
    <t>University Hospitals Leuven</t>
  </si>
  <si>
    <t>Catholic University of Leuven</t>
  </si>
  <si>
    <t>Kameda Medical Center</t>
  </si>
  <si>
    <t>Kamogawa</t>
  </si>
  <si>
    <t>University of Tsukuba</t>
  </si>
  <si>
    <t>Kurume University</t>
  </si>
  <si>
    <t>CHU Lille - Hôpital Claude-Huriez</t>
  </si>
  <si>
    <t>Lille</t>
  </si>
  <si>
    <t xml:space="preserve">Centre Hospitalier Regional Universitaire de Lille </t>
  </si>
  <si>
    <t>Universite Lille Nord de France</t>
  </si>
  <si>
    <t xml:space="preserve">Institut Pasteur de Lille </t>
  </si>
  <si>
    <t>Imperial College London</t>
  </si>
  <si>
    <t>University of Lausanne</t>
  </si>
  <si>
    <t>UCSF Medical Center</t>
  </si>
  <si>
    <t>San Francisco</t>
  </si>
  <si>
    <t>Universitätsklinikum Hamburg-Eppendorf</t>
  </si>
  <si>
    <t>Hamburg</t>
  </si>
  <si>
    <t>University Hospital Hamburg Eppendorf</t>
  </si>
  <si>
    <t>University of Hamburg</t>
  </si>
  <si>
    <t>Grande Ospedale Metropolitano Niguarda</t>
  </si>
  <si>
    <t>Milano</t>
  </si>
  <si>
    <t>Ospedale Niguarda</t>
  </si>
  <si>
    <t>Fondazione IRCCS Istituto Nazionale Tumori di Milano</t>
  </si>
  <si>
    <t>Universita degli Studi di Milano</t>
  </si>
  <si>
    <t>Akademiska Sjukhuset</t>
  </si>
  <si>
    <t>Uppsala</t>
  </si>
  <si>
    <t>Hospital Universitario La Paz</t>
  </si>
  <si>
    <t>Spain</t>
  </si>
  <si>
    <t>Madrid</t>
  </si>
  <si>
    <t>World's Best Hospitals 2022 - Spain (newsweek.com)</t>
  </si>
  <si>
    <t>Hospital of the University of Pennsylvania - Penn Presbyterian</t>
  </si>
  <si>
    <t>Philadelphia</t>
  </si>
  <si>
    <t>University College Hospital</t>
  </si>
  <si>
    <t>Seoul National University Hospital</t>
  </si>
  <si>
    <t>Rush University Medical Center</t>
  </si>
  <si>
    <t>Landeskrankenhaus Universitätskliniken Innsbruck</t>
  </si>
  <si>
    <t>Innsbruck</t>
  </si>
  <si>
    <t>Turku University Hospital</t>
  </si>
  <si>
    <t>Turku</t>
  </si>
  <si>
    <t>NYU Langone Hospitals</t>
  </si>
  <si>
    <t>Policlinico Sant'Orsola-Malpighi</t>
  </si>
  <si>
    <t>Bologna</t>
  </si>
  <si>
    <t>Mayo Clinic - Jacksonville</t>
  </si>
  <si>
    <t>Jacksonville</t>
  </si>
  <si>
    <t>Leids Universitair Medisch Centrum</t>
  </si>
  <si>
    <t>Leiden</t>
  </si>
  <si>
    <t>Hospital Clínic de Barcelona</t>
  </si>
  <si>
    <t>Barcelona</t>
  </si>
  <si>
    <t>North York General Hospital</t>
  </si>
  <si>
    <t>Tampere University Hospital</t>
  </si>
  <si>
    <t>Tampere</t>
  </si>
  <si>
    <t>Hospital Universitario 12 de Octubre</t>
  </si>
  <si>
    <t>UCLA Health - Santa Monica Medical Center</t>
  </si>
  <si>
    <t>Santa Monica</t>
  </si>
  <si>
    <t>Mayo Clinic - Phoenix</t>
  </si>
  <si>
    <t>Phoenix</t>
  </si>
  <si>
    <t>Universitätsklinikum Tübingen</t>
  </si>
  <si>
    <t>Tuebingen</t>
  </si>
  <si>
    <t>Severance Hospital - Yonsei University</t>
  </si>
  <si>
    <t>Royal Prince Alfred Hospital</t>
  </si>
  <si>
    <t>Australia</t>
  </si>
  <si>
    <t>Camperdown</t>
  </si>
  <si>
    <t>World's Best Hospitals 2022 - Australia (newsweek.com)</t>
  </si>
  <si>
    <t>Universitätsklinikum Freiburg</t>
  </si>
  <si>
    <t>Freiburg</t>
  </si>
  <si>
    <t>CHU Bordeaux - Groupe hospitalier Pellegrin</t>
  </si>
  <si>
    <t>Bordeaux</t>
  </si>
  <si>
    <t>Radboud Universitair Medisch Centrum</t>
  </si>
  <si>
    <t>Nijmegen</t>
  </si>
  <si>
    <t>Hospital General Universitario Gregorio Marañón</t>
  </si>
  <si>
    <t>Kyushu University Hospital</t>
  </si>
  <si>
    <t>Fukuoka</t>
  </si>
  <si>
    <t>Houston Methodist Hospital</t>
  </si>
  <si>
    <t>Houston</t>
  </si>
  <si>
    <t>Center Hospital of the National Center for Global Health and Medicine</t>
  </si>
  <si>
    <t>Addenbrooke's</t>
  </si>
  <si>
    <t>Cambridge</t>
  </si>
  <si>
    <t>Ospedale San Raffaele - Gruppo San Donato</t>
  </si>
  <si>
    <t>Hospital Universitari Vall d'Hebron</t>
  </si>
  <si>
    <t>Landeskrankenhaus - Universitätsklinikum Graz</t>
  </si>
  <si>
    <t>Graz</t>
  </si>
  <si>
    <t>Istituto Clinico Humanitas</t>
  </si>
  <si>
    <t>Rozzano</t>
  </si>
  <si>
    <t>University of Wisconsin Hospitals</t>
  </si>
  <si>
    <t>Madison</t>
  </si>
  <si>
    <t>The Alfred</t>
  </si>
  <si>
    <t>Melbourne</t>
  </si>
  <si>
    <t>Clinica Universidad de Navarra</t>
  </si>
  <si>
    <t>Pamplona/Iruña</t>
  </si>
  <si>
    <t>The Catholic University Of Korea - Seoul St. Mary’s Hospital</t>
  </si>
  <si>
    <t>University of Washington Medical Center</t>
  </si>
  <si>
    <t>Seattle</t>
  </si>
  <si>
    <t>Seoul National University - Bundang Hospital</t>
  </si>
  <si>
    <t>Seongnam City</t>
  </si>
  <si>
    <t>Hôpital Paris Saint-Joseph</t>
  </si>
  <si>
    <t>Universitätsklinikum Köln</t>
  </si>
  <si>
    <t>Cologne</t>
  </si>
  <si>
    <t>Azienda Ospedaliera di Padova</t>
  </si>
  <si>
    <t>Padova</t>
  </si>
  <si>
    <t>Erasmus MC</t>
  </si>
  <si>
    <t>Rotterdam</t>
  </si>
  <si>
    <t>Vanderbilt University Medical Center</t>
  </si>
  <si>
    <t>Nashville</t>
  </si>
  <si>
    <t>Odense Universitetshospital</t>
  </si>
  <si>
    <t>Odense</t>
  </si>
  <si>
    <t>Tel-Aviv Sourasky Medical Center</t>
  </si>
  <si>
    <t>Tel Aviv</t>
  </si>
  <si>
    <t>Beth Israel Deaconess Medical Center</t>
  </si>
  <si>
    <t>National University Hospital</t>
  </si>
  <si>
    <t>Universitätsklinikum Erlangen</t>
  </si>
  <si>
    <t>Erlangen</t>
  </si>
  <si>
    <t>Universitätsklinikum Carl Gustav Carus Dresden</t>
  </si>
  <si>
    <t>Dresden</t>
  </si>
  <si>
    <t>UC San Diego Health - Jacobs Medical Center</t>
  </si>
  <si>
    <t>San Diego</t>
  </si>
  <si>
    <t>Universitätsklinikum Essen</t>
  </si>
  <si>
    <t>Essen</t>
  </si>
  <si>
    <t>Nagoya University Hospital</t>
  </si>
  <si>
    <t>Nagoya</t>
  </si>
  <si>
    <t>Landeskrankenhaus Salzburg - Universitätsklinikum der PMU</t>
  </si>
  <si>
    <t>Salzburg</t>
  </si>
  <si>
    <t>Hospital Sirio Libanes</t>
  </si>
  <si>
    <t>Mount Elizabeth Hospital - Orchard</t>
  </si>
  <si>
    <t>Hospices Civils de Lyon - Hôpital Lyon Sud</t>
  </si>
  <si>
    <t>Pierre Benite</t>
  </si>
  <si>
    <t>Hospital Moinhos de Vento</t>
  </si>
  <si>
    <t>Porto Alegre</t>
  </si>
  <si>
    <t>All India Institute of Medical Sciences - Delhi</t>
  </si>
  <si>
    <t>India</t>
  </si>
  <si>
    <t>Delhi</t>
  </si>
  <si>
    <t>World's Best Hospitals 2022 - India (newsweek.com)</t>
  </si>
  <si>
    <t>Aalborg Universitetshospital</t>
  </si>
  <si>
    <t>Aalborg</t>
  </si>
  <si>
    <t>Universitair Medisch Centrum Groningen</t>
  </si>
  <si>
    <t>Groningen</t>
  </si>
  <si>
    <t>Keio University Hospital</t>
  </si>
  <si>
    <t>UZ Gent</t>
  </si>
  <si>
    <t>Gent</t>
  </si>
  <si>
    <t>Polyclinique Santé Atlantique</t>
  </si>
  <si>
    <t>St Herblain</t>
  </si>
  <si>
    <t>Ospedale Borgo Trento</t>
  </si>
  <si>
    <t>Verona</t>
  </si>
  <si>
    <t>Ospedale Policlinico San Matteo</t>
  </si>
  <si>
    <t>Pavia</t>
  </si>
  <si>
    <t>AP-HM - Hôpital de la Timone</t>
  </si>
  <si>
    <t>Marseille</t>
  </si>
  <si>
    <t>University of Chicago Medical Center</t>
  </si>
  <si>
    <t>Ospedale Papa Giovanni XXIII</t>
  </si>
  <si>
    <t>Bergamo</t>
  </si>
  <si>
    <t>Universitätsklinikum Bonn</t>
  </si>
  <si>
    <t>Bonn</t>
  </si>
  <si>
    <t>Ajou University Hospital</t>
  </si>
  <si>
    <t>Suwon City</t>
  </si>
  <si>
    <t>John Radcliffe Hospital</t>
  </si>
  <si>
    <t>Oxford</t>
  </si>
  <si>
    <t>UCHealth University of Colorado Hospital</t>
  </si>
  <si>
    <t>Aurora</t>
  </si>
  <si>
    <t>CHU Toulouse - Hôpital Purpan</t>
  </si>
  <si>
    <t>Toulouse</t>
  </si>
  <si>
    <t>IRCCS Arcispedale Santa Maria Nuova</t>
  </si>
  <si>
    <t>Reggio Nell'Emilia</t>
  </si>
  <si>
    <t>King Faisal Specialist Hospital and Research Center</t>
  </si>
  <si>
    <t>Saudi Arabia</t>
  </si>
  <si>
    <t>Riyadh</t>
  </si>
  <si>
    <t>World's Best Hospitals 2022 - Saudi Arabia (newsweek.com)</t>
  </si>
  <si>
    <t>Gleneagles Hospital</t>
  </si>
  <si>
    <t>Academisch Ziekenhuis Maastricht</t>
  </si>
  <si>
    <t>Maastricht</t>
  </si>
  <si>
    <t>UAE</t>
  </si>
  <si>
    <t>Abu Dhabi</t>
  </si>
  <si>
    <t>World's Best Hospitals 2022 - United Arab Emirates (newsweek.com)</t>
  </si>
  <si>
    <t>Korea University - Anam Hospital</t>
  </si>
  <si>
    <t>Sahlgrenska Universitetssjukhuset</t>
  </si>
  <si>
    <t>Gothenburg</t>
  </si>
  <si>
    <t>Medanta The Medicity</t>
  </si>
  <si>
    <t>Gurgaon</t>
  </si>
  <si>
    <t>St. Bartholomew's Hospital</t>
  </si>
  <si>
    <t>Hôpital Erasme - ULB</t>
  </si>
  <si>
    <t>Brussels</t>
  </si>
  <si>
    <t>Emory University Hospital</t>
  </si>
  <si>
    <t>Atlanta</t>
  </si>
  <si>
    <t>Royal North Shore Hospital</t>
  </si>
  <si>
    <t>St Leonards</t>
  </si>
  <si>
    <t>University Hospitals Cleveland Medical Center</t>
  </si>
  <si>
    <t>Ordensklinikum Linz Elisabethinen</t>
  </si>
  <si>
    <t>Linz</t>
  </si>
  <si>
    <t>Hospices Civils de Lyon - CHU Louis Pradel</t>
  </si>
  <si>
    <t>Bron</t>
  </si>
  <si>
    <t>Jewish General Hospital</t>
  </si>
  <si>
    <t>Montreal</t>
  </si>
  <si>
    <t>Hospital Ramón y Cajal</t>
  </si>
  <si>
    <t>Universitätsklinikum Düsseldorf</t>
  </si>
  <si>
    <t>Dusseldorf</t>
  </si>
  <si>
    <t>University of Utah Hospital</t>
  </si>
  <si>
    <t>Salt Lake City</t>
  </si>
  <si>
    <t>Klinik Hirslanden Zürich</t>
  </si>
  <si>
    <t>Guy's Hospital</t>
  </si>
  <si>
    <t>Bumrungrad International Hospital</t>
  </si>
  <si>
    <t>Thailand</t>
  </si>
  <si>
    <t>Bangkok</t>
  </si>
  <si>
    <t>World's Best Hospitals 2022 - Thailand (newsweek.com)</t>
  </si>
  <si>
    <t>University of Kansas Hospital</t>
  </si>
  <si>
    <t>Kansas City</t>
  </si>
  <si>
    <t>Claraspital</t>
  </si>
  <si>
    <t>Fundación Valle Del Lili</t>
  </si>
  <si>
    <t>Colombia</t>
  </si>
  <si>
    <t>Cali</t>
  </si>
  <si>
    <t>World's Best Hospitals 2022 - Colombia (newsweek.com)</t>
  </si>
  <si>
    <t>University of California - Davis Medical Center</t>
  </si>
  <si>
    <t>Sacramento</t>
  </si>
  <si>
    <t>151-250</t>
  </si>
  <si>
    <t>Hospital Médica Sur</t>
  </si>
  <si>
    <t>Mexico</t>
  </si>
  <si>
    <t>Ciudad de México</t>
  </si>
  <si>
    <t>World's Best Hospitals 2022 - Mexico (newsweek.com)</t>
  </si>
  <si>
    <t>Centro Médico ABC Campus Santa Fe</t>
  </si>
  <si>
    <t>Kuopio University Hospital</t>
  </si>
  <si>
    <t>Kuopio</t>
  </si>
  <si>
    <t>Central Finland Central Hospital</t>
  </si>
  <si>
    <t>Jyväskylä</t>
  </si>
  <si>
    <t>St. Olavs Hospital</t>
  </si>
  <si>
    <t>Trondheim</t>
  </si>
  <si>
    <t>Haukeland Universitetssykehus</t>
  </si>
  <si>
    <t>Bergen</t>
  </si>
  <si>
    <t>Chelsea and Westminster Hospital</t>
  </si>
  <si>
    <t>Hospital Santa Catarina</t>
  </si>
  <si>
    <t>Queen Elizabeth Hospital Birmingham</t>
  </si>
  <si>
    <t>Birmingham</t>
  </si>
  <si>
    <t>Freeman Hospital</t>
  </si>
  <si>
    <t>Newcastle Upon Tyne</t>
  </si>
  <si>
    <t>Apollo Hospital - Chennai</t>
  </si>
  <si>
    <t>Chennai</t>
  </si>
  <si>
    <t>Royal Melbourne Hospital - Parkville</t>
  </si>
  <si>
    <t>Parkville</t>
  </si>
  <si>
    <t>St Vincent's Hospital - Fitzroy</t>
  </si>
  <si>
    <t>Fitzroy</t>
  </si>
  <si>
    <t>Hospital Alemão Oswaldo Cruz</t>
  </si>
  <si>
    <t>Universitetssjukhuset Linköping</t>
  </si>
  <si>
    <t>Linköping</t>
  </si>
  <si>
    <t>Gangnam Severance Hospital - Yonsei University</t>
  </si>
  <si>
    <t>Chung-Ang University Hospital</t>
  </si>
  <si>
    <t>Cliniques universitaires Saint-Luc</t>
  </si>
  <si>
    <t>The Catholic University Of Korea - Yeouido St. Mary’s Hospital</t>
  </si>
  <si>
    <t>Kangbuk Samsung Hospital</t>
  </si>
  <si>
    <t>Diakonhjemmet Oslo</t>
  </si>
  <si>
    <t>Hospital Mae de Deus</t>
  </si>
  <si>
    <t>Royal Brisbane &amp; Women's Hospital</t>
  </si>
  <si>
    <t>Herston</t>
  </si>
  <si>
    <t>Gold Coast University Hospital</t>
  </si>
  <si>
    <t>Southport</t>
  </si>
  <si>
    <t>Ewha Womans University Medical Center</t>
  </si>
  <si>
    <t>Inha University Hospital</t>
  </si>
  <si>
    <t>Incheon Metropolitan City</t>
  </si>
  <si>
    <t>Norrlands Universitetssjukhus</t>
  </si>
  <si>
    <t>Umeå</t>
  </si>
  <si>
    <t>Chungnam National University Hospital</t>
  </si>
  <si>
    <t>Daejeon</t>
  </si>
  <si>
    <t>Konkuk University Medical Center</t>
  </si>
  <si>
    <t>Hospital Universitario y Politécnico la Fe</t>
  </si>
  <si>
    <t>Valencia</t>
  </si>
  <si>
    <t>Hospital Universitario Fundación Jiménez Díaz</t>
  </si>
  <si>
    <t>Hospital Clínico San Carlos</t>
  </si>
  <si>
    <t>VU Medisch Centrum</t>
  </si>
  <si>
    <t>Hospital Universitario Virgen del Rocío</t>
  </si>
  <si>
    <t>Sevilla</t>
  </si>
  <si>
    <t>Lindenhofspital Bern</t>
  </si>
  <si>
    <t>Bern</t>
  </si>
  <si>
    <t>Centre hospitalier de l'Université de Montréal</t>
  </si>
  <si>
    <t>VCH - Vancouver General Hospital</t>
  </si>
  <si>
    <t>Vancouver</t>
  </si>
  <si>
    <t>CHU Grenoble - Site Nord</t>
  </si>
  <si>
    <t>La Tronche</t>
  </si>
  <si>
    <t>AP-HM - Hôpital Nord</t>
  </si>
  <si>
    <t>AP-HP - Hôpital Cochin</t>
  </si>
  <si>
    <t>CHU Nantes - Site Hôtel-Dieu</t>
  </si>
  <si>
    <t>Nantes</t>
  </si>
  <si>
    <t>Hospices Civils de Lyon - Hôpital Edouard Herriot</t>
  </si>
  <si>
    <t>Lyon</t>
  </si>
  <si>
    <t>Clinique Pasteur</t>
  </si>
  <si>
    <t>Universitätsklinikum RWTH Aachen</t>
  </si>
  <si>
    <t>Aachen</t>
  </si>
  <si>
    <t>AP-HP - Hôpital Bichat-Claude-Bernard</t>
  </si>
  <si>
    <t>Hirslanden Klinik Aarau</t>
  </si>
  <si>
    <t>Aarau</t>
  </si>
  <si>
    <t>Hospital de la Santa Creu i Sant Pau</t>
  </si>
  <si>
    <t>Clinique de La Source</t>
  </si>
  <si>
    <t>Universitätsklinikum Würzburg</t>
  </si>
  <si>
    <t>Wuerzburg</t>
  </si>
  <si>
    <t>Presidio Ospedaliero Molinette - A.O.U. Città della Salute e della Scienza</t>
  </si>
  <si>
    <t>Torino</t>
  </si>
  <si>
    <t>Universitätsklinikum Leipzig</t>
  </si>
  <si>
    <t>Leipzig</t>
  </si>
  <si>
    <t>Universitätsklinikum Regensburg</t>
  </si>
  <si>
    <t>Regensburg</t>
  </si>
  <si>
    <t>Universitätsmedizin der Johannes Gutenberg-Universität Mainz</t>
  </si>
  <si>
    <t>Mainz</t>
  </si>
  <si>
    <t>Sint Antonius Ziekenhuis</t>
  </si>
  <si>
    <t>Nieuwegein</t>
  </si>
  <si>
    <t>Universitätsklinikum Ulm</t>
  </si>
  <si>
    <t>Ulm</t>
  </si>
  <si>
    <t>Universitätsklinikum Münster</t>
  </si>
  <si>
    <t>Muenster</t>
  </si>
  <si>
    <t>Universitätsklinikum Jena</t>
  </si>
  <si>
    <t>Jena</t>
  </si>
  <si>
    <t>Universitätsklinikum des Saarlandes</t>
  </si>
  <si>
    <t>Homburg</t>
  </si>
  <si>
    <t>Universitätsmedizin Göttingen</t>
  </si>
  <si>
    <t>Goettingen</t>
  </si>
  <si>
    <t>Kyoto University Hospital</t>
  </si>
  <si>
    <t>Kyoto</t>
  </si>
  <si>
    <t>Robert-Bosch-Krankenhaus</t>
  </si>
  <si>
    <t>Stuttgart</t>
  </si>
  <si>
    <t>Linz Kepler Universitätsklinikum</t>
  </si>
  <si>
    <t>Hospital Ruber Internacional</t>
  </si>
  <si>
    <t>Presidio Ospedaliero Spedali Civili di Brescia</t>
  </si>
  <si>
    <t>Brescia</t>
  </si>
  <si>
    <t>Ospedale San Raffaele Turro - Gruppo San Donato</t>
  </si>
  <si>
    <t>Azienda Ospedaliero Universitaria Careggi</t>
  </si>
  <si>
    <t>Firenze</t>
  </si>
  <si>
    <t>Ospedale di Parma</t>
  </si>
  <si>
    <t>Parma</t>
  </si>
  <si>
    <t>Universitätsklinikum Frankfurt</t>
  </si>
  <si>
    <t>Frankfurt am Main</t>
  </si>
  <si>
    <t>Ospedale Sacro Cuore Don Calabria</t>
  </si>
  <si>
    <t>Negrar</t>
  </si>
  <si>
    <t>Österreichische Gesundheitskasse - Mein Hanusch-Krankenhaus</t>
  </si>
  <si>
    <t>Kurashiki Central Hospital</t>
  </si>
  <si>
    <t>Kurashiki</t>
  </si>
  <si>
    <t>Hospital Universitario Puerta de Hierro</t>
  </si>
  <si>
    <t>Majadahonda</t>
  </si>
  <si>
    <t>Osaka University Hospital</t>
  </si>
  <si>
    <t>Osaka</t>
  </si>
  <si>
    <t>Juntendo University Hospital</t>
  </si>
  <si>
    <t>Toranomon Hospital</t>
  </si>
  <si>
    <t>Hokkaido University Hospital</t>
  </si>
  <si>
    <t>Hokkaido</t>
  </si>
  <si>
    <t>The Jikei University Hospital</t>
  </si>
  <si>
    <t>Japanese Red Cross Medical Center</t>
  </si>
  <si>
    <t>Yokohama Municipal Citizen's Hospital</t>
  </si>
  <si>
    <t>Yokohama</t>
  </si>
  <si>
    <t>Kobe City Medical Center General Hospital</t>
  </si>
  <si>
    <t>Kobe</t>
  </si>
  <si>
    <t>Musashino RedCross Hospital</t>
  </si>
  <si>
    <t>Musashino</t>
  </si>
  <si>
    <t>Toranomon Hospital Kajigaya</t>
  </si>
  <si>
    <t>Kawasaki</t>
  </si>
  <si>
    <t>Scripps Memorial Hospital La Jolla</t>
  </si>
  <si>
    <t>La Jolla</t>
  </si>
  <si>
    <t>Teine Keijinkai Hospital</t>
  </si>
  <si>
    <t>Sapporo</t>
  </si>
  <si>
    <t>Yale New Haven Hospital</t>
  </si>
  <si>
    <t>New Haven</t>
  </si>
  <si>
    <t>Barnes-Jewish Hospital</t>
  </si>
  <si>
    <t>Saint Louis</t>
  </si>
  <si>
    <t>Keck Hospital of USC</t>
  </si>
  <si>
    <t>Cleveland Clinic Fairview Hospital</t>
  </si>
  <si>
    <t>Torrance Memorial Medical Center</t>
  </si>
  <si>
    <t>Torrance</t>
  </si>
  <si>
    <t>Virginia Mason Franciscan Health – Virginia Mason Medical Center</t>
  </si>
  <si>
    <t>OHSU Hospital</t>
  </si>
  <si>
    <t>Portland</t>
  </si>
  <si>
    <t>University of Virginia Medical Center</t>
  </si>
  <si>
    <t>Charlottesville</t>
  </si>
  <si>
    <t>Tufts Medical Center</t>
  </si>
  <si>
    <t>Brigham And Women's Faulkner Hospital</t>
  </si>
  <si>
    <t>Cleveland Clinic - Florida</t>
  </si>
  <si>
    <t>Weston</t>
  </si>
  <si>
    <t>Morristown Medical Center</t>
  </si>
  <si>
    <t>Morristown</t>
  </si>
  <si>
    <t>Baylor University Medical Center</t>
  </si>
  <si>
    <t>Dallas</t>
  </si>
  <si>
    <t>UT Southwestern Medical Center</t>
  </si>
  <si>
    <t>UAB Hospital</t>
  </si>
  <si>
    <t>National Cancer Center Hospital</t>
  </si>
  <si>
    <t>https://www.newsweek.com/worlds-best-hospitals-2022</t>
  </si>
  <si>
    <t>Global Rank</t>
  </si>
  <si>
    <t>Institution</t>
  </si>
  <si>
    <t>Sector</t>
  </si>
  <si>
    <t>USA</t>
  </si>
  <si>
    <t>Universities</t>
  </si>
  <si>
    <t>U.S. Department of Health &amp; Human Services *</t>
  </si>
  <si>
    <t>Health</t>
  </si>
  <si>
    <t>Chinese Academy of Sciences *</t>
  </si>
  <si>
    <t>CHN</t>
  </si>
  <si>
    <t>Government</t>
  </si>
  <si>
    <t>Ministry of Education of the People's Republic of China</t>
  </si>
  <si>
    <t>Institut National de la Sante et de la Recherche Medicale *</t>
  </si>
  <si>
    <t>FRA</t>
  </si>
  <si>
    <t>Mayo Clinic *</t>
  </si>
  <si>
    <t>Centre National de la Recherche Scientifique *</t>
  </si>
  <si>
    <t>Brigham and Women's Hospital</t>
  </si>
  <si>
    <t>GBR</t>
  </si>
  <si>
    <t>CAN</t>
  </si>
  <si>
    <t>Google Inc, USA</t>
  </si>
  <si>
    <t>Companies</t>
  </si>
  <si>
    <t>Google International LLC</t>
  </si>
  <si>
    <t>MUL</t>
  </si>
  <si>
    <t>Helmholtz Gemeinschaft *</t>
  </si>
  <si>
    <t>DEU</t>
  </si>
  <si>
    <t>University of California, San Diego *</t>
  </si>
  <si>
    <t>University of Melbourne *</t>
  </si>
  <si>
    <t>AUS</t>
  </si>
  <si>
    <t>University of Pennsylvania Health System</t>
  </si>
  <si>
    <t>Zhejiang University *</t>
  </si>
  <si>
    <t>Instituto de Salud Carlos III *</t>
  </si>
  <si>
    <t>ESP</t>
  </si>
  <si>
    <t>University of Sydney</t>
  </si>
  <si>
    <t>Northwestern University, Evanston *</t>
  </si>
  <si>
    <t>Emory University *</t>
  </si>
  <si>
    <t>SWE</t>
  </si>
  <si>
    <t>Washington University in Saint Louis *</t>
  </si>
  <si>
    <t>BRA</t>
  </si>
  <si>
    <t>Mount Sinai Medical Center</t>
  </si>
  <si>
    <t>University of Pittsburgh *</t>
  </si>
  <si>
    <t>Yale University Health &amp; Medicine</t>
  </si>
  <si>
    <t>American Cancer Society</t>
  </si>
  <si>
    <t>Peking University *</t>
  </si>
  <si>
    <t>NLD</t>
  </si>
  <si>
    <t>Columbia University Irving Medical Center</t>
  </si>
  <si>
    <t>Erasmus Medical Center</t>
  </si>
  <si>
    <t>Weill Cornell Medicine</t>
  </si>
  <si>
    <t>Medical Research Council</t>
  </si>
  <si>
    <t>Sorbonne Universite *</t>
  </si>
  <si>
    <t>University of Colorado, Denver *</t>
  </si>
  <si>
    <t>Cleveland Clinic *</t>
  </si>
  <si>
    <t>Icahn School of Medicine at Mount Sinai</t>
  </si>
  <si>
    <t>DNK</t>
  </si>
  <si>
    <t>Samsung Corp *</t>
  </si>
  <si>
    <t>Ohio State University, Columbus *</t>
  </si>
  <si>
    <t>Sichuan University *</t>
  </si>
  <si>
    <t>KOR</t>
  </si>
  <si>
    <t>Woodruff Health Sciences Center</t>
  </si>
  <si>
    <t>Chinese Academy of Medical Sciences and Peking Union Medical College *</t>
  </si>
  <si>
    <t xml:space="preserve">Washington University Medical Center </t>
  </si>
  <si>
    <t>National Cancer Institute</t>
  </si>
  <si>
    <t>Baylor College of Medicine</t>
  </si>
  <si>
    <t>University of Colorado, Anschutz Medical Campus</t>
  </si>
  <si>
    <t>F Hoffmann-La Roche *</t>
  </si>
  <si>
    <t>Microsoft Corp *</t>
  </si>
  <si>
    <t>University Health Network *</t>
  </si>
  <si>
    <t>Howard Hughes Medical Institute *</t>
  </si>
  <si>
    <t>SGP</t>
  </si>
  <si>
    <t>Sarah Cannon Research Institute</t>
  </si>
  <si>
    <t>Centers for Disease Control and Prevention</t>
  </si>
  <si>
    <t>BEL</t>
  </si>
  <si>
    <t>Novartis Institutes for Biomedical Research, United States</t>
  </si>
  <si>
    <t>Hoffmann-La Roche Ltd, United States</t>
  </si>
  <si>
    <t>Central South University *</t>
  </si>
  <si>
    <t>Regeneron Pharmaceuticals Inc</t>
  </si>
  <si>
    <t>University of Alabama, Birmingham *</t>
  </si>
  <si>
    <t>ITA</t>
  </si>
  <si>
    <t>Consejo Superior de Investigaciones Cientificas *</t>
  </si>
  <si>
    <t>Genentech Inc</t>
  </si>
  <si>
    <t>NYU Langone Medical Center</t>
  </si>
  <si>
    <t>Leiden University Medical Center</t>
  </si>
  <si>
    <t>Russian Academy of Sciences *</t>
  </si>
  <si>
    <t>RUS</t>
  </si>
  <si>
    <t>IRN</t>
  </si>
  <si>
    <t>Peking University Health Science Center</t>
  </si>
  <si>
    <t>Scripps Research Institute</t>
  </si>
  <si>
    <t>National Center for Biotechnology Information</t>
  </si>
  <si>
    <t>University of Chinese Academy of Sciences</t>
  </si>
  <si>
    <t>Capital University of Medical Sciences</t>
  </si>
  <si>
    <t>National Library of Medicine</t>
  </si>
  <si>
    <t>Academisch Medisch Centrum</t>
  </si>
  <si>
    <t>University of New South Wales</t>
  </si>
  <si>
    <t>University of California, Davis *</t>
  </si>
  <si>
    <t>Tsinghua University *</t>
  </si>
  <si>
    <t>University of Utah *</t>
  </si>
  <si>
    <t>Radboud University Nijmegen Medical Centre</t>
  </si>
  <si>
    <t>CareGroup Healthcare System *</t>
  </si>
  <si>
    <t>State Grid Corporation of China *</t>
  </si>
  <si>
    <t xml:space="preserve">University of Texas Southwestern Medical Center </t>
  </si>
  <si>
    <t>Jilin University *</t>
  </si>
  <si>
    <t>Children's Hospital Boston  *</t>
  </si>
  <si>
    <t>University Medical Center Groningen</t>
  </si>
  <si>
    <t>Boston University *</t>
  </si>
  <si>
    <t>Hoffmann-La Roche, GmbH., Germany</t>
  </si>
  <si>
    <t>AUT</t>
  </si>
  <si>
    <t>The University of Manchester</t>
  </si>
  <si>
    <t>Novartis Institutes for Biomedical Research, Switzerland</t>
  </si>
  <si>
    <t>CHE</t>
  </si>
  <si>
    <t>Foundation Medicine Inc</t>
  </si>
  <si>
    <t>Universita degli Studi di Roma La Sapienza</t>
  </si>
  <si>
    <t>JPN</t>
  </si>
  <si>
    <t>AstraZeneca *</t>
  </si>
  <si>
    <t>McGill University</t>
  </si>
  <si>
    <t>University of Calgary</t>
  </si>
  <si>
    <t>VU University Medical Center</t>
  </si>
  <si>
    <t>University of Maryland, Baltimore</t>
  </si>
  <si>
    <t>Alphabet Inc *</t>
  </si>
  <si>
    <t>Oregon Health &amp; Science University *</t>
  </si>
  <si>
    <t>Bristol-Myers Squibb Company, United States</t>
  </si>
  <si>
    <t>University of Miami *</t>
  </si>
  <si>
    <t>Shandong University *</t>
  </si>
  <si>
    <t>UC San Diego Health System</t>
  </si>
  <si>
    <t>Fred Hutchinson Cancer Research Center</t>
  </si>
  <si>
    <t>Xi'an Jiaotong University *</t>
  </si>
  <si>
    <t>Ludwig Institute for Cancer Research *</t>
  </si>
  <si>
    <t>ISR</t>
  </si>
  <si>
    <t>Universitat Heidelberg</t>
  </si>
  <si>
    <t>Consiglio Nazionale delle Ricerche *</t>
  </si>
  <si>
    <t>National Institute of Allergy and Infectious Diseases</t>
  </si>
  <si>
    <t>Bristol-Myers Squibb Company *</t>
  </si>
  <si>
    <t>Flanders Interuniversity Institute for Biotechnology</t>
  </si>
  <si>
    <t>Toyota Group *</t>
  </si>
  <si>
    <t>Universitat Zurich</t>
  </si>
  <si>
    <t>University of Alberta</t>
  </si>
  <si>
    <t>University of Virginia *</t>
  </si>
  <si>
    <t>Harvard-MIT Division of Health Sciences and Tecnology</t>
  </si>
  <si>
    <t>Centro Nacional de Investigaciones Oncologicas</t>
  </si>
  <si>
    <t>University of Pittsburgh Health Sciences</t>
  </si>
  <si>
    <t>University of Iowa *</t>
  </si>
  <si>
    <t>Leibniz Gemeinschaft *</t>
  </si>
  <si>
    <t xml:space="preserve">University of Pittsburgh Medical Center </t>
  </si>
  <si>
    <t>Johnson &amp; Johnson *</t>
  </si>
  <si>
    <t>Ragon Institute of MGH, MIT and Harvard</t>
  </si>
  <si>
    <t>Janssen Biotech Inc</t>
  </si>
  <si>
    <t>Cancer Research UK</t>
  </si>
  <si>
    <t>Tongji University *</t>
  </si>
  <si>
    <t>Biogen Idec, USA</t>
  </si>
  <si>
    <t>Rutgers, The State University of New Jersey</t>
  </si>
  <si>
    <t>Nanjing Medical University *</t>
  </si>
  <si>
    <t>Janssen</t>
  </si>
  <si>
    <t>Ludwig-Maximilians Universitat Munchen *</t>
  </si>
  <si>
    <t>Novartis *</t>
  </si>
  <si>
    <t>German Cancer Consortium</t>
  </si>
  <si>
    <t>Wuhan University *</t>
  </si>
  <si>
    <t>Gilead Sciences Inc, United States</t>
  </si>
  <si>
    <t>Gilead Sciences *</t>
  </si>
  <si>
    <t>Biogen Idec *</t>
  </si>
  <si>
    <t>Soochow University, Suzhou *</t>
  </si>
  <si>
    <t>University of Colorado Cancer Center</t>
  </si>
  <si>
    <t>Institut Micalis</t>
  </si>
  <si>
    <t>McMaster University</t>
  </si>
  <si>
    <t>Universitat Hamburg *</t>
  </si>
  <si>
    <t>HKG</t>
  </si>
  <si>
    <t>Children's Hospital of Philadelphia</t>
  </si>
  <si>
    <t>Wellcome Trust Sanger Institute</t>
  </si>
  <si>
    <t>Sanofi, United States</t>
  </si>
  <si>
    <t>Brown University</t>
  </si>
  <si>
    <t>Indiana University-Purdue University Indianapolis</t>
  </si>
  <si>
    <t>UCSF Helen Diller Family Comprehensive Cancer Center</t>
  </si>
  <si>
    <t>Merck *</t>
  </si>
  <si>
    <t>Aix-Marseille Universite *</t>
  </si>
  <si>
    <t xml:space="preserve">Boston University Medical Campus </t>
  </si>
  <si>
    <t>Newcastle University, Newcastle upon Tyne</t>
  </si>
  <si>
    <t>University of California, Irvine *</t>
  </si>
  <si>
    <t>Universita degli Studi di Napoli Federico II</t>
  </si>
  <si>
    <t>Queen Mary, University of London</t>
  </si>
  <si>
    <t>University of Southern California Health Sciences Campus</t>
  </si>
  <si>
    <t>Southern Medical University *</t>
  </si>
  <si>
    <t>Cold Spring Harbor Laboratory</t>
  </si>
  <si>
    <t>NOR</t>
  </si>
  <si>
    <t>Center for Disease Control and Prevention China</t>
  </si>
  <si>
    <t>University of Miami Health System</t>
  </si>
  <si>
    <t>University of Illinois, Chicago *</t>
  </si>
  <si>
    <t>Ministry of Agriculture</t>
  </si>
  <si>
    <t>Vall dâ€™Hebron Instituto de Oncologia</t>
  </si>
  <si>
    <t>Ohio State University Wexner Medical Center</t>
  </si>
  <si>
    <t>Universita degli Studi di Padova</t>
  </si>
  <si>
    <t>West China Hospital</t>
  </si>
  <si>
    <t>Singapore Immunology Network</t>
  </si>
  <si>
    <t>South China University of Technology</t>
  </si>
  <si>
    <t>Institucio Catalana de Recerca i Estudis Avancats</t>
  </si>
  <si>
    <t>European Molecular Biology Laboratory Heidelberg</t>
  </si>
  <si>
    <t>Universita degli Studi di Torino</t>
  </si>
  <si>
    <t>Uppsala University</t>
  </si>
  <si>
    <t>J. David Gladstone Institutes</t>
  </si>
  <si>
    <t>Hospital Clinic i Provincial de Barcelona</t>
  </si>
  <si>
    <t>Sanofi *</t>
  </si>
  <si>
    <t>University of California, Berkeley *</t>
  </si>
  <si>
    <t>Swiss Institute of Bioinformatics</t>
  </si>
  <si>
    <t>Non-Profit</t>
  </si>
  <si>
    <t>Universite Paris-Saclay *</t>
  </si>
  <si>
    <t>Universitat Autonoma de Barcelona *</t>
  </si>
  <si>
    <t>Cincinnati Children's Hospital Medical Center</t>
  </si>
  <si>
    <t>Genome Institute of Singapore</t>
  </si>
  <si>
    <t>Montefiore Medical Center *</t>
  </si>
  <si>
    <t>University of Gothenburg</t>
  </si>
  <si>
    <t>Temple University *</t>
  </si>
  <si>
    <t>Vancouver Prostate Centre</t>
  </si>
  <si>
    <t>London School of Hygiene and Tropical Medicine</t>
  </si>
  <si>
    <t>Robert H. Lurie Comprehensive Cancer Center</t>
  </si>
  <si>
    <t>Kyoto University *</t>
  </si>
  <si>
    <t>Chinese Academy of Agricultural Sciences *</t>
  </si>
  <si>
    <t>Philips Research, Eindhoven</t>
  </si>
  <si>
    <t>University of Arizona *</t>
  </si>
  <si>
    <t>Pfizer *</t>
  </si>
  <si>
    <t>Hoffmann-La Roche Ltd, Switzerland</t>
  </si>
  <si>
    <t>Merck KGaA, Germany</t>
  </si>
  <si>
    <t>Pfizer Inc, United States</t>
  </si>
  <si>
    <t>Guangzhou Institute of Biomedicine and Health, Chinese Academy of Sciences</t>
  </si>
  <si>
    <t>Universitatsklinikum Hamburg Eppendorf</t>
  </si>
  <si>
    <t>Harbin Institute of Technology</t>
  </si>
  <si>
    <t>The Francis Crick Institute</t>
  </si>
  <si>
    <t>Zhengzhou University *</t>
  </si>
  <si>
    <t>VTT Technical Research Centre of Finland</t>
  </si>
  <si>
    <t>FIN</t>
  </si>
  <si>
    <t>AstraZeneca, United Kingdom</t>
  </si>
  <si>
    <t>University of Rochester *</t>
  </si>
  <si>
    <t>Universitatsspital Zurich</t>
  </si>
  <si>
    <t>European Molecular Biology Organization *</t>
  </si>
  <si>
    <t>Tianjin University *</t>
  </si>
  <si>
    <t>University of Cincinnati *</t>
  </si>
  <si>
    <t>Shanghai Institutes for Biological Sciences Chinese Academy of Sciences</t>
  </si>
  <si>
    <t>Universitatsklinikum Heidelberg</t>
  </si>
  <si>
    <t>Siemens *</t>
  </si>
  <si>
    <t>Ghent University</t>
  </si>
  <si>
    <t>Merck &amp; Co Inc, United States</t>
  </si>
  <si>
    <t>GlaxoSmithKline *</t>
  </si>
  <si>
    <t>Osaka University *</t>
  </si>
  <si>
    <t>Centre de Recherche des Cordeliers</t>
  </si>
  <si>
    <t>Sanford Burnham Prebys Medical Discovery Institute</t>
  </si>
  <si>
    <t>World Health Organization *</t>
  </si>
  <si>
    <t>University of Athens</t>
  </si>
  <si>
    <t>GRC</t>
  </si>
  <si>
    <t>Korea University *</t>
  </si>
  <si>
    <t>City of Hope</t>
  </si>
  <si>
    <t>Centre de Recherches en Cancerologie de Toulouse</t>
  </si>
  <si>
    <t>Universitat Bern</t>
  </si>
  <si>
    <t>H. Lee Moffitt Cancer Center and Research Institute</t>
  </si>
  <si>
    <t>IBM United States</t>
  </si>
  <si>
    <t>Eli Lilly and Company, United States</t>
  </si>
  <si>
    <t>Fondazione IFOM Istituto Firc di Oncologia Molecolare</t>
  </si>
  <si>
    <t>GlaxoSmithKline, United States</t>
  </si>
  <si>
    <t>The Rockefeller University *</t>
  </si>
  <si>
    <t>Institute of Cancer Research</t>
  </si>
  <si>
    <t>Walter and Eliza Hall Institute of Medical Research</t>
  </si>
  <si>
    <t xml:space="preserve">University of Washington Medicine </t>
  </si>
  <si>
    <t>Yonsei University Health System</t>
  </si>
  <si>
    <t>Universite PSL *</t>
  </si>
  <si>
    <t>Westfalische Wilhelms-Universitat Munster *</t>
  </si>
  <si>
    <t>Forschungszentrum fur Molekulare Medizin der Osterreichischen Akademie der Wissenschaften</t>
  </si>
  <si>
    <t>University of Nottingham *</t>
  </si>
  <si>
    <t>Fondazione IRCCS San Raffaele del Monte Tabor</t>
  </si>
  <si>
    <t>Institut d'Investigacions Biomediques August Pi i Sunyer</t>
  </si>
  <si>
    <t>L'Alma Mater Studiorum - Universita di Bologna</t>
  </si>
  <si>
    <t>Amgen *</t>
  </si>
  <si>
    <t>Institut Gustave Roussy *</t>
  </si>
  <si>
    <t>University of Western Ontario</t>
  </si>
  <si>
    <t>Medical University of South Carolina *</t>
  </si>
  <si>
    <t>Eli Lilly *</t>
  </si>
  <si>
    <t>Institut National de Recherche pour l'Agriculture, l'Alimentation et l'Environnement *</t>
  </si>
  <si>
    <t>Oxford University Hospitals NHS Trust</t>
  </si>
  <si>
    <t>Siemens AG, USA</t>
  </si>
  <si>
    <t>United States Department of Agriculture</t>
  </si>
  <si>
    <t>University of Bristol</t>
  </si>
  <si>
    <t>IBM Research *</t>
  </si>
  <si>
    <t>Southeast University, Nanjing *</t>
  </si>
  <si>
    <t>Virginia Commonwealth University *</t>
  </si>
  <si>
    <t>University of Liverpool *</t>
  </si>
  <si>
    <t>Takeda Pharmaceutical Co Inc, Japan</t>
  </si>
  <si>
    <t>National Research Council Canada *</t>
  </si>
  <si>
    <t>UC Davis Health System</t>
  </si>
  <si>
    <t>Albert Einstein College of Medicine</t>
  </si>
  <si>
    <t>Amgen, USA</t>
  </si>
  <si>
    <t>Korea Advanced Institute of Science and Technology *</t>
  </si>
  <si>
    <t>Swiss Federal Institute of Technology</t>
  </si>
  <si>
    <t>AstraZeneca, United States</t>
  </si>
  <si>
    <t>National Taiwan University</t>
  </si>
  <si>
    <t>TWN</t>
  </si>
  <si>
    <t>Wuhan Tongji Hospital</t>
  </si>
  <si>
    <t>Novo Nordisk *</t>
  </si>
  <si>
    <t>Hospital for Sick Children</t>
  </si>
  <si>
    <t>University of Leeds</t>
  </si>
  <si>
    <t>Universite Claude Bernard Lyon 1 *</t>
  </si>
  <si>
    <t>World Health Organization, Switzerland</t>
  </si>
  <si>
    <t>The Royal Marsden NHS Foundation Trust</t>
  </si>
  <si>
    <t>University of Ulsan *</t>
  </si>
  <si>
    <t>Institut de Recherche sur le Cancer de Lille *</t>
  </si>
  <si>
    <t>Novo Nordisk A/S</t>
  </si>
  <si>
    <t>Institut Pasteur de Paris *</t>
  </si>
  <si>
    <t>The University of Adelaide</t>
  </si>
  <si>
    <t>All India Institute of Medical Sciences</t>
  </si>
  <si>
    <t>IND</t>
  </si>
  <si>
    <t>Wuhan Institute of Virology, Chinese Academy of Sciences</t>
  </si>
  <si>
    <t>University of Utah Health Care</t>
  </si>
  <si>
    <t>Eberhard-Karls-Universitat Tubingen</t>
  </si>
  <si>
    <t>Universite de Montreal</t>
  </si>
  <si>
    <t>The University of Western Australia</t>
  </si>
  <si>
    <t>University Hospital Maastricht</t>
  </si>
  <si>
    <t>Universita Cattolica del Sacro Cuore</t>
  </si>
  <si>
    <t>Centre de Recherche Jean Pierre Aubert</t>
  </si>
  <si>
    <t>Celgene Corp</t>
  </si>
  <si>
    <t>AbbVie *</t>
  </si>
  <si>
    <t>AbbVie Inc, United States</t>
  </si>
  <si>
    <t>University of Ottawa</t>
  </si>
  <si>
    <t>Cardiff University</t>
  </si>
  <si>
    <t>Helmholtz Zentrum Munchen Forschungszentrum fur Umwelt und Gesundheit</t>
  </si>
  <si>
    <t>Thomas Jefferson University *</t>
  </si>
  <si>
    <t>Wayne State University</t>
  </si>
  <si>
    <t>The University of Sheffield</t>
  </si>
  <si>
    <t>Wuhan Union Hospital</t>
  </si>
  <si>
    <t>Charles University *</t>
  </si>
  <si>
    <t>CZE</t>
  </si>
  <si>
    <t>Roswell Park Cancer Institute</t>
  </si>
  <si>
    <t>Jackson Laboratory</t>
  </si>
  <si>
    <t>Collaborative Innovation Center of Chemical Science and Engineering</t>
  </si>
  <si>
    <t>Translational Genomics Research Institute</t>
  </si>
  <si>
    <t>Bayer *</t>
  </si>
  <si>
    <t>Siemens AG, Germany</t>
  </si>
  <si>
    <t>British Columbia Cancer Agency</t>
  </si>
  <si>
    <t>University of Texas, Health Science Center at Houston</t>
  </si>
  <si>
    <t>National Heart Lung and Blood Institute</t>
  </si>
  <si>
    <t>Temple Health</t>
  </si>
  <si>
    <t xml:space="preserve">Max-Delbruck-Centrum fur Molekulare Medizin </t>
  </si>
  <si>
    <t>Fox Chase Cancer Center</t>
  </si>
  <si>
    <t>Asan Medical Center Seoul *</t>
  </si>
  <si>
    <t>Koninklijke Philips NV *</t>
  </si>
  <si>
    <t>Johann Wolfgang Goethe-Universitat Frankfurt am Main *</t>
  </si>
  <si>
    <t>Japan Science &amp; Technology Agency</t>
  </si>
  <si>
    <t>Boehringer Ingelheim *</t>
  </si>
  <si>
    <t>Danone Nederland BV</t>
  </si>
  <si>
    <t>Siemens Healthineers, USA</t>
  </si>
  <si>
    <t>Universidade do Porto *</t>
  </si>
  <si>
    <t>PRT</t>
  </si>
  <si>
    <t>Universite Montpellier *</t>
  </si>
  <si>
    <t>King Abdullah University of Science and Technology</t>
  </si>
  <si>
    <t>SAU</t>
  </si>
  <si>
    <t>University of Southampton</t>
  </si>
  <si>
    <t>Ecole Polytechnique Federale de Lausanne</t>
  </si>
  <si>
    <t>Universita degli Studi di Firenze</t>
  </si>
  <si>
    <t>Shahid Beheshti University of Medical Sciences and Health Services *</t>
  </si>
  <si>
    <t>Takeda Pharmaceuticals International Inc *</t>
  </si>
  <si>
    <t>Dartmouth College *</t>
  </si>
  <si>
    <t>University of Kansas *</t>
  </si>
  <si>
    <t>University of Auckland</t>
  </si>
  <si>
    <t>NZL</t>
  </si>
  <si>
    <t>Wake Forest University *</t>
  </si>
  <si>
    <t>Wageningen University and Research Centre *</t>
  </si>
  <si>
    <t>HudsonAlpha Institute for Biotechnology</t>
  </si>
  <si>
    <t>University College London Hospital NHS Trust</t>
  </si>
  <si>
    <t>Boehringer Ingelheim, USA</t>
  </si>
  <si>
    <t>Heinrich Heine Universitat Dusseldorf  *</t>
  </si>
  <si>
    <t>Tufts University</t>
  </si>
  <si>
    <t>Second Military Medical University *</t>
  </si>
  <si>
    <t>Nanyang Technological University *</t>
  </si>
  <si>
    <t>Netherlands Cancer Institute - Antoni van Leeuwenhoek Hospital</t>
  </si>
  <si>
    <t>Institute of Biophysics, Chinese Academy of Sciences</t>
  </si>
  <si>
    <t>Tohoku University *</t>
  </si>
  <si>
    <t>Robert Bosch *</t>
  </si>
  <si>
    <t>Takeda Pharmaceuticals International Inc, USA</t>
  </si>
  <si>
    <t>Consejo Nacional de Investigaciones Cientificas y Tecnicas *</t>
  </si>
  <si>
    <t>ARG</t>
  </si>
  <si>
    <t>University of Texas, Austin</t>
  </si>
  <si>
    <t>Jinan University *</t>
  </si>
  <si>
    <t>Osterreichische Akademie der Wissenschaften *</t>
  </si>
  <si>
    <t>China Agricultural University</t>
  </si>
  <si>
    <t>Danone *</t>
  </si>
  <si>
    <t>Bayer AG, Germany</t>
  </si>
  <si>
    <t>Institut de Recerca Biomedica Barcelona</t>
  </si>
  <si>
    <t>Qingdao Institute of Bioenergy and Bioprocess Technology, Chinese Academy of Sciences</t>
  </si>
  <si>
    <t>Johannes Gutenberg-Universitat Mainz *</t>
  </si>
  <si>
    <t>Institut de Recherche en Cancerologie de Montpellier</t>
  </si>
  <si>
    <t>Institute of Molecular and Cell Biology</t>
  </si>
  <si>
    <t>University of Science and Technology of China</t>
  </si>
  <si>
    <t>Institut Catala d'Oncologia, Badalona</t>
  </si>
  <si>
    <t>Chang Gung Memorial Hospital, Taipei *</t>
  </si>
  <si>
    <t>US Food and Drug Administration</t>
  </si>
  <si>
    <t>Julius-Maximilians-Universitat Wurzburg *</t>
  </si>
  <si>
    <t>China Pharmaceutical University</t>
  </si>
  <si>
    <t>National Institute of Arthritis and Musculoskeletal and Skin Diseases</t>
  </si>
  <si>
    <t>St Michaels Hospital Toronto</t>
  </si>
  <si>
    <t>Emory Healthcare</t>
  </si>
  <si>
    <t>Centro de Investigaciones Biologicas Margarita Salas</t>
  </si>
  <si>
    <t>Salk Institute for Biological Studies</t>
  </si>
  <si>
    <t>Tianjin Medical University *</t>
  </si>
  <si>
    <t>Institut Necker Enfants Malades</t>
  </si>
  <si>
    <t>RIKEN-Institute of Physical and Chemical Research</t>
  </si>
  <si>
    <t>Klinikum Ludwig Maximilians Universitat Munchen</t>
  </si>
  <si>
    <t>National Cancer Center</t>
  </si>
  <si>
    <t>Wenzhou Medical University *</t>
  </si>
  <si>
    <t>Institute of Chemistry, Chinese Academy of Sciences</t>
  </si>
  <si>
    <t>Janssen Research &amp; Development, LLC</t>
  </si>
  <si>
    <t>Institut de Pharmacologie et de Biologie Structurale</t>
  </si>
  <si>
    <t>University of South Florida System *</t>
  </si>
  <si>
    <t>Barcelona Institute of Science and Technology *</t>
  </si>
  <si>
    <t>Changchun Institute of Optics Fine Mechanics and Physics, Chinese Academy of Sciences</t>
  </si>
  <si>
    <t>George Washington University *</t>
  </si>
  <si>
    <t>CIC bioGUNE</t>
  </si>
  <si>
    <t>Cambridge University Hospitals NHS Foundation Trust</t>
  </si>
  <si>
    <t>St Jude Childrens Research Hospital</t>
  </si>
  <si>
    <t>University of Wisconsin Health</t>
  </si>
  <si>
    <t>Nankai University *</t>
  </si>
  <si>
    <t>Qatar Biomedical Research Institute</t>
  </si>
  <si>
    <t>QAT</t>
  </si>
  <si>
    <t>Houston Methodist</t>
  </si>
  <si>
    <t>Michigan State University</t>
  </si>
  <si>
    <t>Polish Academy of Sciences *</t>
  </si>
  <si>
    <t>POL</t>
  </si>
  <si>
    <t>Suzhou Institute of Nano-Tech and Nano-Bionics, Chinese Academy of Sciences</t>
  </si>
  <si>
    <t>China Medical University, Shenyang *</t>
  </si>
  <si>
    <t>Commissariat a lâ€™Energie Atomique et aux Energies Alternatives *</t>
  </si>
  <si>
    <t>University of South Florida</t>
  </si>
  <si>
    <t>University of Florida Health Science Center</t>
  </si>
  <si>
    <t>Max Planck Institut fur Biophysikalische Chemie</t>
  </si>
  <si>
    <t>Institut Cochin</t>
  </si>
  <si>
    <t>Boehringer Ingelheim GmbH Germany</t>
  </si>
  <si>
    <t>Universitatsklinikum Freiburg</t>
  </si>
  <si>
    <t>Wake Forest University Baptist Medical Center</t>
  </si>
  <si>
    <t>Institut Curie</t>
  </si>
  <si>
    <t>Melanoma Institute Australia</t>
  </si>
  <si>
    <t>Medical College of Wisconsin</t>
  </si>
  <si>
    <t>University of Kentucky *</t>
  </si>
  <si>
    <t>Queensland Institute of Medical Research</t>
  </si>
  <si>
    <t>Peter Maccallum Cancer Centre</t>
  </si>
  <si>
    <t>University of Southern Denmark</t>
  </si>
  <si>
    <t>Georgetown University *</t>
  </si>
  <si>
    <t>Albert-Ludwigs-Universitat Freiburg im Breisgau</t>
  </si>
  <si>
    <t>Beijing University of Chemical Technology</t>
  </si>
  <si>
    <t>Korea Institute of Science and Technology</t>
  </si>
  <si>
    <t>New York Blood Center</t>
  </si>
  <si>
    <t>Zhejiang University of Technology</t>
  </si>
  <si>
    <t>University Hospital of Bern</t>
  </si>
  <si>
    <t>Chan Zuckerberg Biohub</t>
  </si>
  <si>
    <t>California Institute of Technology *</t>
  </si>
  <si>
    <t>Sun Yat-sen University Cancer Center</t>
  </si>
  <si>
    <t>Kyung Hee University *</t>
  </si>
  <si>
    <t>Universite Paul Sabatier, Toulouse III *</t>
  </si>
  <si>
    <t>Humanitas University *</t>
  </si>
  <si>
    <t>Beijing Academy of Agriculture and Forestry Sciences</t>
  </si>
  <si>
    <t>National University of Defense Technology</t>
  </si>
  <si>
    <t>Harbin Medical University *</t>
  </si>
  <si>
    <t>Institut des Maladies Genetiques Imagine</t>
  </si>
  <si>
    <t>State University of New York, Buffalo</t>
  </si>
  <si>
    <t>Centro de Regulacion Genomica</t>
  </si>
  <si>
    <t>Ecole Nationale Superieure de Chimie de Montpellier *</t>
  </si>
  <si>
    <t>Lawrence Berkeley National Laboratory *</t>
  </si>
  <si>
    <t>Chongqing Medical University *</t>
  </si>
  <si>
    <t>GlaxoSmithKline, United Kingdom</t>
  </si>
  <si>
    <t>Maastricht University</t>
  </si>
  <si>
    <t>Novartis, Switzerland</t>
  </si>
  <si>
    <t xml:space="preserve">Seoul National University Hospital </t>
  </si>
  <si>
    <t>Universitat Ulm *</t>
  </si>
  <si>
    <t>National Taiwan University Hospital</t>
  </si>
  <si>
    <t>University of North Carolina Health Care</t>
  </si>
  <si>
    <t>Huazhong Agricultural University</t>
  </si>
  <si>
    <t>University of Manitoba</t>
  </si>
  <si>
    <t>The General Hospital of the People's Liberation Army</t>
  </si>
  <si>
    <t>Catholic University of Louvain</t>
  </si>
  <si>
    <t>University of Illinois at Urbana-Champaign *</t>
  </si>
  <si>
    <t>OHSU Knight Cancer Institute</t>
  </si>
  <si>
    <t>Army Medical University *</t>
  </si>
  <si>
    <t>Nanjing University of Technology</t>
  </si>
  <si>
    <t>Centre de Recherche de l'Institut du Cerveau et de la Moelle Epiniere</t>
  </si>
  <si>
    <t>Air Force Medical University *</t>
  </si>
  <si>
    <t>ParisTech, Institut des Sciences et Technologies de Paris - PRES *</t>
  </si>
  <si>
    <t>Georgia Institute of Technology *</t>
  </si>
  <si>
    <t>University of Cape Town</t>
  </si>
  <si>
    <t>ZAF</t>
  </si>
  <si>
    <t>Universitatsklinikum Essen</t>
  </si>
  <si>
    <t>Hokkaido University *</t>
  </si>
  <si>
    <t>Skane University Hospital</t>
  </si>
  <si>
    <t>UCB Pharma SA *</t>
  </si>
  <si>
    <t>Christian-Albrechts-Universitat zu Kiel</t>
  </si>
  <si>
    <t>Academia Sinica *</t>
  </si>
  <si>
    <t>National Eye Institute</t>
  </si>
  <si>
    <t>BeiHang University *</t>
  </si>
  <si>
    <t>Imperial College Healthcare NHS Trust</t>
  </si>
  <si>
    <t>Public Health England</t>
  </si>
  <si>
    <t>Clalit Health Services *</t>
  </si>
  <si>
    <t>National Institute on Deafness and Other Communication Disorders</t>
  </si>
  <si>
    <t>Kyushu University *</t>
  </si>
  <si>
    <t>Universitat Leipzig *</t>
  </si>
  <si>
    <t>Oklahoma Medical Research Foundation</t>
  </si>
  <si>
    <t>Istituto per l'Endocrinologia e l'Oncologia Gaetano Salvatore</t>
  </si>
  <si>
    <t>Sun Yat-sen University Fifth Hospital</t>
  </si>
  <si>
    <t>National Human Genome Research Institute</t>
  </si>
  <si>
    <t>Institut pour l'Avancee des Biosciences</t>
  </si>
  <si>
    <t>Fraunhofer Gesellschaft *</t>
  </si>
  <si>
    <t>University of Bergen</t>
  </si>
  <si>
    <t>University of Cincinnati Medical Center</t>
  </si>
  <si>
    <t>Commonwealth Scientific and Industrial Research Organization *</t>
  </si>
  <si>
    <t>General Electric Company *</t>
  </si>
  <si>
    <t>Universite Libre de Bruxelles</t>
  </si>
  <si>
    <t>Institute for Basic Science</t>
  </si>
  <si>
    <t>Beijing Institute of Technology</t>
  </si>
  <si>
    <t>U.S. Army *</t>
  </si>
  <si>
    <t>Centre de Physiopathologie Toulouse Purpan</t>
  </si>
  <si>
    <t>University of Connecticut, Storrs *</t>
  </si>
  <si>
    <t>North Carolina State University</t>
  </si>
  <si>
    <t>Institut Catala d'Oncologia *</t>
  </si>
  <si>
    <t xml:space="preserve">University of Texas Health Science Center at San Antonio </t>
  </si>
  <si>
    <t>Queen's University Belfast</t>
  </si>
  <si>
    <t>Barbara Ann Karmanos Cancer Institute</t>
  </si>
  <si>
    <t>National Institute of Diabetes and Digestive and Kidney Diseases</t>
  </si>
  <si>
    <t>AstraZeneca, Sweden</t>
  </si>
  <si>
    <t>Fraunhofer-Institut fur Zelltherapie und Immunologie</t>
  </si>
  <si>
    <t>Fraunhofer Institut fur Molekularbiologie und Angewandte Oekologie</t>
  </si>
  <si>
    <t>National Institute of Child Health and Human Development</t>
  </si>
  <si>
    <t>Basque Research and Technology Alliance *</t>
  </si>
  <si>
    <t>Daiichi Sankyo Co., Ltd. Japan</t>
  </si>
  <si>
    <t>Beijing Institute of Genomics, Chinese Academy of Sciences</t>
  </si>
  <si>
    <t>Nanjing University of Posts and Telecommunications</t>
  </si>
  <si>
    <t>Sun Health  *</t>
  </si>
  <si>
    <t>Joslin Diabetes Center</t>
  </si>
  <si>
    <t>Centro de Investigacion Biomedica en Red de Enfermedades Hepaticas y Digestivas</t>
  </si>
  <si>
    <t>Nanchang University *</t>
  </si>
  <si>
    <t>Shiraz University of Medical Sciences *</t>
  </si>
  <si>
    <t xml:space="preserve">University of Texas Medical Branch </t>
  </si>
  <si>
    <t>Deutsches Zentrum fur Neurodegenerative Erkrankungen</t>
  </si>
  <si>
    <t>Trinity College Dublin *</t>
  </si>
  <si>
    <t>IRL</t>
  </si>
  <si>
    <t>University of Oklahoma *</t>
  </si>
  <si>
    <t>Ministry of Health</t>
  </si>
  <si>
    <t>University of Georgia</t>
  </si>
  <si>
    <t>Shenzhen Institutes of Advanced Technology, Chinese Academy of Sciences</t>
  </si>
  <si>
    <t>Universidade Federal de Sao Paulo *</t>
  </si>
  <si>
    <t>Institute for Molecular Medicine</t>
  </si>
  <si>
    <t>University of Antwerp</t>
  </si>
  <si>
    <t>Mashhad University of Medical Sciences</t>
  </si>
  <si>
    <t>Yangzhou University</t>
  </si>
  <si>
    <t>Beijing National Laboratory for Molecular Sciences</t>
  </si>
  <si>
    <t>Konkuk University *</t>
  </si>
  <si>
    <t>Manchester Academic Health Science Centre</t>
  </si>
  <si>
    <t>Fondazione IRCCS Ospedale Maggiore Policlinico, Mangiagalli e Regina Elena</t>
  </si>
  <si>
    <t>Institute of Microbiology, Chinese Academy of Sciences</t>
  </si>
  <si>
    <t>Great Ormond Street Hospital for Children NHS Trust</t>
  </si>
  <si>
    <t>Universidade Estadual Paulista Julio de Mesquita Filho</t>
  </si>
  <si>
    <t>Universite Grenoble-Alpes *</t>
  </si>
  <si>
    <t>Shenyang Pharmaceutical University</t>
  </si>
  <si>
    <t>National Center for Nanoscience and Technology of China</t>
  </si>
  <si>
    <t>Universidad Autonoma de Madrid *</t>
  </si>
  <si>
    <t>Peking Union Medical College Hospital Beijing</t>
  </si>
  <si>
    <t>Arizona State University</t>
  </si>
  <si>
    <t>Institute of Biomedical Science, Academia Sinica</t>
  </si>
  <si>
    <t>Guangxi Normal University</t>
  </si>
  <si>
    <t>Biotechnology and Biological Sciences Research Council *</t>
  </si>
  <si>
    <t>Instituto Gulbenkian de Ciencia</t>
  </si>
  <si>
    <t>Royal Brompton and Harefield NHS Foundation Trust</t>
  </si>
  <si>
    <t>Hitachi *</t>
  </si>
  <si>
    <t>Fundacao Calouste Gulbenkian *</t>
  </si>
  <si>
    <t>University of Iowa Health Care</t>
  </si>
  <si>
    <t>Nestle *</t>
  </si>
  <si>
    <t>Southwest University *</t>
  </si>
  <si>
    <t>Dalhousie University</t>
  </si>
  <si>
    <t>Kaiser Permanente, Oakland *</t>
  </si>
  <si>
    <t>Universite de Geneve</t>
  </si>
  <si>
    <t>National Institute on Aging</t>
  </si>
  <si>
    <t>Korea Research Institute of Bioscience and Biotechnology</t>
  </si>
  <si>
    <t>Queen's University</t>
  </si>
  <si>
    <t xml:space="preserve">Seattle Cancer Care Alliance </t>
  </si>
  <si>
    <t>Umea University *</t>
  </si>
  <si>
    <t>Deutsches Rheuma Forschungszentrum Berlin</t>
  </si>
  <si>
    <t xml:space="preserve">Texas Children's Hospital </t>
  </si>
  <si>
    <t>Rice University</t>
  </si>
  <si>
    <t>Korea Research Institute of Chemical Technology</t>
  </si>
  <si>
    <t>National Jewish Health</t>
  </si>
  <si>
    <t>Universita degli Studi di Genova</t>
  </si>
  <si>
    <t>University of Electronic Science and Technology of China</t>
  </si>
  <si>
    <t>East China University of Science and Technology</t>
  </si>
  <si>
    <t>Jagiellonian University</t>
  </si>
  <si>
    <t>University of Kansas Medical Center</t>
  </si>
  <si>
    <t>Wellcome Trust</t>
  </si>
  <si>
    <t>Instituto de Investigacion Sanitaria de Navarra</t>
  </si>
  <si>
    <t>Royal Institute of Technology</t>
  </si>
  <si>
    <t>First Affiliated Hospital of Zhengzhou University</t>
  </si>
  <si>
    <t>Istituto Nazionale dei Tumori Fondazione Giovanni Pascale IRCCS</t>
  </si>
  <si>
    <t>Iran University of Medical Sciences *</t>
  </si>
  <si>
    <t>State University of New York, Stony Brook *</t>
  </si>
  <si>
    <t>ShanghaiTech University</t>
  </si>
  <si>
    <t>Ontario Institute for Cancer Research</t>
  </si>
  <si>
    <t>The Leeds Teaching Hospitals NHS Trust</t>
  </si>
  <si>
    <t>National Institute of Neurological Disorders and Stroke</t>
  </si>
  <si>
    <t>The Ottawa Hospital  *</t>
  </si>
  <si>
    <t>Chang Gung University</t>
  </si>
  <si>
    <t>Yanshan University</t>
  </si>
  <si>
    <t>University of Otago</t>
  </si>
  <si>
    <t>Istituto Italiano di Tecnologia</t>
  </si>
  <si>
    <t>Hanyang University *</t>
  </si>
  <si>
    <t>Eindhoven University of Technology</t>
  </si>
  <si>
    <t>Purdue University</t>
  </si>
  <si>
    <t>Nanfang Hospital</t>
  </si>
  <si>
    <t>Shanghai Cancer Institute</t>
  </si>
  <si>
    <t>Universitat fur Bodenkultur Wien *</t>
  </si>
  <si>
    <t>Jiangsu University *</t>
  </si>
  <si>
    <t>Daegu Gyeongbuk Institute of Science and Technology</t>
  </si>
  <si>
    <t>Universite de Strasbourg *</t>
  </si>
  <si>
    <t>Royal Melbourne Hospital</t>
  </si>
  <si>
    <t>Cairo University *</t>
  </si>
  <si>
    <t>EGY</t>
  </si>
  <si>
    <t>The First Affiliated Hospital of Zhejiang University</t>
  </si>
  <si>
    <t>National Renewable Energy Laboratory</t>
  </si>
  <si>
    <t>Ulsan National Institute of Science and Technology *</t>
  </si>
  <si>
    <t>National Yang-Ming University</t>
  </si>
  <si>
    <t>Lawrence Livermore National Laboratory *</t>
  </si>
  <si>
    <t>Universidade de Lisboa</t>
  </si>
  <si>
    <t>Universitatsmedizin der Johannes Gutenberg-Universitat Mainz</t>
  </si>
  <si>
    <t>North University of China</t>
  </si>
  <si>
    <t>Universitatsklinikum Gottingen</t>
  </si>
  <si>
    <t>Rutgers Cancer Institute of New Jersey</t>
  </si>
  <si>
    <t>Alan Turing Institute</t>
  </si>
  <si>
    <t>Russian Academy of Medical Sciences</t>
  </si>
  <si>
    <t>Universidade Federal de Minas Gerais</t>
  </si>
  <si>
    <t>Changchun Institute of Applied Chemistry, Chinese Academy of Sciences</t>
  </si>
  <si>
    <t>Universitat Regensburg *</t>
  </si>
  <si>
    <t>Fuzhou University</t>
  </si>
  <si>
    <t>University of Dundee</t>
  </si>
  <si>
    <t>Zhengzhou University of Light Industry</t>
  </si>
  <si>
    <t>Augusta University *</t>
  </si>
  <si>
    <t>Korea University of Science and Technology</t>
  </si>
  <si>
    <t>National Institute of Health Clinical Center</t>
  </si>
  <si>
    <t>Universita Vita-Salute San Raffaele</t>
  </si>
  <si>
    <t>Universitatsklinikum Munster</t>
  </si>
  <si>
    <t>Hungarian Academy of Sciences *</t>
  </si>
  <si>
    <t>HUN</t>
  </si>
  <si>
    <t>University of Nebraska Medical Center</t>
  </si>
  <si>
    <t>Deutsches Primatenzentrum</t>
  </si>
  <si>
    <t>Kyungpook National University *</t>
  </si>
  <si>
    <t>Universita degli Studi di Pavia</t>
  </si>
  <si>
    <t xml:space="preserve">Nationwide Children's Hospital </t>
  </si>
  <si>
    <t>Tianjin University of Science and Technology</t>
  </si>
  <si>
    <t>The University of Newcastle</t>
  </si>
  <si>
    <t>Universitatsklinikum Schleswig-Holstein</t>
  </si>
  <si>
    <t>University of Exeter</t>
  </si>
  <si>
    <t>Academy of Military Medical Sciences *</t>
  </si>
  <si>
    <t>Friedrich-Schiller-Universitat Jena *</t>
  </si>
  <si>
    <t>Shionogi &amp; Co Ltd</t>
  </si>
  <si>
    <t>Academy of Sciences of the Czech Republic *</t>
  </si>
  <si>
    <t>European Commission - Joint Research Centre</t>
  </si>
  <si>
    <t>China Medical University, Taichung *</t>
  </si>
  <si>
    <t>Centre Mediterraneen de Medecine Moleculaire</t>
  </si>
  <si>
    <t>Nanjing Agricultural University</t>
  </si>
  <si>
    <t>BioTechMed-Graz</t>
  </si>
  <si>
    <t>Manchester University NHS Foundation Trust</t>
  </si>
  <si>
    <t>South China Agricultural University</t>
  </si>
  <si>
    <t>Centre International de Recherche en Infectiologie</t>
  </si>
  <si>
    <t>Novartis Pharmaceuticals, United States</t>
  </si>
  <si>
    <t>UCB Pharma SA, Brussels</t>
  </si>
  <si>
    <t>University Hospital Southampton NHS Foundation Trust</t>
  </si>
  <si>
    <t>Shanghai Medical College of Fudan University</t>
  </si>
  <si>
    <t>Centro de Biologia Molecular Severo Ochoa</t>
  </si>
  <si>
    <t>Zhongshan Hospital</t>
  </si>
  <si>
    <t>Universite de Bordeaux *</t>
  </si>
  <si>
    <t>Norwegian University of Science and Technology</t>
  </si>
  <si>
    <t>University Hospital Antwerp</t>
  </si>
  <si>
    <t>Semmelweis University</t>
  </si>
  <si>
    <t>Korea Basic Science Institute</t>
  </si>
  <si>
    <t>Institut de Genetique et Biologie Moleculaire et Cellulaire</t>
  </si>
  <si>
    <t>National Institute of Genetics</t>
  </si>
  <si>
    <t>Argonne National Laboratory</t>
  </si>
  <si>
    <t>Royal Free London NHS Foundation Trust</t>
  </si>
  <si>
    <t>Universitatsklinikum Erlangen</t>
  </si>
  <si>
    <t>Seattle Children's Hospital</t>
  </si>
  <si>
    <t>Linkoping University</t>
  </si>
  <si>
    <t>Queensland University of Technology</t>
  </si>
  <si>
    <t>Walter Reed Army Institute of Research *</t>
  </si>
  <si>
    <t>Universidade Federal do Rio de Janeiro</t>
  </si>
  <si>
    <t>Technical Institute of Physics and Chemistry Chinese Academy of Sciences</t>
  </si>
  <si>
    <t>Chongqing University</t>
  </si>
  <si>
    <t>GlaxoSmithKline, Belgium</t>
  </si>
  <si>
    <t>Laval University</t>
  </si>
  <si>
    <t>Hefei Institutes of Physical Sciences, Chinese Academy of Sciences</t>
  </si>
  <si>
    <t>Murdoch Children's Research Institute</t>
  </si>
  <si>
    <t>University Hospitals Birmingham NHS Foundation Trust</t>
  </si>
  <si>
    <t>Xiangya Hospital Affiliated to Central South University</t>
  </si>
  <si>
    <t>University College Dublin</t>
  </si>
  <si>
    <t>Kings College Hospital NHS Foundation Trust</t>
  </si>
  <si>
    <t>Centre Hospitalier Universitaire de Bordeaux</t>
  </si>
  <si>
    <t>Indian Institute of Chemical Technology</t>
  </si>
  <si>
    <t>Dalian University of Technology</t>
  </si>
  <si>
    <t>Ghent University Hospital</t>
  </si>
  <si>
    <t>Dalian Institute of Chemical Physics, Chinese Academy of Sciences</t>
  </si>
  <si>
    <t>Center for Biologics Evaluation and Research</t>
  </si>
  <si>
    <t>Ecole Superieure de Physique et de Chimie Industrielles de la Ville de Paris</t>
  </si>
  <si>
    <t>Nottingham University Hospitals NHS Trust</t>
  </si>
  <si>
    <t>University of Leicester</t>
  </si>
  <si>
    <t>University of Virginia Health System</t>
  </si>
  <si>
    <t>Helmholtz Zentrum fur Infektionsforschung</t>
  </si>
  <si>
    <t>University of East Anglia *</t>
  </si>
  <si>
    <t>Universite de Liege</t>
  </si>
  <si>
    <t>Universidad Nacional Autonoma de Mexico</t>
  </si>
  <si>
    <t>MEX</t>
  </si>
  <si>
    <t>Odense University Hospital</t>
  </si>
  <si>
    <t>The North Shore-LIJ Health System *</t>
  </si>
  <si>
    <t>Centro Nacional de Investigaciones Cardiovasculares</t>
  </si>
  <si>
    <t>Universite de Nantes *</t>
  </si>
  <si>
    <t>University of Louisville *</t>
  </si>
  <si>
    <t>University Hospitals of Cleveland  *</t>
  </si>
  <si>
    <t>Baylor Scott &amp; White Health</t>
  </si>
  <si>
    <t>Genomics Research Center, Academia Sinica</t>
  </si>
  <si>
    <t>Universitatsklinikum Koln</t>
  </si>
  <si>
    <t>National Institute on Alcohol Abuse and Alcoholism</t>
  </si>
  <si>
    <t>Berlin Institute of Health</t>
  </si>
  <si>
    <t>University of Warwick</t>
  </si>
  <si>
    <t>Shanghai Public Health Clinical Center</t>
  </si>
  <si>
    <t>Universidade Federal do Rio Grande do Sul</t>
  </si>
  <si>
    <t>Mahidol University *</t>
  </si>
  <si>
    <t>THA</t>
  </si>
  <si>
    <t>Delft University of Technology</t>
  </si>
  <si>
    <t>Gachon University</t>
  </si>
  <si>
    <t>Shenzhen University</t>
  </si>
  <si>
    <t>Translational Research Institute</t>
  </si>
  <si>
    <t>Instituto de Investigaciones Biomedicas Alberto Sols</t>
  </si>
  <si>
    <t>Nanjing University of Science and Technology</t>
  </si>
  <si>
    <t>Vrije Universiteit Brussel</t>
  </si>
  <si>
    <t>Universitatsklinikum Carl Gustav Carus Dresden</t>
  </si>
  <si>
    <t>Anhui Medical University *</t>
  </si>
  <si>
    <t>Shanghai Institute of Ceramics Chinese Academy of Sciences</t>
  </si>
  <si>
    <t>Centre Hospitalier Universitaire de Toulouse *</t>
  </si>
  <si>
    <t>Population Health Research Institute</t>
  </si>
  <si>
    <t>Rheinisch-Westfalische Technische Hochschule Aachen</t>
  </si>
  <si>
    <t>Zhejiang Ocean University</t>
  </si>
  <si>
    <t>The Arizona Cancer Center</t>
  </si>
  <si>
    <t>Universite Cote dâ€™Azur *</t>
  </si>
  <si>
    <t>University of Jinan</t>
  </si>
  <si>
    <t>Universitatsklinikum Wurzburg</t>
  </si>
  <si>
    <t>Leibniz Institut fur Naturstoff-Forschung und Infektionsbiologie e.V. Hans-Knoll-Institut</t>
  </si>
  <si>
    <t>Sanquin Blood Supply</t>
  </si>
  <si>
    <t>Wuhan University of Technology</t>
  </si>
  <si>
    <t>Sichuan Agricultural University</t>
  </si>
  <si>
    <t>National Institute of Advanced Industrial Science &amp; Technology</t>
  </si>
  <si>
    <t>AgroParisTech, Institut des Sciences et Industries du Vivant et de l'Environnement</t>
  </si>
  <si>
    <t>Second Xiangya Hospital Affiliated to Central South University</t>
  </si>
  <si>
    <t>Sanofi, Germany</t>
  </si>
  <si>
    <t>Universita degli Studi di Verona</t>
  </si>
  <si>
    <t>Tabriz University of Medical Sciences</t>
  </si>
  <si>
    <t>Centre de Recherche sur l'Inflammation</t>
  </si>
  <si>
    <t>Universitatsklinikum Tubingen</t>
  </si>
  <si>
    <t>Taipei Medical University</t>
  </si>
  <si>
    <t>Athinoula A Martinos Center for Biomedical Imaging</t>
  </si>
  <si>
    <t>Barts and the London NHS Trust</t>
  </si>
  <si>
    <t>Kumamoto University *</t>
  </si>
  <si>
    <t>Ruijin Hospital</t>
  </si>
  <si>
    <t>Bayer Corp, USA</t>
  </si>
  <si>
    <t>University of New Mexico *</t>
  </si>
  <si>
    <t>University of Arkansas for Medical Sciences</t>
  </si>
  <si>
    <t>King Abdulaziz University *</t>
  </si>
  <si>
    <t>Garvan Institute of Medical Research</t>
  </si>
  <si>
    <t>University of California, Santa Cruz</t>
  </si>
  <si>
    <t>The Christie NHS Trust</t>
  </si>
  <si>
    <t>Prince of Wales Hospital</t>
  </si>
  <si>
    <t>Chiba University *</t>
  </si>
  <si>
    <t>National Institute for Materials Science</t>
  </si>
  <si>
    <t>University of Oklahoma Health Sciences Center</t>
  </si>
  <si>
    <t>Universite de Toulouse</t>
  </si>
  <si>
    <t>Kobe University *</t>
  </si>
  <si>
    <t>National Institute of Environmental Health Sciences</t>
  </si>
  <si>
    <t>Universitat Stuttgart</t>
  </si>
  <si>
    <t>University of Missouri, Columbia *</t>
  </si>
  <si>
    <t>Pohang University of Science and Technology</t>
  </si>
  <si>
    <t>Qingdao University *</t>
  </si>
  <si>
    <t>VCU Medical Center</t>
  </si>
  <si>
    <t>Ikerbasque-Basque Foundation for Science</t>
  </si>
  <si>
    <t>Daiichi Sankyo Co., Ltd. *</t>
  </si>
  <si>
    <t>Georgetown University Medical Center</t>
  </si>
  <si>
    <t>Virginia Polytechnic Institute and State University</t>
  </si>
  <si>
    <t>Universite de Rennes 1 *</t>
  </si>
  <si>
    <t>Penn State Milton S. Hershey Medical Center</t>
  </si>
  <si>
    <t>University of Tennessee Health Science Center</t>
  </si>
  <si>
    <t>Sun Yat-sen University First Hospital</t>
  </si>
  <si>
    <t>Tulane University *</t>
  </si>
  <si>
    <t>Gwangju Institute of Science and Technology</t>
  </si>
  <si>
    <t>Justus-Liebig-Universitat Giessen *</t>
  </si>
  <si>
    <t>Princeton University</t>
  </si>
  <si>
    <t>Shanghai Institute of Microsystem and Information Technology</t>
  </si>
  <si>
    <t>Swiss Federal Laboratories for Materials Science and Technology</t>
  </si>
  <si>
    <t>Universitat Pompeu Fabra *</t>
  </si>
  <si>
    <t>Institut d'Investigacio Biomedica de Bellvitge</t>
  </si>
  <si>
    <t>Iowa State University</t>
  </si>
  <si>
    <t>Sahlgrenska University Hospital</t>
  </si>
  <si>
    <t>Universita degli Studi di Milano-Bicocca</t>
  </si>
  <si>
    <t>Texas A&amp;M University, College Station *</t>
  </si>
  <si>
    <t>Hiroshima University *</t>
  </si>
  <si>
    <t>Hudson Institute of Medical Research</t>
  </si>
  <si>
    <t>Renji Hospital</t>
  </si>
  <si>
    <t>Universitat de Valencia *</t>
  </si>
  <si>
    <t>Istituto Superiore di Sanita</t>
  </si>
  <si>
    <t>Northwest A and F University</t>
  </si>
  <si>
    <t>Cardiovascular Research Foundation</t>
  </si>
  <si>
    <t>Institute of Process Engineering, Chinese Academy of Sciences</t>
  </si>
  <si>
    <t>Institut de Recherche pour le Developpement Paris *</t>
  </si>
  <si>
    <t>Newcastle upon Tyne Hospitals NHS Foundation Trust</t>
  </si>
  <si>
    <t>Technische Universitat Graz *</t>
  </si>
  <si>
    <t>University of Tsukuba *</t>
  </si>
  <si>
    <t>International Agency for Research on Cancer</t>
  </si>
  <si>
    <t>Institute of Immunology and Experimental Therapy Polish Academy of Sciences</t>
  </si>
  <si>
    <t>Centre Hospitalier Universitaire de Montpellier *</t>
  </si>
  <si>
    <t>Juntendo University *</t>
  </si>
  <si>
    <t>Indian Institute of Chemical Biology</t>
  </si>
  <si>
    <t>Shanghai Maritime University</t>
  </si>
  <si>
    <t>Universidad de Granada *</t>
  </si>
  <si>
    <t>Arizona Health Sciences Center University of Arizona Tucson</t>
  </si>
  <si>
    <t>Technion - Israel Institute of Technology *</t>
  </si>
  <si>
    <t>University of Ljubljana *</t>
  </si>
  <si>
    <t>SVN</t>
  </si>
  <si>
    <t>Institute of Biochemistry and Biophysics Polish Academy of Sciences</t>
  </si>
  <si>
    <t>European Commission *</t>
  </si>
  <si>
    <t>Moorfields Eye Hospital NHS Trust</t>
  </si>
  <si>
    <t>Ningbo Institute of Material Technology and Engineering, Chinese Academy of Sciences</t>
  </si>
  <si>
    <t>Ruhr-Universitat Bochum *</t>
  </si>
  <si>
    <t>Harbin University of Science and Technology</t>
  </si>
  <si>
    <t>Freie Universitat Berlin</t>
  </si>
  <si>
    <t>International Maize and Wheat Improvement Center</t>
  </si>
  <si>
    <t>First Affiliated Hospital of Xi'an Jiaotong University</t>
  </si>
  <si>
    <t>BASF Group *</t>
  </si>
  <si>
    <t>Universitatsklinikum Bonn</t>
  </si>
  <si>
    <t>Bernhard Nocht Institut fur Tropenmedizin</t>
  </si>
  <si>
    <t>Shandong Agricultural University</t>
  </si>
  <si>
    <t>Astellas Pharma Inc</t>
  </si>
  <si>
    <t>University of Twente</t>
  </si>
  <si>
    <t>Guangdong University of Technology</t>
  </si>
  <si>
    <t>Kwangwoon University</t>
  </si>
  <si>
    <t>Northwestern Polytechnical University</t>
  </si>
  <si>
    <t>Zhongnan Hospital at Wuhan University</t>
  </si>
  <si>
    <t>Deakin University *</t>
  </si>
  <si>
    <t>Jimei University</t>
  </si>
  <si>
    <t>Zhejiang Normal University</t>
  </si>
  <si>
    <t>First Hospital of Jilin University</t>
  </si>
  <si>
    <t>Istituto di Neuroscienze</t>
  </si>
  <si>
    <t>Japanese Foundation for Cancer Research</t>
  </si>
  <si>
    <t xml:space="preserve"> Centre Hospitalier de l'Universite de Montreal</t>
  </si>
  <si>
    <t>Chungnam National University</t>
  </si>
  <si>
    <t>Chung-Ang University *</t>
  </si>
  <si>
    <t>Centre de Recherche Saint Antoine</t>
  </si>
  <si>
    <t>Florey Neuroscience Institutes</t>
  </si>
  <si>
    <t>University of Hawai'i Cancer Center</t>
  </si>
  <si>
    <t>Shanghai Cancer Center Fudan University</t>
  </si>
  <si>
    <t>Centro de Investigacion Biomedica en Red en Bioingenieria, Biomateriales y Nanomedicina, Barcelona</t>
  </si>
  <si>
    <t>Universitat des Saarlandes *</t>
  </si>
  <si>
    <t>Liaoning University</t>
  </si>
  <si>
    <t>National Institute of Dental and Craniofacial Research</t>
  </si>
  <si>
    <t>Renmin Hospital of Wuhan University</t>
  </si>
  <si>
    <t>Beijing University of Posts and Telecommunications</t>
  </si>
  <si>
    <t>Ewha Womans University *</t>
  </si>
  <si>
    <t>Luxembourg Institute of Health</t>
  </si>
  <si>
    <t>LUX</t>
  </si>
  <si>
    <t>Hunan University</t>
  </si>
  <si>
    <t>Qatar Foundation *</t>
  </si>
  <si>
    <t>Baker IDI Heart and Diabetes Institute</t>
  </si>
  <si>
    <t>National Institutes of Biomedical Innovation, Health and Nutrition</t>
  </si>
  <si>
    <t>Biological Research Center Hungarian Academy of Sciences</t>
  </si>
  <si>
    <t>Tokyo Medical and Dental University</t>
  </si>
  <si>
    <t>Max Planck Institut fur Biochemie</t>
  </si>
  <si>
    <t>US Naval Research Laboratory</t>
  </si>
  <si>
    <t>Carnegie Mellon University *</t>
  </si>
  <si>
    <t>Medical University of Warsaw</t>
  </si>
  <si>
    <t>San Francisco VA Medical Center</t>
  </si>
  <si>
    <t>University College Cork *</t>
  </si>
  <si>
    <t>East China Normal University</t>
  </si>
  <si>
    <t>Universite de Lille *</t>
  </si>
  <si>
    <t>University of Aberdeen</t>
  </si>
  <si>
    <t>Institute of Microbiology of the ASCR</t>
  </si>
  <si>
    <t>Aberystwyth University</t>
  </si>
  <si>
    <t>Rural Development Administration *</t>
  </si>
  <si>
    <t>Universita degli Studi di Bari</t>
  </si>
  <si>
    <t>Dalian Medical University *</t>
  </si>
  <si>
    <t>Zhejiang Sci-Tech University</t>
  </si>
  <si>
    <t>Hangzhou Dianzi University</t>
  </si>
  <si>
    <t>Henry Ford Health System</t>
  </si>
  <si>
    <t xml:space="preserve">Fondazione IRCCS Policlinico San Matteo </t>
  </si>
  <si>
    <t>Institut de Recerca Hospital Universitari Vall d'Hebron</t>
  </si>
  <si>
    <t>University of California, Irvine Healthcare</t>
  </si>
  <si>
    <t>Taipei Veterans General Hospital</t>
  </si>
  <si>
    <t>Drexel University</t>
  </si>
  <si>
    <t>Centro de Investigacion Biomedica en Red en Bioingenieria, Biomateriales y Nanomedicina</t>
  </si>
  <si>
    <t>Griffith University</t>
  </si>
  <si>
    <t>Centro de Investigacion Biomedica en Red sobre Enfermedades Neurodegenerativas</t>
  </si>
  <si>
    <t>Taiyuan University of Technology</t>
  </si>
  <si>
    <t>University of the Witwatersrand, Johannesburg</t>
  </si>
  <si>
    <t>Centro de Investigacion Biomedica en Red de Diabetes y Enfermedades Metabolicas Asociadas, Madrid</t>
  </si>
  <si>
    <t>Philipps-Universitat Marburg *</t>
  </si>
  <si>
    <t>Universita degli Studi della Campania Luigi Vanvitelli</t>
  </si>
  <si>
    <t>Academy of Scientific and Innovative Research</t>
  </si>
  <si>
    <t>Singapore University of Technology and Design</t>
  </si>
  <si>
    <t>Aristotle University of Thessaloniki</t>
  </si>
  <si>
    <t>Center for Drug Evaluation &amp; Research</t>
  </si>
  <si>
    <t>L'Unite de Recherche de l'Institut du Thorax</t>
  </si>
  <si>
    <t>Pfizer Inc, United Kingdom</t>
  </si>
  <si>
    <t>St Georges University of London</t>
  </si>
  <si>
    <t>Wadsworth Center</t>
  </si>
  <si>
    <t>First Affiliated Jiangsu Province Hospital with Nanjing Medical University</t>
  </si>
  <si>
    <t>VA San Diego Healthcare System</t>
  </si>
  <si>
    <t>Centro Nacional de Biotecnologia</t>
  </si>
  <si>
    <t>Centro de Estudios Avanzados de Enfermedades Cronicas</t>
  </si>
  <si>
    <t>CHL</t>
  </si>
  <si>
    <t>Oak Ridge National Laboratory</t>
  </si>
  <si>
    <t>Junta de Comunidades de Castilla-La Mancha Toledo *</t>
  </si>
  <si>
    <t>Centre Leon-Berard</t>
  </si>
  <si>
    <t>Centro de Investigacion Biomedica en Red de Enfermedades Respiratorias</t>
  </si>
  <si>
    <t>Seoul National University Bundang Hospital</t>
  </si>
  <si>
    <t>First Affiliated Hospital of Soochow University</t>
  </si>
  <si>
    <t>Harbin Engineering University</t>
  </si>
  <si>
    <t>La Trobe University *</t>
  </si>
  <si>
    <t>Hefei University of Technology</t>
  </si>
  <si>
    <t>China Medical University Hospital</t>
  </si>
  <si>
    <t>Universitatsklinikum Frankfurt</t>
  </si>
  <si>
    <t>Centro de Investigacion Biomedica en Red sobre Enfermedades Neurodegenerativas, Madrid</t>
  </si>
  <si>
    <t>University of Science and Technology Beijing</t>
  </si>
  <si>
    <t>Ottawa Hospital Research Institute</t>
  </si>
  <si>
    <t>Chang Gung Memorial Hospital, Taoyuan</t>
  </si>
  <si>
    <t>Austin Health</t>
  </si>
  <si>
    <t>Centro de Investigacion Biomedica en Red de Enfermedades Raras</t>
  </si>
  <si>
    <t>Kunming University of Science and Technology</t>
  </si>
  <si>
    <t>Centre Hospitalier Universitaire de Quebec</t>
  </si>
  <si>
    <t>Jinling Hospital</t>
  </si>
  <si>
    <t>Royan Institute for Stem Cell Biology and Technology</t>
  </si>
  <si>
    <t>National Institute on Drug Abuse</t>
  </si>
  <si>
    <t>Centre Hospitalier Universitaire de Grenoble</t>
  </si>
  <si>
    <t>Hong Kong Polytechnic University</t>
  </si>
  <si>
    <t>Instituto de Investigacion en Recursos Cinegeticos</t>
  </si>
  <si>
    <t>Tampere University</t>
  </si>
  <si>
    <t>Universita degli Studi di Catania</t>
  </si>
  <si>
    <t>Okayama University *</t>
  </si>
  <si>
    <t>The Second Affiliated Hospital of Zhejiang University</t>
  </si>
  <si>
    <t>Allergan plc *</t>
  </si>
  <si>
    <t>Kunming Institute of Zoology, Chinese Academy of Sciences</t>
  </si>
  <si>
    <t>Haukeland University Hospital</t>
  </si>
  <si>
    <t>Washington State University, Pullman *</t>
  </si>
  <si>
    <t>NHS Greater Glasgow and Clyde</t>
  </si>
  <si>
    <t>National Tsing Hua University</t>
  </si>
  <si>
    <t>Kindai University *</t>
  </si>
  <si>
    <t>Beijing Technology and Business University</t>
  </si>
  <si>
    <t>Universidad Nacional de San Martin, Argentina *</t>
  </si>
  <si>
    <t>Virginia-Maryland Regional College of Veterinary Medicine</t>
  </si>
  <si>
    <t>Ludwig Boltzmann Institute for Experimental and Clinical Traumatology</t>
  </si>
  <si>
    <t>National Aeronautics and Space Administration *</t>
  </si>
  <si>
    <t>Indiana University-Bloomington</t>
  </si>
  <si>
    <t>Ospedale Pediatrico Bambino Gesu</t>
  </si>
  <si>
    <t>VAT</t>
  </si>
  <si>
    <t>University of Macau</t>
  </si>
  <si>
    <t>MAC</t>
  </si>
  <si>
    <t xml:space="preserve">Helmholtz Zentrum Dresden Rossendorf </t>
  </si>
  <si>
    <t>Saint Louis University, Saint Louis *</t>
  </si>
  <si>
    <t>Chonnam National University</t>
  </si>
  <si>
    <t>Guilin University of Electronic Technology</t>
  </si>
  <si>
    <t>Lanzhou University *</t>
  </si>
  <si>
    <t>College de France</t>
  </si>
  <si>
    <t>Institute of Zoology, Chinese Academy of Sciences</t>
  </si>
  <si>
    <t>VA Palo Alto Health Care System</t>
  </si>
  <si>
    <t>Sogang University</t>
  </si>
  <si>
    <t>Forschungszentrum Julich in der Helmholtz Gemeinschaft</t>
  </si>
  <si>
    <t>Hadassah University Medical Center *</t>
  </si>
  <si>
    <t>Los Alamos National Laboratory *</t>
  </si>
  <si>
    <t>Bilkent University</t>
  </si>
  <si>
    <t>TUR</t>
  </si>
  <si>
    <t>Paul Ehrlich Institut</t>
  </si>
  <si>
    <t>The Nottingham Trent University</t>
  </si>
  <si>
    <t>Centre Henri Becquerel</t>
  </si>
  <si>
    <t>Universidad de Salamanca *</t>
  </si>
  <si>
    <t>Chalmers University of Technology *</t>
  </si>
  <si>
    <t>National Institute of Mental Health</t>
  </si>
  <si>
    <t>Hallym University *</t>
  </si>
  <si>
    <t>Shandong University Qilu Hospital</t>
  </si>
  <si>
    <t>IMEC International</t>
  </si>
  <si>
    <t xml:space="preserve">Westmead Hospital </t>
  </si>
  <si>
    <t>Universite Paris-Est Creteil *</t>
  </si>
  <si>
    <t>NHS Lothian</t>
  </si>
  <si>
    <t>Centro de Investigacion Biomedica en Red de Diabetes y Enfermedades Metabolicas Asociadas</t>
  </si>
  <si>
    <t>Flinders University</t>
  </si>
  <si>
    <t xml:space="preserve">Instituto de Agroquimica y Tecnologia de Alimentos </t>
  </si>
  <si>
    <t>BASF, Germany</t>
  </si>
  <si>
    <t>Indiana University Health</t>
  </si>
  <si>
    <t>University of Vermont</t>
  </si>
  <si>
    <t>University of Massachusetts, Amherst</t>
  </si>
  <si>
    <t>University of California, Santa Barbara</t>
  </si>
  <si>
    <t>Universita degli Studi di Perugia</t>
  </si>
  <si>
    <t>Ben-Gurion University of the Negev *</t>
  </si>
  <si>
    <t>Institut Catala d'Oncologia, Hospitalet de Llobregat</t>
  </si>
  <si>
    <t>Centro de Investigacion Biomedica en Red Fisiopatologia de la Obesidad y Nutricion</t>
  </si>
  <si>
    <t>Universidad de Sevilla *</t>
  </si>
  <si>
    <t>University of Mons</t>
  </si>
  <si>
    <t>Istituto di Farmacologia Traslazionale</t>
  </si>
  <si>
    <t>Universita degli Studi di Palermo</t>
  </si>
  <si>
    <t>Universidad de Chile *</t>
  </si>
  <si>
    <t>University of Malaya *</t>
  </si>
  <si>
    <t>MYS</t>
  </si>
  <si>
    <t>Procter &amp; Gamble Co *</t>
  </si>
  <si>
    <t>China University of Petroleum</t>
  </si>
  <si>
    <t>Kangwon National University *</t>
  </si>
  <si>
    <t>Shanghai East Hospital</t>
  </si>
  <si>
    <t>Beijing Normal University *</t>
  </si>
  <si>
    <t>Procter &amp; Gamble, USA</t>
  </si>
  <si>
    <t>Nanjing Forestry University</t>
  </si>
  <si>
    <t>National Center for Genetic Engineering and Biotechnology</t>
  </si>
  <si>
    <t>University of Mississippi *</t>
  </si>
  <si>
    <t>Medical University of Gdansk</t>
  </si>
  <si>
    <t>Beijing University of Agriculture</t>
  </si>
  <si>
    <t>Northeast Agricultural University</t>
  </si>
  <si>
    <t>Xijing Hospital</t>
  </si>
  <si>
    <t>National Cheng Kung University</t>
  </si>
  <si>
    <t>Hamad Bin Khalifa University *</t>
  </si>
  <si>
    <t>Institut Paoli Calmettes</t>
  </si>
  <si>
    <t>Lockheed Martin Corp *</t>
  </si>
  <si>
    <t>Cliniques Universitaires Saint-Luc</t>
  </si>
  <si>
    <t>Childrenâ€™s National Health System</t>
  </si>
  <si>
    <t>Netherlands Organisation for Applied Scientific Research *</t>
  </si>
  <si>
    <t>Hypertension Arterielle, Pulmonaire: Physiopathologie et Innovation Therapeutique</t>
  </si>
  <si>
    <t>Netherlands Organisation for Applied Scientific Research</t>
  </si>
  <si>
    <t>Universita degli Studi di Messina</t>
  </si>
  <si>
    <t>Junta de Andalucia Sevilla *</t>
  </si>
  <si>
    <t>Friedrich Loeffler Institutes Bundesforschungsinstitut fur Tiergesundheit</t>
  </si>
  <si>
    <t>Dongguk University *</t>
  </si>
  <si>
    <t>Xinyang Normal University</t>
  </si>
  <si>
    <t>Institut des Biomolecules Max Mousseron</t>
  </si>
  <si>
    <t>Nantong University *</t>
  </si>
  <si>
    <t>National Health Research Institutes</t>
  </si>
  <si>
    <t>Hopital Erasme</t>
  </si>
  <si>
    <t>National Science and Technology Development Agency *</t>
  </si>
  <si>
    <t>Universitatsklinikum Jena</t>
  </si>
  <si>
    <t>Shanghai Ninth People's Hospital</t>
  </si>
  <si>
    <t>Stellenbosch University</t>
  </si>
  <si>
    <t>Istituto Europeo di Oncologia</t>
  </si>
  <si>
    <t>University of Eastern Finland</t>
  </si>
  <si>
    <t>Institut Hospital del Mar dâ€™Investigacions Mediques</t>
  </si>
  <si>
    <t>Bill and Melinda Gates Foundation</t>
  </si>
  <si>
    <t>Chonbuk National University *</t>
  </si>
  <si>
    <t>Uniformed Services University of the Health Sciences</t>
  </si>
  <si>
    <t>Hospital Universitari Germans Trias i Pujol</t>
  </si>
  <si>
    <t>Ningbo University</t>
  </si>
  <si>
    <t>Shanghai Tenth People's Hospital</t>
  </si>
  <si>
    <t>Beijing Forestry University</t>
  </si>
  <si>
    <t>Ajou University</t>
  </si>
  <si>
    <t>Universita degli Studi di Siena</t>
  </si>
  <si>
    <t>University of York</t>
  </si>
  <si>
    <t>Universita degli Studi di Brescia</t>
  </si>
  <si>
    <t>Karl Franzens Universitat Graz *</t>
  </si>
  <si>
    <t>Shaanxi University of Science and Technology</t>
  </si>
  <si>
    <t>Otto-von-Guericke-Universitat Magdeburg *</t>
  </si>
  <si>
    <t>Northeast Normal University</t>
  </si>
  <si>
    <t>Hamilton Health Sciences</t>
  </si>
  <si>
    <t>Anhui University</t>
  </si>
  <si>
    <t>Universitatsklinikum Mannheim</t>
  </si>
  <si>
    <t>Universitat Wien</t>
  </si>
  <si>
    <t>Northeastern University, USA</t>
  </si>
  <si>
    <t>Fujian Medical University *</t>
  </si>
  <si>
    <t>Universita degli Studi di Modena e Reggio Emilia</t>
  </si>
  <si>
    <t>Istituto Giannina Gaslini Ospedale Pediatrico IRCCS</t>
  </si>
  <si>
    <t>Centro de Investigacion Biomedica en Red de Enfermedades Raras, Madrid</t>
  </si>
  <si>
    <t>Qilu University of Technology</t>
  </si>
  <si>
    <t>Sandia National Laboratories, New Mexico</t>
  </si>
  <si>
    <t>Robarts Research Institute</t>
  </si>
  <si>
    <t>Institut de la Vision</t>
  </si>
  <si>
    <t>Azienda Ospedaliero Universitaria Policlinico Sant'Orsola Malpighi</t>
  </si>
  <si>
    <t>University of California, Riverside</t>
  </si>
  <si>
    <t>Korea Food Research Institute</t>
  </si>
  <si>
    <t xml:space="preserve">Children's Hospital Los Angeles </t>
  </si>
  <si>
    <t>DowDupont *</t>
  </si>
  <si>
    <t>St. Vincent's University Hospital</t>
  </si>
  <si>
    <t>University of Technology, Sydney</t>
  </si>
  <si>
    <t>Curtin University *</t>
  </si>
  <si>
    <t>Royal Veterinary College, University of London</t>
  </si>
  <si>
    <t>Laureate Institute for Brain Research</t>
  </si>
  <si>
    <t>The University of Reading</t>
  </si>
  <si>
    <t>Beijing Jiaotong University</t>
  </si>
  <si>
    <t>California Pacific Medical Center</t>
  </si>
  <si>
    <t>Shanghai University of Traditional Chinese Medicine *</t>
  </si>
  <si>
    <t>City University of New York *</t>
  </si>
  <si>
    <t>Huashan Hospital</t>
  </si>
  <si>
    <t>GE Healthcare</t>
  </si>
  <si>
    <t>Lanzhou Institute of Chemical Physics, Chinese Academy of Sciences</t>
  </si>
  <si>
    <t>Max Planck Institut fur Herz und Lungenforschung</t>
  </si>
  <si>
    <t>Universita della Calabria</t>
  </si>
  <si>
    <t>Oregon State University</t>
  </si>
  <si>
    <t>University of Nebraska, Lincoln</t>
  </si>
  <si>
    <t>George Institute for International Health *</t>
  </si>
  <si>
    <t>University of Texas, Dallas</t>
  </si>
  <si>
    <t>Alfred Health</t>
  </si>
  <si>
    <t>National Institute of Standards and Technology *</t>
  </si>
  <si>
    <t>Guangxi University</t>
  </si>
  <si>
    <t>Instituto de Biologia Molecular y Celular del Cancer de Salamanca</t>
  </si>
  <si>
    <t>Texas Biomedical Research Institute</t>
  </si>
  <si>
    <t>University Hospitals Bristol NHS Foundation Trust</t>
  </si>
  <si>
    <t xml:space="preserve">Massachusetts Eye and Ear Infirmary </t>
  </si>
  <si>
    <t>Universita degli Studi di Camerino</t>
  </si>
  <si>
    <t>Tokyo Metropolitan Institute of Medical Science</t>
  </si>
  <si>
    <t>Karlsruher Institut fur Technologie</t>
  </si>
  <si>
    <t>Tianjin Medical University Cancer Institute and Hospital</t>
  </si>
  <si>
    <t>Conservatoire National des Arts et Metiers *</t>
  </si>
  <si>
    <t>Institute of Oceanology, Chinese Academy of Sciences</t>
  </si>
  <si>
    <t>Macau University of Science and Technology</t>
  </si>
  <si>
    <t>Universitatsklinikums Aachen</t>
  </si>
  <si>
    <t>Grupo HM Hospitales-Hospital de Sanchinarro</t>
  </si>
  <si>
    <t>Instituto de Investigacion Sanitaria FJD, UAM</t>
  </si>
  <si>
    <t>New York State Department of Health *</t>
  </si>
  <si>
    <t>Programa Iniciativa Cientifica Milenio *</t>
  </si>
  <si>
    <t>Singapore National Eye Centre *</t>
  </si>
  <si>
    <t>Springer Nature *</t>
  </si>
  <si>
    <t>NHS Tayside</t>
  </si>
  <si>
    <t>University Putra Malaysia</t>
  </si>
  <si>
    <t>USF Health</t>
  </si>
  <si>
    <t>University of Saskatchewan</t>
  </si>
  <si>
    <t>Eastern Hepatobiliary Surgery Hospital</t>
  </si>
  <si>
    <t>Sun Yat-sen University Second Hospital</t>
  </si>
  <si>
    <t>National Chemical Laboratory</t>
  </si>
  <si>
    <t>Donghua University</t>
  </si>
  <si>
    <t>West Virginia University *</t>
  </si>
  <si>
    <t>Pusan National University</t>
  </si>
  <si>
    <t>University of Shanghai for Science and Technology</t>
  </si>
  <si>
    <t xml:space="preserve">University of Chicago Medical Center </t>
  </si>
  <si>
    <t>University of Guelph</t>
  </si>
  <si>
    <t>Guangzhou Medical University *</t>
  </si>
  <si>
    <t>Radboud University Nijmegen</t>
  </si>
  <si>
    <t>Universita degli Studi Gabriele d'Annunzio di Chieti e Pescara</t>
  </si>
  <si>
    <t>Wuhan Children's Hospital</t>
  </si>
  <si>
    <t>Cancer Institute and Hospital, Chinese Academy of Medical Sciences</t>
  </si>
  <si>
    <t>Singapore Eye Research Institute</t>
  </si>
  <si>
    <t>Medical University of Lodz</t>
  </si>
  <si>
    <t>South Eastern Sydney Local Health District *</t>
  </si>
  <si>
    <t>Royal Children's Hospital Melbourne</t>
  </si>
  <si>
    <t xml:space="preserve">Royal Prince Alfred Hospital </t>
  </si>
  <si>
    <t>Kanazawa University *</t>
  </si>
  <si>
    <t>University of South Carolina *</t>
  </si>
  <si>
    <t>GeneDx</t>
  </si>
  <si>
    <t>Cross Cancer Institute</t>
  </si>
  <si>
    <t>Centro de Quimica Organica Manuel Lora Tamayo</t>
  </si>
  <si>
    <t>Incheon National University</t>
  </si>
  <si>
    <t>Los Angeles Biomedical Research Institute</t>
  </si>
  <si>
    <t>Korea Centers for Disease Control and Prevention</t>
  </si>
  <si>
    <t>Shanghai Academy of Agricultural Sciences</t>
  </si>
  <si>
    <t>Nanjing University of Aeronautics and Astronautics</t>
  </si>
  <si>
    <t>Universitatsklinikum Regensburg</t>
  </si>
  <si>
    <t>Aichi Cancer Center Research</t>
  </si>
  <si>
    <t>Forschungszentrum Borstel â€“ Leibniz-Zentrum fur Medizin und Biowissenschaften</t>
  </si>
  <si>
    <t>First Affiliated Hospital of China Medical University</t>
  </si>
  <si>
    <t>Jesse Brown VA Medical Center</t>
  </si>
  <si>
    <t>Universita degli Studi di Parma</t>
  </si>
  <si>
    <t>Universitat zu Lubeck</t>
  </si>
  <si>
    <t>Guangdong Medical University</t>
  </si>
  <si>
    <t>Hackensack University Medical Center</t>
  </si>
  <si>
    <t>Pontificia Universidad Catolica de Chile *</t>
  </si>
  <si>
    <t>Centro de Investigacion Biomedica en Red de Epidemiologia y Salud Publica</t>
  </si>
  <si>
    <t>Inova Fairfax Hospital</t>
  </si>
  <si>
    <t>Springer Nature, New Zealand</t>
  </si>
  <si>
    <t>Sookmyung Womens University</t>
  </si>
  <si>
    <t>Tennessee Valley Healthcare System</t>
  </si>
  <si>
    <t>Henan University *</t>
  </si>
  <si>
    <t>Ain Shams University *</t>
  </si>
  <si>
    <t>China Three Gorges University</t>
  </si>
  <si>
    <t>KentuckyOne Health</t>
  </si>
  <si>
    <t>National Institute of Pharmaceutical Education and Research</t>
  </si>
  <si>
    <t>Universitatsklinikum Ulm</t>
  </si>
  <si>
    <t>Sir Mortimer B. Davis Jewish General Hospital</t>
  </si>
  <si>
    <t>Martin-Luther-Universitat Halle-Wittenberg *</t>
  </si>
  <si>
    <t>Universite de Lorraine *</t>
  </si>
  <si>
    <t>National Institute for Public Health and the Environment</t>
  </si>
  <si>
    <t>Indian Council of Medical Research *</t>
  </si>
  <si>
    <t>Institut Mondor de Recherche Biomedicale</t>
  </si>
  <si>
    <t>Sir Run Run Shaw Hospital</t>
  </si>
  <si>
    <t>Shanghai Sixth People's Hospital</t>
  </si>
  <si>
    <t>Ocean University of China</t>
  </si>
  <si>
    <t>Simon Fraser University</t>
  </si>
  <si>
    <t>Swiss Tropical and Public Health Institute</t>
  </si>
  <si>
    <t>Johnson &amp; Johnson, United States</t>
  </si>
  <si>
    <t>Universidade do Minho</t>
  </si>
  <si>
    <t>Georgia State University</t>
  </si>
  <si>
    <t>South China Botanical Garden Chinese Academy of Sciences</t>
  </si>
  <si>
    <t>Technische Universitat Wien *</t>
  </si>
  <si>
    <t>University of Waterloo</t>
  </si>
  <si>
    <t>University of Connecticut Health Center</t>
  </si>
  <si>
    <t>Centro de Investigacion Biomedica en Red de Enfermedades Respiratorias, Barcelona</t>
  </si>
  <si>
    <t>Santa Fe Institute</t>
  </si>
  <si>
    <t>Leibniz Institut fur Polymerforschung Dresden</t>
  </si>
  <si>
    <t>Tumour Hospital of Harbin Medical University</t>
  </si>
  <si>
    <t>University of Belgrade</t>
  </si>
  <si>
    <t>SRB</t>
  </si>
  <si>
    <t>Guangxi Medical University *</t>
  </si>
  <si>
    <t>Second Affiliated Hospital of Nanjing Medical University</t>
  </si>
  <si>
    <t>Deutsche Sammlung von Mikroorganismen und Zellkulturen GmbH</t>
  </si>
  <si>
    <t>Macquarie University *</t>
  </si>
  <si>
    <t>Dartmouth-Hitchcock Health Care System</t>
  </si>
  <si>
    <t>Shanghai University</t>
  </si>
  <si>
    <t>University of KwaZulu-Natal *</t>
  </si>
  <si>
    <t>Anhui Agricultural University</t>
  </si>
  <si>
    <t>Aramco *</t>
  </si>
  <si>
    <t>Universidad de Cordoba *</t>
  </si>
  <si>
    <t>University of Westminster</t>
  </si>
  <si>
    <t>Universite Paris-Nord 13 *</t>
  </si>
  <si>
    <t>King Fahd Medical Research Center</t>
  </si>
  <si>
    <t>Universidad de Zaragoza *</t>
  </si>
  <si>
    <t>University of Notre Dame</t>
  </si>
  <si>
    <t>Hopital Foch</t>
  </si>
  <si>
    <t>Istituto Nazionale Malattie Infettive Lazzaro Spallanzani IRCCS</t>
  </si>
  <si>
    <t>Sheffield Teaching Hospitals NHS Trust</t>
  </si>
  <si>
    <t>Red de Investigacion Renal</t>
  </si>
  <si>
    <t>Australian Research Council *</t>
  </si>
  <si>
    <t>University Hospitals Leicester NHS Trust</t>
  </si>
  <si>
    <t>John E. Fogarty International Center for Advanced Study in the Health Sciences</t>
  </si>
  <si>
    <t>Centro de Investigacion Biomedica en Red de Enfermedades Hepaticas y Digestivas, Madrid</t>
  </si>
  <si>
    <t>Institute of Chemical Technology, Mumbai</t>
  </si>
  <si>
    <t>Moscow Engineering Physics Institute</t>
  </si>
  <si>
    <t>Flemish Institute for Technological Research</t>
  </si>
  <si>
    <t>Ecole Nationale Veterinaire de Toulouse *</t>
  </si>
  <si>
    <t>King Abdulaziz City for Science and Technology</t>
  </si>
  <si>
    <t>Universidad de Oviedo *</t>
  </si>
  <si>
    <t>SINTEF Group</t>
  </si>
  <si>
    <t>Universita degli Studi di Bergamo</t>
  </si>
  <si>
    <t>University of Akron</t>
  </si>
  <si>
    <t>Azienda Ospedaliera Careggi</t>
  </si>
  <si>
    <t>Instituto de Investigacion Biomedica de Salamanca</t>
  </si>
  <si>
    <t>Hainan University</t>
  </si>
  <si>
    <t>Ann &amp; Robert H. Lurie Children s Hospital</t>
  </si>
  <si>
    <t>Xinjiang University</t>
  </si>
  <si>
    <t>Universita degli Studi di Ferrara</t>
  </si>
  <si>
    <t>Universidad del Pais Vasco *</t>
  </si>
  <si>
    <t>Irish Agriculture and Food Development Authority</t>
  </si>
  <si>
    <t>University of South Australia</t>
  </si>
  <si>
    <t>Poznan University of Medical Sciences</t>
  </si>
  <si>
    <t>University of Tennessee, Knoxville *</t>
  </si>
  <si>
    <t>St Georges Healthcare NHS Trust</t>
  </si>
  <si>
    <t>University of Surrey</t>
  </si>
  <si>
    <t>University of Houston</t>
  </si>
  <si>
    <t>Capital Normal University *</t>
  </si>
  <si>
    <t>Fujian Agriculture and Forestry University</t>
  </si>
  <si>
    <t>Universitat Politecnica de Catalunya *</t>
  </si>
  <si>
    <t>American University of Beirut *</t>
  </si>
  <si>
    <t>LBN</t>
  </si>
  <si>
    <t>Istituto di Chimica Biomolecolare</t>
  </si>
  <si>
    <t>Daegu Haany University</t>
  </si>
  <si>
    <t>Royan Institute</t>
  </si>
  <si>
    <t>Medtronic *</t>
  </si>
  <si>
    <t>George Washington The School of Medicine &amp; Health Sciences</t>
  </si>
  <si>
    <t>Southwest Jiaotong University</t>
  </si>
  <si>
    <t>Korea Institute of Oriental Medicine</t>
  </si>
  <si>
    <t>Demokritos, National Centre for Scientific Research</t>
  </si>
  <si>
    <t>Public Health Agency of Canada</t>
  </si>
  <si>
    <t>Institute of Genetics and Developmental Biology Chinese Academy of Sciences</t>
  </si>
  <si>
    <t>Istituto Oncologico Veneto</t>
  </si>
  <si>
    <t>GMB</t>
  </si>
  <si>
    <t>Hospital de Sant Joan de Deu de Esplugues de Llobregat</t>
  </si>
  <si>
    <t>Yokohama City University *</t>
  </si>
  <si>
    <t>Jiangsu Academy of Agricultural Sciences *</t>
  </si>
  <si>
    <t xml:space="preserve"> Instituto de Investigacion Sanitaria del Hospital Universitario de La Princesa</t>
  </si>
  <si>
    <t>Eastern Virginia Medical School</t>
  </si>
  <si>
    <t>European Centre for Disease Prevention and Control</t>
  </si>
  <si>
    <t>VA Northeast Ohio Healthcare System</t>
  </si>
  <si>
    <t xml:space="preserve">Rhode Island Hospital </t>
  </si>
  <si>
    <t>Universidad de Buenos Aires *</t>
  </si>
  <si>
    <t>National University Cancer Institute</t>
  </si>
  <si>
    <t>University of Science, Malaysia *</t>
  </si>
  <si>
    <t>Loyola University of Chicago *</t>
  </si>
  <si>
    <t>Pukyong National University</t>
  </si>
  <si>
    <t>Universite de la Reunion</t>
  </si>
  <si>
    <t>REU</t>
  </si>
  <si>
    <t>Centro de Investigacion Biomedica en Red de Enfermedades Respiratorias, Madrid</t>
  </si>
  <si>
    <t>Royal Brisbane and Women's Hospital *</t>
  </si>
  <si>
    <t>Monash Health *</t>
  </si>
  <si>
    <t>Masaryk University</t>
  </si>
  <si>
    <t>Deutsches Institut fur Ernahrungsforschung Potsdam-Rehbrucke</t>
  </si>
  <si>
    <t>Veterinarmedizinische Universitat Wien *</t>
  </si>
  <si>
    <t>Institut National Polytechnique de Toulouse *</t>
  </si>
  <si>
    <t>University of Hawaii, Manoa *</t>
  </si>
  <si>
    <t>Atrium Health *</t>
  </si>
  <si>
    <t>Sun Yat-sen University Third Hospital</t>
  </si>
  <si>
    <t>Changhai Hospital of Shanghai</t>
  </si>
  <si>
    <t>Institut de Recerca i Tecnologia Agroalimentaries Barcelona *</t>
  </si>
  <si>
    <t>Nanjing Drum Tower Hospital</t>
  </si>
  <si>
    <t>Austrian Institute of Technology</t>
  </si>
  <si>
    <t>Max Planck Institut fur Biologische Kybernetik</t>
  </si>
  <si>
    <t>Chulalongkorn University</t>
  </si>
  <si>
    <t>Hacettepe University</t>
  </si>
  <si>
    <t>South China Normal University</t>
  </si>
  <si>
    <t>The Hong Kong University of Science and Technology</t>
  </si>
  <si>
    <t>Universita della Svizzera Italiana</t>
  </si>
  <si>
    <t>Centro Nacional de Pesquisa em Energia e Materiais *</t>
  </si>
  <si>
    <t>Kaohsiung Medical University</t>
  </si>
  <si>
    <t>Texas Tech University Health Sciences Center</t>
  </si>
  <si>
    <t>Universite Clermont-Auvergne</t>
  </si>
  <si>
    <t>First Affiliated Southwest Hospital to Third Military Medical University</t>
  </si>
  <si>
    <t>Jichi Medical University *</t>
  </si>
  <si>
    <t>Kennedy Krieger Institute</t>
  </si>
  <si>
    <t>Aalto University</t>
  </si>
  <si>
    <t xml:space="preserve">Virginia Mason Medical Center </t>
  </si>
  <si>
    <t>Wuhan Polytechnic University</t>
  </si>
  <si>
    <t>US Environmental Protection Agency</t>
  </si>
  <si>
    <t>Shanghai Chest Hospital</t>
  </si>
  <si>
    <t>Istituto di Scienze delle Produzioni Alimentari</t>
  </si>
  <si>
    <t>National Veterinary Institute Sweden</t>
  </si>
  <si>
    <t>Tel Aviv Sourasky Medical Center</t>
  </si>
  <si>
    <t>Pacific Northwest National Laboratory</t>
  </si>
  <si>
    <t>Netherlands Institute for Neuroscience</t>
  </si>
  <si>
    <t>Northeastern University, China</t>
  </si>
  <si>
    <t>Fujian Institute of Research On the Structure of Matter, Chinese Academy of Sciences</t>
  </si>
  <si>
    <t>Universitat Politecnica de Valencia *</t>
  </si>
  <si>
    <t>Children's Hospital Colorado</t>
  </si>
  <si>
    <t>China-Japan Friendship Hospital</t>
  </si>
  <si>
    <t>VA Puget Sound Health Care System</t>
  </si>
  <si>
    <t>Centre Hospitalier Universitaire de Rennes</t>
  </si>
  <si>
    <t>Wroclaw Medical University</t>
  </si>
  <si>
    <t>Ecole Normale Superieure de Paris *</t>
  </si>
  <si>
    <t>University of North Texas Health Science Center</t>
  </si>
  <si>
    <t>Universite de Haute-Alsace Mulhouse-Colmar *</t>
  </si>
  <si>
    <t>Universidade Nova de Lisboa</t>
  </si>
  <si>
    <t>Laboratoire de Recherche Vasculaire Translationnelle</t>
  </si>
  <si>
    <t>Chang Gung Memorial Hospital, Kaohsiung</t>
  </si>
  <si>
    <t>Cha University *</t>
  </si>
  <si>
    <t>Xuzhou Medical University</t>
  </si>
  <si>
    <t>Red de Institutos IMDEA *</t>
  </si>
  <si>
    <t>VA Boston Healthcare System</t>
  </si>
  <si>
    <t>Singapore Institute for Clinical Sciences</t>
  </si>
  <si>
    <t>Affiliated Jiangsu Cancer Hospital</t>
  </si>
  <si>
    <t>University of Szeged</t>
  </si>
  <si>
    <t>St. Olavs University Hospital</t>
  </si>
  <si>
    <t>Albany Medical Center *</t>
  </si>
  <si>
    <t>Istituto Nazionale Tumori Regina Elena</t>
  </si>
  <si>
    <t>Universite de Rouen Normandie *</t>
  </si>
  <si>
    <t>Hospital Universitari de Bellvitge</t>
  </si>
  <si>
    <t>First Affilated Hospital of Wenzhou Medical University</t>
  </si>
  <si>
    <t>University of Crete</t>
  </si>
  <si>
    <t>South London and Maudsley NHS Foundation Trust</t>
  </si>
  <si>
    <t>Tokyo University of Agriculture and Technology</t>
  </si>
  <si>
    <t>Seidman Cancer Center</t>
  </si>
  <si>
    <t>New York State Psychiatric Institute</t>
  </si>
  <si>
    <t>Chungbuk National University</t>
  </si>
  <si>
    <t>Wuhan University of Science and Technology</t>
  </si>
  <si>
    <t>Program for Appropriate Technology in Health USA</t>
  </si>
  <si>
    <t>Beijing University of Chinese Medicine *</t>
  </si>
  <si>
    <t>Helmholtz Zentrum fur Umweltforschung</t>
  </si>
  <si>
    <t>Albany Medical College</t>
  </si>
  <si>
    <t>Partners HealthCare System</t>
  </si>
  <si>
    <t>Instituto Butantan</t>
  </si>
  <si>
    <t>CGIAR Consortium of International Agricultural Research *</t>
  </si>
  <si>
    <t>Texas A&amp;M University, Health Science Center</t>
  </si>
  <si>
    <t>Grenoble Institut des Neurosciences</t>
  </si>
  <si>
    <t>National University of Ireland, Galway</t>
  </si>
  <si>
    <t>Centro de Investigacion Biomedica en Red Fisiopatologia de la Obesidad y Nutricion, Madrid</t>
  </si>
  <si>
    <t>Instituto Maimonides de Investigacion Biomedica de Cordoba</t>
  </si>
  <si>
    <t>George Institute for International Health, United Kingdom</t>
  </si>
  <si>
    <t>University of Strathclyde</t>
  </si>
  <si>
    <t>Jiangsu Normal University</t>
  </si>
  <si>
    <t>Istituti Fisioterapici Ospitalieri IRCCS *</t>
  </si>
  <si>
    <t>Instituto de Salud Global de Barcelona</t>
  </si>
  <si>
    <t>Hohai University</t>
  </si>
  <si>
    <t>Yantai Institute of Coastal Zone Research, Chinese Academy of Sciences</t>
  </si>
  <si>
    <t>Universite de Lyon</t>
  </si>
  <si>
    <t xml:space="preserve">Princess Alexandra Hospital </t>
  </si>
  <si>
    <t>Instituto IMDEA Alimentacion</t>
  </si>
  <si>
    <t>Albany College of Pharmacy</t>
  </si>
  <si>
    <t>Yeungnam University</t>
  </si>
  <si>
    <t>Maria Sklodowska-Curie Memorial Institute of Oncology</t>
  </si>
  <si>
    <t>Agriculture and Agri-Food Canada</t>
  </si>
  <si>
    <t>Hubei University of Technology</t>
  </si>
  <si>
    <t>University of Tromso - The Arctic University of Norway</t>
  </si>
  <si>
    <t>University Hospital Brussels</t>
  </si>
  <si>
    <t>Centre for Addiction and Mental Health</t>
  </si>
  <si>
    <t>Centre Antoine Lacassagne *</t>
  </si>
  <si>
    <t>BJC HealthCare</t>
  </si>
  <si>
    <t>Centro de Investigacion Principe Felipe</t>
  </si>
  <si>
    <t>University of Kentucky HealthCare</t>
  </si>
  <si>
    <t>Folkhalsan</t>
  </si>
  <si>
    <t>Hong Kong Baptist University</t>
  </si>
  <si>
    <t>Northwest University, Xi'an</t>
  </si>
  <si>
    <t>Qingdao University of Science and Technology</t>
  </si>
  <si>
    <t>Rabin Medical Center</t>
  </si>
  <si>
    <t>Tokushima University *</t>
  </si>
  <si>
    <t>Zhejiang Gongshang University</t>
  </si>
  <si>
    <t>Science et Technologie du Lait et de l'Oeuf</t>
  </si>
  <si>
    <t>First Affiliated Hospital of Chongqing Medical University</t>
  </si>
  <si>
    <t>Sabanci University</t>
  </si>
  <si>
    <t>National Pingtung University of Science and Technology</t>
  </si>
  <si>
    <t>Lomonosov  Moscow State University</t>
  </si>
  <si>
    <t>Fundacao Champalimaud</t>
  </si>
  <si>
    <t>Southern University of Science and Technology</t>
  </si>
  <si>
    <t>University of Mississippi Medical Center</t>
  </si>
  <si>
    <t>China Academy of Engineering Physics</t>
  </si>
  <si>
    <t>University of Oulu</t>
  </si>
  <si>
    <t>National Research Centre *</t>
  </si>
  <si>
    <t>Shanghai Institute of Applied Physics Chinese Academy of Sciences</t>
  </si>
  <si>
    <t>Second Affiliated Xinqiao Hospital to Third Military Medical University</t>
  </si>
  <si>
    <t>Cardiovasculaire, Metabolisme, Diabetologie &amp; Nutrition</t>
  </si>
  <si>
    <t>Nathan S. Kline Institute for Psychiatric Research</t>
  </si>
  <si>
    <t>University of Tartu</t>
  </si>
  <si>
    <t>EST</t>
  </si>
  <si>
    <t>Universita degli Studi del Piemonte Orientale Amedeo Avogadro</t>
  </si>
  <si>
    <t>South African Medical Research Council</t>
  </si>
  <si>
    <t>Inje University *</t>
  </si>
  <si>
    <t>Universita degli Studi di Salerno</t>
  </si>
  <si>
    <t>Battelle Memorial Institute *</t>
  </si>
  <si>
    <t>Salford Royal Hospitals NHS Trust</t>
  </si>
  <si>
    <t>Shandong Provincial Hospital</t>
  </si>
  <si>
    <t>Institut Bergonie *</t>
  </si>
  <si>
    <t>Sidra Medicine</t>
  </si>
  <si>
    <t>Hopitaux Universitaires de Strasbourg</t>
  </si>
  <si>
    <t>Universite de Fribourg</t>
  </si>
  <si>
    <t>Slovak Academy of Sciences *</t>
  </si>
  <si>
    <t>SVK</t>
  </si>
  <si>
    <t>VA St Louis Health Care System</t>
  </si>
  <si>
    <t>Centre Hospitalier Universitaire de Nice *</t>
  </si>
  <si>
    <t>Uppsala University Hospital</t>
  </si>
  <si>
    <t>Kansas State University</t>
  </si>
  <si>
    <t>Technische Universitat Darmstadt</t>
  </si>
  <si>
    <t>China University of Mining and Technology</t>
  </si>
  <si>
    <t>University of Bath</t>
  </si>
  <si>
    <t>Providence Health Care</t>
  </si>
  <si>
    <t>Xidian University</t>
  </si>
  <si>
    <t>Universidad de Murcia *</t>
  </si>
  <si>
    <t>Consorzio Interuniversitario Nazionale per la Scienza e la Tecnologia dei Materiali</t>
  </si>
  <si>
    <t>University of Illinois, College of Medicine at Chicago</t>
  </si>
  <si>
    <t xml:space="preserve">Children's Healthcare of Atlanta </t>
  </si>
  <si>
    <t>Complejo Hospitalario Virgen del Rocio</t>
  </si>
  <si>
    <t>Nagasaki University *</t>
  </si>
  <si>
    <t>UCSF Benioff Children's Hospital</t>
  </si>
  <si>
    <t>The Children's Hospital at Westmead</t>
  </si>
  <si>
    <t>University of Pretoria</t>
  </si>
  <si>
    <t>New York Medical College</t>
  </si>
  <si>
    <t>University of Montana, Missoula</t>
  </si>
  <si>
    <t>The Royal Liverpool and Broadgreen University Hospitals NHS Trust</t>
  </si>
  <si>
    <t>Institut National de Recherche en Informatique et en Automatique *</t>
  </si>
  <si>
    <t>Stockholm University</t>
  </si>
  <si>
    <t>Ludwig Boltzmann Gesellschaft *</t>
  </si>
  <si>
    <t>Ecole Pratique des Hautes Etudes</t>
  </si>
  <si>
    <t>Montreal Heart Institute</t>
  </si>
  <si>
    <t>Servicio Andaluz de Salud Sevilla *</t>
  </si>
  <si>
    <t>Magee-Womens Research Institute</t>
  </si>
  <si>
    <t>South Texas Veterans Health Care System</t>
  </si>
  <si>
    <t>St Vincent's Hospital Melbourne</t>
  </si>
  <si>
    <t>Max Planck Institut fur Chemische Okologie</t>
  </si>
  <si>
    <t>RTI Health Solutions</t>
  </si>
  <si>
    <t>Shaanxi Normal University, Xi'an</t>
  </si>
  <si>
    <t>Hebei Medical University *</t>
  </si>
  <si>
    <t>Suzhou University of Science and Technology</t>
  </si>
  <si>
    <t xml:space="preserve">St Josephs Hospital and Medical Center </t>
  </si>
  <si>
    <t>Chengdu Institute of Biology, Chinese Academy of Sciences</t>
  </si>
  <si>
    <t>Technische Universitat Dortmund *</t>
  </si>
  <si>
    <t>King Fahd University of Petroleum and Minerals</t>
  </si>
  <si>
    <t>Lipides, Nutrition, Cancer</t>
  </si>
  <si>
    <t>Instituto de Biomedicina de Sevilla</t>
  </si>
  <si>
    <t>Georg-August-Universitat Gottingen</t>
  </si>
  <si>
    <t>Beijing University of Technology</t>
  </si>
  <si>
    <t>Instituto Politecnico de Braganca</t>
  </si>
  <si>
    <t>Wroclaw University of Environmental and Life Sciences</t>
  </si>
  <si>
    <t>Kunming Institute of Botany, Chinese Academy of Science</t>
  </si>
  <si>
    <t>Manipal Global Education Group *</t>
  </si>
  <si>
    <t>University of Zagreb</t>
  </si>
  <si>
    <t>HRV</t>
  </si>
  <si>
    <t>Florida International University</t>
  </si>
  <si>
    <t>Centro de Investigaciones Energeticas, Medioambientales y Tecnologicas *</t>
  </si>
  <si>
    <t>Vancouver Coastal Health</t>
  </si>
  <si>
    <t>Institute of Automation, Chinese Academy of Sciences</t>
  </si>
  <si>
    <t>United Nations *</t>
  </si>
  <si>
    <t>Seoul St. Mary's Hospital</t>
  </si>
  <si>
    <t>Universidade de Coimbra *</t>
  </si>
  <si>
    <t>China University of Petroleum, Beijing</t>
  </si>
  <si>
    <t>Institut de Bioenginyeria de Catalunya</t>
  </si>
  <si>
    <t>Universite du Luxembourg</t>
  </si>
  <si>
    <t>International Centre for Genetic Engineering and Biotechnology *</t>
  </si>
  <si>
    <t>Shantou University *</t>
  </si>
  <si>
    <t>Queen Mary Hospital Hong Kong</t>
  </si>
  <si>
    <t>Shanxi University</t>
  </si>
  <si>
    <t>Guangdong Institute of Microbiology, Chinese Academy of Sciences</t>
  </si>
  <si>
    <t>Centro de Investigacion y Desarrollo Pascual Vila</t>
  </si>
  <si>
    <t>South Central University for Nationalities</t>
  </si>
  <si>
    <t>VA Nebraska-Western Iowa Health Care System</t>
  </si>
  <si>
    <t>Politecnico di Milano</t>
  </si>
  <si>
    <t>Royal Melbourne Institute of Technology *</t>
  </si>
  <si>
    <t>Aston University</t>
  </si>
  <si>
    <t>Philadelphia VA Medical Center</t>
  </si>
  <si>
    <t>Oulu University Hospital</t>
  </si>
  <si>
    <t>Carol Davila University of Medicine and Pharmacy</t>
  </si>
  <si>
    <t>ROU</t>
  </si>
  <si>
    <t>Yantai University</t>
  </si>
  <si>
    <t>Third Affiliated Daping Hospital to Third Military Medical University</t>
  </si>
  <si>
    <t>City University of Hong Kong *</t>
  </si>
  <si>
    <t>Instituto de Investigacion Sanitaria Fundacion para la Investigacion del Hospital Clinico de Valencia - INCLIVA</t>
  </si>
  <si>
    <t>Xinhua Hospital</t>
  </si>
  <si>
    <t>Netherlands Heart Institute</t>
  </si>
  <si>
    <t>Biodonostia Institute</t>
  </si>
  <si>
    <t>Tartu University Hospital</t>
  </si>
  <si>
    <t>First Affiliated Hospital Harbin Medical University</t>
  </si>
  <si>
    <t>University of Delaware</t>
  </si>
  <si>
    <t>Isfahan University of Medical Sciences *</t>
  </si>
  <si>
    <t>Swansea University</t>
  </si>
  <si>
    <t>Ernst-Moritz-Arndt-Universitat Greifswald *</t>
  </si>
  <si>
    <t>National Defense Medical Center</t>
  </si>
  <si>
    <t>Worcester Polytechnic Institute</t>
  </si>
  <si>
    <t>Tokyo University of Science</t>
  </si>
  <si>
    <t>Shanghai Jiao Tong University Affiliated First People's Hospital</t>
  </si>
  <si>
    <t>Universidade de Santiago de Compostela *</t>
  </si>
  <si>
    <t>Instituto Portugues de Oncologia de Francisco Gentil Porto</t>
  </si>
  <si>
    <t>University of Arkansas, Fayetteville</t>
  </si>
  <si>
    <t>Instituto de Biologia y Medicina Experimental</t>
  </si>
  <si>
    <t>FundaciÃ³n IBYME *</t>
  </si>
  <si>
    <t>Shanghai Pulmonary Hospital</t>
  </si>
  <si>
    <t>Wenzhou University</t>
  </si>
  <si>
    <t>The Affiliated Hospital of Qingdao University Medical College</t>
  </si>
  <si>
    <t>Universidad Politecnica de Madrid *</t>
  </si>
  <si>
    <t>Complejo Asistencial Universitario de Salamanca</t>
  </si>
  <si>
    <t>Linkou Chang Gung Memorial Hospital</t>
  </si>
  <si>
    <t>University of Toledo *</t>
  </si>
  <si>
    <t>Montana State University, Bozeman</t>
  </si>
  <si>
    <t>Technische Universitat Braunschweig</t>
  </si>
  <si>
    <t>Centro Cardiologico Monzino IRCCS</t>
  </si>
  <si>
    <t>Guangzhou University of Traditional Chinese Medicine *</t>
  </si>
  <si>
    <t>Queensland Government *</t>
  </si>
  <si>
    <t>Centre for Research and Technology Hellas</t>
  </si>
  <si>
    <t>University of Occupational and Environmental Health</t>
  </si>
  <si>
    <t>Institute of Organic Chemistry and Biochemistry of the ASCR</t>
  </si>
  <si>
    <t>Universite de Bourgogne *</t>
  </si>
  <si>
    <t>The Central Hospital of Wuhan</t>
  </si>
  <si>
    <t>General Hospital of Tianjin Medical University</t>
  </si>
  <si>
    <t>Universitat Rostock *</t>
  </si>
  <si>
    <t>Universita degli Studi di Trieste</t>
  </si>
  <si>
    <t>Istituto Scientifico Romagnolo per lo Studio e la Cura dei Tumori</t>
  </si>
  <si>
    <t>Instituto de Investigacion en Ciencias de la Alimentacion</t>
  </si>
  <si>
    <t>Wuhan National Laboratory for Optoelectronics</t>
  </si>
  <si>
    <t>Azienda Ospedaliera Universitaria Senese</t>
  </si>
  <si>
    <t>Humboldt-Universitat zu Berlin</t>
  </si>
  <si>
    <t xml:space="preserve">Institut d Investigacio Biomedica de Girona Dr Josep Trueta </t>
  </si>
  <si>
    <t>University of Maryland, College Park *</t>
  </si>
  <si>
    <t>Nanjing University of Chinese Medicine *</t>
  </si>
  <si>
    <t>China West Normal University</t>
  </si>
  <si>
    <t>Saint Louis University Care</t>
  </si>
  <si>
    <t>South Australian Health and Medical Research Institute</t>
  </si>
  <si>
    <t>Universita Politecnica delle Marche</t>
  </si>
  <si>
    <t>Nippon Telegraph and Telephone Corp, Japan</t>
  </si>
  <si>
    <t>Richard L. Roudebush VA Medical Center</t>
  </si>
  <si>
    <t>Kookmin University</t>
  </si>
  <si>
    <t>Mario Negri Istituto di Ricerche Farmacologiche</t>
  </si>
  <si>
    <t>Robert Bosch Krankenhaus, Germany</t>
  </si>
  <si>
    <t>Tokyo Institute of Technology</t>
  </si>
  <si>
    <t>AO Research Institute</t>
  </si>
  <si>
    <t>Centro di Riferimento Oncologico Aviano IRCCS</t>
  </si>
  <si>
    <t>Biology Centre of the ASCR</t>
  </si>
  <si>
    <t>University Hospital Brno</t>
  </si>
  <si>
    <t>Rensselaer Polytechnic Institute</t>
  </si>
  <si>
    <t>First Affiliated Hospital of Jinan University</t>
  </si>
  <si>
    <t>University of Central Florida</t>
  </si>
  <si>
    <t>Mossakowski Medical Research Centre Polish Academy of Sciences</t>
  </si>
  <si>
    <t>Soongsil University</t>
  </si>
  <si>
    <t>Nippon Telegraph and Telephone Corporation *</t>
  </si>
  <si>
    <t>Chiba Cancer Center</t>
  </si>
  <si>
    <t>Federal Research Centre Fundamentals of Biotechnology Russian Academy of Sciences</t>
  </si>
  <si>
    <t>Jiaxing University</t>
  </si>
  <si>
    <t>Universitat Siegen</t>
  </si>
  <si>
    <t>Manipal University</t>
  </si>
  <si>
    <t>Instituto Nacional de Investigacion y Tecnologia Agraria y Alimentaria  *</t>
  </si>
  <si>
    <t>Auburn University</t>
  </si>
  <si>
    <t>Universite Francois Rabelais de Tours *</t>
  </si>
  <si>
    <t>University of Toledo Medical Center</t>
  </si>
  <si>
    <t>Centrale Supelec</t>
  </si>
  <si>
    <t>University of New Mexico Health Sciences Center</t>
  </si>
  <si>
    <t>U.S. Department of Energy *</t>
  </si>
  <si>
    <t>Chung-Ho Memorial Hospital</t>
  </si>
  <si>
    <t>Beijing Institute of Microbiology and Epidemiology</t>
  </si>
  <si>
    <t>Kenya Medical Research Institute</t>
  </si>
  <si>
    <t>KEN</t>
  </si>
  <si>
    <t>Second Affiliated Hospital &amp; Yuying Children s Hospital of Wenzhou Medical University</t>
  </si>
  <si>
    <t>University of Wollongong *</t>
  </si>
  <si>
    <t>Dankook University</t>
  </si>
  <si>
    <t>Universite de Versailles Saint Quentin en Yvelines *</t>
  </si>
  <si>
    <t>Ecole Normale Superieure de Lyon *</t>
  </si>
  <si>
    <t>Leibniz Institut fur Pflanzenbiochemie</t>
  </si>
  <si>
    <t>Shandong University of Science and Technology</t>
  </si>
  <si>
    <t>Centre de Recerca en Sanitat Animal</t>
  </si>
  <si>
    <t>Nagoya City University *</t>
  </si>
  <si>
    <t>New York University, Abu Dhabi</t>
  </si>
  <si>
    <t>ARE</t>
  </si>
  <si>
    <t>Universita degli Studi Magna Graecia di Catanzaro</t>
  </si>
  <si>
    <t>Central South University of Forestry and Technology</t>
  </si>
  <si>
    <t xml:space="preserve">Ralph H. Johnson VA Medical Center </t>
  </si>
  <si>
    <t>Harborâ€“UCLA Medical Center</t>
  </si>
  <si>
    <t>Technische Universitat Berlin</t>
  </si>
  <si>
    <t>Instituto Oswaldo Cruz</t>
  </si>
  <si>
    <t>McLean Hospital</t>
  </si>
  <si>
    <t>Sejong University</t>
  </si>
  <si>
    <t>University of Durham</t>
  </si>
  <si>
    <t>Shandong Academy of Medical Sciences *</t>
  </si>
  <si>
    <t>Institute of Modern Physics, Chinese Academy of Sciences</t>
  </si>
  <si>
    <t>Leibniz-Institut fur Arbeitsforschung an der TU Dortmund</t>
  </si>
  <si>
    <t>Hospital de Clinicas de Porto Alegre</t>
  </si>
  <si>
    <t>Consejo Nacional de Ciencia y Tecnologia *</t>
  </si>
  <si>
    <t>National Institute for Health and Welfare</t>
  </si>
  <si>
    <t>Institut Pluridisciplinaire Hubert Curien</t>
  </si>
  <si>
    <t>University of Debrecen</t>
  </si>
  <si>
    <t>North Bristol NHS Trust</t>
  </si>
  <si>
    <t>Kitasato University *</t>
  </si>
  <si>
    <t>The University of Kent</t>
  </si>
  <si>
    <t>Centre of Excellence for Epilepsy and Sleep Medicine</t>
  </si>
  <si>
    <t>Louisiana State University, Health Sciences Center</t>
  </si>
  <si>
    <t>Rambam Health Care Campus</t>
  </si>
  <si>
    <t>Mansoura University *</t>
  </si>
  <si>
    <t>Laboratoire Traitement du Signal et de l'Image</t>
  </si>
  <si>
    <t>Hunter Medical Research Institute</t>
  </si>
  <si>
    <t>Medical University of Silesia</t>
  </si>
  <si>
    <t>Universidad de Malaga *</t>
  </si>
  <si>
    <t>Sunchon National University</t>
  </si>
  <si>
    <t xml:space="preserve">Boston Medical Center </t>
  </si>
  <si>
    <t>Vilnius University</t>
  </si>
  <si>
    <t>LTU</t>
  </si>
  <si>
    <t>Children's Hospital of Eastern Ontario</t>
  </si>
  <si>
    <t>Rady Children's Hospital-San Diego</t>
  </si>
  <si>
    <t>Fondazione Santa Lucia IRCCS</t>
  </si>
  <si>
    <t>University of Maryland, Baltimore County</t>
  </si>
  <si>
    <t>Comenius University in Bratislava</t>
  </si>
  <si>
    <t>Institut National des Sciences Appliquees de Lyon *</t>
  </si>
  <si>
    <t>New Jersey Institute of Technology</t>
  </si>
  <si>
    <t>Sherbrooke University</t>
  </si>
  <si>
    <t>Zhujiang Hospital</t>
  </si>
  <si>
    <t>Geisinger Medical System</t>
  </si>
  <si>
    <t>Ecole Polytechnique de Montreal</t>
  </si>
  <si>
    <t>Second Affiliated Hospital of China Medical University-Sheng Jing Hospital</t>
  </si>
  <si>
    <t>City of Scientific Research and Technological Applications *</t>
  </si>
  <si>
    <t>Shantou University Medical College</t>
  </si>
  <si>
    <t>Universite du Quebec en Quebec *</t>
  </si>
  <si>
    <t>Inha University</t>
  </si>
  <si>
    <t>Papworth Hospital NHS Foundation Trust</t>
  </si>
  <si>
    <t>Instituto de Investigacion Hospital 12 de Octubre</t>
  </si>
  <si>
    <t>National Veterinary Institute</t>
  </si>
  <si>
    <t>Centro Nacional de Microbiologia</t>
  </si>
  <si>
    <t>Universita degli Studi di Urbino Carlo Bo</t>
  </si>
  <si>
    <t>Swedish University of Agricultural Sciences</t>
  </si>
  <si>
    <t>Hallym University Medical Center</t>
  </si>
  <si>
    <t>Third Hospital Affiliated to Central South University</t>
  </si>
  <si>
    <t>Tokyo Medical University *</t>
  </si>
  <si>
    <t>I.M. Sechenov First Moscow State Medical University</t>
  </si>
  <si>
    <t>Complejo Hospitalario Regional Reina Sofia</t>
  </si>
  <si>
    <t>Cardiff and Vale NHS Trust</t>
  </si>
  <si>
    <t>Gifu Pharmaceutical University</t>
  </si>
  <si>
    <t>Centro Cientifico Tecnologico La Plata</t>
  </si>
  <si>
    <t>Lancaster University</t>
  </si>
  <si>
    <t>Saitama Cancer Center</t>
  </si>
  <si>
    <t>University of Iceland</t>
  </si>
  <si>
    <t>ISL</t>
  </si>
  <si>
    <t>University of Ulster</t>
  </si>
  <si>
    <t>Academic Center for Education Culture and Research *</t>
  </si>
  <si>
    <t>Jiamusi University *</t>
  </si>
  <si>
    <t>Robert Koch Institut</t>
  </si>
  <si>
    <t>Tokyo Womens Medical University *</t>
  </si>
  <si>
    <t>Centre Hospitalier Universitaire de Nancy</t>
  </si>
  <si>
    <t>Centre Hospitalier Regional et Universitaire de Tours</t>
  </si>
  <si>
    <t>Centre Hospitalier Regional et Universitaire de Besancon</t>
  </si>
  <si>
    <t>Universita degli Studi di Cagliari</t>
  </si>
  <si>
    <t>Medical University of Lublin</t>
  </si>
  <si>
    <t>Abbott Laboratories *</t>
  </si>
  <si>
    <t>Instituto de Investigacion Sanitaria Gregorio Maranon</t>
  </si>
  <si>
    <t>Zhongda Hospital</t>
  </si>
  <si>
    <t>Cancercare Manitoba</t>
  </si>
  <si>
    <t>University of Missouri, Kansas City</t>
  </si>
  <si>
    <t>Government College University, Faisalabad</t>
  </si>
  <si>
    <t>PAK</t>
  </si>
  <si>
    <t>National Chung Hsing University</t>
  </si>
  <si>
    <t>Chinese Academy of Tropical Agricultural Sciences</t>
  </si>
  <si>
    <t>Paracelsus Medizinische Privatuniversitat</t>
  </si>
  <si>
    <t>University of St. Andrews</t>
  </si>
  <si>
    <t>Unilever *</t>
  </si>
  <si>
    <t>Universidad Miguel Hernandez *</t>
  </si>
  <si>
    <t>Azienda Ospedaliera di Verona</t>
  </si>
  <si>
    <t>Kantonsspital St. Gallen</t>
  </si>
  <si>
    <t>Shandong University of Technology</t>
  </si>
  <si>
    <t>Nihon University *</t>
  </si>
  <si>
    <t>Fondazione IRCCS Istituto Neurologico Carlo Besta</t>
  </si>
  <si>
    <t>Nencki Institute of Experimental Biology Polish Academy of Sciences</t>
  </si>
  <si>
    <t>University of South China</t>
  </si>
  <si>
    <t>Henan Agricultural University</t>
  </si>
  <si>
    <t>Shanghai Normal University</t>
  </si>
  <si>
    <t>Shenyang Agricultural University</t>
  </si>
  <si>
    <t>Centro de Investigacion Biomedica en Red en Bioingenieria, Biomateriales y Nanomedicina, Madrid</t>
  </si>
  <si>
    <t>University of Louisville Health Sciences Center</t>
  </si>
  <si>
    <t>Centre Hospitalier Universitaire de Rouen</t>
  </si>
  <si>
    <t>St. Joseph's Healthcare Hamilton</t>
  </si>
  <si>
    <t>Iuliu Hatieganu University of Medicine and Pharmacy Cluj Napoca</t>
  </si>
  <si>
    <t>Danish Cancer Society</t>
  </si>
  <si>
    <t>Weill Cornell Medicine, Qatar</t>
  </si>
  <si>
    <t>Neuroscience Research Australia</t>
  </si>
  <si>
    <t>Universidade Federal da Bahia</t>
  </si>
  <si>
    <t>Miami VA Healthcare System</t>
  </si>
  <si>
    <t>Shanghai First Maternity and Infant Health Hospital</t>
  </si>
  <si>
    <t>Stiftung Tierarztliche Hochschule Hannover</t>
  </si>
  <si>
    <t>Institut d'Investigacio Biomedic Sant Pau</t>
  </si>
  <si>
    <t>Hospital Universitario La Fe</t>
  </si>
  <si>
    <t>Universidad de Valladolid *</t>
  </si>
  <si>
    <t>University of Rhode Island</t>
  </si>
  <si>
    <t>Changsha University of Science and Technology</t>
  </si>
  <si>
    <t>Istituto di Biologia e Patologia Molecolari</t>
  </si>
  <si>
    <t>Foshan University</t>
  </si>
  <si>
    <t>China-Japan Union Hospital of Jilin University</t>
  </si>
  <si>
    <t>Hangzhou Normal University *</t>
  </si>
  <si>
    <t>Attikon Athens University Hospital</t>
  </si>
  <si>
    <t>University of Lodz</t>
  </si>
  <si>
    <t>Institut Francais de Recherche pour l'Exploitation de la Mer *</t>
  </si>
  <si>
    <t>Shanghai Changzheng Hospital</t>
  </si>
  <si>
    <t>Kyoto Prefectural University of Medicine</t>
  </si>
  <si>
    <t>Keele University</t>
  </si>
  <si>
    <t>Fondazione Bruno Kessler</t>
  </si>
  <si>
    <t>Binzhou Medical University *</t>
  </si>
  <si>
    <t>National Institute of Public Health of Japan</t>
  </si>
  <si>
    <t>Instituto de Investigacion Sanitaria de Santiago de Compostela</t>
  </si>
  <si>
    <t>University of Nottingham, Malaysia Campus</t>
  </si>
  <si>
    <t>VA Greater Los Angeles Healthcare System</t>
  </si>
  <si>
    <t>Brigham Young University</t>
  </si>
  <si>
    <t>Hospital del Mar</t>
  </si>
  <si>
    <t>Harry Perkins Institute of Medical Research</t>
  </si>
  <si>
    <t>Scripps Health</t>
  </si>
  <si>
    <t>Kurume University *</t>
  </si>
  <si>
    <t>Nara Institute of Science and Technology</t>
  </si>
  <si>
    <t>Scuola Superiore S. Anna di Studi Universitari e di Perfezionamento</t>
  </si>
  <si>
    <t>University of Tasmania</t>
  </si>
  <si>
    <t>Dongguan University of Technology</t>
  </si>
  <si>
    <t>Centre Hospitalier Universitaire Sainte-Justine</t>
  </si>
  <si>
    <t>Warsaw University of Technology</t>
  </si>
  <si>
    <t>First Affiliated Hospital of Guangxi Medical University</t>
  </si>
  <si>
    <t>Second Affiliated Hospital Harbin Medical University</t>
  </si>
  <si>
    <t>Universitat Hohenheim</t>
  </si>
  <si>
    <t>California Department of Public Health</t>
  </si>
  <si>
    <t>Kagoshima University *</t>
  </si>
  <si>
    <t>Istituto di Tecnologie Biomediche</t>
  </si>
  <si>
    <t>Hospital das Clinicas da Faculdade de Medicina da Universidade de Sao Paulo</t>
  </si>
  <si>
    <t>Gyeongsang National University *</t>
  </si>
  <si>
    <t>Loughborough University</t>
  </si>
  <si>
    <t>Research Center for Eco-Environmental Sciences, Chinese Academy of Sciences</t>
  </si>
  <si>
    <t>Gunma University *</t>
  </si>
  <si>
    <t>Poznan University of Life Sciences</t>
  </si>
  <si>
    <t>Leibniz Institut fur Pflanzengenetik und Kulturpflanzenforchung</t>
  </si>
  <si>
    <t>University Hospital of Northern Norway</t>
  </si>
  <si>
    <t>The American University in Cairo</t>
  </si>
  <si>
    <t>Universidad de Castilla-La Mancha *</t>
  </si>
  <si>
    <t>Tangdu Hospital</t>
  </si>
  <si>
    <t>China Jiliang University</t>
  </si>
  <si>
    <t>Mackay Memorial Hospital</t>
  </si>
  <si>
    <t>North China Electric Power University</t>
  </si>
  <si>
    <t>Guilin Medical University</t>
  </si>
  <si>
    <t>Hebrew SeniorLife</t>
  </si>
  <si>
    <t>Yamaguchi University *</t>
  </si>
  <si>
    <t>Loma Linda University *</t>
  </si>
  <si>
    <t>Bar-Ilan University</t>
  </si>
  <si>
    <t>Yonsei University Severance Hospital</t>
  </si>
  <si>
    <t>Indian Institute of Science</t>
  </si>
  <si>
    <t>Tan Tock Seng Hospital</t>
  </si>
  <si>
    <t>Universitatsklinik Innsbruck</t>
  </si>
  <si>
    <t>University of Sussex *</t>
  </si>
  <si>
    <t>University General Hospital</t>
  </si>
  <si>
    <t>Florida State University *</t>
  </si>
  <si>
    <t>San Francisco General Hospital</t>
  </si>
  <si>
    <t xml:space="preserve">St George Hospital </t>
  </si>
  <si>
    <t>Centre Hospitalier Universitaire Dijon</t>
  </si>
  <si>
    <t>Hofstra University *</t>
  </si>
  <si>
    <t>Fukushima Medical University *</t>
  </si>
  <si>
    <t>University of South Alabama Health System</t>
  </si>
  <si>
    <t>University of Ottawa Heart Institute</t>
  </si>
  <si>
    <t>Telethon Kids Institute</t>
  </si>
  <si>
    <t>Loyola Medicine</t>
  </si>
  <si>
    <t>Donald and Barbara Zucker School of Medicine at Hofstra/Northwell</t>
  </si>
  <si>
    <t>Grupo Hospitalario Quironsalud *</t>
  </si>
  <si>
    <t>Aalborg University Hospital</t>
  </si>
  <si>
    <t>Genetic Engineering and Biotechnology Research Institute</t>
  </si>
  <si>
    <t>Gangnam Severance Hospital</t>
  </si>
  <si>
    <t>Kinderspital Zurich, Universitats-Kinderklinik</t>
  </si>
  <si>
    <t>Lawson Health Research Institute</t>
  </si>
  <si>
    <t>Universite de Bretagne Occidentale *</t>
  </si>
  <si>
    <t>Belfast Health and Social Care Trust</t>
  </si>
  <si>
    <t>Universidade Federal de Santa Catarina</t>
  </si>
  <si>
    <t>Korea University Medical Center</t>
  </si>
  <si>
    <t>Yangtze University</t>
  </si>
  <si>
    <t>Doheny Eye Institute</t>
  </si>
  <si>
    <t>Liverpool School of Tropical Medicine</t>
  </si>
  <si>
    <t>The Open University</t>
  </si>
  <si>
    <t>St. James's Hospital</t>
  </si>
  <si>
    <t>Atlanta VA Medical Center</t>
  </si>
  <si>
    <t>China University of Geosciences</t>
  </si>
  <si>
    <t>Institute of Molecular Biology and Biotechnology</t>
  </si>
  <si>
    <t>Technische Universitat Hamburg-Harburg</t>
  </si>
  <si>
    <t>VA Long Beach Healthcare System</t>
  </si>
  <si>
    <t>Universite d'Orleans *</t>
  </si>
  <si>
    <t>Istanbul University *</t>
  </si>
  <si>
    <t>North Carolina A&amp;T State University</t>
  </si>
  <si>
    <t>BC Children's Hospital and Sunny Hill Health Centre for Children Vancouver</t>
  </si>
  <si>
    <t>Rochester Institute of Technology *</t>
  </si>
  <si>
    <t>Hoseo University</t>
  </si>
  <si>
    <t>Institute of Microbial Technology</t>
  </si>
  <si>
    <t>Instituto Ramon y Cajal de Investigacion Sanitaria</t>
  </si>
  <si>
    <t>Meharry Medical College</t>
  </si>
  <si>
    <t>The Jikei University School of Medicine *</t>
  </si>
  <si>
    <t>IRCCS Centro Neurolesi Bonino Pulejo</t>
  </si>
  <si>
    <t>University of Delhi *</t>
  </si>
  <si>
    <t>Universitat d'Alacant *</t>
  </si>
  <si>
    <t>Liverpool John Moores University</t>
  </si>
  <si>
    <t>Istituti Ortopedici Rizzoli</t>
  </si>
  <si>
    <t>First Affiliated Hospital of Anhui Medical University</t>
  </si>
  <si>
    <t>Warsaw University of Life Sciences</t>
  </si>
  <si>
    <t>Ecole de Technologie Superieure</t>
  </si>
  <si>
    <t>Wonkwang University *</t>
  </si>
  <si>
    <t>Isfahan University of Technology</t>
  </si>
  <si>
    <t>Tianjin Normal University</t>
  </si>
  <si>
    <t>Blood Diseases Hospital</t>
  </si>
  <si>
    <t>Centre Hospitalier Universitaire de Poitiers</t>
  </si>
  <si>
    <t>Lodz University of Technology</t>
  </si>
  <si>
    <t>Instituto Nacional de Salud Publica</t>
  </si>
  <si>
    <t>Institut Pierre Louis d'Epidemiologie et de Sante Publique</t>
  </si>
  <si>
    <t>Medical University of Bialystok</t>
  </si>
  <si>
    <t>Foundation for Research and Technology Hellas *</t>
  </si>
  <si>
    <t>Guangzhou University</t>
  </si>
  <si>
    <t>National Center for Toxicological Research</t>
  </si>
  <si>
    <t>Politecnico di Torino *</t>
  </si>
  <si>
    <t>University of Veterinary and Pharmaceutical Sciences Brno</t>
  </si>
  <si>
    <t>International Clinical Research Center</t>
  </si>
  <si>
    <t>First Affiliated Hospital of Nanchang University</t>
  </si>
  <si>
    <t>Institut Claudius Regaud - Centre de Lutte contre le Cancer de Toulouse</t>
  </si>
  <si>
    <t>Heart of England NHS Foundation Trust</t>
  </si>
  <si>
    <t>Universidade Federal do Parana</t>
  </si>
  <si>
    <t>London Health Sciences Centre</t>
  </si>
  <si>
    <t>North Florida-South Georgia Veterans Health System</t>
  </si>
  <si>
    <t>Saitama Medical University *</t>
  </si>
  <si>
    <t>Centros de Investigacion do Sistema Universitario Galego *</t>
  </si>
  <si>
    <t>United Arab Emirates University</t>
  </si>
  <si>
    <t>Orebro Universitet</t>
  </si>
  <si>
    <t>Centre Hospitalier Universitaire de Liege</t>
  </si>
  <si>
    <t>Korea Research Institute of Standards and Science</t>
  </si>
  <si>
    <t>Leibniz Institut fur Neurobiologie</t>
  </si>
  <si>
    <t>Northeast Forestry University</t>
  </si>
  <si>
    <t>Gottfried Wilhelm Leibniz Universitat Hannover</t>
  </si>
  <si>
    <t>Queen Elizabeth II Health Sciences Centre</t>
  </si>
  <si>
    <t>James Cook University *</t>
  </si>
  <si>
    <t>St Antonius Hospital</t>
  </si>
  <si>
    <t>EMMES Corp</t>
  </si>
  <si>
    <t>United Nations International Children's Emergency Fund *</t>
  </si>
  <si>
    <t>Tokai University *</t>
  </si>
  <si>
    <t>George Mason University</t>
  </si>
  <si>
    <t>Tianjin University of Technology</t>
  </si>
  <si>
    <t>Alfaisal University</t>
  </si>
  <si>
    <t>Universitat Innsbruck *</t>
  </si>
  <si>
    <t>Henry M Jackson Foundation for the Advancement of Military Medicine</t>
  </si>
  <si>
    <t>Tottori University *</t>
  </si>
  <si>
    <t>Gdansk University of Technology</t>
  </si>
  <si>
    <t>Centro de Pesquisa Aggeu Magalhaes</t>
  </si>
  <si>
    <t>VA Maryland Health Care System</t>
  </si>
  <si>
    <t>Henan Polytechnic University</t>
  </si>
  <si>
    <t>Royal College of Surgeons</t>
  </si>
  <si>
    <t>Centro de Investigacion Biomedica en Red de Epidemiologia y Salud Publica, Madrid</t>
  </si>
  <si>
    <t>Norfolk and Norwich University Hospitals NHS Foundation Trust</t>
  </si>
  <si>
    <t>Stevens Institute of Technology</t>
  </si>
  <si>
    <t>Centre for Eye Research Australia</t>
  </si>
  <si>
    <t>Centre Hospitalier Universitaire de Limoges *</t>
  </si>
  <si>
    <t>Lâ€™Istituto di Scienze Neurologiche di Bologna</t>
  </si>
  <si>
    <t>National Institute of Health Sciences</t>
  </si>
  <si>
    <t>Second Hospital of Shandong University</t>
  </si>
  <si>
    <t>Clemson University</t>
  </si>
  <si>
    <t>Beijing Institute for Brain Disorders</t>
  </si>
  <si>
    <t>Eotvos Lorand University</t>
  </si>
  <si>
    <t>Institute of Bioorganic Chemistry Polish Academy of Sciences</t>
  </si>
  <si>
    <t>Pennington Biomedical Research Center</t>
  </si>
  <si>
    <t>Universitat Rovira i Virgili *</t>
  </si>
  <si>
    <t>Northshore University HealthSystem</t>
  </si>
  <si>
    <t>Masaryk Memorial Cancer Institute</t>
  </si>
  <si>
    <t>Centro de Pesquisas Rene Rachou</t>
  </si>
  <si>
    <t>Jiangxi Agricultural University</t>
  </si>
  <si>
    <t>Saint John's University</t>
  </si>
  <si>
    <t>Universitatsklinikum Greifswald</t>
  </si>
  <si>
    <t>Centre de Cooperation Internationale en Recherche Agronomique pour le Developpement *</t>
  </si>
  <si>
    <t>Academy of Athens</t>
  </si>
  <si>
    <t>Universite de Poitiers *</t>
  </si>
  <si>
    <t>University of Science and Culture</t>
  </si>
  <si>
    <t>Canisius Wilhelmina Ziekenhuis</t>
  </si>
  <si>
    <t>University of Lincoln</t>
  </si>
  <si>
    <t>The EARLY Program Mind Research Network</t>
  </si>
  <si>
    <t>Chongqing University of Post and Telecommunications</t>
  </si>
  <si>
    <t>Universidade de Aveiro</t>
  </si>
  <si>
    <t>Saudi Arabian Oil Company</t>
  </si>
  <si>
    <t>IRCCS San Raffaele Pisana</t>
  </si>
  <si>
    <t xml:space="preserve">John Hunter Hospital </t>
  </si>
  <si>
    <t>Tom Baker Cancer Centre</t>
  </si>
  <si>
    <t>University of Chemistry and Technology</t>
  </si>
  <si>
    <t>Universidade de Brasilia</t>
  </si>
  <si>
    <t>Niigata University *</t>
  </si>
  <si>
    <t>National University of Malaysia *</t>
  </si>
  <si>
    <t>Taipei Medical University Hospital</t>
  </si>
  <si>
    <t>Makerere University *</t>
  </si>
  <si>
    <t>UGA</t>
  </si>
  <si>
    <t>Palacky University</t>
  </si>
  <si>
    <t>Yanbian University *</t>
  </si>
  <si>
    <t>World Health Organization, Denmark</t>
  </si>
  <si>
    <t>Hospital Universitari de Girona Dr Josep Trueta</t>
  </si>
  <si>
    <t>Henan University of Technology</t>
  </si>
  <si>
    <t xml:space="preserve">First Affiliated Hospital of Dalian Medical University </t>
  </si>
  <si>
    <t>Basque Excellence Research Centre *</t>
  </si>
  <si>
    <t>University of Pardubice</t>
  </si>
  <si>
    <t>Deutsche Elektronen-Synchrotron Desy</t>
  </si>
  <si>
    <t>Xinjiang Agricultural University</t>
  </si>
  <si>
    <t>Northumbria University</t>
  </si>
  <si>
    <t>Minjiang University</t>
  </si>
  <si>
    <t>University of Warsaw</t>
  </si>
  <si>
    <t>Minnesota Department of Health</t>
  </si>
  <si>
    <t>London School of Economics and Political Science</t>
  </si>
  <si>
    <t>Alexandria University *</t>
  </si>
  <si>
    <t>South China Sea Institute of Oceanology Chinese Academy of Sciences</t>
  </si>
  <si>
    <t>VA Connecticut Healthcare System</t>
  </si>
  <si>
    <t>National Oceanic and Atmospheric Administration</t>
  </si>
  <si>
    <t>Akershus University Hospital</t>
  </si>
  <si>
    <t>Population Council, USA</t>
  </si>
  <si>
    <t>Wuyi University</t>
  </si>
  <si>
    <t>SUNY Downstate Medical Center</t>
  </si>
  <si>
    <t>York University</t>
  </si>
  <si>
    <t>Istituto di Fisiologia Clinica</t>
  </si>
  <si>
    <t>Louisiana State University, Baton Rouge</t>
  </si>
  <si>
    <t>Auckland District Health Board *</t>
  </si>
  <si>
    <t>Donostia Ospitalea</t>
  </si>
  <si>
    <t>Nippon Medical School *</t>
  </si>
  <si>
    <t>Adam Mickiewicz University</t>
  </si>
  <si>
    <t>Universita del Salento</t>
  </si>
  <si>
    <t>Victor Chang Cardiac Research Institute</t>
  </si>
  <si>
    <t>Indian Institute of Technology, Kharagpur</t>
  </si>
  <si>
    <t>American Heart Association</t>
  </si>
  <si>
    <t>Universidad de Antioquia *</t>
  </si>
  <si>
    <t>COL</t>
  </si>
  <si>
    <t>Universidad Nacional de Colombia *</t>
  </si>
  <si>
    <t>Tri-Service General Hospital</t>
  </si>
  <si>
    <t>Comision Coordinadora de Institutos Nacionales de Salud y Hospitales de Alta Especialidad</t>
  </si>
  <si>
    <t>Kanagawa Cancer Center</t>
  </si>
  <si>
    <t>Portland VA Medical Center</t>
  </si>
  <si>
    <t>Burnet Institute</t>
  </si>
  <si>
    <t>State Oceanic Administration</t>
  </si>
  <si>
    <t>Alberta Children's Hospital</t>
  </si>
  <si>
    <t>World Bank United States</t>
  </si>
  <si>
    <t>M.M. Shemyakin and Yu.A. Ovchinnikov Institute of Bioorganic Chemistry Russian Academy of Sciences</t>
  </si>
  <si>
    <t>Centro de Investigacion Biomedica en Red de Salud Mental</t>
  </si>
  <si>
    <t>Helios Kliniken GmbH *</t>
  </si>
  <si>
    <t>Universidad de La Laguna</t>
  </si>
  <si>
    <t>Turku PET Centre</t>
  </si>
  <si>
    <t>Huaqiao University</t>
  </si>
  <si>
    <t>National Taipei University of Technology</t>
  </si>
  <si>
    <t>Universidad Carlos III de Madrid *</t>
  </si>
  <si>
    <t>Cancer Council Victoria</t>
  </si>
  <si>
    <t>Instituto Mexicano del Seguro Social *</t>
  </si>
  <si>
    <t>Zibo Central Hospital Affiliated to Binzhou Medical University</t>
  </si>
  <si>
    <t>Universitatsklinikum des Saarlandes</t>
  </si>
  <si>
    <t>Hospital Universitario Marques de Valdecilla</t>
  </si>
  <si>
    <t>Gifu University *</t>
  </si>
  <si>
    <t>Bangor University</t>
  </si>
  <si>
    <t>Ecole Polytechnique</t>
  </si>
  <si>
    <t>Ankara University</t>
  </si>
  <si>
    <t>AgResearch Ltd</t>
  </si>
  <si>
    <t>Universitatsklinikum Leipzig</t>
  </si>
  <si>
    <t>Azienda Sanitaria Ulss 6 Vicenza</t>
  </si>
  <si>
    <t>University of Nevada-Reno</t>
  </si>
  <si>
    <t>Complejo Hospitalario Universitario de Santiago</t>
  </si>
  <si>
    <t>University of Illinois, College of Medicine at Peoria</t>
  </si>
  <si>
    <t>Hunter Holmes McGuire VA Medical Center</t>
  </si>
  <si>
    <t>Birmingham VA Health Care System</t>
  </si>
  <si>
    <t>First Affiliated Hospital of Jiamusi University</t>
  </si>
  <si>
    <t>Agricultural Research Council</t>
  </si>
  <si>
    <t>VA Ann Arbor Healthcare System</t>
  </si>
  <si>
    <t>Universita degli Studi dell'Insubria</t>
  </si>
  <si>
    <t>XuanWu Hospital</t>
  </si>
  <si>
    <t>Centro Hospitalar de Lisboa Norte *</t>
  </si>
  <si>
    <t>Helios Kliniken Berlin-Buch</t>
  </si>
  <si>
    <t>Zhejiang Cancer Hospital</t>
  </si>
  <si>
    <t>Glasgow Caledonian University</t>
  </si>
  <si>
    <t>Second Hospital of Xi'an Jiaotong University</t>
  </si>
  <si>
    <t xml:space="preserve">Prince of Wales Hospital </t>
  </si>
  <si>
    <t>National Bureau of Economic Research</t>
  </si>
  <si>
    <t>Chengdu University</t>
  </si>
  <si>
    <t>Tongji Hospital</t>
  </si>
  <si>
    <t>Qingdao Agricultural University</t>
  </si>
  <si>
    <t>Soon Chun Hyang University *</t>
  </si>
  <si>
    <t>Silesian University of Technology</t>
  </si>
  <si>
    <t>Shanghai Shuguang Hospital</t>
  </si>
  <si>
    <t>Centre Hospitalier Universitaire d'Angers</t>
  </si>
  <si>
    <t xml:space="preserve">Amphia Hospital </t>
  </si>
  <si>
    <t>Agricultural Research Organization</t>
  </si>
  <si>
    <t>Third Affiliated Hospital of Nanchang</t>
  </si>
  <si>
    <t>Aga Khan University *</t>
  </si>
  <si>
    <t>Korea Institute of Radiological and Medical Sciences</t>
  </si>
  <si>
    <t>National Cheng Kung University Hospital</t>
  </si>
  <si>
    <t>Hunan Normal University</t>
  </si>
  <si>
    <t xml:space="preserve">Royal Adelaide Hospital </t>
  </si>
  <si>
    <t>Plymouth University</t>
  </si>
  <si>
    <t>Royal Holloway - University of London</t>
  </si>
  <si>
    <t>Shaoxing University</t>
  </si>
  <si>
    <t>Pontificia Universidade Catolica do Rio Grande do Sul</t>
  </si>
  <si>
    <t>State University of New York, Albany</t>
  </si>
  <si>
    <t>National Center of Neurology and Psychiatry</t>
  </si>
  <si>
    <t>Hubei University of Medicine</t>
  </si>
  <si>
    <t>Heriot-Watt University, United Kingdom</t>
  </si>
  <si>
    <t>Hebei University *</t>
  </si>
  <si>
    <t>Istituto Neurologico Mediterraneo Neuromed IRCCS</t>
  </si>
  <si>
    <t>Michael E. DeBakey VA Medical Center</t>
  </si>
  <si>
    <t>Jacobs University Bremen</t>
  </si>
  <si>
    <t>VA Pittsburgh Healthcare System</t>
  </si>
  <si>
    <t>Engelhardt Institute of Molecular Biology Russian Academy of Sciences</t>
  </si>
  <si>
    <t>Minneapolis VA Health Care System</t>
  </si>
  <si>
    <t>The Affiliated Hospital of Nanjing University of Chinese Medicine</t>
  </si>
  <si>
    <t>Alagappa University</t>
  </si>
  <si>
    <t>Complejo Universitario de San Carlos</t>
  </si>
  <si>
    <t>Zhongshan Hospital Xiamen University</t>
  </si>
  <si>
    <t>Centre Hospitalier Universitaire de Brest</t>
  </si>
  <si>
    <t>Universidad de la Republica *</t>
  </si>
  <si>
    <t>URY</t>
  </si>
  <si>
    <t>Stavanger University Hospital</t>
  </si>
  <si>
    <t>National Agriculture and Food Research Organization</t>
  </si>
  <si>
    <t>Anglia Ruskin University</t>
  </si>
  <si>
    <t>Senckenberg Forschungsinstitut und Naturmuseum *</t>
  </si>
  <si>
    <t>National Institute of Oncology</t>
  </si>
  <si>
    <t>Spedali Civili di Brescia</t>
  </si>
  <si>
    <t>VSB-Technical University of Ostrava</t>
  </si>
  <si>
    <t>Dublin City University</t>
  </si>
  <si>
    <t>Universitat Konstanz</t>
  </si>
  <si>
    <t>Teikyo University *</t>
  </si>
  <si>
    <t>Liaocheng University *</t>
  </si>
  <si>
    <t>Universite Jean Monnet *</t>
  </si>
  <si>
    <t>Universita Campus Bio-Medico di Roma</t>
  </si>
  <si>
    <t>Indian Council of Agricultural Research *</t>
  </si>
  <si>
    <t>Centre for Ecology and Hydrology</t>
  </si>
  <si>
    <t>Oakland University</t>
  </si>
  <si>
    <t>Centre de Recherche en Neurosciences de Lyon</t>
  </si>
  <si>
    <t>Nicolaus Copernicus University</t>
  </si>
  <si>
    <t>University of Pecs</t>
  </si>
  <si>
    <t>University of Bialystok</t>
  </si>
  <si>
    <t>Instituto Politecnico Nacional *</t>
  </si>
  <si>
    <t>University of Bradford</t>
  </si>
  <si>
    <t>Longhua Hospital Shanghai University of Traditional Chinese Medicine</t>
  </si>
  <si>
    <t>Hospital Santa Maria</t>
  </si>
  <si>
    <t>Motol University Hospital</t>
  </si>
  <si>
    <t>ARUP Laboratories</t>
  </si>
  <si>
    <t>Dalian Polytechnic University</t>
  </si>
  <si>
    <t>Guangdong Pharmaceutical University</t>
  </si>
  <si>
    <t>Yunnan University</t>
  </si>
  <si>
    <t>The Prince Charles Hospital</t>
  </si>
  <si>
    <t>Indian Institute of Technology Guwahati</t>
  </si>
  <si>
    <t>Centre Hospitalier Universitaire de Clermont-Ferrand</t>
  </si>
  <si>
    <t>Kaiser Permanente Research, Washington</t>
  </si>
  <si>
    <t>Okayama University of Science</t>
  </si>
  <si>
    <t>Qingdao Municipal Hospital</t>
  </si>
  <si>
    <t>Guizhou University</t>
  </si>
  <si>
    <t>University of Texas, El Paso</t>
  </si>
  <si>
    <t>Universitatsklinikum Dusseldorf</t>
  </si>
  <si>
    <t>Providence VA Medical Center</t>
  </si>
  <si>
    <t>Kyungpook National University Hospital</t>
  </si>
  <si>
    <t>Dong-Eui University</t>
  </si>
  <si>
    <t>Indian Veterinary Research Institute</t>
  </si>
  <si>
    <t>Azienda Ospedaliera Universitaria Pisana</t>
  </si>
  <si>
    <t>University of Sunderland</t>
  </si>
  <si>
    <t>Instituto Nacional de Infectologia Evandro Chagas</t>
  </si>
  <si>
    <t>Changzhou University</t>
  </si>
  <si>
    <t>National Kyushu Cancer Center</t>
  </si>
  <si>
    <t>Hochschule Furtwangen</t>
  </si>
  <si>
    <t>Fundacion Jimenez Diaz</t>
  </si>
  <si>
    <t>National Chiao Tung University</t>
  </si>
  <si>
    <t xml:space="preserve">Concord Repatriation General Hospital </t>
  </si>
  <si>
    <t>The University of Salford</t>
  </si>
  <si>
    <t>Azienda Ospedaliera San Gerardo Monza</t>
  </si>
  <si>
    <t>Chonnam National University Hwasun Hospital</t>
  </si>
  <si>
    <t xml:space="preserve">University of Missouri Health Care </t>
  </si>
  <si>
    <t>Royal Devon and Exeter NHS Foundation Trust</t>
  </si>
  <si>
    <t>The Manchester Metropolitan University</t>
  </si>
  <si>
    <t>Museum National d'Histoire Naturelle *</t>
  </si>
  <si>
    <t>Second Clinical Hospital of Jilin University</t>
  </si>
  <si>
    <t>Nemours Children's Health System</t>
  </si>
  <si>
    <t>AGH University of Science and Technology</t>
  </si>
  <si>
    <t xml:space="preserve">Kaunas University of Technology </t>
  </si>
  <si>
    <t>South Dakota State University</t>
  </si>
  <si>
    <t>Natural Environment Research Council *</t>
  </si>
  <si>
    <t>Birmingham Children's Hospital NHS Foundation Trust</t>
  </si>
  <si>
    <t>Instituto de Investigacion Sanitaria IdIPAZ</t>
  </si>
  <si>
    <t>Affiliated People's Hospital of Jiangsu University</t>
  </si>
  <si>
    <t>Cancer Registry of Norway Institute of Population-Based Cancer Research</t>
  </si>
  <si>
    <t>Chung Yuan Christian University</t>
  </si>
  <si>
    <t>King Abdullah International Medical Research Center</t>
  </si>
  <si>
    <t>Ministerio da Saude</t>
  </si>
  <si>
    <t>Agence Nationale de la Securite Sanitaire de l'Alimentation, de l'Environnement et du Travail *</t>
  </si>
  <si>
    <t>Saint Lukeâ€™s Mid America Heart Institute</t>
  </si>
  <si>
    <t>Universitat Ramon Llull *</t>
  </si>
  <si>
    <t>Zagazig University *</t>
  </si>
  <si>
    <t>Brno University of Technology</t>
  </si>
  <si>
    <t>SLAC National Accelerator Laboratory</t>
  </si>
  <si>
    <t>Universite d'Angers *</t>
  </si>
  <si>
    <t>Ludong University</t>
  </si>
  <si>
    <t>Center for Food Safety and Applied Nutrition</t>
  </si>
  <si>
    <t>Heriot-Watt University *</t>
  </si>
  <si>
    <t>Shinshu University *</t>
  </si>
  <si>
    <t>Centro Hospitalar do Porto</t>
  </si>
  <si>
    <t>Hospital da Luz</t>
  </si>
  <si>
    <t>Indian Institute of Technology, Varanasi</t>
  </si>
  <si>
    <t>Florida Agricultural &amp; Mechanical University</t>
  </si>
  <si>
    <t>National Cerebral and Cardiovascular Center</t>
  </si>
  <si>
    <t xml:space="preserve">Chang'an University </t>
  </si>
  <si>
    <t>Stony Brook University Medicine</t>
  </si>
  <si>
    <t>City University of New York, City College</t>
  </si>
  <si>
    <t>Hamad Medical Corp *</t>
  </si>
  <si>
    <t>Wroclaw University of Science and Technology</t>
  </si>
  <si>
    <t>Wuhan Institute of Technology</t>
  </si>
  <si>
    <t>Centro de Pesquisa Goncalo Moniz</t>
  </si>
  <si>
    <t>Chapman University</t>
  </si>
  <si>
    <t>Fuwai Heart Hospital and Cardiovascular Institute</t>
  </si>
  <si>
    <t>BioCubaFarma *</t>
  </si>
  <si>
    <t>CUB</t>
  </si>
  <si>
    <t>Indian Institute of Technology, Indore</t>
  </si>
  <si>
    <t>Waseda University</t>
  </si>
  <si>
    <t>Fujita Health University *</t>
  </si>
  <si>
    <t>Affiliated Nanjing First Hospital</t>
  </si>
  <si>
    <t>King Saud bin Abdulaziz University for Health Sciences *</t>
  </si>
  <si>
    <t>Qatar University</t>
  </si>
  <si>
    <t xml:space="preserve">Royal Victorian Eye and Ear Hospital </t>
  </si>
  <si>
    <t>Max Planck Institut fur Evolutionare Anthropologie</t>
  </si>
  <si>
    <t>Centro Singular de Investigacion en Medicina Molecular y Enfermedades Cronicas</t>
  </si>
  <si>
    <t>Zentralinstitut fur Seelische Gesundheit</t>
  </si>
  <si>
    <t>Kongju National University</t>
  </si>
  <si>
    <t>National Research Institute for Child Health and Development</t>
  </si>
  <si>
    <t>Kingston General Hospital</t>
  </si>
  <si>
    <t>Universidad de Alcala *</t>
  </si>
  <si>
    <t>University of Latvia</t>
  </si>
  <si>
    <t>LVA</t>
  </si>
  <si>
    <t>University of Stirling</t>
  </si>
  <si>
    <t>Aichi Medical University *</t>
  </si>
  <si>
    <t>Brandeis University</t>
  </si>
  <si>
    <t>University of Huddersfield</t>
  </si>
  <si>
    <t>Foothills Medical Centre</t>
  </si>
  <si>
    <t>Centro de Investigacion y de Estudios Avanzados del IPN *</t>
  </si>
  <si>
    <t>Osaka City University *</t>
  </si>
  <si>
    <t>Skolkovo Institute of Science and Technology</t>
  </si>
  <si>
    <t>Jilin Agricultural University</t>
  </si>
  <si>
    <t>Hospital Universitario Puerta de Hierro Majadahonda</t>
  </si>
  <si>
    <t>The University of Hull</t>
  </si>
  <si>
    <t>State University of New York Upstate Medical University *</t>
  </si>
  <si>
    <t>Institut Polytechnique de Grenoble *</t>
  </si>
  <si>
    <t>Agricultural University of Hebei</t>
  </si>
  <si>
    <t>Huazhong Normal University</t>
  </si>
  <si>
    <t>Instituto Tecnologico y de Estudios Superiores de Monterrey</t>
  </si>
  <si>
    <t>University of Indonesia</t>
  </si>
  <si>
    <t>IDN</t>
  </si>
  <si>
    <t>Paul Scherrer Institute</t>
  </si>
  <si>
    <t>Universitatsklinikum Magdeburg</t>
  </si>
  <si>
    <t>Alder Hey Children's NHS Foundation Trust</t>
  </si>
  <si>
    <t>Tarbiat Modares University</t>
  </si>
  <si>
    <t>Affiliated Hospital of Nantong University</t>
  </si>
  <si>
    <t>Kuwait Foundation for the Advancement of Sciences *</t>
  </si>
  <si>
    <t>KWT</t>
  </si>
  <si>
    <t>Fujian Normal University</t>
  </si>
  <si>
    <t>Instituto Nacional de Ciencias Medicas y Nutricion Salvador Zubiran</t>
  </si>
  <si>
    <t>Ifakara Health Institute</t>
  </si>
  <si>
    <t>TZA</t>
  </si>
  <si>
    <t>National University of Ireland, Maynooth</t>
  </si>
  <si>
    <t>Romanian Academy *</t>
  </si>
  <si>
    <t>International Centre for Diarrhoeal Disease Research</t>
  </si>
  <si>
    <t>BGD</t>
  </si>
  <si>
    <t>Okayama University Hospital</t>
  </si>
  <si>
    <t>Oklahoma State University, Stillwater</t>
  </si>
  <si>
    <t>Marmara University *</t>
  </si>
  <si>
    <t>Hospital Universitario Central de Asturias</t>
  </si>
  <si>
    <t>Showa University *</t>
  </si>
  <si>
    <t>University of Namur</t>
  </si>
  <si>
    <t>University of Veterinary Medicine Budapest</t>
  </si>
  <si>
    <t>Centre Hospitalier Universitaire de Caen *</t>
  </si>
  <si>
    <t xml:space="preserve">Monash Medical Centre </t>
  </si>
  <si>
    <t>Children's Hospital Affiliated to Soochow University</t>
  </si>
  <si>
    <t>Second Affiliated Hospital of Nanchang University</t>
  </si>
  <si>
    <t>Centro de Investigacion Biomedica en Red de Enfermedades Raras, Barcelona</t>
  </si>
  <si>
    <t>Centro Hospitalar e Universitario de Coimbra</t>
  </si>
  <si>
    <t>Sapporo Medical University *</t>
  </si>
  <si>
    <t>Kagawa University *</t>
  </si>
  <si>
    <t>Third Affiliated Hospital of Soochow University</t>
  </si>
  <si>
    <t>Women's and Children's Hospital</t>
  </si>
  <si>
    <t>Kyoto Pharmaceutical University</t>
  </si>
  <si>
    <t>Landspitali National University Hospital</t>
  </si>
  <si>
    <t>Shanxi Medical University *</t>
  </si>
  <si>
    <t>Kyushu Institute of Technology</t>
  </si>
  <si>
    <t>Universidad Andres Bello, Chile</t>
  </si>
  <si>
    <t>Jahangirnagar University</t>
  </si>
  <si>
    <t>Instituto Nacional de Enfermedades Respiratorias Ismael Cosio Villegas</t>
  </si>
  <si>
    <t>Murdoch University</t>
  </si>
  <si>
    <t>Nova Southeastern University, Estados Unidos</t>
  </si>
  <si>
    <t>Bundang Cha Medical Center</t>
  </si>
  <si>
    <t>University of Tehran</t>
  </si>
  <si>
    <t>City University of New York Graduate Center</t>
  </si>
  <si>
    <t>Universidad Tecnica Federico Santa Maria *</t>
  </si>
  <si>
    <t>Brandenburgische Technische Universitat Cottbus</t>
  </si>
  <si>
    <t>Memorial University of Newfoundland</t>
  </si>
  <si>
    <t>University of Portsmouth</t>
  </si>
  <si>
    <t>Marshfield Clinic</t>
  </si>
  <si>
    <t>Australian Catholic University</t>
  </si>
  <si>
    <t>Universidad de Puerto Rico *</t>
  </si>
  <si>
    <t>PRI</t>
  </si>
  <si>
    <t>University of Toyama *</t>
  </si>
  <si>
    <t>Second Affiliated Hospital of Soochow University</t>
  </si>
  <si>
    <t>Dong-A University</t>
  </si>
  <si>
    <t>COMSATS Institute of Information Technology *</t>
  </si>
  <si>
    <t>United Nations International Children's Emergency Fund, United States</t>
  </si>
  <si>
    <t>Jamia Millia Islamia Central University</t>
  </si>
  <si>
    <t>Jianghan University</t>
  </si>
  <si>
    <t>East Carolina University</t>
  </si>
  <si>
    <t>Nanjing Normal University</t>
  </si>
  <si>
    <t>Oxford Health NHS Foundation Trust</t>
  </si>
  <si>
    <t>Zhejiang A &amp; F University *</t>
  </si>
  <si>
    <t>Mazandaran University of Medical Sciences</t>
  </si>
  <si>
    <t>Swiss Federal Institute of Aquatic Science and Technology</t>
  </si>
  <si>
    <t>Osaka Prefecture University</t>
  </si>
  <si>
    <t>Tokyo University of Pharmacy and Life Science</t>
  </si>
  <si>
    <t>Shihezi University</t>
  </si>
  <si>
    <t>Wakayama Medical University *</t>
  </si>
  <si>
    <t>Asia University, Taiwan</t>
  </si>
  <si>
    <t>Jeju National University *</t>
  </si>
  <si>
    <t>Nara Medical University *</t>
  </si>
  <si>
    <t>Auckland City Hospital</t>
  </si>
  <si>
    <t>Chinese Academy of Fishery Sciences</t>
  </si>
  <si>
    <t>Orebro University Hospital</t>
  </si>
  <si>
    <t>Buddhist Tzu Chi General Hospital</t>
  </si>
  <si>
    <t>Hospital Sirio-Libanes</t>
  </si>
  <si>
    <t>Universitat de Girona</t>
  </si>
  <si>
    <t>N.N. Blokhin Cancer Research Center of the Russian Academy of Medical Sciences</t>
  </si>
  <si>
    <t>Shizuoka Cancer Center</t>
  </si>
  <si>
    <t>Universita degli Studi dell Aquila</t>
  </si>
  <si>
    <t>Okinawa Institute of Science and Technology Graduate University</t>
  </si>
  <si>
    <t>Ochsner Healthcare *</t>
  </si>
  <si>
    <t>Tokyo Metropolitan Institute of Gerontology</t>
  </si>
  <si>
    <t>Indian Institute of Technology, Delhi</t>
  </si>
  <si>
    <t>Universitat Salzburg</t>
  </si>
  <si>
    <t>Max Planck Institut fur Psychiatrie</t>
  </si>
  <si>
    <t xml:space="preserve">Sir Charles Gairdner Hospital </t>
  </si>
  <si>
    <t>Our Lady's Hospital for Sick Children</t>
  </si>
  <si>
    <t>Washington State University, Spokane Campus</t>
  </si>
  <si>
    <t>Johannes Kepler Universitat Linz</t>
  </si>
  <si>
    <t>Zhejiang Chinese Medical University *</t>
  </si>
  <si>
    <t>Universita degli Studi di Foggia</t>
  </si>
  <si>
    <t>Central Arkansas Veterans Healthcare System</t>
  </si>
  <si>
    <t>Max Planck Institut fur Polymerforschung</t>
  </si>
  <si>
    <t>James J. Peters VA Medical Center</t>
  </si>
  <si>
    <t>Lithuanian University of Health Sciences</t>
  </si>
  <si>
    <t>Meiji Pharmaceutical University</t>
  </si>
  <si>
    <t>MedStar Health *</t>
  </si>
  <si>
    <t>University of Victoria</t>
  </si>
  <si>
    <t>Universitat Bielefeld</t>
  </si>
  <si>
    <t>National Institute of Cholera and Enteric Diseases</t>
  </si>
  <si>
    <t>Weifang Medical University</t>
  </si>
  <si>
    <t>Ochsner Medical Center-New Orleans</t>
  </si>
  <si>
    <t>Steno Diabetes Center</t>
  </si>
  <si>
    <t>Hyogo College of Medicine *</t>
  </si>
  <si>
    <t>Hasselt University</t>
  </si>
  <si>
    <t xml:space="preserve">Second Affiliated Hospital of Dalian Medical University </t>
  </si>
  <si>
    <t>OLV Hospital</t>
  </si>
  <si>
    <t>Korea Atomic Energy Research Institute</t>
  </si>
  <si>
    <t>Isala Clinics</t>
  </si>
  <si>
    <t>Universidade Federal de Pernambuco</t>
  </si>
  <si>
    <t>Toho University *</t>
  </si>
  <si>
    <t>National Technical University of Athens</t>
  </si>
  <si>
    <t>Xinjiang Medical University *</t>
  </si>
  <si>
    <t>Xinxiang Medical University</t>
  </si>
  <si>
    <t>Poznan University of Technology</t>
  </si>
  <si>
    <t>Universitats Kinderspital beider Basel</t>
  </si>
  <si>
    <t>National Taiwan Ocean University</t>
  </si>
  <si>
    <t>Institut Universitaire de Cardiologie et de Pneumologie de Quebec</t>
  </si>
  <si>
    <t>Seoul National University Boramae Hospital</t>
  </si>
  <si>
    <t>Montpellier SupAgro, Centre International d'Etudes Superieures en Sciences Agronomiques *</t>
  </si>
  <si>
    <t>Hunan Agricultural University</t>
  </si>
  <si>
    <t>University of Texas, San Antonio</t>
  </si>
  <si>
    <t>Hennepin County Medical Center</t>
  </si>
  <si>
    <t>Abdul Wali Khan University</t>
  </si>
  <si>
    <t>University of Patras</t>
  </si>
  <si>
    <t>National Center for Global Health and Medicine</t>
  </si>
  <si>
    <t>Xiangtan University</t>
  </si>
  <si>
    <t>Instituto de Investigacion Sanitaria del Hospital Clinico San Carlos</t>
  </si>
  <si>
    <t>Changhua Christian Hospital</t>
  </si>
  <si>
    <t>National Central University</t>
  </si>
  <si>
    <t>Instituto Portugues de Oncologia de Lisboa Francisco Gentil</t>
  </si>
  <si>
    <t>RAND Corp</t>
  </si>
  <si>
    <t>Ospedale Casa Sollievo della Sofferenza IRCCS</t>
  </si>
  <si>
    <t>University of Malakand</t>
  </si>
  <si>
    <t>State Key Joint Laboratory of Environmental Simulation and Pollution Control</t>
  </si>
  <si>
    <t xml:space="preserve">Universidad San Pablo CEU </t>
  </si>
  <si>
    <t>Shanghai Ocean University</t>
  </si>
  <si>
    <t>Centre Hospitalier Universitaire de Saint-Etienne</t>
  </si>
  <si>
    <t>Institute of Chemical Biology and Fundamental Medicine Russian Academy of Sciences</t>
  </si>
  <si>
    <t>Vietnam Academy of Science and Technology *</t>
  </si>
  <si>
    <t>VNM</t>
  </si>
  <si>
    <t>Universidad de La Rioja *</t>
  </si>
  <si>
    <t>Chung Shan Medical University</t>
  </si>
  <si>
    <t>Creighton University</t>
  </si>
  <si>
    <t>Douglas Mental Health University Institute</t>
  </si>
  <si>
    <t>Second Affiliated Hospital of Chongqing Medical University</t>
  </si>
  <si>
    <t>University of Thessaly</t>
  </si>
  <si>
    <t>Inner Mongolia Agricultural University</t>
  </si>
  <si>
    <t>Institute of Atomic Physics *</t>
  </si>
  <si>
    <t>National Taiwan University of Science and Technology</t>
  </si>
  <si>
    <t>Universita degli Studi della Tuscia</t>
  </si>
  <si>
    <t>Universitat Jaume I *</t>
  </si>
  <si>
    <t>Harvard Pilgrim Health Care</t>
  </si>
  <si>
    <t>Henan University of Science and Technology *</t>
  </si>
  <si>
    <t>Ningxia Medical University</t>
  </si>
  <si>
    <t>Affiliated Suzhou Hospital</t>
  </si>
  <si>
    <t>Smithsonian Institution *</t>
  </si>
  <si>
    <t xml:space="preserve">Royal Perth Hospital </t>
  </si>
  <si>
    <t>Kandang Kerbau Women's and Children's Hospital</t>
  </si>
  <si>
    <t>Empresa Brasileira de Pesquisa Agropecuaria</t>
  </si>
  <si>
    <t>Allgemeines Krankenhaus Wien</t>
  </si>
  <si>
    <t>Vavilov Institute of General Genetics Russian Academy of Sciences</t>
  </si>
  <si>
    <t>International Livestock Research Institute Kenya</t>
  </si>
  <si>
    <t>University of Defence</t>
  </si>
  <si>
    <t>Institut Pasteur of Iran</t>
  </si>
  <si>
    <t>Cambridgeshire and Peterborough Mental Health Partnership NHS Trust</t>
  </si>
  <si>
    <t>Moscow Institute of Physics and Technology</t>
  </si>
  <si>
    <t>University of Seoul</t>
  </si>
  <si>
    <t>Schneider Children's Medical Center of Israel</t>
  </si>
  <si>
    <t>Pusan National University Hospital</t>
  </si>
  <si>
    <t>HAN University of Applied Sciences</t>
  </si>
  <si>
    <t>Ospedale Luigi Sacco</t>
  </si>
  <si>
    <t>Hull and East Yorkshire Hospitals NHS Trust</t>
  </si>
  <si>
    <t>Chosun University *</t>
  </si>
  <si>
    <t>Universita degli Studi di Sassari</t>
  </si>
  <si>
    <t>Universidade Federal do Ceara</t>
  </si>
  <si>
    <t>Rutherford Appleton Laboratory</t>
  </si>
  <si>
    <t>Detroit Medical Center</t>
  </si>
  <si>
    <t>West Virginia University Health Sciences Center</t>
  </si>
  <si>
    <t>Taizhou University</t>
  </si>
  <si>
    <t>Szent Istvan University</t>
  </si>
  <si>
    <t>Care New England Health System *</t>
  </si>
  <si>
    <t>Universite de Dschang</t>
  </si>
  <si>
    <t>CMR</t>
  </si>
  <si>
    <t>Laboratoire TIMC-IMAG - Techniques de l'Ingenierie Medicale et de la Complexite - Informatique, Mathematiques et Applications de Grenoble</t>
  </si>
  <si>
    <t>Universidad de Burgos</t>
  </si>
  <si>
    <t>National Sun Yat-sen University</t>
  </si>
  <si>
    <t>Dalian University *</t>
  </si>
  <si>
    <t>OU Medicine</t>
  </si>
  <si>
    <t>Asklepios Klinik St Georg</t>
  </si>
  <si>
    <t>University of Bucharest</t>
  </si>
  <si>
    <t>British Columbia Centre for Disease Control</t>
  </si>
  <si>
    <t>University of Oregon</t>
  </si>
  <si>
    <t>Liaoning Medical University *</t>
  </si>
  <si>
    <t>Chubu University</t>
  </si>
  <si>
    <t>Second Affiliated Hospital of Shantou University Medical College</t>
  </si>
  <si>
    <t>Chiba University Hospital</t>
  </si>
  <si>
    <t>Chungbuk National University Hospital</t>
  </si>
  <si>
    <t>Children's Hospital Fudan University</t>
  </si>
  <si>
    <t>Agricultural University of Athens</t>
  </si>
  <si>
    <t>Maine Medical Center Research Institute</t>
  </si>
  <si>
    <t>Walter Reed National Military Medical Center</t>
  </si>
  <si>
    <t>The Korea National University of Transportation</t>
  </si>
  <si>
    <t>Institut National de la Recherche Scientifique</t>
  </si>
  <si>
    <t>Northern Arizona University</t>
  </si>
  <si>
    <t>Universitat de les Illes Balears *</t>
  </si>
  <si>
    <t>Shenzhen Peoples Hospital, 2nd Clinical Medical College of Jinan University</t>
  </si>
  <si>
    <t>Kochi University *</t>
  </si>
  <si>
    <t>Universidad de Talca *</t>
  </si>
  <si>
    <t>St Vincent's Hospital Sydney</t>
  </si>
  <si>
    <t>Azienda Ospedaliera di Parma</t>
  </si>
  <si>
    <t>The First Affiliated Hospital of Fujian Medical University</t>
  </si>
  <si>
    <t>Hospital Regional Universitario de Malaga</t>
  </si>
  <si>
    <t>Zhongkai University of Agriculture and Engineering</t>
  </si>
  <si>
    <t>Gyeongsang National University Hospital</t>
  </si>
  <si>
    <t>Complexo Hospitalario Universitario a Coruna</t>
  </si>
  <si>
    <t>University of Northern Colorado *</t>
  </si>
  <si>
    <t>Institute for Clinical Evaluative Sciences</t>
  </si>
  <si>
    <t>Cardiff Metropolitan University</t>
  </si>
  <si>
    <t>Bournemouth University</t>
  </si>
  <si>
    <t>City University of New York, Hunter College</t>
  </si>
  <si>
    <t>Ingham Institute for Applied Medical Research</t>
  </si>
  <si>
    <t>Technische Universitat Kaiserslautern</t>
  </si>
  <si>
    <t>Eye, Ear, Nose and Throat Hospital Fudan University</t>
  </si>
  <si>
    <t>Baqiyatallah Medical Sciences University</t>
  </si>
  <si>
    <t>Deutsches Zentrum fur Luft- und Raumfahrt</t>
  </si>
  <si>
    <t>Gansu Agricultural University</t>
  </si>
  <si>
    <t>Centre de Recherche en Epidemiologie et Statistiques</t>
  </si>
  <si>
    <t>Shiraz University</t>
  </si>
  <si>
    <t>National Institute of Radiological Sciences</t>
  </si>
  <si>
    <t>St Marianna University School of Medicine *</t>
  </si>
  <si>
    <t>Ljubljana University Medical Centre</t>
  </si>
  <si>
    <t>St Josef-Hospital</t>
  </si>
  <si>
    <t>Norwegian University of Life Sciences</t>
  </si>
  <si>
    <t>Ningxia University</t>
  </si>
  <si>
    <t>Chung Shan Medical University Hospital</t>
  </si>
  <si>
    <t>Istituto Dermopatico Dell'Immacolata IRCCS</t>
  </si>
  <si>
    <t>University of Wroclaw</t>
  </si>
  <si>
    <t>Damanhour University</t>
  </si>
  <si>
    <t>Wan Fang Hospital</t>
  </si>
  <si>
    <t>Fukuoka University *</t>
  </si>
  <si>
    <t>University of Cyprus</t>
  </si>
  <si>
    <t>CYP</t>
  </si>
  <si>
    <t>Meander Medical Centre</t>
  </si>
  <si>
    <t>Ahvaz Jundishapur University of Medical Sciences *</t>
  </si>
  <si>
    <t>Kasetsart University</t>
  </si>
  <si>
    <t>Colorado School of Public Health</t>
  </si>
  <si>
    <t>Slovenian Academy of Sciences and Arts *</t>
  </si>
  <si>
    <t>Universidade do Estado do Amazonas</t>
  </si>
  <si>
    <t>National Institute for Medical Research</t>
  </si>
  <si>
    <t>Azienda Ospedaliera Sant Andrea</t>
  </si>
  <si>
    <t>Utah State University *</t>
  </si>
  <si>
    <t>State University of New York at Binghamton</t>
  </si>
  <si>
    <t>Chelsea and Westminster Hospital NHS Foundation Trust</t>
  </si>
  <si>
    <t>Abo Academy University</t>
  </si>
  <si>
    <t>Mater Misericordiae University Hospital</t>
  </si>
  <si>
    <t>Institut Universitaire de France</t>
  </si>
  <si>
    <t>VetAgro Sup *</t>
  </si>
  <si>
    <t>University of Wisconsin, Milwaukee</t>
  </si>
  <si>
    <t>Shiga University of Medical Science *</t>
  </si>
  <si>
    <t>Birkbeck, University of London</t>
  </si>
  <si>
    <t>Universidade Estadual de Maringa</t>
  </si>
  <si>
    <t>Mie University *</t>
  </si>
  <si>
    <t>University of South Alabama *</t>
  </si>
  <si>
    <t>National Kaohsiung University of Science and Technology</t>
  </si>
  <si>
    <t>Kobe University Hospital</t>
  </si>
  <si>
    <t>Intermountain Healthcare</t>
  </si>
  <si>
    <t>Centro Hospitalar de Sao Joao</t>
  </si>
  <si>
    <t>National Hospital Organization Nagoya Medical Center</t>
  </si>
  <si>
    <t>VA Eastern Colorado Health Care System</t>
  </si>
  <si>
    <t>Children's Memorial Health Institute</t>
  </si>
  <si>
    <t>Petronas University of Technology</t>
  </si>
  <si>
    <t>Catholic Kwandong University</t>
  </si>
  <si>
    <t>Edith Cowan University</t>
  </si>
  <si>
    <t>Brunel University</t>
  </si>
  <si>
    <t>Daejeon University</t>
  </si>
  <si>
    <t>Centre de Recherche Bordeaux Population Health</t>
  </si>
  <si>
    <t>University Hospital Kumamoto University</t>
  </si>
  <si>
    <t>Oak Ridge Institute for Science and Education</t>
  </si>
  <si>
    <t>Science and Technology Facilities Council *</t>
  </si>
  <si>
    <t>Mendel University in Brno</t>
  </si>
  <si>
    <t>University of North Dakota</t>
  </si>
  <si>
    <t>Kansai Medical University *</t>
  </si>
  <si>
    <t>Instituto de Investigacion Biomedica de A Coruna</t>
  </si>
  <si>
    <t>Qufu Normal University</t>
  </si>
  <si>
    <t>Fujian University of Traditional Chinese Medicine</t>
  </si>
  <si>
    <t>Yanbian University Hospital</t>
  </si>
  <si>
    <t>Ehime University *</t>
  </si>
  <si>
    <t>Delhi Technological University</t>
  </si>
  <si>
    <t>University Hospitals Coventry and Warwickshire NHS Trust</t>
  </si>
  <si>
    <t>St. Anne's University Hospital Brno *</t>
  </si>
  <si>
    <t>Tzu Chi University</t>
  </si>
  <si>
    <t>Max Planck Institut fur Kognitions und Neurowissenschaften</t>
  </si>
  <si>
    <t>Leibniz-Institut fur Nutztierbiologie</t>
  </si>
  <si>
    <t>Monash University Malaysia</t>
  </si>
  <si>
    <t>Istituto Auxologico Italiano IRCCS</t>
  </si>
  <si>
    <t>Tohoku University Hospital</t>
  </si>
  <si>
    <t>Alexandru Ioan Cuza University</t>
  </si>
  <si>
    <t>Institute of Subtropical Agriculture, Chinese Academy of Sciences</t>
  </si>
  <si>
    <t xml:space="preserve">Butler Hospital </t>
  </si>
  <si>
    <t>Public Health Foundation of India *</t>
  </si>
  <si>
    <t>Osaka National Hospital</t>
  </si>
  <si>
    <t>Kyoto Institute of Technology</t>
  </si>
  <si>
    <t>Jozef Stefan Institute</t>
  </si>
  <si>
    <t>Institute of Liver &amp; Biliary Sciences</t>
  </si>
  <si>
    <t>University of Maryland Medical Center</t>
  </si>
  <si>
    <t>Center for Devices and Radiological Health</t>
  </si>
  <si>
    <t>Universidad de Guadalajara</t>
  </si>
  <si>
    <t>University at Texas Rio Grande Valley</t>
  </si>
  <si>
    <t>Pan American Health Organization</t>
  </si>
  <si>
    <t>Universidade Regional do Cariri</t>
  </si>
  <si>
    <t>The Affiliated Hospital of Jiangnan University</t>
  </si>
  <si>
    <t>State University of New York, College of Environmental Science and Forestry</t>
  </si>
  <si>
    <t>Universitat Oberta de Catalunya</t>
  </si>
  <si>
    <t>Universite Paul Valery, Montpellier III *</t>
  </si>
  <si>
    <t>Universitat Potsdam</t>
  </si>
  <si>
    <t>Universidade da Coruna</t>
  </si>
  <si>
    <t>International Crops Research Institute for the Semi-Arid Tropics</t>
  </si>
  <si>
    <t>Istanbul University Cerrahpasa *</t>
  </si>
  <si>
    <t>VA Bedford Healthcare System</t>
  </si>
  <si>
    <t>University of Fukui *</t>
  </si>
  <si>
    <t>Universidade do Estado do Rio de Janeiro</t>
  </si>
  <si>
    <t>Instituto de Investigacion en Ciencias de la Salud Germans Trias i Pujol</t>
  </si>
  <si>
    <t>Technische Universitat Ilmenau</t>
  </si>
  <si>
    <t>Hospital for Tropical Diseases *</t>
  </si>
  <si>
    <t>Jimma University *</t>
  </si>
  <si>
    <t>ETH</t>
  </si>
  <si>
    <t>Instituto Nacional de Cancerologia, Mexico</t>
  </si>
  <si>
    <t>Kingston University</t>
  </si>
  <si>
    <t>Shandong Normal University</t>
  </si>
  <si>
    <t>International Livestock Research Institute</t>
  </si>
  <si>
    <t>Carl von Ossietzky Universitat Oldenburg</t>
  </si>
  <si>
    <t>Azienda Sanitaria Ospedaliera Molinette San Giovanni Battista di Torino</t>
  </si>
  <si>
    <t>Smith College</t>
  </si>
  <si>
    <t xml:space="preserve">Durham VA Medical Center </t>
  </si>
  <si>
    <t>Hospital Infantil Universitario Nino Jesus</t>
  </si>
  <si>
    <t>University of Yamanashi *</t>
  </si>
  <si>
    <t>London North West Healthcare NHS Trust</t>
  </si>
  <si>
    <t>West China Hospital of Stomatology</t>
  </si>
  <si>
    <t>Addis Ababa University</t>
  </si>
  <si>
    <t>Fundacio Puigvert</t>
  </si>
  <si>
    <t>Universidad Peruana Cayetano Heredia</t>
  </si>
  <si>
    <t>PER</t>
  </si>
  <si>
    <t>Ege University</t>
  </si>
  <si>
    <t>Universidad de Cantabria *</t>
  </si>
  <si>
    <t>Abu Dhabi Health Services Co *</t>
  </si>
  <si>
    <t>University of Ghana</t>
  </si>
  <si>
    <t>GHA</t>
  </si>
  <si>
    <t>Malawi Liverpool Wellcome Trust</t>
  </si>
  <si>
    <t>MWI</t>
  </si>
  <si>
    <t>Complejo Hospitalario Virgen de La Victoria</t>
  </si>
  <si>
    <t>Indian Institute of Technology, Kanpur</t>
  </si>
  <si>
    <t>Fu Jen Catholic University</t>
  </si>
  <si>
    <t>Tel-Hai College</t>
  </si>
  <si>
    <t>National Hospital for Tropical Diseases *</t>
  </si>
  <si>
    <t>University of Warmia and Mazury</t>
  </si>
  <si>
    <t>University of Kurdistan, Sanandaj</t>
  </si>
  <si>
    <t>Sultan Qaboos University *</t>
  </si>
  <si>
    <t>OMN</t>
  </si>
  <si>
    <t>Carmel Medical Center</t>
  </si>
  <si>
    <t>University of Kerala</t>
  </si>
  <si>
    <t>Royal Surrey County Hospital NHS Foundation Trust</t>
  </si>
  <si>
    <t>Universidad de Colima</t>
  </si>
  <si>
    <t>Beaumont Health System</t>
  </si>
  <si>
    <t>Gachon University Gil Medical Center</t>
  </si>
  <si>
    <t>Universitat de Vic</t>
  </si>
  <si>
    <t>Texas Tech University</t>
  </si>
  <si>
    <t>Kazan Federal University</t>
  </si>
  <si>
    <t>Ton Duc Thang University</t>
  </si>
  <si>
    <t>Universitat Bayreuth</t>
  </si>
  <si>
    <t>First Affiliated Wuxi People's Hospital</t>
  </si>
  <si>
    <t>San Diego State University</t>
  </si>
  <si>
    <t>University of Malaysia, Perlis</t>
  </si>
  <si>
    <t>University of the Western Cape</t>
  </si>
  <si>
    <t>Institute of Botany, Chinese Academy of Science</t>
  </si>
  <si>
    <t>Istituto per la Protezione Sostenibile delle Piante</t>
  </si>
  <si>
    <t>City University London</t>
  </si>
  <si>
    <t>Center for Excellence in Brain Science and Intelligence Technology</t>
  </si>
  <si>
    <t>Pakistan Institute of Engineering and Applied Sciences</t>
  </si>
  <si>
    <t>University Teaching Hospital</t>
  </si>
  <si>
    <t>ZMB</t>
  </si>
  <si>
    <t>University of Shizuoka</t>
  </si>
  <si>
    <t>Sheffield Children's NHS Foundation Trust</t>
  </si>
  <si>
    <t>Chiang Mai University</t>
  </si>
  <si>
    <t>Universidad Nacional de Rosario *</t>
  </si>
  <si>
    <t>West China Second University Hospital</t>
  </si>
  <si>
    <t>Oxford Brookes University</t>
  </si>
  <si>
    <t>University of Tennessee, Chattanooga</t>
  </si>
  <si>
    <t>United Christian Hospital</t>
  </si>
  <si>
    <t>Xuzhou Central Hospital</t>
  </si>
  <si>
    <t>Hogskola i Skovde</t>
  </si>
  <si>
    <t>Amrita Institute for Medical Science and Research</t>
  </si>
  <si>
    <t>Universidade da Beira Interior</t>
  </si>
  <si>
    <t>Universidad del Desarrollo</t>
  </si>
  <si>
    <t>Huaiyin Teachers University</t>
  </si>
  <si>
    <t>California State University, Los Angeles</t>
  </si>
  <si>
    <t>Fourth Hospital of Wuhan</t>
  </si>
  <si>
    <t>Medical Radiological Scientific Centre of the Russian Academy of Medical Sciences</t>
  </si>
  <si>
    <t>National Chiayi University</t>
  </si>
  <si>
    <t>Pontificia Universidad Javeriana *</t>
  </si>
  <si>
    <t>University of Gondar</t>
  </si>
  <si>
    <t>Kunming Medical University *</t>
  </si>
  <si>
    <t>University of Nottingham China Campus</t>
  </si>
  <si>
    <t xml:space="preserve">Kaiser Permanente Center for Health Research </t>
  </si>
  <si>
    <t>Onze Lieve Vrouwe Hospital</t>
  </si>
  <si>
    <t>Taichung Veterans General Hospital</t>
  </si>
  <si>
    <t>Gazi University</t>
  </si>
  <si>
    <t>Linyi University</t>
  </si>
  <si>
    <t>Universita degli Studi di Napoli Parthenope</t>
  </si>
  <si>
    <t>Hospital de Amor</t>
  </si>
  <si>
    <t>Birmingham Women's NHS Foundation Trust</t>
  </si>
  <si>
    <t>University of Miyazaki *</t>
  </si>
  <si>
    <t>National Hospital Organization Kyoto Medical Center</t>
  </si>
  <si>
    <t>Siriraj Hospital</t>
  </si>
  <si>
    <t>Prince Sultan Military Medical City</t>
  </si>
  <si>
    <t>Transilvania University of Brasov</t>
  </si>
  <si>
    <t>Universidad Pablo de Olavide *</t>
  </si>
  <si>
    <t>Kaiser Permanente Southern California, Pasadena</t>
  </si>
  <si>
    <t>Iowa City VA Health Care System</t>
  </si>
  <si>
    <t>University of Malta</t>
  </si>
  <si>
    <t>MLT</t>
  </si>
  <si>
    <t>Centre Oscar Lambret *</t>
  </si>
  <si>
    <t>Physikalisch-Technische Bundesanstalt</t>
  </si>
  <si>
    <t>University of Alberta Hospital</t>
  </si>
  <si>
    <t>Gorgan University of Agriculture and Natural Resources</t>
  </si>
  <si>
    <t>Universiti Brunei Darussalam</t>
  </si>
  <si>
    <t>BRN</t>
  </si>
  <si>
    <t>Istituto di Biostrutture e Bioimmagini</t>
  </si>
  <si>
    <t>The Pirbright Institute</t>
  </si>
  <si>
    <t>Universita degli Studi di Udine</t>
  </si>
  <si>
    <t>Fourth Hospital of Harbin Medical University</t>
  </si>
  <si>
    <t>Indian Institute of Technology, Madras</t>
  </si>
  <si>
    <t>Taipei City Hospital</t>
  </si>
  <si>
    <t>Universita degli Studi di Teramo</t>
  </si>
  <si>
    <t>Affiliated Provincial Hospital of Anhui Medical University</t>
  </si>
  <si>
    <t>Amirkabir University of Technology</t>
  </si>
  <si>
    <t>Canadian Blood Services</t>
  </si>
  <si>
    <t>Catharina Hospital</t>
  </si>
  <si>
    <t>Pontificia Universidad Catolica de Valparaiso *</t>
  </si>
  <si>
    <t>Polish Mothers Memorial Hospital Research Institute</t>
  </si>
  <si>
    <t>VA NY Harbor Healthcare System</t>
  </si>
  <si>
    <t>University of Idaho</t>
  </si>
  <si>
    <t>Institut Andre Lwoff</t>
  </si>
  <si>
    <t>Centro Cientifico Tecnologico NOA Sur</t>
  </si>
  <si>
    <t>University of Greenwich</t>
  </si>
  <si>
    <t>Universidad Nacional del Litoral *</t>
  </si>
  <si>
    <t>Ming Chi University of Technology</t>
  </si>
  <si>
    <t>Yale New Haven Health System</t>
  </si>
  <si>
    <t>Universitat Witten-Herdecke</t>
  </si>
  <si>
    <t>University of Sadat City</t>
  </si>
  <si>
    <t>Hamamatsu University School of Medicine *</t>
  </si>
  <si>
    <t>Florida Atlantic University</t>
  </si>
  <si>
    <t>National University of Science and Technology, Islamabad</t>
  </si>
  <si>
    <t>Minneapolis Heart Institute Foundation</t>
  </si>
  <si>
    <t>Panjab University</t>
  </si>
  <si>
    <t>Central Drug Research Institute</t>
  </si>
  <si>
    <t>Tata Memorial Centre</t>
  </si>
  <si>
    <t>Universidade Federal de Goias</t>
  </si>
  <si>
    <t>Region Stockholm</t>
  </si>
  <si>
    <t>City Hospitals Sunderland NHS Foundation Trust</t>
  </si>
  <si>
    <t>Sheffield Hallam University</t>
  </si>
  <si>
    <t>IWK Health Centre</t>
  </si>
  <si>
    <t>Azienda Ospedaliera San Camillo Forlanini</t>
  </si>
  <si>
    <t>Institute of Pharmacology Polish Academy of Sciences</t>
  </si>
  <si>
    <t>Seoul National University Children's Hospital</t>
  </si>
  <si>
    <t>Fundacion para la Lucha contra las Enfermedades Neurologicas de la Infancia</t>
  </si>
  <si>
    <t>Chengdu University of Traditional Chinese Medicine</t>
  </si>
  <si>
    <t>Finnish Institute Occupational Health</t>
  </si>
  <si>
    <t>Universidade Federal de Pelotas</t>
  </si>
  <si>
    <t>Robert Gordon University</t>
  </si>
  <si>
    <t>Universidad Nacional de La Plata *</t>
  </si>
  <si>
    <t>National Physical Laboratory</t>
  </si>
  <si>
    <t>International Atomic Energy Agency</t>
  </si>
  <si>
    <t>King Abdulaziz Medical City, Riyadh</t>
  </si>
  <si>
    <t>VA Salt Lake City Health Care System</t>
  </si>
  <si>
    <t>Colorado School of Mines</t>
  </si>
  <si>
    <t>Hospital do Cancer A.C. Camargo</t>
  </si>
  <si>
    <t>Massey University</t>
  </si>
  <si>
    <t>Universidad de Extremadura *</t>
  </si>
  <si>
    <t>Faculdade de Ciencias Medicas da Santa Casa de Sao Paulo</t>
  </si>
  <si>
    <t>Ruder Boskovic Institute *</t>
  </si>
  <si>
    <t>Universidade Catolica Portuguesa</t>
  </si>
  <si>
    <t>Umberto I Policlinico di Roma</t>
  </si>
  <si>
    <t xml:space="preserve">Swedish Medical Center </t>
  </si>
  <si>
    <t>Mackay Medical College</t>
  </si>
  <si>
    <t>Denver Health Medical Center</t>
  </si>
  <si>
    <t>University of Hertfordshire</t>
  </si>
  <si>
    <t>Anhui University of Science and Technology</t>
  </si>
  <si>
    <t>Al-Quds University</t>
  </si>
  <si>
    <t>PSE</t>
  </si>
  <si>
    <t>New Mexico State University</t>
  </si>
  <si>
    <t>Fundacion Agencia Aragonesa para la Investigacion y Desarrollo</t>
  </si>
  <si>
    <t>Fenway Institute</t>
  </si>
  <si>
    <t>Mississippi State University</t>
  </si>
  <si>
    <t>St.John's National Academy of Health Sciences *</t>
  </si>
  <si>
    <t>Midwestern University</t>
  </si>
  <si>
    <t>University of Applied Sciences and Arts Western Switzerland *</t>
  </si>
  <si>
    <t>Donau Universitat Krems</t>
  </si>
  <si>
    <t>Sanming First Hospital Affiliated to Fujian Medical University</t>
  </si>
  <si>
    <t>Institut d'Investigacio Sanitaria Pere Virgili</t>
  </si>
  <si>
    <t>Henan University Huaihe Hospital</t>
  </si>
  <si>
    <t>Sun Yat-sen University Sixth Hospital</t>
  </si>
  <si>
    <t>First Affiliated Hospital of Shantou University Medical College</t>
  </si>
  <si>
    <t>Universidad Autonoma de Queretaro</t>
  </si>
  <si>
    <t>Laboratoire de Biometrie et Biologie Evolutive</t>
  </si>
  <si>
    <t>Guangdong Ocean University</t>
  </si>
  <si>
    <t>University of the West of England</t>
  </si>
  <si>
    <t>Roskilde University</t>
  </si>
  <si>
    <t>Aintree University Hospitals NHS Trust</t>
  </si>
  <si>
    <t>Yunnan Agricultural University</t>
  </si>
  <si>
    <t>Universidade Federal de Vicosa</t>
  </si>
  <si>
    <t>Alberta Health Services</t>
  </si>
  <si>
    <t>University of Jyvaskyla</t>
  </si>
  <si>
    <t>Oslo Metropolitan University</t>
  </si>
  <si>
    <t>University of California, Merced</t>
  </si>
  <si>
    <t>Riga Stradins University</t>
  </si>
  <si>
    <t>Animal and Plant Quarantine Agency</t>
  </si>
  <si>
    <t>Suez Canal University *</t>
  </si>
  <si>
    <t>Universidade Federal do Para</t>
  </si>
  <si>
    <t>Yantai Affiliated Hospital of Binzhou Medical University</t>
  </si>
  <si>
    <t>Universidad de los Andes, Chile</t>
  </si>
  <si>
    <t>Universidad Austral de Chile *</t>
  </si>
  <si>
    <t>Hubei University of Science And Technology</t>
  </si>
  <si>
    <t>Nazarbayev University</t>
  </si>
  <si>
    <t>KAZ</t>
  </si>
  <si>
    <t>The Affiliated Hospital of Hangzhou Normal University</t>
  </si>
  <si>
    <t>Ohio University</t>
  </si>
  <si>
    <t>Lulea University of Technology</t>
  </si>
  <si>
    <t>Shimane University *</t>
  </si>
  <si>
    <t>Fujian Medical University Union Hospital</t>
  </si>
  <si>
    <t>Iwate University</t>
  </si>
  <si>
    <t>Black Dog Institute</t>
  </si>
  <si>
    <t>Doshisha University</t>
  </si>
  <si>
    <t>Middlesex University *</t>
  </si>
  <si>
    <t>Quaid-i-Azam University</t>
  </si>
  <si>
    <t>Vietnam National University, Ho Chi Minh City</t>
  </si>
  <si>
    <t>Women's College Hospital</t>
  </si>
  <si>
    <t>First Hospital of Shanxi Medical University</t>
  </si>
  <si>
    <t>Groote Schuur Hospital</t>
  </si>
  <si>
    <t>Westat Corp</t>
  </si>
  <si>
    <t>University of Texas, Arlington</t>
  </si>
  <si>
    <t>Institut de Recerca Biomedica de Lleida</t>
  </si>
  <si>
    <t>Instituto Nacional del Cancer, Brasil</t>
  </si>
  <si>
    <t>Chonnam National University Hospital</t>
  </si>
  <si>
    <t>Keimyung University</t>
  </si>
  <si>
    <t>Edinburgh Napier University</t>
  </si>
  <si>
    <t>Beaumont Hospital</t>
  </si>
  <si>
    <t xml:space="preserve">Liverpool Hospital </t>
  </si>
  <si>
    <t>United States Geological Survey</t>
  </si>
  <si>
    <t>University of Agricultural Sciences and Veterinary Medicine of Cluj-Napoca</t>
  </si>
  <si>
    <t>Yuan-Ze University</t>
  </si>
  <si>
    <t>Complejo Hospitalario de Caceres</t>
  </si>
  <si>
    <t>Istituto Nazionale di Fisica Nucleare</t>
  </si>
  <si>
    <t>First Affiliated Hospital of Lanzhou University</t>
  </si>
  <si>
    <t>Shuang Ho Hospital</t>
  </si>
  <si>
    <t>Pomeranian Medical University</t>
  </si>
  <si>
    <t>The Queen Elizabeth Hospital</t>
  </si>
  <si>
    <t>Pakistan Atomic Energy Commission *</t>
  </si>
  <si>
    <t>Bruyere Research Institute</t>
  </si>
  <si>
    <t>Kwame Nkrumah University of Science and Technology</t>
  </si>
  <si>
    <t>University of Colombo</t>
  </si>
  <si>
    <t>LKA</t>
  </si>
  <si>
    <t>Universidade Tecnologica Federal do Parana</t>
  </si>
  <si>
    <t>University of Essex</t>
  </si>
  <si>
    <t>Instituto Nacional de Saude Dr. Ricardo Jorge</t>
  </si>
  <si>
    <t>Universidade Federal Fluminense</t>
  </si>
  <si>
    <t>Institute of Genomics and Integrative Biology</t>
  </si>
  <si>
    <t>Kaohsiung Veterans General Hospital</t>
  </si>
  <si>
    <t>Centro de Investigacion Biomedica en Red de Enfermedades Cardiovasculares</t>
  </si>
  <si>
    <t>Shanghai Fifth People's Hospital</t>
  </si>
  <si>
    <t>Southwest University of Science and Technology</t>
  </si>
  <si>
    <t>Assiut University *</t>
  </si>
  <si>
    <t>Hirosaki University *</t>
  </si>
  <si>
    <t>Rowan University</t>
  </si>
  <si>
    <t>Shaare Zedek Medical Center</t>
  </si>
  <si>
    <t>Flinders Medical Centre</t>
  </si>
  <si>
    <t>Universidad de Puerto Rico, Ciencias Medicas</t>
  </si>
  <si>
    <t>Hospital Universitari de Tarragona Joan XXIII</t>
  </si>
  <si>
    <t>Centro de Investigacion Biomedica en Red de Salud Mental, Barcelona</t>
  </si>
  <si>
    <t>University of Boras</t>
  </si>
  <si>
    <t>Universidad del Rosario *</t>
  </si>
  <si>
    <t>Instituto Nacional de Medicina Genomica</t>
  </si>
  <si>
    <t>Public Health Ontario</t>
  </si>
  <si>
    <t>Illawarra Health and Medical Research Institute</t>
  </si>
  <si>
    <t>Heilongjiang University</t>
  </si>
  <si>
    <t>Instituto Nacional de Salud</t>
  </si>
  <si>
    <t>William S. Middleton Memorial Veterans Hospital</t>
  </si>
  <si>
    <t>Universitatsklinikum Graz</t>
  </si>
  <si>
    <t>Universidad de Huelva *</t>
  </si>
  <si>
    <t>University of Gdansk</t>
  </si>
  <si>
    <t>Howard University *</t>
  </si>
  <si>
    <t>Institute of Hydrobiology Chinese Academy of Sciences</t>
  </si>
  <si>
    <t>Norwegian School of Sport Sciences</t>
  </si>
  <si>
    <t>Kuwait University *</t>
  </si>
  <si>
    <t>Wonkwang University School of Medicine &amp; Hospital</t>
  </si>
  <si>
    <t>Wollo University</t>
  </si>
  <si>
    <t>Christian Medical College, Vellore</t>
  </si>
  <si>
    <t>U.S. Air Force</t>
  </si>
  <si>
    <t>Cranfield University</t>
  </si>
  <si>
    <t>Liverpool Heart and Chest Hospital NHS Foundation Trust</t>
  </si>
  <si>
    <t>Imagerie et Cerveau</t>
  </si>
  <si>
    <t>Tianjin University of Traditional Chinese Medicine *</t>
  </si>
  <si>
    <t>Maria Curie Sklodowska University</t>
  </si>
  <si>
    <t>University of North Carolina, Greensboro</t>
  </si>
  <si>
    <t>Northeast Ohio Medical University</t>
  </si>
  <si>
    <t>American University of Beirut Medical Center</t>
  </si>
  <si>
    <t>Tilburg University</t>
  </si>
  <si>
    <t>University of Central Lancashire</t>
  </si>
  <si>
    <t>Michigan Technological University</t>
  </si>
  <si>
    <t>Universidad Autonoma de Guerrero</t>
  </si>
  <si>
    <t>Khon Kaen University</t>
  </si>
  <si>
    <t>Universite de Caen Basse-Normandie *</t>
  </si>
  <si>
    <t xml:space="preserve">Royal Women's Hospital </t>
  </si>
  <si>
    <t>University of Health Sciences</t>
  </si>
  <si>
    <t>Sandwell and West Birmingham Hospitals NHS Trust</t>
  </si>
  <si>
    <t>Hospital Universitario de Getafe</t>
  </si>
  <si>
    <t>University of Brighton *</t>
  </si>
  <si>
    <t>Universidade Federal do Espirito Santo</t>
  </si>
  <si>
    <t>North Carolina Central University</t>
  </si>
  <si>
    <t>The Royal Wolverhampton Hospitals NHS Trust</t>
  </si>
  <si>
    <t>University of Calcutta</t>
  </si>
  <si>
    <t>Hillingdon Hospitals NHS Foundation Trust</t>
  </si>
  <si>
    <t>Zunyi Medical University *</t>
  </si>
  <si>
    <t>ITMO University</t>
  </si>
  <si>
    <t>University of Wolverhampton</t>
  </si>
  <si>
    <t>Guru Nanak Dev University</t>
  </si>
  <si>
    <t>Hospital Universitario Virgen de La Arrixaca</t>
  </si>
  <si>
    <t>Marshall University</t>
  </si>
  <si>
    <t>Ospedale Bellaria Carlo Alberto Pizzardi</t>
  </si>
  <si>
    <t>Fondazione Don Carlo Gnocchi IRCCS</t>
  </si>
  <si>
    <t>Eulji University *</t>
  </si>
  <si>
    <t>Democritus University Of Thrace</t>
  </si>
  <si>
    <t>Catholic University of Daegu</t>
  </si>
  <si>
    <t>L. V. Prasad Eye Institute</t>
  </si>
  <si>
    <t>Ulsan University Hospital</t>
  </si>
  <si>
    <t>Institute of Cardiology</t>
  </si>
  <si>
    <t>Edward Hines Jr VA Hospital</t>
  </si>
  <si>
    <t>Universite de Reims Champagne-Ardenne *</t>
  </si>
  <si>
    <t>University Hospital Hradec Kralove</t>
  </si>
  <si>
    <t>University of the Highlands and Islands</t>
  </si>
  <si>
    <t>Medisch Spectrum Twente</t>
  </si>
  <si>
    <t>North Dakota State University</t>
  </si>
  <si>
    <t>Istituto Ortopedico Galeazzi</t>
  </si>
  <si>
    <t>University of North Texas</t>
  </si>
  <si>
    <t>University of Rzeszow</t>
  </si>
  <si>
    <t>Nagoya Institute of Technology</t>
  </si>
  <si>
    <t xml:space="preserve">Women and Infants Hospital of Rhode Island </t>
  </si>
  <si>
    <t>Universitat de Lleida</t>
  </si>
  <si>
    <t>University of Limerick</t>
  </si>
  <si>
    <t>Beni Suef University *</t>
  </si>
  <si>
    <t>Clinica Alemana de Santiago</t>
  </si>
  <si>
    <t>An-Najah National University *</t>
  </si>
  <si>
    <t>Aghia Sophia Children's Hospital</t>
  </si>
  <si>
    <t>Natural History Museum London</t>
  </si>
  <si>
    <t>University Hospital Vinohrady</t>
  </si>
  <si>
    <t>Hospital Universitario de La Princesa</t>
  </si>
  <si>
    <t>Southern Illinois University, Carbondale *</t>
  </si>
  <si>
    <t>Kyung Hee University Medical Center</t>
  </si>
  <si>
    <t>Universiti Teknologi MARA</t>
  </si>
  <si>
    <t>Universidad Nacional de Cordoba *</t>
  </si>
  <si>
    <t>West Pomeranian University of Technology</t>
  </si>
  <si>
    <t>Rosalind Franklin University of Medicine and Science</t>
  </si>
  <si>
    <t>Portsmouth Hospitals NHS Trust</t>
  </si>
  <si>
    <t>Imam Abdulrahman Bin Faisal University *</t>
  </si>
  <si>
    <t>Instituto de Telecomunicacoes</t>
  </si>
  <si>
    <t>Affiliated Zhongshan Hospital of Dalian University</t>
  </si>
  <si>
    <t>Kyorin University *</t>
  </si>
  <si>
    <t xml:space="preserve">Arkansas Children's Hospital </t>
  </si>
  <si>
    <t>University of the West Indies, Mona Campus *</t>
  </si>
  <si>
    <t>JAM</t>
  </si>
  <si>
    <t>Saitama Medical University Saitama International Medical Center</t>
  </si>
  <si>
    <t>Escuela Andaluza de Salud Publica</t>
  </si>
  <si>
    <t xml:space="preserve">Rainbow Babies and Children's Hospital </t>
  </si>
  <si>
    <t>University of Malaysia, Pahang</t>
  </si>
  <si>
    <t xml:space="preserve">Miriam Hospital </t>
  </si>
  <si>
    <t>Prince of Songkla University</t>
  </si>
  <si>
    <t>Universidade Federal do Rio Grande do Norte</t>
  </si>
  <si>
    <t>Chinese Academy of Forestry *</t>
  </si>
  <si>
    <t>Universidade de Vigo *</t>
  </si>
  <si>
    <t>Iran University of Science and Technology</t>
  </si>
  <si>
    <t>Barwon Health</t>
  </si>
  <si>
    <t>I-Shou University</t>
  </si>
  <si>
    <t xml:space="preserve">Carolinas Medical Center </t>
  </si>
  <si>
    <t>Natural Resources Institute Finland</t>
  </si>
  <si>
    <t>Ramathibodi Hospital</t>
  </si>
  <si>
    <t>University of Medicine and Pharmacy Victor Babes</t>
  </si>
  <si>
    <t>University of Massachusetts, Lowell</t>
  </si>
  <si>
    <t>Ajou University Medical Center</t>
  </si>
  <si>
    <t>Fundacion Cardioinfantil Instituto de Cardiologia</t>
  </si>
  <si>
    <t>Xinjiang Institute of Ecology and Geography, Chinese Academy of Sciences</t>
  </si>
  <si>
    <t>Universidad Tecnologica de Pereira</t>
  </si>
  <si>
    <t>Dokuz Eylul University *</t>
  </si>
  <si>
    <t>Shandong University of Traditional Chinese Medicine *</t>
  </si>
  <si>
    <t>Medical University of Kerman</t>
  </si>
  <si>
    <t>Koc University</t>
  </si>
  <si>
    <t>Hospital Clinico Universitario Lozano Blesa</t>
  </si>
  <si>
    <t>Universidad Politecnica de Cartagena *</t>
  </si>
  <si>
    <t>Universite de Franche-Comte *</t>
  </si>
  <si>
    <t>Yamagata University *</t>
  </si>
  <si>
    <t>Slovak University of Technology</t>
  </si>
  <si>
    <t>Feng Chia University</t>
  </si>
  <si>
    <t>Edith Wolfson Medical Center</t>
  </si>
  <si>
    <t>Charles R. Drew University of Medicine &amp; Science</t>
  </si>
  <si>
    <t>Asahikawa Medical University</t>
  </si>
  <si>
    <t>Hamadan University of Medical Sciences</t>
  </si>
  <si>
    <t>Sri Ramachandra Institute of Higher Education and Research</t>
  </si>
  <si>
    <t>VIT University</t>
  </si>
  <si>
    <t>Kermanshah University of Medical Sciences *</t>
  </si>
  <si>
    <t>Dongguk University Medical Center</t>
  </si>
  <si>
    <t>Institute for Clinical and Experimental Medicine</t>
  </si>
  <si>
    <t>Universidad Mayor *</t>
  </si>
  <si>
    <t>Phoenix Children's Hospital</t>
  </si>
  <si>
    <t>University of Maine, Orono</t>
  </si>
  <si>
    <t>Institute of Tropical Medicine Antwerp</t>
  </si>
  <si>
    <t>Universitat Bremen</t>
  </si>
  <si>
    <t>Bradford Teaching Hospitals NHS Foundation Trust</t>
  </si>
  <si>
    <t>University General Hospital of Thessaloniki AHEPA</t>
  </si>
  <si>
    <t>Plymouth Hospitals NHS Trust</t>
  </si>
  <si>
    <t>Abertawe Bro Morgannwg University NHS Trust</t>
  </si>
  <si>
    <t>Universidad Autonoma de Nuevo Leon *</t>
  </si>
  <si>
    <t>University of Ioannina</t>
  </si>
  <si>
    <t>Washington Hospital Center</t>
  </si>
  <si>
    <t>National Chung Cheng University</t>
  </si>
  <si>
    <t>Guizhou Medical University</t>
  </si>
  <si>
    <t>Faculdade de Medicina de Sao Jose do Rio Preto</t>
  </si>
  <si>
    <t>Louisiana State University Agricultural Center</t>
  </si>
  <si>
    <t>National Research Centre for the Working Environment</t>
  </si>
  <si>
    <t>Tanta University</t>
  </si>
  <si>
    <t>Institut de Psychiatrie et Neurosciences de Paris</t>
  </si>
  <si>
    <t>Universidad de Leon, Spain *</t>
  </si>
  <si>
    <t>Chonbuk National University Hospital</t>
  </si>
  <si>
    <t>Universitatsklinikum Giessen und Marburg GmbH Standort Giessen</t>
  </si>
  <si>
    <t>Hebei Normal University</t>
  </si>
  <si>
    <t>Institut de Diagnosi Ambiental i Estudis de l'Aigua</t>
  </si>
  <si>
    <t>Second Affiliated Hospital of Zhengzhou University</t>
  </si>
  <si>
    <t>Rijnstate Ziekenhuis</t>
  </si>
  <si>
    <t>East China Institute of Technology</t>
  </si>
  <si>
    <t>Instituto de Investigacion e Innovacion Parc Tauli</t>
  </si>
  <si>
    <t>Jamia Hamdard University</t>
  </si>
  <si>
    <t>Sanjay Gandhi Postgraduate Institute of Medical Sciences</t>
  </si>
  <si>
    <t>Jordan University of Science and Technology</t>
  </si>
  <si>
    <t>JOR</t>
  </si>
  <si>
    <t>Boston College</t>
  </si>
  <si>
    <t>University of Phayao</t>
  </si>
  <si>
    <t>Universidad de la Frontera</t>
  </si>
  <si>
    <t>International Food Policy Research Institute</t>
  </si>
  <si>
    <t>Northwest Normal University</t>
  </si>
  <si>
    <t>University of Malawi</t>
  </si>
  <si>
    <t>University of Western Sydney</t>
  </si>
  <si>
    <t>University of Derby</t>
  </si>
  <si>
    <t>University of Wyoming</t>
  </si>
  <si>
    <t>Far Eastern Memorial Hospital</t>
  </si>
  <si>
    <t>Swinburne University of Technology *</t>
  </si>
  <si>
    <t>Saga University *</t>
  </si>
  <si>
    <t>Universidade de Evora</t>
  </si>
  <si>
    <t>Statens Institut for Folkesundhed</t>
  </si>
  <si>
    <t>Instituto Aragones de Ciencias de la Salud</t>
  </si>
  <si>
    <t xml:space="preserve">MetroHealth System </t>
  </si>
  <si>
    <t>University of Ibadan</t>
  </si>
  <si>
    <t>NGA</t>
  </si>
  <si>
    <t>Tokyo Metropolitan Komagome Hospital</t>
  </si>
  <si>
    <t>Clinica Las Condes</t>
  </si>
  <si>
    <t>National Institutes for Food and Drug Control</t>
  </si>
  <si>
    <t>Iwate Medical University *</t>
  </si>
  <si>
    <t>University of East London</t>
  </si>
  <si>
    <t>Hospital Clinico Universitario de Valencia</t>
  </si>
  <si>
    <t>University of New England, Australia</t>
  </si>
  <si>
    <t>King Georges Medical University</t>
  </si>
  <si>
    <t>Brighton and Sussex University Hospitals NHS Trust</t>
  </si>
  <si>
    <t>Victoria University of Wellington</t>
  </si>
  <si>
    <t>Stazione Zoologica Anton Dohrn Napoli</t>
  </si>
  <si>
    <t>Politehnica University of Bucharest</t>
  </si>
  <si>
    <t>Anhui Normal University</t>
  </si>
  <si>
    <t>Clinical Center of Serbia</t>
  </si>
  <si>
    <t>Istituto di Bioimmagini e Fisiologia Molecolare</t>
  </si>
  <si>
    <t>Instituto Murciano de Investigacion Biosanitaria</t>
  </si>
  <si>
    <t>Institute of Soil Science, Chinese Academy of Sciences</t>
  </si>
  <si>
    <t>Centre Hospitalier Universitaire de Amiens-Picardie</t>
  </si>
  <si>
    <t>John Paul II Catholic University of Lublin</t>
  </si>
  <si>
    <t>Affiliated Hospital of Shandong University of Traditional Chinese Medicine</t>
  </si>
  <si>
    <t>Centro de Investigacion y Tecnologia Agroalimentaria de Aragon *</t>
  </si>
  <si>
    <t>Hippokration General Hospital</t>
  </si>
  <si>
    <t>Allina Health</t>
  </si>
  <si>
    <t>Medical University of Sofia *</t>
  </si>
  <si>
    <t>BGR</t>
  </si>
  <si>
    <t>Centro Hospitalar de Lisboa Central</t>
  </si>
  <si>
    <t>Universita degli Studi del Molise</t>
  </si>
  <si>
    <t>Debre Markos University</t>
  </si>
  <si>
    <t>Babol University of Medical Sciences</t>
  </si>
  <si>
    <t>Central University of Rajasthan</t>
  </si>
  <si>
    <t>Hanyang University Medical Center</t>
  </si>
  <si>
    <t>Christiana Care Health System</t>
  </si>
  <si>
    <t>University of Hradec Kralove</t>
  </si>
  <si>
    <t>University of Primorska</t>
  </si>
  <si>
    <t>Carleton University</t>
  </si>
  <si>
    <t>Institut de Recherche en Sciences de la Sante</t>
  </si>
  <si>
    <t>BFA</t>
  </si>
  <si>
    <t>North-West University</t>
  </si>
  <si>
    <t>Chi Mei Medical Center</t>
  </si>
  <si>
    <t>Universidad de Santiago de Chile</t>
  </si>
  <si>
    <t>Lakehead University</t>
  </si>
  <si>
    <t>International Institute for Applied Systems Analysis</t>
  </si>
  <si>
    <t>Budapest University of Technology and Economics</t>
  </si>
  <si>
    <t>Instituto Politecnico de Lisboa</t>
  </si>
  <si>
    <t>Novosibirsk State University</t>
  </si>
  <si>
    <t>Herzzentrum Leipzig</t>
  </si>
  <si>
    <t>Chang Gung Memorial Hospital, Keelung</t>
  </si>
  <si>
    <t>Complejo Hospitalario Regional Virgen Macarena</t>
  </si>
  <si>
    <t>Jefferson Health System</t>
  </si>
  <si>
    <t>Al-Azhar University *</t>
  </si>
  <si>
    <t>Kaiser Permanente Medical Center, San Francisco</t>
  </si>
  <si>
    <t>Institution de la Recherche et de l'Enseignement Superieur Agricoles *</t>
  </si>
  <si>
    <t>TUN</t>
  </si>
  <si>
    <t>Linkoping University Hospital</t>
  </si>
  <si>
    <t>Taylors University</t>
  </si>
  <si>
    <t>City University of New York, Brooklyn College</t>
  </si>
  <si>
    <t>Agricultural Research Center Egypt *</t>
  </si>
  <si>
    <t>Heilongjiang University of Chinese Medicine</t>
  </si>
  <si>
    <t>Tata Institute of Fundamental Research</t>
  </si>
  <si>
    <t>Victoria University</t>
  </si>
  <si>
    <t>Potsdam Institut fur Klimafolgenforschung</t>
  </si>
  <si>
    <t>Taibah University</t>
  </si>
  <si>
    <t>Meijo University</t>
  </si>
  <si>
    <t>Rotman Research Institute</t>
  </si>
  <si>
    <t>Azienda Ospedaliera Universitaria Policlinico Gaetano Martino</t>
  </si>
  <si>
    <t>Orygen Youth Health</t>
  </si>
  <si>
    <t>Fourth Hospital of China Medical University</t>
  </si>
  <si>
    <t>Children's Hospital School of Medicine Zhejiang University</t>
  </si>
  <si>
    <t>Universidade Federal da Paraiba</t>
  </si>
  <si>
    <t>Inje University Sanggye-Paik Hospital</t>
  </si>
  <si>
    <t>Ataturk University</t>
  </si>
  <si>
    <t>Chinese People's Police University</t>
  </si>
  <si>
    <t>Konyang University *</t>
  </si>
  <si>
    <t>Diakonhjemmet Hospital</t>
  </si>
  <si>
    <t>Hospital Universitario Miguel Servet</t>
  </si>
  <si>
    <t>University of the West of Scotland</t>
  </si>
  <si>
    <t>Shanghai Institute of Technology</t>
  </si>
  <si>
    <t>Maharshi Dayanand University</t>
  </si>
  <si>
    <t>University of Medicine and Pharmacy Grigore T. Popa of Iasi</t>
  </si>
  <si>
    <t>Udayana University</t>
  </si>
  <si>
    <t>Environment Canada</t>
  </si>
  <si>
    <t>Cathay General Hospital</t>
  </si>
  <si>
    <t>Heraklion University General Hospital</t>
  </si>
  <si>
    <t>Dokkyo Medical University *</t>
  </si>
  <si>
    <t>Southwest Minzu University</t>
  </si>
  <si>
    <t>Golestan University of Medical Sciences and Health Services</t>
  </si>
  <si>
    <t>Regenstrief Institute</t>
  </si>
  <si>
    <t xml:space="preserve"> Wolaita Sodo University</t>
  </si>
  <si>
    <t>Banaras Hindu University</t>
  </si>
  <si>
    <t>Universite du Quebec en Montreal</t>
  </si>
  <si>
    <t>Pedagogical University of Kielce</t>
  </si>
  <si>
    <t>Kyonggi University</t>
  </si>
  <si>
    <t>European Synchrotron Radiation Facility</t>
  </si>
  <si>
    <t>Instituto de Investigacion Sanitaria La Fe</t>
  </si>
  <si>
    <t>Hospital Mutua de Terrassa</t>
  </si>
  <si>
    <t>Bharati Vidyapeeth Deemed University</t>
  </si>
  <si>
    <t>Universidade Estadual de Londrina</t>
  </si>
  <si>
    <t>Martini Hospital</t>
  </si>
  <si>
    <t>Haramaya University</t>
  </si>
  <si>
    <t>University of North Carolina, Charlotte</t>
  </si>
  <si>
    <t>Oita University *</t>
  </si>
  <si>
    <t>Changchun University of Traditional Chinese Medicine</t>
  </si>
  <si>
    <t>Health Canada</t>
  </si>
  <si>
    <t>Third Hospital of Hebei Medical University</t>
  </si>
  <si>
    <t>Annamalai University</t>
  </si>
  <si>
    <t>Beihua University *</t>
  </si>
  <si>
    <t>Institute of Physiology of the ASCR</t>
  </si>
  <si>
    <t>World Health Organization, India</t>
  </si>
  <si>
    <t>Fundacion Instituto Valenciano de Oncologia</t>
  </si>
  <si>
    <t>University of Nairobi</t>
  </si>
  <si>
    <t>Chia Nan University of Pharmacy and Science</t>
  </si>
  <si>
    <t>Kawasaki Medical School *</t>
  </si>
  <si>
    <t>Hubei University of Chinese Medicine</t>
  </si>
  <si>
    <t>University Hospital of Larissa</t>
  </si>
  <si>
    <t>Jawaharlal Institute of Postgraduate Medical Education and Research</t>
  </si>
  <si>
    <t>Brookhaven National Laboratory *</t>
  </si>
  <si>
    <t>Universidad Rey Juan Carlos *</t>
  </si>
  <si>
    <t>Daegu University</t>
  </si>
  <si>
    <t>Gadjah Mada University</t>
  </si>
  <si>
    <t>Queen Elizabeth Hospital Hong Kong</t>
  </si>
  <si>
    <t>Henan Normal University</t>
  </si>
  <si>
    <t>Istanbul Technical University</t>
  </si>
  <si>
    <t>Ministerio de Salud *</t>
  </si>
  <si>
    <t>Universite de Sfax *</t>
  </si>
  <si>
    <t>Ryerson University</t>
  </si>
  <si>
    <t>University of Memphis</t>
  </si>
  <si>
    <t xml:space="preserve">Toronto Rehab </t>
  </si>
  <si>
    <t>Hospital Civil de Guadalajara</t>
  </si>
  <si>
    <t>Ministry of Public Health</t>
  </si>
  <si>
    <t>Universidad de Concepcion *</t>
  </si>
  <si>
    <t>University of Agriculture in Krakow</t>
  </si>
  <si>
    <t>Pirogov Russian National Research Medical University</t>
  </si>
  <si>
    <t>Universita degli Studi Guglielmo Marconi</t>
  </si>
  <si>
    <t>Southwest Petroleum University</t>
  </si>
  <si>
    <t>Tribhuvan University *</t>
  </si>
  <si>
    <t>NPL</t>
  </si>
  <si>
    <t>Istituto Dermatologico San Gallicano</t>
  </si>
  <si>
    <t>Japan Society for the Promotion of Science</t>
  </si>
  <si>
    <t>Universite de Limoges *</t>
  </si>
  <si>
    <t>Auckland University of Technology</t>
  </si>
  <si>
    <t>University of Novi Sad</t>
  </si>
  <si>
    <t>Meiji University</t>
  </si>
  <si>
    <t>Bond University</t>
  </si>
  <si>
    <t>Renmin University of China</t>
  </si>
  <si>
    <t>Marienhospital Herne</t>
  </si>
  <si>
    <t>Pontificia Universidade Catolica do Parana</t>
  </si>
  <si>
    <t>Centre National de la Recherche Scientifique et Technologique *</t>
  </si>
  <si>
    <t>International Centre for Genetic Engineering and Biotechnology, New Delhi</t>
  </si>
  <si>
    <t>Complejo Hospitalario Universitario de Canarias</t>
  </si>
  <si>
    <t>Ecole Nationale Superieure des Mines de Saint-Etienne *</t>
  </si>
  <si>
    <t>Hospital Infantil de Mexico Federico Gomez</t>
  </si>
  <si>
    <t>University of Malaya Medical Centre</t>
  </si>
  <si>
    <t>Aichi Medical University Hospital</t>
  </si>
  <si>
    <t>Institute of Cytology Russian Academy of Sciences</t>
  </si>
  <si>
    <t>Hospital Universitario Son Espases</t>
  </si>
  <si>
    <t>Universidad Autonoma Metropolitana</t>
  </si>
  <si>
    <t>Azienda Usl di Reggio Emilia</t>
  </si>
  <si>
    <t>National University of Malaysia Medical Center</t>
  </si>
  <si>
    <t>Boise State University</t>
  </si>
  <si>
    <t>Netherlands Institute for Health Services Research</t>
  </si>
  <si>
    <t>South Tees Hospitals NHS Foundation Trust</t>
  </si>
  <si>
    <t>University of Rijeka</t>
  </si>
  <si>
    <t>University of Life Sciences in Lublin</t>
  </si>
  <si>
    <t>Morehouse School of Medicine</t>
  </si>
  <si>
    <t>Leeds Beckett University</t>
  </si>
  <si>
    <t>Soroka University Medical Center</t>
  </si>
  <si>
    <t>Chang Gung Memorial Hospital, Chiayi</t>
  </si>
  <si>
    <t>Royan Institute for Reproductive Biomedicine</t>
  </si>
  <si>
    <t>University of Kragujevac</t>
  </si>
  <si>
    <t>Obstetrics and Gynecology Hospital Fudan University</t>
  </si>
  <si>
    <t>Marquette University</t>
  </si>
  <si>
    <t>Zayed University</t>
  </si>
  <si>
    <t>Hospital de Cruces</t>
  </si>
  <si>
    <t>Universidad del Bio-Bio</t>
  </si>
  <si>
    <t>Serbian Academy of Sciences and Arts *</t>
  </si>
  <si>
    <t>National Veterinary Research Institute</t>
  </si>
  <si>
    <t>Prince Sattam Bin Abdulaziz University</t>
  </si>
  <si>
    <t>Lake Erie College</t>
  </si>
  <si>
    <t>Muhimbili University of Health and Allied Sciences</t>
  </si>
  <si>
    <t>University of Alabama, Huntsville</t>
  </si>
  <si>
    <t>Southern Illinois University School of Medicine</t>
  </si>
  <si>
    <t>Policlinico Tor Vergata</t>
  </si>
  <si>
    <t>University of Stavanger</t>
  </si>
  <si>
    <t>Universitatsklinikum Rostock</t>
  </si>
  <si>
    <t>Klinikum Augsburg</t>
  </si>
  <si>
    <t>University of Haifa</t>
  </si>
  <si>
    <t>Universitatsklinikum Halle</t>
  </si>
  <si>
    <t>Hospital Clinico Universidad de Chile Jose Joaquin Aguirre</t>
  </si>
  <si>
    <t>Kuwait University Health Science Center</t>
  </si>
  <si>
    <t>Centre Hospitalier Universitaire de Reims</t>
  </si>
  <si>
    <t>West Penn Allegheny Health System</t>
  </si>
  <si>
    <t>University of Sindh</t>
  </si>
  <si>
    <t>University of Karachi</t>
  </si>
  <si>
    <t>Instituto Nacional de Tecnologia Agropecuaria</t>
  </si>
  <si>
    <t>Hebei University of Technology</t>
  </si>
  <si>
    <t>King Chulalongkorn Memorial Hospital</t>
  </si>
  <si>
    <t>Middle East Technical University</t>
  </si>
  <si>
    <t>Institute of Psychiatry and Neurology</t>
  </si>
  <si>
    <t>Ss Cyril and Methodius University of Skopje *</t>
  </si>
  <si>
    <t>MKD</t>
  </si>
  <si>
    <t>Instituto Nacional de Psiquiatria Ramon de la Fuente</t>
  </si>
  <si>
    <t>Universidade Federal de Sao Carlos</t>
  </si>
  <si>
    <t xml:space="preserve">Universitat Internacional de Catalunya </t>
  </si>
  <si>
    <t>International University of Health and Welfare *</t>
  </si>
  <si>
    <t>First Affiliated Hospital of Henan University of Science and Technology</t>
  </si>
  <si>
    <t>First Affiliated Hospital of Zhejiang Chinese Medical University</t>
  </si>
  <si>
    <t>University of Silesia in Katowice</t>
  </si>
  <si>
    <t>Complejo Hospitalario Universitario de Albacete</t>
  </si>
  <si>
    <t>Universidad de Jaen *</t>
  </si>
  <si>
    <t>University of Waikato</t>
  </si>
  <si>
    <t>Galway University Hospitals</t>
  </si>
  <si>
    <t>Dalian Ocean University</t>
  </si>
  <si>
    <t>University of Veterinary and Animal Sciences</t>
  </si>
  <si>
    <t>University of New Hampshire</t>
  </si>
  <si>
    <t>Royal Berkshire NHS Foundation Trust</t>
  </si>
  <si>
    <t>Shanxi Agricultural University</t>
  </si>
  <si>
    <t>Universidad Europea de Madrid</t>
  </si>
  <si>
    <t>Daejeon St. Mary's Hospital</t>
  </si>
  <si>
    <t>Universidad ICESI</t>
  </si>
  <si>
    <t>Nguyen Tat Thanh University</t>
  </si>
  <si>
    <t>Syracuse University</t>
  </si>
  <si>
    <t>Complejo Hospitalario Dr Negrin</t>
  </si>
  <si>
    <t>University of Zambia</t>
  </si>
  <si>
    <t>University of Benin</t>
  </si>
  <si>
    <t>Xi'an Jiaotong-Liverpool University</t>
  </si>
  <si>
    <t>Instituto Politecnico do Porto</t>
  </si>
  <si>
    <t>I.M. Sechenov Institute of Evolutionary Physiology and Biochemistry Russian Academy of Sciences</t>
  </si>
  <si>
    <t>Akita University *</t>
  </si>
  <si>
    <t>Ariel University *</t>
  </si>
  <si>
    <t xml:space="preserve">Childrens Mercy Hospital </t>
  </si>
  <si>
    <t>National Defense Medical College *</t>
  </si>
  <si>
    <t>Khalifa University *</t>
  </si>
  <si>
    <t>Hospital Universitari Sant Joan de Reus</t>
  </si>
  <si>
    <t>Central Taiwan University of Science and Technology</t>
  </si>
  <si>
    <t>Universidade de Tras-os-Montes e Alto Douro</t>
  </si>
  <si>
    <t>Ziekenhuis Oost-Limburg</t>
  </si>
  <si>
    <t>Family Health International Estados Unidos</t>
  </si>
  <si>
    <t>Universidad de la Costa</t>
  </si>
  <si>
    <t>ASPETAR - Qatar Orthopaedic and Sports Medicine Hospital</t>
  </si>
  <si>
    <t>Universita degli Studi Roma Tre</t>
  </si>
  <si>
    <t>Guangzhou Institute of Geochemistry, Chinese Academy of Sciences</t>
  </si>
  <si>
    <t>Escola Nacional de Saude Publica Sergio Arouca</t>
  </si>
  <si>
    <t>Universidad Nacional de Tucuman *</t>
  </si>
  <si>
    <t>Shin Kong Wu Ho-Su Memorial Hospital</t>
  </si>
  <si>
    <t>University Hospital in Olomouc</t>
  </si>
  <si>
    <t>Howard University Health Sciences</t>
  </si>
  <si>
    <t>University of Jordan</t>
  </si>
  <si>
    <t>University of Malaysia, Sarawak</t>
  </si>
  <si>
    <t>University of South Dakota</t>
  </si>
  <si>
    <t>Dali University</t>
  </si>
  <si>
    <t>Chengdu Medical College</t>
  </si>
  <si>
    <t>Bharathiar University</t>
  </si>
  <si>
    <t>Instituto Nacional de Cardiologia Ignacio Chavez</t>
  </si>
  <si>
    <t>San Jose State University</t>
  </si>
  <si>
    <t>Northwest Institute of Eco-Environment and Resources, Chinese Academy of Sciences</t>
  </si>
  <si>
    <t>Tumor Hospital of Guangxi Medical University</t>
  </si>
  <si>
    <t>University of South Bohemia</t>
  </si>
  <si>
    <t>Universidad Industrial de Santander</t>
  </si>
  <si>
    <t>Hospital de Especialidades Jerez de la Frontera</t>
  </si>
  <si>
    <t>Universidad del Valle, Colombia *</t>
  </si>
  <si>
    <t xml:space="preserve">Connecticut Children's Medical Center </t>
  </si>
  <si>
    <t>De Montfort University</t>
  </si>
  <si>
    <t>University of Hyderabad</t>
  </si>
  <si>
    <t>University of Mysore</t>
  </si>
  <si>
    <t>International Medical University</t>
  </si>
  <si>
    <t>The Second Hospital of Tianjin</t>
  </si>
  <si>
    <t>Guilin University of Technology</t>
  </si>
  <si>
    <t>Pavlov Institute of Physiology Russian Academy of Sciences</t>
  </si>
  <si>
    <t>Bangabandhu Sheikh Mujibur Rahman Agricultural University</t>
  </si>
  <si>
    <t>University of Alabama, Tuscaloosa</t>
  </si>
  <si>
    <t>University of South Florida-Saint Petersburg</t>
  </si>
  <si>
    <t>Dalarna University College</t>
  </si>
  <si>
    <t>Beijing University of Chinese Medicine and Pharmacology Dongfang Hospital</t>
  </si>
  <si>
    <t>University of Dhaka</t>
  </si>
  <si>
    <t>Universidade Federal de Campina Grande</t>
  </si>
  <si>
    <t>National Academy of Sciences of Ukraine *</t>
  </si>
  <si>
    <t>UKR</t>
  </si>
  <si>
    <t>Shahid Sadoughi University of Medical Sciences</t>
  </si>
  <si>
    <t>First Affiliated Hospital of Xinjiang Medical University</t>
  </si>
  <si>
    <t>University Tunku Abdul Rahman</t>
  </si>
  <si>
    <t>University of Chittagong</t>
  </si>
  <si>
    <t>Sir Ganga Ram Hospital</t>
  </si>
  <si>
    <t>Nanjing University of Finance and Economics</t>
  </si>
  <si>
    <t>Institute of Animal Reproduction and Food Research Polish Academy of Sciences</t>
  </si>
  <si>
    <t>Institute of Oncology Ljubljana</t>
  </si>
  <si>
    <t>Universite Hassan II de Casablanca *</t>
  </si>
  <si>
    <t>MAR</t>
  </si>
  <si>
    <t>University of Louisiana, Lafayette</t>
  </si>
  <si>
    <t>Baylor University</t>
  </si>
  <si>
    <t>Mekelle University</t>
  </si>
  <si>
    <t>Wright State University</t>
  </si>
  <si>
    <t>Defence Research and Development Organisation</t>
  </si>
  <si>
    <t>MedStar Health Research Institute</t>
  </si>
  <si>
    <t>Institute of Geographic Sciences and Natural Resources Research, Chinese Academy of Sciences</t>
  </si>
  <si>
    <t>Concordia University</t>
  </si>
  <si>
    <t>Amrita University</t>
  </si>
  <si>
    <t>Dankook University Hospital</t>
  </si>
  <si>
    <t>Southern Methodist University</t>
  </si>
  <si>
    <t>Old Dominion University</t>
  </si>
  <si>
    <t>Universidad Publica de Navarra *</t>
  </si>
  <si>
    <t>Saint Petersburg State University</t>
  </si>
  <si>
    <t>Tokyo University of Agriculture</t>
  </si>
  <si>
    <t>Children Medical Center Hospital</t>
  </si>
  <si>
    <t>Centre Hospitalier Sainte Anne</t>
  </si>
  <si>
    <t>Binzhou People's Hospital Affiliated to Binzhou Medical University</t>
  </si>
  <si>
    <t>Universidade do Algarve</t>
  </si>
  <si>
    <t>Universidade Estadual de Montes Claros</t>
  </si>
  <si>
    <t>Kashan University of Medical Sciences and Health Services</t>
  </si>
  <si>
    <t>University of Malaysia Sabah</t>
  </si>
  <si>
    <t>Universidad de Valparaiso</t>
  </si>
  <si>
    <t>National Institute for Environmental Studies</t>
  </si>
  <si>
    <t>Universite de Tunis El Manar *</t>
  </si>
  <si>
    <t>Firat University</t>
  </si>
  <si>
    <t>Children's Medical Center Dallas</t>
  </si>
  <si>
    <t>Agenzia Nazionale per le nuove Tecnologie, l'Energia e lo Sviluppo Economico Sostenibile</t>
  </si>
  <si>
    <t>National Dairy Research Institute</t>
  </si>
  <si>
    <t>Hospital Medica Sur *</t>
  </si>
  <si>
    <t>Laureate International Universities *</t>
  </si>
  <si>
    <t>King Saud University Medical City</t>
  </si>
  <si>
    <t>Assam University</t>
  </si>
  <si>
    <t>Red de Investigacion en Servicios de Salud en Enfermedades Cronicas</t>
  </si>
  <si>
    <t>Universita degli Studi Ca Foscari di Venezia</t>
  </si>
  <si>
    <t>Yeouido St Marys Hospital</t>
  </si>
  <si>
    <t>Second Hospital of Hebei Medical University</t>
  </si>
  <si>
    <t>Medecins Sans Frontieres *</t>
  </si>
  <si>
    <t>Hung Kuang University</t>
  </si>
  <si>
    <t>Malmo University</t>
  </si>
  <si>
    <t>Kaiser Permanente Medical Center, Los Angeles</t>
  </si>
  <si>
    <t>Santa Casa de Misericordia de Porto Alegre</t>
  </si>
  <si>
    <t>Yokohama City University Medical Center</t>
  </si>
  <si>
    <t>Jiangxi University of Traditional Chinese Medicine</t>
  </si>
  <si>
    <t>Hospital Universitario Virgen de las Nieves</t>
  </si>
  <si>
    <t>Egyptian Drug Authority</t>
  </si>
  <si>
    <t>Institut Pasteur de Tunis</t>
  </si>
  <si>
    <t>Universidade Federal de Juiz de Fora *</t>
  </si>
  <si>
    <t>Universidad de Cadiz *</t>
  </si>
  <si>
    <t>East Tennessee State University</t>
  </si>
  <si>
    <t>New York Methodist Hospital</t>
  </si>
  <si>
    <t>Far Eastern Federal University</t>
  </si>
  <si>
    <t>Hospital Nacional de Pediatria Profesor Dr Juan P Garrahan</t>
  </si>
  <si>
    <t>University of Medicine and Pharmacy Craiova</t>
  </si>
  <si>
    <t>Ondokuz Mayis University *</t>
  </si>
  <si>
    <t>GE Healthcare China Co Ltd</t>
  </si>
  <si>
    <t>International Islamic University Malaysia</t>
  </si>
  <si>
    <t>The Children's Hospital of Chongqing Medical University</t>
  </si>
  <si>
    <t>Nanjing University of Information Science and Technology</t>
  </si>
  <si>
    <t>The Catholic University of America</t>
  </si>
  <si>
    <t>John Paul II Hospital</t>
  </si>
  <si>
    <t>Instituto Fernandes Figueira</t>
  </si>
  <si>
    <t>Universite de Picardie Jules Verne, Amiens *</t>
  </si>
  <si>
    <t>Mae Fah Luang University</t>
  </si>
  <si>
    <t>Balgrist University Hospital</t>
  </si>
  <si>
    <t>American University</t>
  </si>
  <si>
    <t>Duy Tan University</t>
  </si>
  <si>
    <t>Yanan University</t>
  </si>
  <si>
    <t>Universidade do Extremo Sul Catarinense</t>
  </si>
  <si>
    <t>Imam Khomeini Hospital Complex</t>
  </si>
  <si>
    <t>Jawaharlal Nehru University</t>
  </si>
  <si>
    <t>Imam Khomeini Hospital</t>
  </si>
  <si>
    <t>Bandung Institute of Technology</t>
  </si>
  <si>
    <t>King Mongkut's University of Technology Thonburi</t>
  </si>
  <si>
    <t>Graduate University for Advanced Studies</t>
  </si>
  <si>
    <t>Pennine Acute Hospitals NHS Trust</t>
  </si>
  <si>
    <t>Ritsumeikan University</t>
  </si>
  <si>
    <t xml:space="preserve">Hartford Hospital </t>
  </si>
  <si>
    <t>Universidad de Santander</t>
  </si>
  <si>
    <t>University of Sarajevo</t>
  </si>
  <si>
    <t>BIH</t>
  </si>
  <si>
    <t>Universidade Federal de Sergipe</t>
  </si>
  <si>
    <t>Hospital das Clinicas da Universidade Federal de Minas Gerais</t>
  </si>
  <si>
    <t>Jose de Mello Saude</t>
  </si>
  <si>
    <t>Hankuk University of Foreign Studies</t>
  </si>
  <si>
    <t>Shoolini University</t>
  </si>
  <si>
    <t>Dezful University of Medical Sciences</t>
  </si>
  <si>
    <t>Institute of Geochemistry, Chinese Academy of Sciences</t>
  </si>
  <si>
    <t>Waikato Hospital</t>
  </si>
  <si>
    <t>Qassim University</t>
  </si>
  <si>
    <t xml:space="preserve">King Fahad Medical City </t>
  </si>
  <si>
    <t>Max Planck Institut fur Menschheitsgeschichte</t>
  </si>
  <si>
    <t>Fund for Scientific Research Flanders</t>
  </si>
  <si>
    <t>National Centre for Radiation Research and Technology</t>
  </si>
  <si>
    <t>Union Internationale contre la Tuberculose et les Maladies Respiratoires</t>
  </si>
  <si>
    <t>Coventry University</t>
  </si>
  <si>
    <t>Universidad de Almeria</t>
  </si>
  <si>
    <t>St. Vincent's Hospital</t>
  </si>
  <si>
    <t xml:space="preserve"> Aga Khan University Hospital, Nairobi</t>
  </si>
  <si>
    <t>Centro Medico Nacional Siglo XXI</t>
  </si>
  <si>
    <t>Institute of Physics, Chinese Academy of Sciences</t>
  </si>
  <si>
    <t>Aichi Gakuin University</t>
  </si>
  <si>
    <t>Hospital Universitario Clementino Fraga Filho</t>
  </si>
  <si>
    <t>Islamic Azad University, Mashhad</t>
  </si>
  <si>
    <t>Bulgarian Academy of Sciences *</t>
  </si>
  <si>
    <t>Jiangxi Normal University</t>
  </si>
  <si>
    <t>Aksum University</t>
  </si>
  <si>
    <t>Universidade Federal de Santa Maria *</t>
  </si>
  <si>
    <t>University of the Ryukyus *</t>
  </si>
  <si>
    <t>Christchurch Hospital</t>
  </si>
  <si>
    <t>Universidad Central de Venezuela</t>
  </si>
  <si>
    <t>VEN</t>
  </si>
  <si>
    <t>Sokoine University of Agriculture</t>
  </si>
  <si>
    <t>Complexo Hospitalario Universitario de Ourense</t>
  </si>
  <si>
    <t>National Institute of Information and Communications Technology</t>
  </si>
  <si>
    <t>University of Massachusetts, Boston</t>
  </si>
  <si>
    <t>New York Eye and Ear Infirmary</t>
  </si>
  <si>
    <t>Kafr El-Sheikh University</t>
  </si>
  <si>
    <t>Kanazawa University Hospital</t>
  </si>
  <si>
    <t>University of Zimbabwe</t>
  </si>
  <si>
    <t>ZWE</t>
  </si>
  <si>
    <t>Academy of Physical Education in Katowice</t>
  </si>
  <si>
    <t>Instituto de Investigacion Sanitaria Galicia Sur *</t>
  </si>
  <si>
    <t>Azabu University</t>
  </si>
  <si>
    <t>Inova Heart and Vascular Institute</t>
  </si>
  <si>
    <t>VA Nasonova Scientific Research Institute of Rheumatology of the Russian Academy of Medical Sciences</t>
  </si>
  <si>
    <t>Jinshan Hospital</t>
  </si>
  <si>
    <t>Universidade do Oeste Paulista</t>
  </si>
  <si>
    <t>Swiss Paraplegic Centre</t>
  </si>
  <si>
    <t>Greater Manchester Mental Health NHS Foundation Trust</t>
  </si>
  <si>
    <t>Kosin University</t>
  </si>
  <si>
    <t>Universidad Nacional de Educacion a Distancia *</t>
  </si>
  <si>
    <t>Universidad de las Palmas de Gran Canaria *</t>
  </si>
  <si>
    <t>Hebei University of Engineering</t>
  </si>
  <si>
    <t>Rothman Institute</t>
  </si>
  <si>
    <t>Universitatsklinikum Knappschaftskrankenhaus Bochum</t>
  </si>
  <si>
    <t>Complejo Hospitalario de Toledo</t>
  </si>
  <si>
    <t>Hanoi Medical University</t>
  </si>
  <si>
    <t>Inje University Ilsan-Paik Hospital</t>
  </si>
  <si>
    <t>Centro de Educacion Medica e Investigaciones Clinicas Norberto Quirno</t>
  </si>
  <si>
    <t>National Institute of Mental Health and Neuro Sciences</t>
  </si>
  <si>
    <t>Le Bonheur Children's Hospital</t>
  </si>
  <si>
    <t>Max Planck Institut fur Bildungsforschung</t>
  </si>
  <si>
    <t>Opole University of Technology</t>
  </si>
  <si>
    <t>Hiroshima University Hospital</t>
  </si>
  <si>
    <t>Universidade Federal do Vale do Sao Francisco</t>
  </si>
  <si>
    <t>Bogor Agricultural University</t>
  </si>
  <si>
    <t>Inje University Haeundae-Paik Hospital</t>
  </si>
  <si>
    <t>Universite de Yaounde I</t>
  </si>
  <si>
    <t>Inje University Busan-Paik Hospital</t>
  </si>
  <si>
    <t>University of Tabriz</t>
  </si>
  <si>
    <t>Binzhou Medical University Hospital</t>
  </si>
  <si>
    <t>Erciyes University</t>
  </si>
  <si>
    <t>Naresuan University</t>
  </si>
  <si>
    <t>Ichikawa General Hospital</t>
  </si>
  <si>
    <t>Instituto Nacional de Neurologia y Neurocirugia Manuel Velasco Suarez</t>
  </si>
  <si>
    <t>University of Medicine and Pharmacy, Ho Chi Minh City</t>
  </si>
  <si>
    <t>Charles Sturt University</t>
  </si>
  <si>
    <t>St.Johns Medical College Hospital</t>
  </si>
  <si>
    <t>Universita degli Studi della Basilicata</t>
  </si>
  <si>
    <t>Lâ€™Azienda Socio Sanitaria Territoriale Santi Paolo e Carlo</t>
  </si>
  <si>
    <t>University of Fort Hare</t>
  </si>
  <si>
    <t>Universite de Perpignan Via Domitia *</t>
  </si>
  <si>
    <t>Universitat Paderborn</t>
  </si>
  <si>
    <t>Kenyatta University</t>
  </si>
  <si>
    <t>Universidad Autonoma del Estado de Mexico</t>
  </si>
  <si>
    <t>Cork University Hospital</t>
  </si>
  <si>
    <t>King Faisal University</t>
  </si>
  <si>
    <t>Bahir Dar University</t>
  </si>
  <si>
    <t>Universidad Francisco de Vitoria *</t>
  </si>
  <si>
    <t>University of Zululand</t>
  </si>
  <si>
    <t>Hospital Clinico Universitario de Valladolid</t>
  </si>
  <si>
    <t>Conselho Nacional de Desenvolvimento Cientifico e Tecnologico</t>
  </si>
  <si>
    <t>Razi Vaccine and Serum Research Institute</t>
  </si>
  <si>
    <t>Benha University *</t>
  </si>
  <si>
    <t>Xi'an University of Technology</t>
  </si>
  <si>
    <t>Saveetha University</t>
  </si>
  <si>
    <t>Diyala University</t>
  </si>
  <si>
    <t>IRQ</t>
  </si>
  <si>
    <t>University of Dayton</t>
  </si>
  <si>
    <t>Osaka Medical College *</t>
  </si>
  <si>
    <t>Lehigh University</t>
  </si>
  <si>
    <t>West China Fourth Hospital</t>
  </si>
  <si>
    <t>Eastern Mediterranean University</t>
  </si>
  <si>
    <t>Universidad de los Andes, Colombia *</t>
  </si>
  <si>
    <t>University of Tulsa</t>
  </si>
  <si>
    <t>Bahria University</t>
  </si>
  <si>
    <t>University of Nis</t>
  </si>
  <si>
    <t>Universidade Federal de Ciencias da Saude de Porto Alegre</t>
  </si>
  <si>
    <t>Trakia University</t>
  </si>
  <si>
    <t>University of Cape Coast</t>
  </si>
  <si>
    <t>Yeungnam National University Medical Center</t>
  </si>
  <si>
    <t>Chaoyang University of Technology</t>
  </si>
  <si>
    <t>Children's Hospital of Wisconsin</t>
  </si>
  <si>
    <t>Lebanese University</t>
  </si>
  <si>
    <t>Palo Alto Medical Foundation *</t>
  </si>
  <si>
    <t>Tohoku Medical and Pharmaceutical University</t>
  </si>
  <si>
    <t>Sharda University</t>
  </si>
  <si>
    <t>Hospital Beneficencia Portuguesa Sao Paulo</t>
  </si>
  <si>
    <t>Institute of General Pathology and Physiopathology of the Russian Academy of Medical Sciences</t>
  </si>
  <si>
    <t>Charles Darwin University *</t>
  </si>
  <si>
    <t>Instituto D'Or Pesquisa e Ensino</t>
  </si>
  <si>
    <t>Kangwon National University Hospital</t>
  </si>
  <si>
    <t>Amity University *</t>
  </si>
  <si>
    <t>Pavol Jozef Safarik University in Kosice</t>
  </si>
  <si>
    <t>Centre des Sciences du Gout et de l'Alimentation</t>
  </si>
  <si>
    <t>Yazd University</t>
  </si>
  <si>
    <t>Chang Gung University of Science and Technology</t>
  </si>
  <si>
    <t>Instituto Adolfo Lutz</t>
  </si>
  <si>
    <t>Western University of Health Sciences</t>
  </si>
  <si>
    <t xml:space="preserve">Changi General Hospital </t>
  </si>
  <si>
    <t>Pamela Youde Nethersole Eastern Hospital</t>
  </si>
  <si>
    <t>Wannan Medical College *</t>
  </si>
  <si>
    <t>Makerere University College of Health Sciences</t>
  </si>
  <si>
    <t>University of Social Welfare and Rehabilitation Sciences</t>
  </si>
  <si>
    <t>Instituto de Medicina Integral Professor Fernando Figueira</t>
  </si>
  <si>
    <t>University of the Sunshine Coast</t>
  </si>
  <si>
    <t>MCPHS University</t>
  </si>
  <si>
    <t>Fourth Hospital of Hebei Medical University</t>
  </si>
  <si>
    <t>Inner Mongolia University</t>
  </si>
  <si>
    <t>King Saud Medical City</t>
  </si>
  <si>
    <t>Missouri State University</t>
  </si>
  <si>
    <t>The First Affilliated Hospital of Kunming Medical College</t>
  </si>
  <si>
    <t>Eulji University Hospital</t>
  </si>
  <si>
    <t>Sakarya University *</t>
  </si>
  <si>
    <t>Sriwijaya University</t>
  </si>
  <si>
    <t>University of Peshawar</t>
  </si>
  <si>
    <t xml:space="preserve">Loma Linda University Medical Center </t>
  </si>
  <si>
    <t>Liaoning Normal University</t>
  </si>
  <si>
    <t>Universidad Autonoma de San Luis Potosi</t>
  </si>
  <si>
    <t>University of Split</t>
  </si>
  <si>
    <t>Universidad del Zulia</t>
  </si>
  <si>
    <t>University Hospital Centre Zagreb</t>
  </si>
  <si>
    <t>Universidade Federal de Uberlandia</t>
  </si>
  <si>
    <t>Universidade Federal do Triangulo Mineiro</t>
  </si>
  <si>
    <t>Uijeongbu St Mary's Hospital</t>
  </si>
  <si>
    <t>University of Teesside</t>
  </si>
  <si>
    <t>National Neuroscience Institute</t>
  </si>
  <si>
    <t>Military Medical Academy</t>
  </si>
  <si>
    <t>Clinical Center University of Sarajevo</t>
  </si>
  <si>
    <t>Edge Hill University</t>
  </si>
  <si>
    <t>Jomo Kenyatta University of Agriculture and Technology</t>
  </si>
  <si>
    <t>Umm Al-Qura University</t>
  </si>
  <si>
    <t>Osaka Police Hospital</t>
  </si>
  <si>
    <t>University for Development Studies</t>
  </si>
  <si>
    <t>University of Khartoum *</t>
  </si>
  <si>
    <t>SDN</t>
  </si>
  <si>
    <t>Hokkaido University of Health Sciences</t>
  </si>
  <si>
    <t>University of Agriculture, Faisalabad</t>
  </si>
  <si>
    <t>Universidad San Sebastian</t>
  </si>
  <si>
    <t>Gifu University Hospital</t>
  </si>
  <si>
    <t>Institute of Urban Environment, Chinese Academy of Sciences</t>
  </si>
  <si>
    <t>Tianjin Eye Hospital</t>
  </si>
  <si>
    <t>Parc de Salut Mar de Barcelona</t>
  </si>
  <si>
    <t>Universidade do Sul de Santa Catarina</t>
  </si>
  <si>
    <t>Jackson State University</t>
  </si>
  <si>
    <t>Universite de Buea</t>
  </si>
  <si>
    <t>Beirut Arab University</t>
  </si>
  <si>
    <t>Ospedale infantile Burlo Garofolo IRCCS</t>
  </si>
  <si>
    <t>Kanazawa Medical University *</t>
  </si>
  <si>
    <t>Universidad Nacional de Rio Cuarto</t>
  </si>
  <si>
    <t>Baotou Medical College *</t>
  </si>
  <si>
    <t>Bengbu Medical College</t>
  </si>
  <si>
    <t>Epidemiologie et Analyses en Sante Publique: Risques, Maladies Chroniques, Handicaps</t>
  </si>
  <si>
    <t>Baskent University *</t>
  </si>
  <si>
    <t>University of Venda</t>
  </si>
  <si>
    <t>Universidade Federal de Ouro Preto</t>
  </si>
  <si>
    <t>Czech University of Life Sciences Prague</t>
  </si>
  <si>
    <t>Menoufia University *</t>
  </si>
  <si>
    <t>University of Medicine, Pharmacy, Science and Technology of Targu Mures</t>
  </si>
  <si>
    <t>Institut Mutualiste Montsouris/CMC Porte</t>
  </si>
  <si>
    <t>Riddet Institute</t>
  </si>
  <si>
    <t>Universidade do Estado do Para</t>
  </si>
  <si>
    <t>Universidad de Cartagena</t>
  </si>
  <si>
    <t>North China University of Science and Technology</t>
  </si>
  <si>
    <t>Misr University for Science and Technology</t>
  </si>
  <si>
    <t>Saitama Medical University Saitama Medical Center</t>
  </si>
  <si>
    <t>Padjadjaran University</t>
  </si>
  <si>
    <t>Tokyo Metropolitan Geriatric Hospital and Institute of Gerontology</t>
  </si>
  <si>
    <t>Ministry of National Guard - Health Affairs</t>
  </si>
  <si>
    <t>Ewha Women University Medical Center</t>
  </si>
  <si>
    <t>London South Bank University</t>
  </si>
  <si>
    <t>Cyprus University of Technology</t>
  </si>
  <si>
    <t xml:space="preserve">Los Angeles County-USC Medical Center </t>
  </si>
  <si>
    <t>Kent State University</t>
  </si>
  <si>
    <t>Maimonides Medical Center</t>
  </si>
  <si>
    <t>University of Kelaniya</t>
  </si>
  <si>
    <t>Tokyo Dental College *</t>
  </si>
  <si>
    <t>University of the Philippines Diliman *</t>
  </si>
  <si>
    <t>PHL</t>
  </si>
  <si>
    <t>University of South-Eastern Norway</t>
  </si>
  <si>
    <t>Complejo Hospitalario de Navarra</t>
  </si>
  <si>
    <t>Syiah Kuala University</t>
  </si>
  <si>
    <t>Royal Cornwall Hospitals NHS Trust</t>
  </si>
  <si>
    <t>Vytautas Magnus University</t>
  </si>
  <si>
    <t>Usak University</t>
  </si>
  <si>
    <t>Universidad Autonoma del Estado de Morelos</t>
  </si>
  <si>
    <t>Thammasat University</t>
  </si>
  <si>
    <t>Zahedan University of Medical Sciences</t>
  </si>
  <si>
    <t>Sharif University of Technology</t>
  </si>
  <si>
    <t>Universitat Osnabruck</t>
  </si>
  <si>
    <t>Complejo Hospitalario de Especialidades Virgen de Valme</t>
  </si>
  <si>
    <t>Brock University</t>
  </si>
  <si>
    <t>Universidade Estadual de Santa Cruz</t>
  </si>
  <si>
    <t>National Hospital Organization Tokyo Medical Center</t>
  </si>
  <si>
    <t>Hospital de Clinicas Jose de San Martin</t>
  </si>
  <si>
    <t>University of Duhok</t>
  </si>
  <si>
    <t>Halmstad University College</t>
  </si>
  <si>
    <t>Yunnan Normal University</t>
  </si>
  <si>
    <t>Zurich University of Applied Sciences</t>
  </si>
  <si>
    <t>Maulana Azad Medical College</t>
  </si>
  <si>
    <t>Josip Juraj Strossmayer University of Osijek</t>
  </si>
  <si>
    <t>Hospital Quiron Madrid</t>
  </si>
  <si>
    <t>Central Food Technological Research Institute</t>
  </si>
  <si>
    <t>Normandie Universite</t>
  </si>
  <si>
    <t>Fundacion Valle del Lili</t>
  </si>
  <si>
    <t>Sunway University</t>
  </si>
  <si>
    <t>Yijishan Hospital</t>
  </si>
  <si>
    <t>Princess Margaret Hospital Hong Kong</t>
  </si>
  <si>
    <t>Hospital Italiano de Buenos Aires</t>
  </si>
  <si>
    <t>Central Queensland University</t>
  </si>
  <si>
    <t>Egyptian Atomic Energy Authority *</t>
  </si>
  <si>
    <t>University of the Pacific</t>
  </si>
  <si>
    <t>Rede Dâ€™Or Sao Luiz *</t>
  </si>
  <si>
    <t>Stollery Children's Hospital Foundation</t>
  </si>
  <si>
    <t>University of Bedfordshire</t>
  </si>
  <si>
    <t>Nitte University</t>
  </si>
  <si>
    <t>Universidad Autonoma de Sinaloa</t>
  </si>
  <si>
    <t>Saitama University</t>
  </si>
  <si>
    <t>University of Hyogo</t>
  </si>
  <si>
    <t>Yueyang Hospital</t>
  </si>
  <si>
    <t>Tribhuvan University Teaching Hospital</t>
  </si>
  <si>
    <t>Complexo Hospitalario Universitario de Vigo</t>
  </si>
  <si>
    <t>Indian Institute of Technology, Bombay</t>
  </si>
  <si>
    <t>Mie University Hospital</t>
  </si>
  <si>
    <t>Nippon Dental University *</t>
  </si>
  <si>
    <t>Shahrekord University</t>
  </si>
  <si>
    <t>California Polytechnic State University, San Luis Obispo</t>
  </si>
  <si>
    <t>University of Pannonia</t>
  </si>
  <si>
    <t>Institute of Psychology, Chinese Academy of Sciences</t>
  </si>
  <si>
    <t>Heilongjiang Bayi Agricultural University</t>
  </si>
  <si>
    <t>Universidad Nacional Mayor de San Marcos</t>
  </si>
  <si>
    <t>University of Sharjah</t>
  </si>
  <si>
    <t>University School of Physical Education in Krakow</t>
  </si>
  <si>
    <t>University of the Punjab, Lahore</t>
  </si>
  <si>
    <t>Ochanomizu University</t>
  </si>
  <si>
    <t>Liaoning University of Traditional Chinese Medicine *</t>
  </si>
  <si>
    <t>Nord University</t>
  </si>
  <si>
    <t>Women's Hospital School of Medicine Zhejiang University</t>
  </si>
  <si>
    <t>University of Nigeria</t>
  </si>
  <si>
    <t>Centre de Recherche en Acquisition et Traitement de l'Image pour la Sante</t>
  </si>
  <si>
    <t>Yeditepe University *</t>
  </si>
  <si>
    <t>Baystate Health System</t>
  </si>
  <si>
    <t>Taif University</t>
  </si>
  <si>
    <t>Universidad Veracruzana</t>
  </si>
  <si>
    <t>Akdeniz University</t>
  </si>
  <si>
    <t>Sultan Qaboos University Hospital</t>
  </si>
  <si>
    <t>Human Sciences Research Council of South Africa</t>
  </si>
  <si>
    <t>Universidad Autonoma del Estado de Hidalgo</t>
  </si>
  <si>
    <t>Institute of Marine Research</t>
  </si>
  <si>
    <t>University of Canterbury</t>
  </si>
  <si>
    <t>Helwan University Cairo *</t>
  </si>
  <si>
    <t>Hogeschool van Amsterdam</t>
  </si>
  <si>
    <t>National Taiwan Normal University</t>
  </si>
  <si>
    <t>Bahauddin Zakariya University</t>
  </si>
  <si>
    <t>Burapha University</t>
  </si>
  <si>
    <t>University of Szczecin</t>
  </si>
  <si>
    <t>Affiliated Hospital of Hebei University</t>
  </si>
  <si>
    <t>Evaggelismos Hospital</t>
  </si>
  <si>
    <t>Complejo Asistencial Doctor Sotero del Rio</t>
  </si>
  <si>
    <t>Jozef Pilsudski University of Physical Education in Warsaw</t>
  </si>
  <si>
    <t>Vietnam National University, Hanoi</t>
  </si>
  <si>
    <t>University of Canberra</t>
  </si>
  <si>
    <t>Philadelphia College of Osteopathic Medicine</t>
  </si>
  <si>
    <t>Juntendo University Urayasu Hospital</t>
  </si>
  <si>
    <t>Hospital General de Elche</t>
  </si>
  <si>
    <t>Centre Hospitalier Universitaire de Nimes</t>
  </si>
  <si>
    <t>Babes-Bolyai University</t>
  </si>
  <si>
    <t>New York Institute of Technology *</t>
  </si>
  <si>
    <t>Hamad General Hospital</t>
  </si>
  <si>
    <t>Universidad de La Sabana</t>
  </si>
  <si>
    <t>Hospital Universitario San Ignacio</t>
  </si>
  <si>
    <t>Hospital General Universitario de Valencia</t>
  </si>
  <si>
    <t>American University of Sharjah</t>
  </si>
  <si>
    <t>Zanjan University of Medical Sciences *</t>
  </si>
  <si>
    <t>Universidade Catolica de Brasilia</t>
  </si>
  <si>
    <t>Tygerberg Hospital</t>
  </si>
  <si>
    <t>University of Chester</t>
  </si>
  <si>
    <t>University of Taipei</t>
  </si>
  <si>
    <t>University of Mohaghegh Ardabili</t>
  </si>
  <si>
    <t>Sefako Makgatho Health Sciences University</t>
  </si>
  <si>
    <t>Menzies School of Health Research</t>
  </si>
  <si>
    <t>Universidad Cardenal Herrera CEU</t>
  </si>
  <si>
    <t>University of Alaska, Fairbanks</t>
  </si>
  <si>
    <t>Second Hospital of Shanxi Medical University</t>
  </si>
  <si>
    <t>University of South Africa</t>
  </si>
  <si>
    <t>Nagasaki University Hospital</t>
  </si>
  <si>
    <t>Third Affiliated Hospital of Wenzhou Medical University</t>
  </si>
  <si>
    <t>Universidade Federal do Amapa</t>
  </si>
  <si>
    <t>Shahid Beheshti University</t>
  </si>
  <si>
    <t>Universite Cheikh Anta Diop de Dakar</t>
  </si>
  <si>
    <t>SEN</t>
  </si>
  <si>
    <t>Instituto Nacional de Pediatria</t>
  </si>
  <si>
    <t>Universidade Federal de Alfenas</t>
  </si>
  <si>
    <t>Chinese Research Academy of Environmental Sciences</t>
  </si>
  <si>
    <t>Universidad San Francisco de Quito</t>
  </si>
  <si>
    <t>ECU</t>
  </si>
  <si>
    <t>Shamir Medical Center</t>
  </si>
  <si>
    <t>Slovak Medical University in Bratislava</t>
  </si>
  <si>
    <t>Lanzhou University of Technology</t>
  </si>
  <si>
    <t>Alborz University of Medical Sciences</t>
  </si>
  <si>
    <t>Universitas Sumatera Utara</t>
  </si>
  <si>
    <t>Mohammed Bin Rashid University of Medicine and Health Sciences</t>
  </si>
  <si>
    <t>University of Isfahan</t>
  </si>
  <si>
    <t>Bauman Moscow State Technical University</t>
  </si>
  <si>
    <t>Faculdade Evangelica Mackenzie do Parana</t>
  </si>
  <si>
    <t>Royal Hospital</t>
  </si>
  <si>
    <t>Qinghai University</t>
  </si>
  <si>
    <t>Hospital Universitario Dr. Jose Eleuterio Gonzalez</t>
  </si>
  <si>
    <t>Cooperativa de Ensino Superior Politecnico e Universitario</t>
  </si>
  <si>
    <t>Institute of Cytology and Genetics Russian Academy of Sciences</t>
  </si>
  <si>
    <t>Aligarh Muslim University</t>
  </si>
  <si>
    <t>Shariati Hospital</t>
  </si>
  <si>
    <t>Texas State University, San Marcos</t>
  </si>
  <si>
    <t>Universidad de Antofagasta</t>
  </si>
  <si>
    <t>University of Arkansas at Little Rock</t>
  </si>
  <si>
    <t>Technische Universitat Chemnitz</t>
  </si>
  <si>
    <t>Nepean Hospital</t>
  </si>
  <si>
    <t>Palo Alto University</t>
  </si>
  <si>
    <t>Lebanese American University *</t>
  </si>
  <si>
    <t>Sree Chitra Tirunal Institute for Medical Sciences and Technology</t>
  </si>
  <si>
    <t>First Affiliated Hospital of Guangzhou University of Traditional Chinese Medicine</t>
  </si>
  <si>
    <t>National Institute of Technology Karnataka</t>
  </si>
  <si>
    <t>Faculdade de Medicina do ABC</t>
  </si>
  <si>
    <t>Hospital Universitario San Cecilio</t>
  </si>
  <si>
    <t>Islamic Azad University, Science and Research Branch</t>
  </si>
  <si>
    <t>Czech Technical University in Prague</t>
  </si>
  <si>
    <t>Agricultural Research Education and Extension Organization *</t>
  </si>
  <si>
    <t>Bushehr University of Medical Sciences</t>
  </si>
  <si>
    <t>Afiliated Taizhou Hospital of Wenzhou Medical University</t>
  </si>
  <si>
    <t>Universidade Federal do Piaui</t>
  </si>
  <si>
    <t>Universidade Federal Rural de Pernambuco</t>
  </si>
  <si>
    <t>University College Hospital, Ibadan</t>
  </si>
  <si>
    <t>Shahed University</t>
  </si>
  <si>
    <t>Hospital General Universitario de Alicante</t>
  </si>
  <si>
    <t>Universidade Federal da Grande Dourados</t>
  </si>
  <si>
    <t>Hashemite University</t>
  </si>
  <si>
    <t>Fordham University</t>
  </si>
  <si>
    <t>University of Pune</t>
  </si>
  <si>
    <t>Hospital Universitario de Nuevo Leon</t>
  </si>
  <si>
    <t>State University - Higher School of Economics</t>
  </si>
  <si>
    <t>Airlangga university</t>
  </si>
  <si>
    <t>Sichuan Normal University</t>
  </si>
  <si>
    <t>Mount Sinai Beth Israel</t>
  </si>
  <si>
    <t>University of Maribor</t>
  </si>
  <si>
    <t>University of the Incarnate Word</t>
  </si>
  <si>
    <t>Universidad Nacional Autonoma de Honduras *</t>
  </si>
  <si>
    <t>HND</t>
  </si>
  <si>
    <t>Illinois Institute of Technology</t>
  </si>
  <si>
    <t>Ebonyi State University</t>
  </si>
  <si>
    <t>Sigmund Freud University</t>
  </si>
  <si>
    <t>Hospital Nuestra Senora de Candelaria</t>
  </si>
  <si>
    <t>Osaka General Medical Center</t>
  </si>
  <si>
    <t>Public Health Institute</t>
  </si>
  <si>
    <t>Tarim University</t>
  </si>
  <si>
    <t>Universidade Eduardo Mondlane</t>
  </si>
  <si>
    <t>MOZ</t>
  </si>
  <si>
    <t>Universite Felix Houphouet-Boigny</t>
  </si>
  <si>
    <t>CIV</t>
  </si>
  <si>
    <t>Complejo Hospitalario San Pedro Hospital De La Rioja</t>
  </si>
  <si>
    <t>Islamic Azad University, Tehran Medical Sciences</t>
  </si>
  <si>
    <t>Zelinsky Institute of Organic Chemistry Russian Academy of Sciences</t>
  </si>
  <si>
    <t>Uludag University</t>
  </si>
  <si>
    <t>University of Ostrava</t>
  </si>
  <si>
    <t>Universite Mohammed V de Rabat *</t>
  </si>
  <si>
    <t>Complejo Hospitalario de Especialidades Juan Ramon Jimenez</t>
  </si>
  <si>
    <t>Sohag University *</t>
  </si>
  <si>
    <t>Leuphana Universitat Luneburg</t>
  </si>
  <si>
    <t>Minia University *</t>
  </si>
  <si>
    <t>Bogazici University</t>
  </si>
  <si>
    <t>Bangladesh Agricultural University</t>
  </si>
  <si>
    <t>Dong A University Hospital</t>
  </si>
  <si>
    <t>University of the Free State</t>
  </si>
  <si>
    <t>Theodor Bilharz Research Institute</t>
  </si>
  <si>
    <t>Shanghai University of Medicine and Health Sciences</t>
  </si>
  <si>
    <t>Sante Ingenierie Biologie Saint-Etienne</t>
  </si>
  <si>
    <t>Hawassa University</t>
  </si>
  <si>
    <t>Tallinn University of Technology</t>
  </si>
  <si>
    <t>Newton-Wellesley Hospital</t>
  </si>
  <si>
    <t>Research Centre for Medical Genetics</t>
  </si>
  <si>
    <t>Gebze Technical University</t>
  </si>
  <si>
    <t>Universitat Augsburg</t>
  </si>
  <si>
    <t>Universidad Michoacana de San Nicolas de Hidalgo</t>
  </si>
  <si>
    <t>Universidad Militar Nueva Granada</t>
  </si>
  <si>
    <t>Siberian Federal University</t>
  </si>
  <si>
    <t>Universite Savoie Mont Blanc *</t>
  </si>
  <si>
    <t>Jadavpur University</t>
  </si>
  <si>
    <t>Universidade Federal do Maranhao</t>
  </si>
  <si>
    <t>Universidade Federal do Rio Grande</t>
  </si>
  <si>
    <t>St. Georges University</t>
  </si>
  <si>
    <t>GRD</t>
  </si>
  <si>
    <t>Andalas University</t>
  </si>
  <si>
    <t>University School of Physical Education in Wroclaw</t>
  </si>
  <si>
    <t>Hospital Son Llatzer</t>
  </si>
  <si>
    <t>National Health Laboratory Services</t>
  </si>
  <si>
    <t>Shahrekord University of Medical Sciences</t>
  </si>
  <si>
    <t xml:space="preserve">North Texas VA Health Care System </t>
  </si>
  <si>
    <t>Egyptian National Cancer Institute</t>
  </si>
  <si>
    <t>San Francisco State University</t>
  </si>
  <si>
    <t>Princess Nourah bint Abdul Rahman University *</t>
  </si>
  <si>
    <t>Safdarjang Hospital</t>
  </si>
  <si>
    <t>Universidad del Norte, Barranquilla *</t>
  </si>
  <si>
    <t>Pandit Bhagwat Dayal Sharma Post Graduate Institute of Medical Sciences</t>
  </si>
  <si>
    <t>University of West London</t>
  </si>
  <si>
    <t>University of Prince Edward Island</t>
  </si>
  <si>
    <t>Abadan University of Medical Sciences</t>
  </si>
  <si>
    <t>Centro Nacional de Epidemiologia</t>
  </si>
  <si>
    <t>Armed Forces Medical College</t>
  </si>
  <si>
    <t>Universidad Nacional de Cuyo *</t>
  </si>
  <si>
    <t>Royal Darwin Hospital</t>
  </si>
  <si>
    <t>Central University of Punjab</t>
  </si>
  <si>
    <t>Hanze University of Applied Sciences, Groningen</t>
  </si>
  <si>
    <t>Universidade Fernando Pessoa</t>
  </si>
  <si>
    <t>University of Madras</t>
  </si>
  <si>
    <t>Southern Cross University</t>
  </si>
  <si>
    <t>Cukurova University</t>
  </si>
  <si>
    <t>Indonesia University of Education</t>
  </si>
  <si>
    <t>Staffordshire University</t>
  </si>
  <si>
    <t>Hospital Costa del Sol</t>
  </si>
  <si>
    <t>Guizhou Normal University</t>
  </si>
  <si>
    <t>Maharishi Markandeshwar University *</t>
  </si>
  <si>
    <t>Hospital Universitario Doctor Peset</t>
  </si>
  <si>
    <t>Asociacion Civil de Estudios Superiores *</t>
  </si>
  <si>
    <t>Seguro Social de Salud *</t>
  </si>
  <si>
    <t>National Defence University of Malaysia</t>
  </si>
  <si>
    <t>Universidad de Los Lagos</t>
  </si>
  <si>
    <t>Universidad Austral</t>
  </si>
  <si>
    <t>First Teaching Hospital of T.J.U.T.C.M</t>
  </si>
  <si>
    <t>Allahabad University</t>
  </si>
  <si>
    <t>University of Peradeniya</t>
  </si>
  <si>
    <t>Universite Abdelmalek Essaadi *</t>
  </si>
  <si>
    <t>University College of Medical Sciences</t>
  </si>
  <si>
    <t>Kurdistan University of Medical Sciences</t>
  </si>
  <si>
    <t>Medical Biology Research Center</t>
  </si>
  <si>
    <t>Toho University Sakura Medical Center</t>
  </si>
  <si>
    <t>University of Technology, Malaysia</t>
  </si>
  <si>
    <t>Universidade Federal de Sao Joao del Rei</t>
  </si>
  <si>
    <t>University of Rwanda *</t>
  </si>
  <si>
    <t>RWA</t>
  </si>
  <si>
    <t>Fasa University of Medical Sciences</t>
  </si>
  <si>
    <t>Meir Medical Center</t>
  </si>
  <si>
    <t>Arak University of Medical Sciences *</t>
  </si>
  <si>
    <t>National Hospital Organization Kyushu Medical Center</t>
  </si>
  <si>
    <t>University of Oradea</t>
  </si>
  <si>
    <t>University of Denver</t>
  </si>
  <si>
    <t>Bangabandhu Sheikh Mujib Medical University</t>
  </si>
  <si>
    <t>Nigde University</t>
  </si>
  <si>
    <t>Reykjavik University</t>
  </si>
  <si>
    <t>Comision de Investigaciones Cientificas *</t>
  </si>
  <si>
    <t>Alzahra University</t>
  </si>
  <si>
    <t>Portland State University</t>
  </si>
  <si>
    <t>Farabi Hospital</t>
  </si>
  <si>
    <t>UCSI University</t>
  </si>
  <si>
    <t>Administracion Nacional de Laboratorios e Institutos de Salud Dr. Carlos G. Malbran</t>
  </si>
  <si>
    <t>University of Notre Dame Australia</t>
  </si>
  <si>
    <t>Ministry of Environmental Protection</t>
  </si>
  <si>
    <t>Universidade do Vale do Rio dos Sinos</t>
  </si>
  <si>
    <t>Fraunhofer Institut fur Toxikologie und Experimentelle Medizin</t>
  </si>
  <si>
    <t>Universita degli Studi di Roma Foro Italico</t>
  </si>
  <si>
    <t>Bangladesh University of Engineering and Technology</t>
  </si>
  <si>
    <t>Universidade Estadual do Oeste do Parana</t>
  </si>
  <si>
    <t>General University Hospital of Patras</t>
  </si>
  <si>
    <t>Taras Shevchenko National University of Kyiv</t>
  </si>
  <si>
    <t>University of Windsor</t>
  </si>
  <si>
    <t>Hormozgan University of Medical Sciences</t>
  </si>
  <si>
    <t>Australian Nuclear Science &amp; Technology Organisation</t>
  </si>
  <si>
    <t>Ministry of Health and Medical Education</t>
  </si>
  <si>
    <t>University of Lagos</t>
  </si>
  <si>
    <t>Universidad Autonoma de Yucatan</t>
  </si>
  <si>
    <t>Arabian Gulf University *</t>
  </si>
  <si>
    <t>BHR</t>
  </si>
  <si>
    <t>Universidade Federal de Mato Grosso do Sul</t>
  </si>
  <si>
    <t>Ecole des Hautes Etudes en Sciences Sociales *</t>
  </si>
  <si>
    <t>Lebanese International University</t>
  </si>
  <si>
    <t>Universidad Catolica de Temuco</t>
  </si>
  <si>
    <t>Institute of High Energy Physics Chinese Academy of Science</t>
  </si>
  <si>
    <t>Klinikum Stuttgart</t>
  </si>
  <si>
    <t>Urmia University of Medical Sciences *</t>
  </si>
  <si>
    <t>Nicolae Testemitanu State University of Medicine and Pharmacy</t>
  </si>
  <si>
    <t>MDA</t>
  </si>
  <si>
    <t>Universite Saint-Joseph *</t>
  </si>
  <si>
    <t>General Hospital of Athens Laiko</t>
  </si>
  <si>
    <t>Haute Ecole Specialisee Bernoise</t>
  </si>
  <si>
    <t>Centro Academico de Salud de la Universidad Austral</t>
  </si>
  <si>
    <t>Hospital Universitario Lucus Augusti</t>
  </si>
  <si>
    <t>Hospital Universitario Infanta Leonor</t>
  </si>
  <si>
    <t>Anna University</t>
  </si>
  <si>
    <t>Gaziantep University *</t>
  </si>
  <si>
    <t>Dongzhimen Hospital</t>
  </si>
  <si>
    <t>Yarmouk University</t>
  </si>
  <si>
    <t>Sun Moon University</t>
  </si>
  <si>
    <t>University of Johannesburg</t>
  </si>
  <si>
    <t>Peter the Great St Petersburg Polytechnic University</t>
  </si>
  <si>
    <t>Mbarara University of Science and Technology</t>
  </si>
  <si>
    <t>California State University, Long Beach</t>
  </si>
  <si>
    <t>St Petersburg Pavlov State Medical University</t>
  </si>
  <si>
    <t>Indian Institute of Technology, Roorkee</t>
  </si>
  <si>
    <t>Qazvin University of Medical Sciences</t>
  </si>
  <si>
    <t>Maltepe University</t>
  </si>
  <si>
    <t>Adnan Menderes University</t>
  </si>
  <si>
    <t>Northeast Institute of Geography and Agroecology Chinese Academy of Sciences</t>
  </si>
  <si>
    <t>University of Gloucestershire</t>
  </si>
  <si>
    <t>University of South Wales</t>
  </si>
  <si>
    <t>Universidad de Sonora</t>
  </si>
  <si>
    <t>Tokyo Metropolitan University</t>
  </si>
  <si>
    <t>Universidade de Caxias do Sul</t>
  </si>
  <si>
    <t>Centro Cientifico Tecnologico de Cordoba</t>
  </si>
  <si>
    <t>Kathmandu Medical College and Teaching Hospital</t>
  </si>
  <si>
    <t>Universidade Federal de Mato Grosso</t>
  </si>
  <si>
    <t>Tuen Mun Hospital</t>
  </si>
  <si>
    <t>University of Basrah</t>
  </si>
  <si>
    <t>Universita Commerciale Luigi Bocconi</t>
  </si>
  <si>
    <t>University of Southern Queensland</t>
  </si>
  <si>
    <t>Ball State University</t>
  </si>
  <si>
    <t>Universidad Anahuac</t>
  </si>
  <si>
    <t>Dalian Maritime University</t>
  </si>
  <si>
    <t>Spectrum Health</t>
  </si>
  <si>
    <t>AgroSup Dijon, Institut National Superieur des Sciences Agronomiques, de l'Alimentation et de l'Environnement *</t>
  </si>
  <si>
    <t>N.I. Lobachevsky State University of Nizhni Novgorod *</t>
  </si>
  <si>
    <t>University of Sri Jayewardenepura</t>
  </si>
  <si>
    <t>Ferdowsi University of Mashhad</t>
  </si>
  <si>
    <t>Rafsanjan University of Medical Sciences</t>
  </si>
  <si>
    <t>Russian Research Centre Kurchatov Institute</t>
  </si>
  <si>
    <t>Birla Institute of Technology</t>
  </si>
  <si>
    <t>Eskisehir Osmangazi University *</t>
  </si>
  <si>
    <t>South Valley University *</t>
  </si>
  <si>
    <t>University of Nebraska, Omaha</t>
  </si>
  <si>
    <t>Southern Taiwan University of Science and Technology</t>
  </si>
  <si>
    <t>Free University of Bozen</t>
  </si>
  <si>
    <t>Imam Muhammad ibn Saud Islamic University</t>
  </si>
  <si>
    <t>Universidad de Las Americas, Ecuador</t>
  </si>
  <si>
    <t>Hematological Scientific Centre of the Russian Academy of Medical Sciences</t>
  </si>
  <si>
    <t>Ilam University of Medical Sciences</t>
  </si>
  <si>
    <t>Sri Ramaswamy Memorial University</t>
  </si>
  <si>
    <t>Universidad del Cauca</t>
  </si>
  <si>
    <t>Anadolu University</t>
  </si>
  <si>
    <t>University of New England, United States</t>
  </si>
  <si>
    <t>Incheon St. Mary's Hospital</t>
  </si>
  <si>
    <t>Deustuko Unibertsitatea</t>
  </si>
  <si>
    <t>Karlstad University</t>
  </si>
  <si>
    <t>Georgia Southern University</t>
  </si>
  <si>
    <t>Applied Science Private University</t>
  </si>
  <si>
    <t>Osaka City General Hospital</t>
  </si>
  <si>
    <t>University of Kashmir</t>
  </si>
  <si>
    <t>Teachers College of Columbia University</t>
  </si>
  <si>
    <t>Hospital Universitario Principe de Asturias</t>
  </si>
  <si>
    <t xml:space="preserve">Children's Hospital of Orange County </t>
  </si>
  <si>
    <t>Universidad Catolica del Maule</t>
  </si>
  <si>
    <t>Cape Peninsula University of Technology</t>
  </si>
  <si>
    <t>Deutsche Sporthochschule Koln</t>
  </si>
  <si>
    <t>Toho University Ohashi Medical Center</t>
  </si>
  <si>
    <t>Instituto Nacional de Rehabilitacion</t>
  </si>
  <si>
    <t>Universidade de Pernambuco</t>
  </si>
  <si>
    <t>Jacobi Medical Center</t>
  </si>
  <si>
    <t>Ross University *</t>
  </si>
  <si>
    <t xml:space="preserve">Naval Medical Center San Diego </t>
  </si>
  <si>
    <t>St Johns Medical College</t>
  </si>
  <si>
    <t>University of Southern Mississippi</t>
  </si>
  <si>
    <t>Universidad Catolica de la Santisima Concepcion</t>
  </si>
  <si>
    <t>Kanagawa Children's Medical Center</t>
  </si>
  <si>
    <t>University of New Brunswick</t>
  </si>
  <si>
    <t>Hunan University of Traditional Chinese Medicine</t>
  </si>
  <si>
    <t>Almazov National Medical Research Centre</t>
  </si>
  <si>
    <t>Universite de Douala</t>
  </si>
  <si>
    <t>Universidade Federal do Pampa</t>
  </si>
  <si>
    <t>Tabuk University</t>
  </si>
  <si>
    <t>National Academy of Sciences of Belarus *</t>
  </si>
  <si>
    <t>BLR</t>
  </si>
  <si>
    <t>King Hussein Cancer Center</t>
  </si>
  <si>
    <t>Ministere de lâ€™Enseignement Superieur et de la Recherche Scientifique *</t>
  </si>
  <si>
    <t xml:space="preserve">North York General Hospital </t>
  </si>
  <si>
    <t>Universidade Estadual de Feira de Santana</t>
  </si>
  <si>
    <t>University of Zielona Gora</t>
  </si>
  <si>
    <t>Institute of Molecular Genetics Russian Academy of Sciences</t>
  </si>
  <si>
    <t>Universitat Koblenz-Landau</t>
  </si>
  <si>
    <t>King Khaled Eye Specialist Hospital</t>
  </si>
  <si>
    <t>University of Namibia</t>
  </si>
  <si>
    <t>NAM</t>
  </si>
  <si>
    <t>Ordu University</t>
  </si>
  <si>
    <t>Complejo Hospitalario Materno - Insular</t>
  </si>
  <si>
    <t>Universidad Cientifica del Sur</t>
  </si>
  <si>
    <t>University of San Francisco</t>
  </si>
  <si>
    <t>Kazakh National Medical University</t>
  </si>
  <si>
    <t>Belgorod State University</t>
  </si>
  <si>
    <t>Hospital do Servidor Publico Estadual de Sao Paulo</t>
  </si>
  <si>
    <t>K.N.Toosi University of Technology</t>
  </si>
  <si>
    <t>Centro Hospitalar de Vila Nova de Gaia, Espinho</t>
  </si>
  <si>
    <t>Trent University</t>
  </si>
  <si>
    <t>Aga Khan University Hospital, Karachi</t>
  </si>
  <si>
    <t>Dalian Minzu University</t>
  </si>
  <si>
    <t>Universitas Negeri Sebelas Maret</t>
  </si>
  <si>
    <t>Institut de Radioprotection et de Surete Nucleaire</t>
  </si>
  <si>
    <t>Institute of Mental Health</t>
  </si>
  <si>
    <t>National Institute of Genetic Engineering and Biotechnology</t>
  </si>
  <si>
    <t>Yeshiva University</t>
  </si>
  <si>
    <t>BRAC University</t>
  </si>
  <si>
    <t>Agencia de Salut Publica de Barcelona</t>
  </si>
  <si>
    <t>Lincoln University, Lincoln</t>
  </si>
  <si>
    <t>Yuzuncu Yil University *</t>
  </si>
  <si>
    <t>University of Engineering and Technology, Taxila</t>
  </si>
  <si>
    <t>Guilan University of Medical Sciences</t>
  </si>
  <si>
    <t>Brawijaya University</t>
  </si>
  <si>
    <t>Ahmadu Bello University *</t>
  </si>
  <si>
    <t>University of Minnesota, Duluth</t>
  </si>
  <si>
    <t>Tomsk State University</t>
  </si>
  <si>
    <t>Periyar University</t>
  </si>
  <si>
    <t>Kursk State Medical University</t>
  </si>
  <si>
    <t>Queen Margaret University, Edinburgh</t>
  </si>
  <si>
    <t>Jichi Medical University Hospital</t>
  </si>
  <si>
    <t>University of West Attica</t>
  </si>
  <si>
    <t>Henan University of Traditional Chinese Medicine *</t>
  </si>
  <si>
    <t>Balikesir University</t>
  </si>
  <si>
    <t>Western Michigan University</t>
  </si>
  <si>
    <t>Universitat Luzern</t>
  </si>
  <si>
    <t>Private Universitat fur Gesundheitswissenschaften, Medizinische Informatik und Technik</t>
  </si>
  <si>
    <t>Universitat Mannheim</t>
  </si>
  <si>
    <t>Gulf Medical University *</t>
  </si>
  <si>
    <t>Istanbul Medipol University *</t>
  </si>
  <si>
    <t>Universidad Nacional del Sur *</t>
  </si>
  <si>
    <t>Escola Bahiana de Medicina e Saude Publica</t>
  </si>
  <si>
    <t>Institute of Experimental Medicine of the NorthWest Branch of the Russian Academy of Medical Sciences</t>
  </si>
  <si>
    <t>Starship Children's Hospital</t>
  </si>
  <si>
    <t>Yenepoya University</t>
  </si>
  <si>
    <t>Lancashire Teaching Hospitals NHS Trust</t>
  </si>
  <si>
    <t>Selcuk University *</t>
  </si>
  <si>
    <t>Universidade Lusofona de Humanidades e Tecnologias</t>
  </si>
  <si>
    <t>Universidad de La Habana</t>
  </si>
  <si>
    <t>Complejo Asistencial Universitario de Leon</t>
  </si>
  <si>
    <t>Linnaeus University</t>
  </si>
  <si>
    <t>Sint Maartenskliniek</t>
  </si>
  <si>
    <t>Zabol University of Medical Sciences</t>
  </si>
  <si>
    <t>Universidad Peruana de Ciencias Aplicadas</t>
  </si>
  <si>
    <t>Galilee Medical Center</t>
  </si>
  <si>
    <t>Universidad de Costa Rica</t>
  </si>
  <si>
    <t>CRI</t>
  </si>
  <si>
    <t>Berufsgenossenschaftliches Universitatsklinikum Bergmannsheil GmbH</t>
  </si>
  <si>
    <t>Universidad Catolica del Norte</t>
  </si>
  <si>
    <t>Townsville Hospital</t>
  </si>
  <si>
    <t>Hospital Britanico de Buenos Aires</t>
  </si>
  <si>
    <t>Jazan University</t>
  </si>
  <si>
    <t>Wilfrid Laurier University</t>
  </si>
  <si>
    <t>Durban University of Technology</t>
  </si>
  <si>
    <t>Huzhou University</t>
  </si>
  <si>
    <t>Harokopio University</t>
  </si>
  <si>
    <t>Indian Agricultural Research Institute</t>
  </si>
  <si>
    <t>Birla Institute of Technology and Science *</t>
  </si>
  <si>
    <t>Oxford University Clinical Research Unit</t>
  </si>
  <si>
    <t>Melaka Manipal Medical College</t>
  </si>
  <si>
    <t>Teikyo University Group Hospitals</t>
  </si>
  <si>
    <t>Lorestan University of Medical Sciences</t>
  </si>
  <si>
    <t>Universite de Kinshasa</t>
  </si>
  <si>
    <t>COD</t>
  </si>
  <si>
    <t>NMIMS University</t>
  </si>
  <si>
    <t>Second Affiliated Hospital of Lanzhou University</t>
  </si>
  <si>
    <t>Western Norway University of Applied Sciences</t>
  </si>
  <si>
    <t>Universite des Sciences et de la Technologie Houari Boumediene</t>
  </si>
  <si>
    <t>DZA</t>
  </si>
  <si>
    <t>Razi University</t>
  </si>
  <si>
    <t>Bezmialem Vakif University</t>
  </si>
  <si>
    <t>Universidad San Ignacio de Loyola</t>
  </si>
  <si>
    <t>Ajman University of Science and Technology</t>
  </si>
  <si>
    <t>University of Ilorin</t>
  </si>
  <si>
    <t>Khulna University</t>
  </si>
  <si>
    <t>Covenant University</t>
  </si>
  <si>
    <t>Opole University</t>
  </si>
  <si>
    <t>Inonu University</t>
  </si>
  <si>
    <t>Universidade Nove de Julho</t>
  </si>
  <si>
    <t>Istanbul Bilim Universitesi</t>
  </si>
  <si>
    <t>Arba Minch University</t>
  </si>
  <si>
    <t>Minzu University of China</t>
  </si>
  <si>
    <t>Miami University of Ohio</t>
  </si>
  <si>
    <t>Northern Ontario School of Medicine</t>
  </si>
  <si>
    <t>Instituto Nacional de Perinatologia Isidro Espinosa de los Reyes</t>
  </si>
  <si>
    <t>Istanbul Medeniyet University</t>
  </si>
  <si>
    <t>Universidad Cooperativa de Colombia</t>
  </si>
  <si>
    <t>Indian Institute of Technology</t>
  </si>
  <si>
    <t>Patan Academy of Health Sciences</t>
  </si>
  <si>
    <t>Gangneung-Wonju National University</t>
  </si>
  <si>
    <t>Northern Technical University</t>
  </si>
  <si>
    <t>University of Ruhuna</t>
  </si>
  <si>
    <t>King Abdulaziz Medical City, Jeddah</t>
  </si>
  <si>
    <t>Universidad El Bosque</t>
  </si>
  <si>
    <t>Birmingham City University</t>
  </si>
  <si>
    <t>Endocrinological Scientific Centre of the Russian Academy of Medical Sciences</t>
  </si>
  <si>
    <t>Islamic Azad University, Tabriz</t>
  </si>
  <si>
    <t>Fundacion Santa Fe de Bogota</t>
  </si>
  <si>
    <t>Sumy State University</t>
  </si>
  <si>
    <t>University Malaysia Terengganu</t>
  </si>
  <si>
    <t>Universitat Trier</t>
  </si>
  <si>
    <t>Lehigh Valley Health Network *</t>
  </si>
  <si>
    <t>Research Institute of Complex Problems of Cardiovascular Disease Russian Academy of Medical Sciences</t>
  </si>
  <si>
    <t>Yasuj University of Medical Sciences</t>
  </si>
  <si>
    <t>Ardabil University of Medical Sciences</t>
  </si>
  <si>
    <t>University of Management and Technology</t>
  </si>
  <si>
    <t>Hospital Universitario Fundacion Alcorcon</t>
  </si>
  <si>
    <t>Royal Orthopaedic Hospital NHS Foundation Trust</t>
  </si>
  <si>
    <t>University of Regina</t>
  </si>
  <si>
    <t>Payame Noor University</t>
  </si>
  <si>
    <t>Universite du Quebec en Outaouais</t>
  </si>
  <si>
    <t>Pontificia Universidade Catolica de Minas Gerais</t>
  </si>
  <si>
    <t>Universidade Federal dos Vales do Jequitinhonha e Mucuri</t>
  </si>
  <si>
    <t xml:space="preserve">National Taiwan University of Sport </t>
  </si>
  <si>
    <t>Qom University of Medical Sciences</t>
  </si>
  <si>
    <t>Hunan University of Science and Technology</t>
  </si>
  <si>
    <t>Medical University - Plovdiv</t>
  </si>
  <si>
    <t>Srinakharinwirot University</t>
  </si>
  <si>
    <t>Institut Universitaire de Geriatrie de Montreal</t>
  </si>
  <si>
    <t>Universite de Monastir</t>
  </si>
  <si>
    <t>Mersin University</t>
  </si>
  <si>
    <t>Universidad Autonoma de Coahuila *</t>
  </si>
  <si>
    <t>University of the West Indies, St. Augustine Campus</t>
  </si>
  <si>
    <t>TTO</t>
  </si>
  <si>
    <t>University of Missouri, Saint Louis</t>
  </si>
  <si>
    <t>University of the Philippines Manila</t>
  </si>
  <si>
    <t>Bhabha Atomic Research Centre</t>
  </si>
  <si>
    <t>High Institute for Research and Education in Transfusion Medicine</t>
  </si>
  <si>
    <t>Sofia University</t>
  </si>
  <si>
    <t>California State University, Fullerton</t>
  </si>
  <si>
    <t>Birjand University of Medical Sciences *</t>
  </si>
  <si>
    <t>Sangmyung University</t>
  </si>
  <si>
    <t>University of Sistan and Baluchestan</t>
  </si>
  <si>
    <t>Lady Hardinge Medical College</t>
  </si>
  <si>
    <t>Universidade Federal de Alagoas</t>
  </si>
  <si>
    <t>Guru Tegh Bahadur Hospital</t>
  </si>
  <si>
    <t>Universite Moulay Ismail *</t>
  </si>
  <si>
    <t>Bahcesehir University *</t>
  </si>
  <si>
    <t>Nanjing Institute of Geography and Limnology, Chinese Academy of Sciences</t>
  </si>
  <si>
    <t>Stavropol State Medical University</t>
  </si>
  <si>
    <t>Ankara Ataturk Training and Research Hospital</t>
  </si>
  <si>
    <t>Recep Tayyip Erdogan University</t>
  </si>
  <si>
    <t>Pontificia Universidade Catolica do Rio de Janeiro</t>
  </si>
  <si>
    <t>Institut National de Sante Publique, dâ€™Epidemiologie Clinique et de Toxicologie</t>
  </si>
  <si>
    <t>Universidade Estadual da Paraiba</t>
  </si>
  <si>
    <t>Complejo Asistencial Universitario de Burgos</t>
  </si>
  <si>
    <t>Universidad Catolica San Antonio de Murcia</t>
  </si>
  <si>
    <t>Inner Mongolia University for Nationalities</t>
  </si>
  <si>
    <t>Hospital de Cabuenes</t>
  </si>
  <si>
    <t>Neshabur University of Medical Sciences</t>
  </si>
  <si>
    <t>The Islamia University of Bahawalpur</t>
  </si>
  <si>
    <t>Universitat Kassel</t>
  </si>
  <si>
    <t>Pontificia Universidade Catolica de Campinas</t>
  </si>
  <si>
    <t>Kansai Rosai Hospital</t>
  </si>
  <si>
    <t>Tshwane University of Technology</t>
  </si>
  <si>
    <t>European University of Cyprus</t>
  </si>
  <si>
    <t>JSS Academy of Higher Education and Research</t>
  </si>
  <si>
    <t>Universidad de Guanajuato</t>
  </si>
  <si>
    <t>Institute of Epidemiology and Microbiology of the Russian Academy of Medical Sciences</t>
  </si>
  <si>
    <t>University Hospital of Ioannina</t>
  </si>
  <si>
    <t>Shanghai Institute of Mental Health</t>
  </si>
  <si>
    <t>Atilim University</t>
  </si>
  <si>
    <t>University of Limpopo</t>
  </si>
  <si>
    <t>Lagos State University, Ojo</t>
  </si>
  <si>
    <t>Universidad Central del Ecuador</t>
  </si>
  <si>
    <t>University of Sulaimani</t>
  </si>
  <si>
    <t>Shahid Bahonar University of Kerman</t>
  </si>
  <si>
    <t>Emek Medical Center</t>
  </si>
  <si>
    <t>Universidad de Caldas</t>
  </si>
  <si>
    <t>Mahatma Gandhi University</t>
  </si>
  <si>
    <t>Saratov State University</t>
  </si>
  <si>
    <t>Khoo Teck Puat Hospital</t>
  </si>
  <si>
    <t>Universidade Federal do Tocantins</t>
  </si>
  <si>
    <t>Marmara University Hospital</t>
  </si>
  <si>
    <t>Centro de Investigacion en Alimentacion y Desarrollo</t>
  </si>
  <si>
    <t>Manisa Celal Bayar University *</t>
  </si>
  <si>
    <t>University of Defence *</t>
  </si>
  <si>
    <t>University of Dar es Salaam</t>
  </si>
  <si>
    <t>A.N. Severtsov Institute of Ecology and Evolution Russian Academy of Sciences</t>
  </si>
  <si>
    <t>Moi University</t>
  </si>
  <si>
    <t>Showa Pharmaceutical University</t>
  </si>
  <si>
    <t>Universidad Continental, Peru</t>
  </si>
  <si>
    <t>Villanova University</t>
  </si>
  <si>
    <t>King Mongkut's Institute of Technology Ladkrabang</t>
  </si>
  <si>
    <t>Central Michigan University</t>
  </si>
  <si>
    <t>Siksha O Anusandhan University</t>
  </si>
  <si>
    <t>Shanghai University of Sport</t>
  </si>
  <si>
    <t>Appalachian State University</t>
  </si>
  <si>
    <t>Kaplan Medical Center</t>
  </si>
  <si>
    <t>Institute of Atmospheric Physics, Chinese Academy of Sciences</t>
  </si>
  <si>
    <t>Kocaeli University *</t>
  </si>
  <si>
    <t>Mid Sweden University</t>
  </si>
  <si>
    <t>Long Island University</t>
  </si>
  <si>
    <t>Universite du Quebec en Chicoutimi</t>
  </si>
  <si>
    <t>Kessler Foundation</t>
  </si>
  <si>
    <t>University of Lethbridge</t>
  </si>
  <si>
    <t>Dicle University *</t>
  </si>
  <si>
    <t>Obafemi Awolowo University</t>
  </si>
  <si>
    <t>Malardalen University College</t>
  </si>
  <si>
    <t>Kafkas University</t>
  </si>
  <si>
    <t>James A Haley Veterans Hospital</t>
  </si>
  <si>
    <t>Lovely Professional University</t>
  </si>
  <si>
    <t>Belgian Nuclear Research Centre</t>
  </si>
  <si>
    <t>City University of New York Lehman College</t>
  </si>
  <si>
    <t>Ecole des Hautes Etudes en Sante Publique</t>
  </si>
  <si>
    <t>Tokyo Womens Medical University Hospital</t>
  </si>
  <si>
    <t>Universidade Estadual do Ceara</t>
  </si>
  <si>
    <t>Sisters of Charity Hospital, Zagreb</t>
  </si>
  <si>
    <t>Universidad Autonoma de Baja California</t>
  </si>
  <si>
    <t>Universite Oran 1 Ahmed Ben Bella *</t>
  </si>
  <si>
    <t>Hospital de Clinicas da Universidade Federal do Parana</t>
  </si>
  <si>
    <t>Homi Bhabha National Institute</t>
  </si>
  <si>
    <t>Universidad Autonoma de Chile</t>
  </si>
  <si>
    <t>Cooper University Health Care</t>
  </si>
  <si>
    <t>University of Agder</t>
  </si>
  <si>
    <t>Privolzhsky Research Medical University</t>
  </si>
  <si>
    <t>Izmir Katip Celebi University *</t>
  </si>
  <si>
    <t>Fayoum University *</t>
  </si>
  <si>
    <t>Hackensack Meridian Health</t>
  </si>
  <si>
    <t>Pontificia Universidade Catolica de Sao Paulo</t>
  </si>
  <si>
    <t>Tomsk National Research Medical Center of the Russian Academy of Sciences</t>
  </si>
  <si>
    <t>Universidade Luterana do Brasil</t>
  </si>
  <si>
    <t>Federal University of Technology Akure</t>
  </si>
  <si>
    <t>University of Santo Tomas</t>
  </si>
  <si>
    <t>Universidad Pontificia Bolivariana *</t>
  </si>
  <si>
    <t>University of Jos</t>
  </si>
  <si>
    <t>Punjabi University</t>
  </si>
  <si>
    <t>University of Sargodha</t>
  </si>
  <si>
    <t>Graduate School of Public Health and Health Policy</t>
  </si>
  <si>
    <t>Federation University</t>
  </si>
  <si>
    <t>City University of New York, Queens College</t>
  </si>
  <si>
    <t>October University for Modern Sciences and Arts</t>
  </si>
  <si>
    <t>Federal Research Center of Nutrition, Biotechnology and Food Safety</t>
  </si>
  <si>
    <t>Shahroud University of Medical Sciences</t>
  </si>
  <si>
    <t>Medical College and Hospital Kolkata</t>
  </si>
  <si>
    <t>Staten Island University Hospital</t>
  </si>
  <si>
    <t>Near East University</t>
  </si>
  <si>
    <t>Universidad CES *</t>
  </si>
  <si>
    <t>Aja University of Medical Sciences</t>
  </si>
  <si>
    <t>Cambridge Health Alliance</t>
  </si>
  <si>
    <t>Integral University</t>
  </si>
  <si>
    <t>Academy of Romanian Scientists</t>
  </si>
  <si>
    <t>Laurentian University</t>
  </si>
  <si>
    <t>KIIT University</t>
  </si>
  <si>
    <t>University of Moncton</t>
  </si>
  <si>
    <t>B P Koirala Institute of Health Sciences</t>
  </si>
  <si>
    <t>Tokushima University Hospital</t>
  </si>
  <si>
    <t>Hospital Puerta del Mar</t>
  </si>
  <si>
    <t>Shahid Chamran University</t>
  </si>
  <si>
    <t>Bam University of Medical Sciences</t>
  </si>
  <si>
    <t>Instituto Politecnico de Viana do Castelo</t>
  </si>
  <si>
    <t>Universite de Carthage *</t>
  </si>
  <si>
    <t>Xi'an University of Architecture and Technology</t>
  </si>
  <si>
    <t>Assiut University Hospital</t>
  </si>
  <si>
    <t>Jeju National University Hospital</t>
  </si>
  <si>
    <t>Semnan University of Medical Sciences</t>
  </si>
  <si>
    <t>Hong Kong Institute of Education</t>
  </si>
  <si>
    <t>Bowling Green State University</t>
  </si>
  <si>
    <t>Ankara Yildirim Beyazit University</t>
  </si>
  <si>
    <t>Holy Family Hospital</t>
  </si>
  <si>
    <t>Rajshahi University</t>
  </si>
  <si>
    <t>Hospital Aleman</t>
  </si>
  <si>
    <t>Centre Hospitalier Universitaire Ibn Rochd Casablanca</t>
  </si>
  <si>
    <t>Chengdu University of Technology</t>
  </si>
  <si>
    <t>Government College University, Lahore</t>
  </si>
  <si>
    <t>Necmettin Erbakan University</t>
  </si>
  <si>
    <t>Ecole d'Ingenieurs SIGMA Clermont *</t>
  </si>
  <si>
    <t>Hebei North University</t>
  </si>
  <si>
    <t>Third Affiliated Hospital of Zhengzhou University</t>
  </si>
  <si>
    <t>Hospital General de Ciudad Real</t>
  </si>
  <si>
    <t>University of Botswana</t>
  </si>
  <si>
    <t>BWA</t>
  </si>
  <si>
    <t>Universidad de Ciencias MÃ©dicas de La Habana *</t>
  </si>
  <si>
    <t>Holland Bloorview Kids Rehabilitation Hospital</t>
  </si>
  <si>
    <t>Universidade Federal do Amazonas</t>
  </si>
  <si>
    <t>Pontificia Universidad Catolica del Ecuador</t>
  </si>
  <si>
    <t>National Institute of Technology, Tiruchirappalli</t>
  </si>
  <si>
    <t>Tunghai University</t>
  </si>
  <si>
    <t>Acibadem University</t>
  </si>
  <si>
    <t>Institut National de Physique Nucleaire et de Physique des Particules</t>
  </si>
  <si>
    <t>Kirikkale University *</t>
  </si>
  <si>
    <t>Yokohama City University Hospital</t>
  </si>
  <si>
    <t>October 6 University</t>
  </si>
  <si>
    <t>Faculdade Sao Leopoldo Mandic</t>
  </si>
  <si>
    <t>Obihiro University of Agriculture and Veterinary Medicine</t>
  </si>
  <si>
    <t>Open University Netherlands</t>
  </si>
  <si>
    <t>Eunpyeong St Mary's Hospital</t>
  </si>
  <si>
    <t>Clinical Hospital Center Split</t>
  </si>
  <si>
    <t>Urmia University</t>
  </si>
  <si>
    <t>Estacio Participacoes SA *</t>
  </si>
  <si>
    <t>Instituto Nacional de Pesquisas da Amazonia</t>
  </si>
  <si>
    <t>Campbell University</t>
  </si>
  <si>
    <t>University of Calabar</t>
  </si>
  <si>
    <t>Karadeniz Technical University</t>
  </si>
  <si>
    <t>Institute for Medical Research and Occupational Health</t>
  </si>
  <si>
    <t>The University of Vermont Medical Center</t>
  </si>
  <si>
    <t>Universidade Estadual de Ponta Grossa</t>
  </si>
  <si>
    <t>Diponegoro University</t>
  </si>
  <si>
    <t>National Taipei College of Nursing</t>
  </si>
  <si>
    <t>Government Medical College and Hospital, Chandigarh</t>
  </si>
  <si>
    <t>Kathmandu University</t>
  </si>
  <si>
    <t>Inland Norway University of Applied Sciences</t>
  </si>
  <si>
    <t>Dow University of Health Sciences</t>
  </si>
  <si>
    <t>Universite Lumiere Lyon 2 *</t>
  </si>
  <si>
    <t>University of Port Harcourt</t>
  </si>
  <si>
    <t>Niigata University Medical and Dental Hospital</t>
  </si>
  <si>
    <t>National Academy of Medical Sciences of Ukraine</t>
  </si>
  <si>
    <t>Universidad de Especialidades Espiritu Santo</t>
  </si>
  <si>
    <t>University Dunarea de Jos of Galati</t>
  </si>
  <si>
    <t>Towson University</t>
  </si>
  <si>
    <t>Namik Kemal University</t>
  </si>
  <si>
    <t>Islamic Azad University, North Tehran Branch</t>
  </si>
  <si>
    <t>Al-Balqa Applied University</t>
  </si>
  <si>
    <t>Clinical Hospital Dubrava</t>
  </si>
  <si>
    <t>Universidad Diego Portales</t>
  </si>
  <si>
    <t>Hospital Universiti Sains Malaysia</t>
  </si>
  <si>
    <t>Hawler Medical University</t>
  </si>
  <si>
    <t>Majmaah University</t>
  </si>
  <si>
    <t>Tenri Hospital</t>
  </si>
  <si>
    <t>Gonabad University of Medical Sciences</t>
  </si>
  <si>
    <t>Shaanxi University of Chinese Medicine</t>
  </si>
  <si>
    <t>Universite Sidi Mohamed Ben Abdellah *</t>
  </si>
  <si>
    <t>Trakya University</t>
  </si>
  <si>
    <t>Mugla University</t>
  </si>
  <si>
    <t>Walailak University</t>
  </si>
  <si>
    <t>Aljouf University</t>
  </si>
  <si>
    <t>Jackson Health System</t>
  </si>
  <si>
    <t>University of Montenegro</t>
  </si>
  <si>
    <t>MNE</t>
  </si>
  <si>
    <t>University of Wisconsin - LaCrosse</t>
  </si>
  <si>
    <t>University of Gavle</t>
  </si>
  <si>
    <t>First Hospital of Hebei Medical University</t>
  </si>
  <si>
    <t>Ministry of Health and Population of Egypt</t>
  </si>
  <si>
    <t>Affiliated Changzhou Second Hospital</t>
  </si>
  <si>
    <t>California State University, Sacramento</t>
  </si>
  <si>
    <t>University of Hail</t>
  </si>
  <si>
    <t>Saitama Children's Medical Center</t>
  </si>
  <si>
    <t>Hospital Universitario Rio Hortega</t>
  </si>
  <si>
    <t>Faculte des Sciences de Bizerte</t>
  </si>
  <si>
    <t>Nelson Mandela Metropolitan University</t>
  </si>
  <si>
    <t>Universite de Toulon *</t>
  </si>
  <si>
    <t>Da-Yeh University</t>
  </si>
  <si>
    <t>Elon University</t>
  </si>
  <si>
    <t>Politehnica University of Timisoara</t>
  </si>
  <si>
    <t>ISCTE Instituto Universitario de Lisboa</t>
  </si>
  <si>
    <t>Qiqihar Medical University</t>
  </si>
  <si>
    <t>Centre Hospitalier Ibn Sina Rabat *</t>
  </si>
  <si>
    <t>Sultan Zainal Abidin University</t>
  </si>
  <si>
    <t>Bayero University, Kano</t>
  </si>
  <si>
    <t>Shahjalal University of Science and Technology</t>
  </si>
  <si>
    <t>Kanagawa University</t>
  </si>
  <si>
    <t>International Islamic University</t>
  </si>
  <si>
    <t>Ateneo de Manila University</t>
  </si>
  <si>
    <t>Harbin University of Commerce</t>
  </si>
  <si>
    <t>Kokura Memorial Hospital</t>
  </si>
  <si>
    <t>Universite d Abomey Calavi</t>
  </si>
  <si>
    <t>BEN</t>
  </si>
  <si>
    <t>Pondicherry University</t>
  </si>
  <si>
    <t>Damascus University</t>
  </si>
  <si>
    <t>SYR</t>
  </si>
  <si>
    <t>King Fahad Specialist Hospital, Dammam</t>
  </si>
  <si>
    <t>Universidad Bernardo O'Higgins</t>
  </si>
  <si>
    <t>University of Uyo</t>
  </si>
  <si>
    <t>Pamukkale University</t>
  </si>
  <si>
    <t>University of Banja Luka</t>
  </si>
  <si>
    <t>TOBB Economics and Technology University *</t>
  </si>
  <si>
    <t>Henan Institute of Science and Technology</t>
  </si>
  <si>
    <t>Saint Petersburg State Pediatric Medical University</t>
  </si>
  <si>
    <t>Hitit University</t>
  </si>
  <si>
    <t>Mercer University</t>
  </si>
  <si>
    <t>Jahrom University of Medical Sciences</t>
  </si>
  <si>
    <t>Hasanuddin University</t>
  </si>
  <si>
    <t>Osmania University</t>
  </si>
  <si>
    <t>N.M. Emanuel Institute of Biochemical Physics Russian Academy of Sciences</t>
  </si>
  <si>
    <t>Chrono-Environnement</t>
  </si>
  <si>
    <t>Maccabi Health Care Services</t>
  </si>
  <si>
    <t>Suleyman Demirel University, Isparta</t>
  </si>
  <si>
    <t>Fachhochschule Nordwestschweiz</t>
  </si>
  <si>
    <t>Al-Zaytoonah University of Jordan</t>
  </si>
  <si>
    <t>Universidade de Santo Amaro</t>
  </si>
  <si>
    <t>Universidade Federal de Lavras</t>
  </si>
  <si>
    <t>Sabzevar University of Medical Sciences</t>
  </si>
  <si>
    <t>National Yunlin University of Science and Technology</t>
  </si>
  <si>
    <t>Universidade de Fortaleza</t>
  </si>
  <si>
    <t>Universidade do Estado da Bahia</t>
  </si>
  <si>
    <t>Duke Kunshan University</t>
  </si>
  <si>
    <t>Punjab Agricultural University</t>
  </si>
  <si>
    <t>Ross University School of Medicine, St. Kitts and Nevis</t>
  </si>
  <si>
    <t>KNA</t>
  </si>
  <si>
    <t>Ankara Numune Educational and Research Hospital</t>
  </si>
  <si>
    <t>California State University, Northridge</t>
  </si>
  <si>
    <t>University of Jeddah</t>
  </si>
  <si>
    <t>Balamand University</t>
  </si>
  <si>
    <t>Hospital Galdakao Usansolo</t>
  </si>
  <si>
    <t>Second Affiliated Hospital of Fujian Medical University</t>
  </si>
  <si>
    <t>Afyon Kocatepe University *</t>
  </si>
  <si>
    <t>Nnamdi Azikiwe University</t>
  </si>
  <si>
    <t>The University of Lahore</t>
  </si>
  <si>
    <t>Grupo Angeles Servicios de Salud *</t>
  </si>
  <si>
    <t>Gaziosmanpasa University</t>
  </si>
  <si>
    <t>Changwon National University</t>
  </si>
  <si>
    <t>Carilion Clinic *</t>
  </si>
  <si>
    <t>Centre Hospitalier Universitaire Farhat Hached de Sousse</t>
  </si>
  <si>
    <t>Hospital Universitario de Guadalajara</t>
  </si>
  <si>
    <t>Ross University School of Veterinary Medicine</t>
  </si>
  <si>
    <t>Comissao Nacional de Energia Nuclear *</t>
  </si>
  <si>
    <t>Jonkoping University</t>
  </si>
  <si>
    <t>King Khalid University</t>
  </si>
  <si>
    <t>Juntendo University Shizuoka Hospital</t>
  </si>
  <si>
    <t>Texas Christian University</t>
  </si>
  <si>
    <t>Shaqra University</t>
  </si>
  <si>
    <t>China Meteorological Administration</t>
  </si>
  <si>
    <t>Universite de Bamenda</t>
  </si>
  <si>
    <t>Universidade Federal do Estado do Rio de Janeiro</t>
  </si>
  <si>
    <t>University of Maiduguri</t>
  </si>
  <si>
    <t>University of Connecticut, Greater Hartford</t>
  </si>
  <si>
    <t>Duquesne University</t>
  </si>
  <si>
    <t>Universidade Cidade de Sao Paulo</t>
  </si>
  <si>
    <t>Benemerita Universidad Autonoma de Puebla *</t>
  </si>
  <si>
    <t>University of Baghdad</t>
  </si>
  <si>
    <t>Jordanian Royal Medical Services *</t>
  </si>
  <si>
    <t>DePaul University</t>
  </si>
  <si>
    <t>Metropolitan University College</t>
  </si>
  <si>
    <t>Montclair State University</t>
  </si>
  <si>
    <t>Universidad de Tarapaca</t>
  </si>
  <si>
    <t>Bharathidasan University</t>
  </si>
  <si>
    <t>Universidad Finis Terrae</t>
  </si>
  <si>
    <t>Holy Spirit University of Kaslik</t>
  </si>
  <si>
    <t>Cumhuriyet University *</t>
  </si>
  <si>
    <t>Sendai Medical Center</t>
  </si>
  <si>
    <t>University of North Carolina, Wilmington</t>
  </si>
  <si>
    <t>Islamic Science University of Malaysia</t>
  </si>
  <si>
    <t>University of Mazandaran</t>
  </si>
  <si>
    <t>James Madison University</t>
  </si>
  <si>
    <t>Ivane Javakhishvili Tbilisi State University</t>
  </si>
  <si>
    <t>GEO</t>
  </si>
  <si>
    <t>Duzce University</t>
  </si>
  <si>
    <t>Chang Jung Christian University</t>
  </si>
  <si>
    <t>Lviv National Medical University Danylo Halycky</t>
  </si>
  <si>
    <t>University Mutah</t>
  </si>
  <si>
    <t>Research Institute of Human Morphology of the Russian Academy of Medical Sciences</t>
  </si>
  <si>
    <t>Universidad de Cuenca</t>
  </si>
  <si>
    <t>Salahaddin University-Erbil</t>
  </si>
  <si>
    <t>Universidade do Estado de Santa Catarina</t>
  </si>
  <si>
    <t>Universidade Tiradentes</t>
  </si>
  <si>
    <t>Koltsov Institute of Developmental Biology Russian Academy of Sciences</t>
  </si>
  <si>
    <t>Cardinal Stefan Wyszynski University in Warsaw</t>
  </si>
  <si>
    <t>Complejo Hospitalario Torrecardenas</t>
  </si>
  <si>
    <t>University of Social Sciences and Humanities</t>
  </si>
  <si>
    <t>Illinois State University</t>
  </si>
  <si>
    <t>Port Said University</t>
  </si>
  <si>
    <t>Universidad Juarez Autonoma de Tabasco</t>
  </si>
  <si>
    <t>International Institute for Population Sciences</t>
  </si>
  <si>
    <t>Peoples'Friendship University of Russia</t>
  </si>
  <si>
    <t>North South University</t>
  </si>
  <si>
    <t>Northern Illinois University</t>
  </si>
  <si>
    <t>Universidad Catolica de Valencia San Vicente Martir</t>
  </si>
  <si>
    <t>Mustansiriyah University</t>
  </si>
  <si>
    <t>Samara State Medical University</t>
  </si>
  <si>
    <t>Basurtuko Ospitalea</t>
  </si>
  <si>
    <t>Sina Hospital</t>
  </si>
  <si>
    <t>Suranaree University of Technology</t>
  </si>
  <si>
    <t>Institute of Biomedical Chemistry of the Russian Academy of Medical Sciences</t>
  </si>
  <si>
    <t>Clarkson University</t>
  </si>
  <si>
    <t>Osaka Rosai Hospital</t>
  </si>
  <si>
    <t>Kharazmi University</t>
  </si>
  <si>
    <t>Eastern Michigan University</t>
  </si>
  <si>
    <t>Rhodes University</t>
  </si>
  <si>
    <t>Interdisciplinary Center Herzliya</t>
  </si>
  <si>
    <t>University of Anbar</t>
  </si>
  <si>
    <t>Hopital Militaire d'Instruction Mohammed V</t>
  </si>
  <si>
    <t>Moscow State University of Medicine and Dentistry</t>
  </si>
  <si>
    <t>Independent University, Bangladesh</t>
  </si>
  <si>
    <t>Lithuanian Sports University</t>
  </si>
  <si>
    <t>Usmanu Danfodiyo University, Sokoto *</t>
  </si>
  <si>
    <t>Universidad Santo Tomas, Chile</t>
  </si>
  <si>
    <t>HU University of Applied Sciences Utrecht</t>
  </si>
  <si>
    <t>Zonguldak Bulent Ecevit University</t>
  </si>
  <si>
    <t>Krasnoyarsk Science Center of the Siberian Branch of the Russian Academy of Sciences</t>
  </si>
  <si>
    <t>University of North Florida</t>
  </si>
  <si>
    <t>Universidade de Passo Fundo</t>
  </si>
  <si>
    <t>Yongin Severance Hospital</t>
  </si>
  <si>
    <t>Universite de Sousse</t>
  </si>
  <si>
    <t>Harran University</t>
  </si>
  <si>
    <t>Novosibirsk State Medical University</t>
  </si>
  <si>
    <t>University of Ontario Institute of Technology</t>
  </si>
  <si>
    <t>Hotel Dieu de France University Hospital</t>
  </si>
  <si>
    <t>Riphah International University</t>
  </si>
  <si>
    <t>Canakkale Onsekiz Mart Universitesi *</t>
  </si>
  <si>
    <t>Hospital Universitario de Fuenlabrada</t>
  </si>
  <si>
    <t>Universidad Isabel I</t>
  </si>
  <si>
    <t>Universidad Nacional de Mar del Plata *</t>
  </si>
  <si>
    <t>Niigata University of Health and Welfare</t>
  </si>
  <si>
    <t>University of Nicosia</t>
  </si>
  <si>
    <t>Walter Sisulu University</t>
  </si>
  <si>
    <t>Universidad Internacional de La Rioja *</t>
  </si>
  <si>
    <t>City University of New York, John Jay College of Criminal Justice</t>
  </si>
  <si>
    <t>Fattouma Bourguiba University Hospital</t>
  </si>
  <si>
    <t>University of Abuja *</t>
  </si>
  <si>
    <t>Universidad Nacional de Asuncion</t>
  </si>
  <si>
    <t>PRY</t>
  </si>
  <si>
    <t>Aksaray University</t>
  </si>
  <si>
    <t>Yerevan State Medical University</t>
  </si>
  <si>
    <t>ARM</t>
  </si>
  <si>
    <t>Western Kentucky University</t>
  </si>
  <si>
    <t>MGH Institute of Health Professions</t>
  </si>
  <si>
    <t>Universite du Quebec en Trois-Rivieres</t>
  </si>
  <si>
    <t>Kazan State Medical University</t>
  </si>
  <si>
    <t>Irkutsk State Medical University</t>
  </si>
  <si>
    <t>University of Plovdiv Paisii Hilendarski</t>
  </si>
  <si>
    <t>Tomsk Polytechnic University</t>
  </si>
  <si>
    <t>Khulna University of Engineering and Technology</t>
  </si>
  <si>
    <t>Bergische Universitat Wuppertal</t>
  </si>
  <si>
    <t>Rangsit University</t>
  </si>
  <si>
    <t>West Chester University of Pennsylvania</t>
  </si>
  <si>
    <t>Centre Hospitalier et Universitaire Hassan II Fes</t>
  </si>
  <si>
    <t>Toyo University</t>
  </si>
  <si>
    <t>Universidade Federal do Acre</t>
  </si>
  <si>
    <t>Semnan University</t>
  </si>
  <si>
    <t>University of Kalyani</t>
  </si>
  <si>
    <t>Universidade Paulista</t>
  </si>
  <si>
    <t>Shizuoka General Hospital</t>
  </si>
  <si>
    <t>Universidade Norte do Parana</t>
  </si>
  <si>
    <t>Jember University</t>
  </si>
  <si>
    <t>Bu-Ali Sina University</t>
  </si>
  <si>
    <t>University of Birjand</t>
  </si>
  <si>
    <t>Southwestern University of Finance and Economics</t>
  </si>
  <si>
    <t>Lorestan University</t>
  </si>
  <si>
    <t>North Khorasan University of Medical Sciences</t>
  </si>
  <si>
    <t>Hospital Universitario Severo Ochoa</t>
  </si>
  <si>
    <t>Texas Woman's University</t>
  </si>
  <si>
    <t>Grand Valley State University</t>
  </si>
  <si>
    <t>Al-Farabi Kazakh National University</t>
  </si>
  <si>
    <t>Anhui University of Traditional Chinese Medicine</t>
  </si>
  <si>
    <t>University of Colorado, Colorado Springs</t>
  </si>
  <si>
    <t>Clinical Hospital Centre Rijeka</t>
  </si>
  <si>
    <t>University of Northern British Columbia</t>
  </si>
  <si>
    <t>Aswan University *</t>
  </si>
  <si>
    <t>Sanaa University</t>
  </si>
  <si>
    <t>YEM</t>
  </si>
  <si>
    <t>Seton Hall University</t>
  </si>
  <si>
    <t>Universidad San Jorge</t>
  </si>
  <si>
    <t>University of Bahrain</t>
  </si>
  <si>
    <t>Sam Houston State University</t>
  </si>
  <si>
    <t>Kennesaw State University</t>
  </si>
  <si>
    <t>Universidad Catolica de Santiago de Guayaquil</t>
  </si>
  <si>
    <t>Bogomolets National Medical University</t>
  </si>
  <si>
    <t>Siberian State Medical University</t>
  </si>
  <si>
    <t>Instituto de Seguridad y Servicios Sociales de los Trabajadores del Estado *</t>
  </si>
  <si>
    <t>Hospital Universitari Sant Joan d'Alacant</t>
  </si>
  <si>
    <t>University of Guilan</t>
  </si>
  <si>
    <t>Universidade do Vale do Itajai</t>
  </si>
  <si>
    <t>Universidad Antonio de Nebrija</t>
  </si>
  <si>
    <t>University of Al-Qadisiyah</t>
  </si>
  <si>
    <t>Milwaukee VA Medical Center</t>
  </si>
  <si>
    <t>Goztepe Training and Research Hospital</t>
  </si>
  <si>
    <t>Rostov State Medical University</t>
  </si>
  <si>
    <t>Sanford Health</t>
  </si>
  <si>
    <t>Kuban State Medical University</t>
  </si>
  <si>
    <t>Universidade Federal Rural do Rio de Janeiro</t>
  </si>
  <si>
    <t>Ladoke Akintola University of Technology</t>
  </si>
  <si>
    <t>Kahramanmaras Sutcu Imam University</t>
  </si>
  <si>
    <t>Fundacion Universitaria de Ciencias de la Salud</t>
  </si>
  <si>
    <t>Gansu University of Chinese Medicine</t>
  </si>
  <si>
    <t>Universite Cadi Ayyad *</t>
  </si>
  <si>
    <t>Shenyang Institute of Applied Ecology, Chinese Academy of Sciences</t>
  </si>
  <si>
    <t>Pontificia Universidade Catolica de Goias</t>
  </si>
  <si>
    <t>William Paterson University</t>
  </si>
  <si>
    <t>Torbat Heydarieh University of Medical Sciences</t>
  </si>
  <si>
    <t>Karabuk University</t>
  </si>
  <si>
    <t>Quinnipiac University</t>
  </si>
  <si>
    <t>Universidade Estacio de Sa</t>
  </si>
  <si>
    <t>Centro Medico ABC</t>
  </si>
  <si>
    <t>National Institute of Technology Rourkela</t>
  </si>
  <si>
    <t>Hopital La Rabta</t>
  </si>
  <si>
    <t>VID Specialized University</t>
  </si>
  <si>
    <t>Universidad Simon Bolivar, Barranquilla</t>
  </si>
  <si>
    <t>Allameh Tabatabai University</t>
  </si>
  <si>
    <t>Istanbul Aydin University</t>
  </si>
  <si>
    <t>Universidade Catolica de Pelotas</t>
  </si>
  <si>
    <t>Bozok University *</t>
  </si>
  <si>
    <t>Jan Evangelista Purkyne University</t>
  </si>
  <si>
    <t>Istanbul Gelisim University</t>
  </si>
  <si>
    <t>Universite Constantine 1</t>
  </si>
  <si>
    <t>Volgograd State Medical University</t>
  </si>
  <si>
    <t>Biruni University</t>
  </si>
  <si>
    <t>Kastamonu University</t>
  </si>
  <si>
    <t>Najran University</t>
  </si>
  <si>
    <t>Southern Federal University</t>
  </si>
  <si>
    <t>University of Peloponnese</t>
  </si>
  <si>
    <t>Guangxi University of Chinese Medicine</t>
  </si>
  <si>
    <t>Philippine General Hospital</t>
  </si>
  <si>
    <t>Tikrit University</t>
  </si>
  <si>
    <t>Adiyaman University</t>
  </si>
  <si>
    <t>Can Tho University</t>
  </si>
  <si>
    <t>Beijing Sport University</t>
  </si>
  <si>
    <t>Universite Ibn Tofail *</t>
  </si>
  <si>
    <t>National Institute of Technology Raipur</t>
  </si>
  <si>
    <t>High Point University</t>
  </si>
  <si>
    <t>Klinikum der Stadt Ludwigshafen</t>
  </si>
  <si>
    <t>Atma Jaya Catholic University of Indonesia</t>
  </si>
  <si>
    <t>Horbachevsky Ternopil State Medical University</t>
  </si>
  <si>
    <t>Ibaraki University</t>
  </si>
  <si>
    <t>Samara University</t>
  </si>
  <si>
    <t>Universite Mohammed Premier Oujda *</t>
  </si>
  <si>
    <t>Hazara University</t>
  </si>
  <si>
    <t>Mahasarakham University</t>
  </si>
  <si>
    <t>Ahi Evran University *</t>
  </si>
  <si>
    <t>University of Arid Agriculture</t>
  </si>
  <si>
    <t>Institute of Theoretical and Experimental Biophysics Russian Academy of Sciences</t>
  </si>
  <si>
    <t>V.I. Vernadsky Crimean Federal University</t>
  </si>
  <si>
    <t>Technical University of Kosice</t>
  </si>
  <si>
    <t>Ekiti State University</t>
  </si>
  <si>
    <t>Japan Atomic Energy Agency</t>
  </si>
  <si>
    <t>Medical University of Varna Pof. Dr. Paraskev Stoyano</t>
  </si>
  <si>
    <t>Tehran Heart Center</t>
  </si>
  <si>
    <t>Universite Mohammed VI des Sciences de la Sante</t>
  </si>
  <si>
    <t>Krishna Institute of Medical Sciences University</t>
  </si>
  <si>
    <t>Abant Izzet Baysal University *</t>
  </si>
  <si>
    <t>Southern Ural State University</t>
  </si>
  <si>
    <t>Scientific Centre of Obstetrics, Gynaecology and Perinatology of the Russian Academy of Medical Sciences</t>
  </si>
  <si>
    <t>Giresun University</t>
  </si>
  <si>
    <t>Al-Nahrain University</t>
  </si>
  <si>
    <t>Universidad Camilo Jose Cela</t>
  </si>
  <si>
    <t>AT Still University</t>
  </si>
  <si>
    <t>Adelphi University</t>
  </si>
  <si>
    <t>National Institute of Nutrition, Hyderabad</t>
  </si>
  <si>
    <t>Shaheed Rajaie Cardiovascular, Medical and Research Center</t>
  </si>
  <si>
    <t>Ufuk University</t>
  </si>
  <si>
    <t>Baghdad Medical City</t>
  </si>
  <si>
    <t>Habib Bourguiba Hopital</t>
  </si>
  <si>
    <t>Omsk State Medical University</t>
  </si>
  <si>
    <t>Idaho State University</t>
  </si>
  <si>
    <t>University of Mosul</t>
  </si>
  <si>
    <t>Phramongkutklao College of Medicine</t>
  </si>
  <si>
    <t>King Edward Medical University</t>
  </si>
  <si>
    <t>Jordan University Hospital</t>
  </si>
  <si>
    <t>Islamic Azad University, Karaj</t>
  </si>
  <si>
    <t>Naval Medical Center Portsmouth</t>
  </si>
  <si>
    <t>Mustafa Kemal University *</t>
  </si>
  <si>
    <t>Albaha University</t>
  </si>
  <si>
    <t>Universidade Positivo</t>
  </si>
  <si>
    <t>Sathyabama Institute of Science and Technology</t>
  </si>
  <si>
    <t>Symbiosis International University</t>
  </si>
  <si>
    <t>Islamic Azad University, Central Tehran Branch</t>
  </si>
  <si>
    <t>Khyber Medical College *</t>
  </si>
  <si>
    <t>University of Gujrat</t>
  </si>
  <si>
    <t>Universite Paris Nanterre *</t>
  </si>
  <si>
    <t>Ionian University</t>
  </si>
  <si>
    <t>Hospital General Dr Manuel Gea Gonzalez</t>
  </si>
  <si>
    <t>Ural State Medical University</t>
  </si>
  <si>
    <t>Islamic Azad University, Sari Branch</t>
  </si>
  <si>
    <t>Research Center of Neurology</t>
  </si>
  <si>
    <t>Ho Chi Minh City University of Technology</t>
  </si>
  <si>
    <t>Northern Border University</t>
  </si>
  <si>
    <t>Northern State Medical University</t>
  </si>
  <si>
    <t>Jinnah Sindh Medical University</t>
  </si>
  <si>
    <t>Uskudar University</t>
  </si>
  <si>
    <t>Central Leather Research Institute</t>
  </si>
  <si>
    <t>North Eastern Federal University</t>
  </si>
  <si>
    <t>Universite Abou Bekr Belkaid Tlemcen</t>
  </si>
  <si>
    <t>Afe Babalola University</t>
  </si>
  <si>
    <t>University of Babylon</t>
  </si>
  <si>
    <t>Universidad Catolica de Cuenca</t>
  </si>
  <si>
    <t>Yildiz Technical University</t>
  </si>
  <si>
    <t>Ural Federal University</t>
  </si>
  <si>
    <t>Middle Technical University</t>
  </si>
  <si>
    <t>University of Misan</t>
  </si>
  <si>
    <t>Institute of Biomedical Problems Russian Academy of Sciences</t>
  </si>
  <si>
    <t>Technical University of Liberec</t>
  </si>
  <si>
    <t>Komi Scientific Center Russian Academy of Sciences</t>
  </si>
  <si>
    <t>Ministry of Education</t>
  </si>
  <si>
    <t>Bashkir State Medical University</t>
  </si>
  <si>
    <t>Hillel Yaffe Medical Center</t>
  </si>
  <si>
    <t>Izmir University of Economics</t>
  </si>
  <si>
    <t>Universite Vincennes-Saint-Denis - Paris 8 *</t>
  </si>
  <si>
    <t>Belarusian State Medical University</t>
  </si>
  <si>
    <t>Al-Furat Al-Awsat Technical University</t>
  </si>
  <si>
    <t>Hopital Charles Nicolle</t>
  </si>
  <si>
    <t>Mehmet Akif Ersoy University</t>
  </si>
  <si>
    <t>Amasya University</t>
  </si>
  <si>
    <t>Okan University</t>
  </si>
  <si>
    <t>B.V. Petrovsky Russian Research Centre of Surgery</t>
  </si>
  <si>
    <t>National Pirogov Memorial Medical University, Vinnytsya</t>
  </si>
  <si>
    <t>Burdenko Neurosurgery Institute of the Russian Academy of Medical Sciences</t>
  </si>
  <si>
    <t>University of Kufa</t>
  </si>
  <si>
    <t>Bharath Institute of Higher Education and Research</t>
  </si>
  <si>
    <t>Kharkiv National Medical University</t>
  </si>
  <si>
    <t>Universite de La Manouba</t>
  </si>
  <si>
    <t>Universidade Franciscana</t>
  </si>
  <si>
    <t>Bukovinian State Medical University</t>
  </si>
  <si>
    <t>V.N. Karazin Kharkiv National University</t>
  </si>
  <si>
    <t>Sepuluh Nopember Institute of Technology</t>
  </si>
  <si>
    <t>University of Kerbala</t>
  </si>
  <si>
    <t>Vels Institute of Science Technology and Advanced Studies</t>
  </si>
  <si>
    <t>Khyber Teaching Hospital</t>
  </si>
  <si>
    <t>Christ University</t>
  </si>
  <si>
    <t>University of Thi-Qar</t>
  </si>
  <si>
    <t>Daffodil International University</t>
  </si>
  <si>
    <t>Universite de Tunis *</t>
  </si>
  <si>
    <t>Mental Health Research Centre of the Russian Academy of Medical Sciences</t>
  </si>
  <si>
    <t>Management and Science University</t>
  </si>
  <si>
    <t>Research Institute for Fragrance Materials</t>
  </si>
  <si>
    <t>Tbilisi State Medical University</t>
  </si>
  <si>
    <t>Joint Institute for Nuclear Research</t>
  </si>
  <si>
    <t>Institute for Higher Nervous Activity and Neurophysiology Russian Academy of Science</t>
  </si>
  <si>
    <t>Uzhhorod National University</t>
  </si>
  <si>
    <t>Rajshahi University of Engineering and Technology</t>
  </si>
  <si>
    <t>Professional reputation</t>
  </si>
  <si>
    <t>Scientific research academic</t>
  </si>
  <si>
    <t>Comprehensive score</t>
  </si>
  <si>
    <t> 1</t>
  </si>
  <si>
    <t>Peking Union Medical College Hospital, Chinese Academy of Medical Sciences</t>
  </si>
  <si>
    <t> 80</t>
  </si>
  <si>
    <t> 16.436</t>
  </si>
  <si>
    <t> 96.436</t>
  </si>
  <si>
    <t> 2</t>
  </si>
  <si>
    <t>West China Hospital, Sichuan University</t>
  </si>
  <si>
    <t> 69.658</t>
  </si>
  <si>
    <t> 20</t>
  </si>
  <si>
    <t> 89.658</t>
  </si>
  <si>
    <t> 3</t>
  </si>
  <si>
    <t>Chinese General Hospital of the People's Liberation Army</t>
  </si>
  <si>
    <t> 59.74</t>
  </si>
  <si>
    <t> 14.123</t>
  </si>
  <si>
    <t> 73.863</t>
  </si>
  <si>
    <t> 4</t>
  </si>
  <si>
    <t>Ruijin Hospital affiliated to Shanghai Jiao Tong University School of Medicine</t>
  </si>
  <si>
    <t> 36.598</t>
  </si>
  <si>
    <t> 13.002</t>
  </si>
  <si>
    <t> 49.6</t>
  </si>
  <si>
    <t> 5</t>
  </si>
  <si>
    <t>Zhongshan Hospital Affiliated to Fudan University</t>
  </si>
  <si>
    <t> 34.382</t>
  </si>
  <si>
    <t> 13.623</t>
  </si>
  <si>
    <t> 48.005</t>
  </si>
  <si>
    <t> 6</t>
  </si>
  <si>
    <t>Tongji Hospital affiliated to Tongji Medical College, Huazhong University of Science and Technology</t>
  </si>
  <si>
    <t> 22.995</t>
  </si>
  <si>
    <t> 15.191</t>
  </si>
  <si>
    <t> 38.186</t>
  </si>
  <si>
    <t> 7</t>
  </si>
  <si>
    <t>Union Hospital, Tongji Medical College, Huazhong University of Science and Technology</t>
  </si>
  <si>
    <t> 23.011</t>
  </si>
  <si>
    <t> 14.688</t>
  </si>
  <si>
    <t> 37.699</t>
  </si>
  <si>
    <t> 8</t>
  </si>
  <si>
    <t>Huashan Hospital Affiliated to Fudan University</t>
  </si>
  <si>
    <t> 23.919</t>
  </si>
  <si>
    <t> 10.73</t>
  </si>
  <si>
    <t> 34.649</t>
  </si>
  <si>
    <t> 9</t>
  </si>
  <si>
    <t>The First Affiliated Hospital of Sun Yat-sen University</t>
  </si>
  <si>
    <t> 22.104</t>
  </si>
  <si>
    <t> 12.226</t>
  </si>
  <si>
    <t> 34.33</t>
  </si>
  <si>
    <t> 10</t>
  </si>
  <si>
    <t>The First Affiliated Hospital of Zhejiang University School of Medicine</t>
  </si>
  <si>
    <t> 17.823</t>
  </si>
  <si>
    <t> 15.409</t>
  </si>
  <si>
    <t> 33.232</t>
  </si>
  <si>
    <t> 11</t>
  </si>
  <si>
    <t>The Second Affiliated Hospital of Zhejiang University School of Medicine</t>
  </si>
  <si>
    <t> 17.155</t>
  </si>
  <si>
    <t> 13.909</t>
  </si>
  <si>
    <t> 31.064</t>
  </si>
  <si>
    <t> 12</t>
  </si>
  <si>
    <t>Peking University First Hospital</t>
  </si>
  <si>
    <t> 20.161</t>
  </si>
  <si>
    <t> 10.885</t>
  </si>
  <si>
    <t> 31.046</t>
  </si>
  <si>
    <t> 13</t>
  </si>
  <si>
    <t>Xijing Hospital, Air Force Military Medical University</t>
  </si>
  <si>
    <t> 22.471</t>
  </si>
  <si>
    <t> 8.061</t>
  </si>
  <si>
    <t> 30.532</t>
  </si>
  <si>
    <t> 14</t>
  </si>
  <si>
    <t>Peking University Third Hospital</t>
  </si>
  <si>
    <t> 19.638</t>
  </si>
  <si>
    <t> 10.738</t>
  </si>
  <si>
    <t> 30.376</t>
  </si>
  <si>
    <t> 15</t>
  </si>
  <si>
    <t>Xiangya Hospital, Central South University</t>
  </si>
  <si>
    <t> 15.478</t>
  </si>
  <si>
    <t> 14.729</t>
  </si>
  <si>
    <t> 30.207</t>
  </si>
  <si>
    <t> 16</t>
  </si>
  <si>
    <t>The First Affiliated Hospital of China Medical University</t>
  </si>
  <si>
    <t> 16.936</t>
  </si>
  <si>
    <t> 11.572</t>
  </si>
  <si>
    <t> 28.508</t>
  </si>
  <si>
    <t> 17</t>
  </si>
  <si>
    <t>Renji Hospital Affiliated to Shanghai Jiao Tong University School of Medicine</t>
  </si>
  <si>
    <t> 14.68</t>
  </si>
  <si>
    <t> 13.525</t>
  </si>
  <si>
    <t> 28.205</t>
  </si>
  <si>
    <t> 18</t>
  </si>
  <si>
    <t>Southern Medical University Nanfang Hospital</t>
  </si>
  <si>
    <t> 14.953</t>
  </si>
  <si>
    <t> 12.666</t>
  </si>
  <si>
    <t> 27.619</t>
  </si>
  <si>
    <t> 19</t>
  </si>
  <si>
    <t>The First Affiliated Hospital of Zhengzhou University</t>
  </si>
  <si>
    <t> 12.262</t>
  </si>
  <si>
    <t> 14.64</t>
  </si>
  <si>
    <t> 26.902</t>
  </si>
  <si>
    <t>Second Xiangya Hospital, Central South University</t>
  </si>
  <si>
    <t> 11.081</t>
  </si>
  <si>
    <t> 13.593</t>
  </si>
  <si>
    <t> 24.674</t>
  </si>
  <si>
    <t> 21</t>
  </si>
  <si>
    <t>Peking University People's Hospital</t>
  </si>
  <si>
    <t> 14.039</t>
  </si>
  <si>
    <t> 10.26</t>
  </si>
  <si>
    <t> 24.299</t>
  </si>
  <si>
    <t> 22</t>
  </si>
  <si>
    <t>Jiangsu Provincial People's Hospital (The First Affiliated Hospital of Nanjing Medical University)</t>
  </si>
  <si>
    <t> 10.032</t>
  </si>
  <si>
    <t> 11.951</t>
  </si>
  <si>
    <t> 21.983</t>
  </si>
  <si>
    <t> 23</t>
  </si>
  <si>
    <t>The Ninth People's Hospital Affiliated to Shanghai Jiao Tong University School of Medicine</t>
  </si>
  <si>
    <t> 9.527</t>
  </si>
  <si>
    <t> 12.074</t>
  </si>
  <si>
    <t> 21.601</t>
  </si>
  <si>
    <t> 24</t>
  </si>
  <si>
    <t>Qilu Hospital of Shandong University</t>
  </si>
  <si>
    <t> 10.515</t>
  </si>
  <si>
    <t> 10.386</t>
  </si>
  <si>
    <t> 20.901</t>
  </si>
  <si>
    <t> 25</t>
  </si>
  <si>
    <t>Cancer Hospital, Chinese Academy of Medical Sciences</t>
  </si>
  <si>
    <t> 7.601</t>
  </si>
  <si>
    <t> 12.193</t>
  </si>
  <si>
    <t> 19.794</t>
  </si>
  <si>
    <t> 26</t>
  </si>
  <si>
    <t>Beijing Tiantan Hospital affiliated to Capital Medical University</t>
  </si>
  <si>
    <t> 8.465</t>
  </si>
  <si>
    <t> 10.672</t>
  </si>
  <si>
    <t> 19.137</t>
  </si>
  <si>
    <t> 27</t>
  </si>
  <si>
    <t> 4.213</t>
  </si>
  <si>
    <t> 14.066</t>
  </si>
  <si>
    <t> 18.279</t>
  </si>
  <si>
    <t> 28</t>
  </si>
  <si>
    <t>Fudan University Cancer Hospital</t>
  </si>
  <si>
    <t> 7.005</t>
  </si>
  <si>
    <t> 11.115</t>
  </si>
  <si>
    <t> 18.12</t>
  </si>
  <si>
    <t> 29</t>
  </si>
  <si>
    <t>The First Affiliated Hospital of the Army Medical University</t>
  </si>
  <si>
    <t> 10.564</t>
  </si>
  <si>
    <t> 7.434</t>
  </si>
  <si>
    <t> 17.998</t>
  </si>
  <si>
    <t> 30</t>
  </si>
  <si>
    <t>Fuwai Hospital, Chinese Academy of Medical Sciences</t>
  </si>
  <si>
    <t> 7.213</t>
  </si>
  <si>
    <t> 10.141</t>
  </si>
  <si>
    <t> 17.354</t>
  </si>
  <si>
    <t> 31</t>
  </si>
  <si>
    <t>The First Affiliated Hospital of Guangzhou Medical University</t>
  </si>
  <si>
    <t> 8.154</t>
  </si>
  <si>
    <t> 8.563</t>
  </si>
  <si>
    <t> 16.717</t>
  </si>
  <si>
    <t> 32</t>
  </si>
  <si>
    <t> 6.213</t>
  </si>
  <si>
    <t> 10.387</t>
  </si>
  <si>
    <t> 16.6</t>
  </si>
  <si>
    <t> 33</t>
  </si>
  <si>
    <t>Shengjing Hospital Affiliated to China Medical University</t>
  </si>
  <si>
    <t> 5.04</t>
  </si>
  <si>
    <t> 11.315</t>
  </si>
  <si>
    <t> 16.355</t>
  </si>
  <si>
    <t> 34</t>
  </si>
  <si>
    <t>Guangdong Provincial People's Hospital</t>
  </si>
  <si>
    <t> 7.277</t>
  </si>
  <si>
    <t> 9.037</t>
  </si>
  <si>
    <t> 16.314</t>
  </si>
  <si>
    <t> 35</t>
  </si>
  <si>
    <t>Drum Tower Hospital Affiliated to Nanjing University School of Medicine</t>
  </si>
  <si>
    <t> 5.399</t>
  </si>
  <si>
    <t> 10.889</t>
  </si>
  <si>
    <t> 16.288</t>
  </si>
  <si>
    <t> 36</t>
  </si>
  <si>
    <t>Beijing Tongren Hospital Affiliated to Capital Medical University</t>
  </si>
  <si>
    <t> 9.319</t>
  </si>
  <si>
    <t> 6.668</t>
  </si>
  <si>
    <t> 15.987</t>
  </si>
  <si>
    <t> 37</t>
  </si>
  <si>
    <t>Xuanwu Hospital, Capital Medical University</t>
  </si>
  <si>
    <t> 5.764</t>
  </si>
  <si>
    <t> 8.634</t>
  </si>
  <si>
    <t> 14.398</t>
  </si>
  <si>
    <t> 38</t>
  </si>
  <si>
    <t>Sichuan Academy of Medical Sciences and Sichuan Provincial People's Hospital</t>
  </si>
  <si>
    <t> 7.766</t>
  </si>
  <si>
    <t> 6.403</t>
  </si>
  <si>
    <t> 14.169</t>
  </si>
  <si>
    <t> 39</t>
  </si>
  <si>
    <t>The First Affiliated Hospital of the Naval Military Medical University</t>
  </si>
  <si>
    <t> 7.452</t>
  </si>
  <si>
    <t> 6.658</t>
  </si>
  <si>
    <t> 14.11</t>
  </si>
  <si>
    <t> 40</t>
  </si>
  <si>
    <t>People's Hospital of Wuhan University</t>
  </si>
  <si>
    <t> 1.582</t>
  </si>
  <si>
    <t> 12.236</t>
  </si>
  <si>
    <t> 13.818</t>
  </si>
  <si>
    <t> 41</t>
  </si>
  <si>
    <t>Beijing Children's Hospital Affiliated to Capital Medical University</t>
  </si>
  <si>
    <t> 6.776</t>
  </si>
  <si>
    <t> 7.001</t>
  </si>
  <si>
    <t> 13.777</t>
  </si>
  <si>
    <t> 42</t>
  </si>
  <si>
    <t> 6.174</t>
  </si>
  <si>
    <t> 7.318</t>
  </si>
  <si>
    <t> 13.492</t>
  </si>
  <si>
    <t> 43</t>
  </si>
  <si>
    <t> 6.968</t>
  </si>
  <si>
    <t> 6.411</t>
  </si>
  <si>
    <t> 13.379</t>
  </si>
  <si>
    <t> 44</t>
  </si>
  <si>
    <t>West China Hospital of Stomatology, Sichuan University</t>
  </si>
  <si>
    <t> 2.718</t>
  </si>
  <si>
    <t> 10.566</t>
  </si>
  <si>
    <t> 13.284</t>
  </si>
  <si>
    <t> 45</t>
  </si>
  <si>
    <t>The Third Affiliated Hospital of Sun Yat-sen University</t>
  </si>
  <si>
    <t> 3.417</t>
  </si>
  <si>
    <t> 9.854</t>
  </si>
  <si>
    <t> 13.271</t>
  </si>
  <si>
    <t> 46</t>
  </si>
  <si>
    <t>Zhongda Hospital Affiliated to Southeast University</t>
  </si>
  <si>
    <t> 5.438</t>
  </si>
  <si>
    <t> 7.674</t>
  </si>
  <si>
    <t> 13.112</t>
  </si>
  <si>
    <t> 47</t>
  </si>
  <si>
    <t>Children's Hospital of Fudan University</t>
  </si>
  <si>
    <t> 6.601</t>
  </si>
  <si>
    <t> 6.468</t>
  </si>
  <si>
    <t> 13.069</t>
  </si>
  <si>
    <t> 48</t>
  </si>
  <si>
    <t>The First Affiliated Hospital of Chongqing Medical University</t>
  </si>
  <si>
    <t> 1.536</t>
  </si>
  <si>
    <t> 11.482</t>
  </si>
  <si>
    <t> 13.018</t>
  </si>
  <si>
    <t> 49</t>
  </si>
  <si>
    <t>Run Run Shaw Hospital affiliated to Zhejiang University School of Medicine</t>
  </si>
  <si>
    <t> 2.462</t>
  </si>
  <si>
    <t> 10.334</t>
  </si>
  <si>
    <t> 12.796</t>
  </si>
  <si>
    <t> 50</t>
  </si>
  <si>
    <t>Beijing Anzhen Hospital affiliated to Capital Medical University</t>
  </si>
  <si>
    <t> 5.63</t>
  </si>
  <si>
    <t> 7.07</t>
  </si>
  <si>
    <t> 12.7</t>
  </si>
  <si>
    <t> 51</t>
  </si>
  <si>
    <t>Fudan University Affiliated Eye, Ear, Nose and Throat Hospital</t>
  </si>
  <si>
    <t> 6.23</t>
  </si>
  <si>
    <t> 6.231</t>
  </si>
  <si>
    <t> 12.461</t>
  </si>
  <si>
    <t> 52</t>
  </si>
  <si>
    <t> 3.518</t>
  </si>
  <si>
    <t> 8.893</t>
  </si>
  <si>
    <t> 12.411</t>
  </si>
  <si>
    <t> 53</t>
  </si>
  <si>
    <t> 1.959</t>
  </si>
  <si>
    <t> 10.451</t>
  </si>
  <si>
    <t> 12.41</t>
  </si>
  <si>
    <t> 54</t>
  </si>
  <si>
    <t> 2.425</t>
  </si>
  <si>
    <t> 9.913</t>
  </si>
  <si>
    <t> 12.338</t>
  </si>
  <si>
    <t> 55</t>
  </si>
  <si>
    <t> 0.802</t>
  </si>
  <si>
    <t> 11.216</t>
  </si>
  <si>
    <t> 12.018</t>
  </si>
  <si>
    <t> 56</t>
  </si>
  <si>
    <t> 2.922</t>
  </si>
  <si>
    <t> 8.945</t>
  </si>
  <si>
    <t> 11.867</t>
  </si>
  <si>
    <t> 57</t>
  </si>
  <si>
    <t> 0.496</t>
  </si>
  <si>
    <t> 11.363</t>
  </si>
  <si>
    <t> 11.859</t>
  </si>
  <si>
    <t> 58</t>
  </si>
  <si>
    <t> 4.702</t>
  </si>
  <si>
    <t> 7.142</t>
  </si>
  <si>
    <t> 11.844</t>
  </si>
  <si>
    <t> 59</t>
  </si>
  <si>
    <t> 2.759</t>
  </si>
  <si>
    <t> 9.055</t>
  </si>
  <si>
    <t> 11.814</t>
  </si>
  <si>
    <t> 60</t>
  </si>
  <si>
    <t> 4.716</t>
  </si>
  <si>
    <t> 7.021</t>
  </si>
  <si>
    <t> 11.737</t>
  </si>
  <si>
    <t> 61</t>
  </si>
  <si>
    <t> 5.242</t>
  </si>
  <si>
    <t> 6.305</t>
  </si>
  <si>
    <t> 11.547</t>
  </si>
  <si>
    <t> 62</t>
  </si>
  <si>
    <t> 2.881</t>
  </si>
  <si>
    <t> 8.652</t>
  </si>
  <si>
    <t> 11.533</t>
  </si>
  <si>
    <t> 63</t>
  </si>
  <si>
    <t> 0.79</t>
  </si>
  <si>
    <t> 10.414</t>
  </si>
  <si>
    <t> 11.204</t>
  </si>
  <si>
    <t> 64</t>
  </si>
  <si>
    <t> 2.553</t>
  </si>
  <si>
    <t> 8.455</t>
  </si>
  <si>
    <t> 11.008</t>
  </si>
  <si>
    <t> 65</t>
  </si>
  <si>
    <t> 3.301</t>
  </si>
  <si>
    <t> 7.676</t>
  </si>
  <si>
    <t> 10.977</t>
  </si>
  <si>
    <t> 66</t>
  </si>
  <si>
    <t> 4.077</t>
  </si>
  <si>
    <t> 6.723</t>
  </si>
  <si>
    <t> 10.8</t>
  </si>
  <si>
    <t> 67</t>
  </si>
  <si>
    <t> 3.728</t>
  </si>
  <si>
    <t> 10.798</t>
  </si>
  <si>
    <t> 68</t>
  </si>
  <si>
    <t> 2.914</t>
  </si>
  <si>
    <t> 7.695</t>
  </si>
  <si>
    <t> 10.609</t>
  </si>
  <si>
    <t> 69</t>
  </si>
  <si>
    <t> 7.209</t>
  </si>
  <si>
    <t> 10.51</t>
  </si>
  <si>
    <t> 70</t>
  </si>
  <si>
    <t> 2.136</t>
  </si>
  <si>
    <t> 8.24</t>
  </si>
  <si>
    <t> 10.376</t>
  </si>
  <si>
    <t> 71</t>
  </si>
  <si>
    <t> 5.708</t>
  </si>
  <si>
    <t> 9.785</t>
  </si>
  <si>
    <t> 72</t>
  </si>
  <si>
    <t> 1.287</t>
  </si>
  <si>
    <t> 8.402</t>
  </si>
  <si>
    <t> 9.689</t>
  </si>
  <si>
    <t> 73</t>
  </si>
  <si>
    <t> 1.198</t>
  </si>
  <si>
    <t> 8.472</t>
  </si>
  <si>
    <t> 9.67</t>
  </si>
  <si>
    <t> 74</t>
  </si>
  <si>
    <t> 1.553</t>
  </si>
  <si>
    <t> 8.095</t>
  </si>
  <si>
    <t> 9.648</t>
  </si>
  <si>
    <t> 75</t>
  </si>
  <si>
    <t>The First Affiliated Hospital of Anhui Medical University</t>
  </si>
  <si>
    <t> 0.736</t>
  </si>
  <si>
    <t> 9.629</t>
  </si>
  <si>
    <t> 76</t>
  </si>
  <si>
    <t>Beijing Jishuitan Hospital</t>
  </si>
  <si>
    <t> 5.436</t>
  </si>
  <si>
    <t> 4.186</t>
  </si>
  <si>
    <t> 9.622</t>
  </si>
  <si>
    <t> 77</t>
  </si>
  <si>
    <t>Peking University Stomatological Hospital</t>
  </si>
  <si>
    <t> 6.176</t>
  </si>
  <si>
    <t> 9.477</t>
  </si>
  <si>
    <t> 78</t>
  </si>
  <si>
    <t>The First Affiliated Hospital of Harbin Medical University</t>
  </si>
  <si>
    <t> 2.456</t>
  </si>
  <si>
    <t> 6.888</t>
  </si>
  <si>
    <t> 9.344</t>
  </si>
  <si>
    <t> 79</t>
  </si>
  <si>
    <t>Shanghai First People's Hospital</t>
  </si>
  <si>
    <t> 0.984</t>
  </si>
  <si>
    <t> 8.111</t>
  </si>
  <si>
    <t> 9.095</t>
  </si>
  <si>
    <t>Shanghai Chest Hospital (and Shanghai Jiao Tong University Affiliated Chest Hospital)</t>
  </si>
  <si>
    <t> 2.343</t>
  </si>
  <si>
    <t> 6.741</t>
  </si>
  <si>
    <t> 9.084</t>
  </si>
  <si>
    <t> 81</t>
  </si>
  <si>
    <t>Hospital of Hematology, Chinese Academy of Medical Sciences (Institute of Hematology)</t>
  </si>
  <si>
    <t> 5.525</t>
  </si>
  <si>
    <t> 8.826</t>
  </si>
  <si>
    <t> 82</t>
  </si>
  <si>
    <t>The First Affiliated Hospital of Nanchang University</t>
  </si>
  <si>
    <t> 0.942</t>
  </si>
  <si>
    <t> 7.816</t>
  </si>
  <si>
    <t> 8.758</t>
  </si>
  <si>
    <t> 83</t>
  </si>
  <si>
    <t>Henan Provincial People's Hospital</t>
  </si>
  <si>
    <t> 0.817</t>
  </si>
  <si>
    <t> 7.912</t>
  </si>
  <si>
    <t> 8.729</t>
  </si>
  <si>
    <t> 84</t>
  </si>
  <si>
    <t> 2.407</t>
  </si>
  <si>
    <t> 6.05</t>
  </si>
  <si>
    <t> 8.457</t>
  </si>
  <si>
    <t> 85</t>
  </si>
  <si>
    <t>Obstetrics and Gynecology Hospital of Fudan University</t>
  </si>
  <si>
    <t> 2.757</t>
  </si>
  <si>
    <t> 5.581</t>
  </si>
  <si>
    <t> 8.338</t>
  </si>
  <si>
    <t> 86</t>
  </si>
  <si>
    <t>The Second Affiliated Hospital of the Army Medical University</t>
  </si>
  <si>
    <t> 1.588</t>
  </si>
  <si>
    <t> 6.693</t>
  </si>
  <si>
    <t> 8.281</t>
  </si>
  <si>
    <t> 87</t>
  </si>
  <si>
    <t>Pearl River Hospital, Southern Medical University</t>
  </si>
  <si>
    <t> 0.311</t>
  </si>
  <si>
    <t> 8.077</t>
  </si>
  <si>
    <t> 88</t>
  </si>
  <si>
    <t>Union Hospital Affiliated to Fujian Medical University</t>
  </si>
  <si>
    <t> 0.953</t>
  </si>
  <si>
    <t> 7.052</t>
  </si>
  <si>
    <t> 8.005</t>
  </si>
  <si>
    <t> 89</t>
  </si>
  <si>
    <t>Plastic Surgery Hospital, Chinese Academy of Medical Sciences</t>
  </si>
  <si>
    <t> 5.202</t>
  </si>
  <si>
    <t> 7.92</t>
  </si>
  <si>
    <t> 90</t>
  </si>
  <si>
    <t>Shanghai Mental Health Center</t>
  </si>
  <si>
    <t> 5.18</t>
  </si>
  <si>
    <t> 7.898</t>
  </si>
  <si>
    <t> 91</t>
  </si>
  <si>
    <t>Obstetrics and Gynecology Hospital Affiliated to Zhejiang University School of Medicine</t>
  </si>
  <si>
    <t> 5.629</t>
  </si>
  <si>
    <t> 7.765</t>
  </si>
  <si>
    <t> 92</t>
  </si>
  <si>
    <t>Peking University Sixth Hospital</t>
  </si>
  <si>
    <t> 4.275</t>
  </si>
  <si>
    <t> 7.576</t>
  </si>
  <si>
    <t> 93</t>
  </si>
  <si>
    <t>Shanghai Public Health Clinical Center (affiliated to Fudan University).</t>
  </si>
  <si>
    <t> 2.077</t>
  </si>
  <si>
    <t> 5.376</t>
  </si>
  <si>
    <t> 7.453</t>
  </si>
  <si>
    <t> 94</t>
  </si>
  <si>
    <t>The Second Affiliated Hospital of the Naval Medical University</t>
  </si>
  <si>
    <t> 1.67</t>
  </si>
  <si>
    <t> 5.779</t>
  </si>
  <si>
    <t> 7.449</t>
  </si>
  <si>
    <t> 95</t>
  </si>
  <si>
    <t>The First Affiliated Hospital of University of Science and Technology of China (Anhui Provincial Hospital)</t>
  </si>
  <si>
    <t> 1.064</t>
  </si>
  <si>
    <t> 6.332</t>
  </si>
  <si>
    <t> 7.396</t>
  </si>
  <si>
    <t> 96</t>
  </si>
  <si>
    <t>Wuhan University Stomatological Hospital</t>
  </si>
  <si>
    <t> 5.804</t>
  </si>
  <si>
    <t> 7.357</t>
  </si>
  <si>
    <t> 97</t>
  </si>
  <si>
    <t>The Second Affiliated Hospital of Xi'an Jiaotong University</t>
  </si>
  <si>
    <t> 0.26</t>
  </si>
  <si>
    <t> 6.998</t>
  </si>
  <si>
    <t> 7.258</t>
  </si>
  <si>
    <t> 98</t>
  </si>
  <si>
    <t>Tangdu Hospital of Air Force Military Medical University</t>
  </si>
  <si>
    <t> 2.444</t>
  </si>
  <si>
    <t> 4.745</t>
  </si>
  <si>
    <t> 7.189</t>
  </si>
  <si>
    <t> 99</t>
  </si>
  <si>
    <t>Shenzhen People's Hospital</t>
  </si>
  <si>
    <t> 0.388</t>
  </si>
  <si>
    <t> 6.649</t>
  </si>
  <si>
    <t> 7.037</t>
  </si>
  <si>
    <t> 100</t>
  </si>
  <si>
    <t>Beijing Chest Hospital Affiliated to Capital Medical University</t>
  </si>
  <si>
    <t> 3.701</t>
  </si>
  <si>
    <t> 7.002</t>
  </si>
  <si>
    <t>Mayo Clinic, Rochester</t>
  </si>
  <si>
    <t>New York City</t>
  </si>
  <si>
    <t>Cleveland Clinic.</t>
  </si>
  <si>
    <t>Johns Hopkins Hospital</t>
  </si>
  <si>
    <t>UCLA Medical Center</t>
  </si>
  <si>
    <t>Stanford Health Care-Stanford Hospital</t>
  </si>
  <si>
    <t>St. Louis</t>
  </si>
  <si>
    <t>UCSF Health-UCSF Medical Center</t>
  </si>
  <si>
    <t>Hospitals of the University of Pennsylvania-Penn Presbyterian</t>
  </si>
  <si>
    <t>University of Michigan Health-Ann Arbor</t>
  </si>
  <si>
    <t>Michigan</t>
  </si>
  <si>
    <t>Mayo Clinic-Phoenix</t>
  </si>
  <si>
    <t>Score</t>
  </si>
  <si>
    <t>87.85%</t>
  </si>
  <si>
    <t>85.63%</t>
  </si>
  <si>
    <t>83.64%</t>
  </si>
  <si>
    <t>82.51%</t>
  </si>
  <si>
    <t>81.57%</t>
  </si>
  <si>
    <t>81.07%</t>
  </si>
  <si>
    <t>Centro Medico de Campinas</t>
  </si>
  <si>
    <t>80.05%</t>
  </si>
  <si>
    <t>Campinas</t>
  </si>
  <si>
    <t>Hospital das Clinicas da Universidade de Sao Paulo</t>
  </si>
  <si>
    <t>79.60%</t>
  </si>
  <si>
    <t>Hospital Samaritano</t>
  </si>
  <si>
    <t>78.98%</t>
  </si>
  <si>
    <t>BP – A Beneficência Portuguesa de São Paulo</t>
  </si>
  <si>
    <t>78.92%</t>
  </si>
  <si>
    <t>Hospital do Coracao</t>
  </si>
  <si>
    <t>78.78%</t>
  </si>
  <si>
    <t>Hospital Quinta D'or</t>
  </si>
  <si>
    <t>78.77%</t>
  </si>
  <si>
    <t>Rio De Janeiro</t>
  </si>
  <si>
    <t>Santa Casa de Misericordia Passos</t>
  </si>
  <si>
    <t>78.12%</t>
  </si>
  <si>
    <t>Passos</t>
  </si>
  <si>
    <t>Hospital Mater dei Santo Agostinho</t>
  </si>
  <si>
    <t>78.07%</t>
  </si>
  <si>
    <t>Belo Horizonte</t>
  </si>
  <si>
    <t>Hospital Ministro Costa Cavalcanti</t>
  </si>
  <si>
    <t>77.70%</t>
  </si>
  <si>
    <t>Foz Do Iguacu</t>
  </si>
  <si>
    <t>Hospital Barra D'or</t>
  </si>
  <si>
    <t>77.60%</t>
  </si>
  <si>
    <t>Hospital Madre Teresa</t>
  </si>
  <si>
    <t>76.82%</t>
  </si>
  <si>
    <t>Vitoria Apart Hospital</t>
  </si>
  <si>
    <t>76.80%</t>
  </si>
  <si>
    <t>Serra</t>
  </si>
  <si>
    <t>Hospital Santa Paula</t>
  </si>
  <si>
    <t>76.63%</t>
  </si>
  <si>
    <t>Hospital Felício Rocho</t>
  </si>
  <si>
    <t>76.33%</t>
  </si>
  <si>
    <t>Hospital Marcio Cunha</t>
  </si>
  <si>
    <t>76.20%</t>
  </si>
  <si>
    <t>Ipatinga</t>
  </si>
  <si>
    <t>Hospital Regional do Vale do Paraiba</t>
  </si>
  <si>
    <t>76.04%</t>
  </si>
  <si>
    <t>Taubate</t>
  </si>
  <si>
    <t>Sao Luiz Unidade Copa D'or</t>
  </si>
  <si>
    <t>75.81%</t>
  </si>
  <si>
    <t>Biocor Instituto</t>
  </si>
  <si>
    <t>75.69%</t>
  </si>
  <si>
    <t>Hospital Pompéia</t>
  </si>
  <si>
    <t>75.65%</t>
  </si>
  <si>
    <t>Caxias Do Sul</t>
  </si>
  <si>
    <t>Hospital Adventista de Manaus</t>
  </si>
  <si>
    <t>75.55%</t>
  </si>
  <si>
    <t>Manaus</t>
  </si>
  <si>
    <t>Hospital Vila da Serra</t>
  </si>
  <si>
    <t>Vila Da Serra</t>
  </si>
  <si>
    <t>Hospital Santa Lúcia Sul</t>
  </si>
  <si>
    <t>75.43%</t>
  </si>
  <si>
    <t>Brasilia</t>
  </si>
  <si>
    <t>Santa Casa de Misericordia Maceio</t>
  </si>
  <si>
    <t>75.42%</t>
  </si>
  <si>
    <t>Maceio</t>
  </si>
  <si>
    <t>Sao Luiz Unidade Morumbi</t>
  </si>
  <si>
    <t>74.93%</t>
  </si>
  <si>
    <t>CHN Complexo Hospitalar de Niterói</t>
  </si>
  <si>
    <t>74.87%</t>
  </si>
  <si>
    <t>Niteroi</t>
  </si>
  <si>
    <t>Sao Luiz Unidade Analia Franco</t>
  </si>
  <si>
    <t>74.85%</t>
  </si>
  <si>
    <t>Hospital Santa Casa Montes Claros - MG</t>
  </si>
  <si>
    <t>74.68%</t>
  </si>
  <si>
    <t>Montes Claros</t>
  </si>
  <si>
    <t>Hospital Jorge Valente</t>
  </si>
  <si>
    <t>74.57%</t>
  </si>
  <si>
    <t>Salvador</t>
  </si>
  <si>
    <t>Hospital 9 de Julho</t>
  </si>
  <si>
    <t>74.48%</t>
  </si>
  <si>
    <t>Hospital Alianca</t>
  </si>
  <si>
    <t>74.46%</t>
  </si>
  <si>
    <t>Hospital Esperanca Olinda</t>
  </si>
  <si>
    <t>74.43%</t>
  </si>
  <si>
    <t>Olinda</t>
  </si>
  <si>
    <t>Hospital Santa Lúcia Hospital do Coracao</t>
  </si>
  <si>
    <t>74.19%</t>
  </si>
  <si>
    <t>Pocos De Caldas</t>
  </si>
  <si>
    <t>Hospital Unimed Recife III</t>
  </si>
  <si>
    <t>74.04%</t>
  </si>
  <si>
    <t>Recife</t>
  </si>
  <si>
    <t>Hospital Regional Unimed</t>
  </si>
  <si>
    <t>74.03%</t>
  </si>
  <si>
    <t>Fortaleza</t>
  </si>
  <si>
    <t>Hospital Unimed Caxias do Sul</t>
  </si>
  <si>
    <t>73.94%</t>
  </si>
  <si>
    <t>Hospital Santa Luzia</t>
  </si>
  <si>
    <t>73.89%</t>
  </si>
  <si>
    <t>Hospital Santa Izabel</t>
  </si>
  <si>
    <t>73.86%</t>
  </si>
  <si>
    <t>Hospital Divina Providencia</t>
  </si>
  <si>
    <t>Hospital E Maternidade Sao Joaquim</t>
  </si>
  <si>
    <t>73.80%</t>
  </si>
  <si>
    <t>Franca</t>
  </si>
  <si>
    <t>Hospital Evangélico de Vila Velha</t>
  </si>
  <si>
    <t>73.77%</t>
  </si>
  <si>
    <t>Vila Velha</t>
  </si>
  <si>
    <t>Hospital Anchieta Ltda</t>
  </si>
  <si>
    <t>73.71%</t>
  </si>
  <si>
    <t>Taguatinga</t>
  </si>
  <si>
    <t>Hospital Oeste D'or</t>
  </si>
  <si>
    <t>73.58%</t>
  </si>
  <si>
    <t>Hospital Infante Dom Henrique</t>
  </si>
  <si>
    <t>73.57%</t>
  </si>
  <si>
    <t>Sao Jose Do Rio Preto</t>
  </si>
  <si>
    <t>Santa Casa de Misericordia Porto Alegre</t>
  </si>
  <si>
    <t>73.47%</t>
  </si>
  <si>
    <t>Hospital Monte Sinai</t>
  </si>
  <si>
    <t>73.24%</t>
  </si>
  <si>
    <t>Juiz De Fora</t>
  </si>
  <si>
    <t>Hospital Unimed Unidade Contorno</t>
  </si>
  <si>
    <t>73.01%</t>
  </si>
  <si>
    <t>IMIP</t>
  </si>
  <si>
    <t>72.67%</t>
  </si>
  <si>
    <t>Hospital Meridional</t>
  </si>
  <si>
    <t>72.40%</t>
  </si>
  <si>
    <t>Cariacica</t>
  </si>
  <si>
    <t>Hospital Parana</t>
  </si>
  <si>
    <t>72.21%</t>
  </si>
  <si>
    <t>Maringa</t>
  </si>
  <si>
    <t>Santa Casa de Misericórdia de Juiz de Fora</t>
  </si>
  <si>
    <t>72.17%</t>
  </si>
  <si>
    <t>Hospital Pilar</t>
  </si>
  <si>
    <t>72.14%</t>
  </si>
  <si>
    <t>Curitiba</t>
  </si>
  <si>
    <t>Hospital Santa Marta</t>
  </si>
  <si>
    <t>71.81%</t>
  </si>
  <si>
    <t>Hospital Alvorada Moema</t>
  </si>
  <si>
    <t>71.38%</t>
  </si>
  <si>
    <t>Hospital Pitangueiras</t>
  </si>
  <si>
    <t>71.35%</t>
  </si>
  <si>
    <t>Jundiai</t>
  </si>
  <si>
    <t>Hospital Sao Francisco Ribeirao Preto</t>
  </si>
  <si>
    <t>71.16%</t>
  </si>
  <si>
    <t>Ribeirao Preto</t>
  </si>
  <si>
    <t>Hospital de Ensino da UNIFESP</t>
  </si>
  <si>
    <t>71.05%</t>
  </si>
  <si>
    <t>Hospital Sao Lucas</t>
  </si>
  <si>
    <t>71.02%</t>
  </si>
  <si>
    <t>Ribeirão Preto</t>
  </si>
  <si>
    <t>Hospital Santa Joana Recife</t>
  </si>
  <si>
    <t>70.75%</t>
  </si>
  <si>
    <t>Hospital Santa Isabel</t>
  </si>
  <si>
    <t>70.71%</t>
  </si>
  <si>
    <t>Blumenau</t>
  </si>
  <si>
    <t>Hospital Sao Camilo Pompeia</t>
  </si>
  <si>
    <t>70.40%</t>
  </si>
  <si>
    <t>Sao Luiz Unidade Itaim</t>
  </si>
  <si>
    <t>69.79%</t>
  </si>
  <si>
    <t>Hospital Brasilia</t>
  </si>
  <si>
    <t>69.74%</t>
  </si>
  <si>
    <t>Lago Sul</t>
  </si>
  <si>
    <t>Hospital Nipo-Brasileiro</t>
  </si>
  <si>
    <t>69.46%</t>
  </si>
  <si>
    <t>Hospital Sao Vicente de Paulo</t>
  </si>
  <si>
    <t>69.42%</t>
  </si>
  <si>
    <t>69.36%</t>
  </si>
  <si>
    <t>Hospital Bandeirantes</t>
  </si>
  <si>
    <t>69.08%</t>
  </si>
  <si>
    <t>Hospital de Clínicas de Passo Fundo</t>
  </si>
  <si>
    <t>68.88%</t>
  </si>
  <si>
    <t>Passo Fundo</t>
  </si>
  <si>
    <t>Real Hospital Portugues</t>
  </si>
  <si>
    <t>68.86%</t>
  </si>
  <si>
    <t>Santa Casa de Santos</t>
  </si>
  <si>
    <t>Santos</t>
  </si>
  <si>
    <t>Maternidade Santa Maria da Cruz Azul</t>
  </si>
  <si>
    <t>68.50%</t>
  </si>
  <si>
    <t>Hospital Rios D'or</t>
  </si>
  <si>
    <t>68.33%</t>
  </si>
  <si>
    <t>Hospital Esperanca Recife</t>
  </si>
  <si>
    <t>68.06%</t>
  </si>
  <si>
    <t>Centro Hospitalar Unimed</t>
  </si>
  <si>
    <t>68.03%</t>
  </si>
  <si>
    <t>Joinville</t>
  </si>
  <si>
    <t>Hospital Santa Rita de Cassia Vitoria</t>
  </si>
  <si>
    <t>67.96%</t>
  </si>
  <si>
    <t>Vitoria</t>
  </si>
  <si>
    <t>Hospital de Clinicas</t>
  </si>
  <si>
    <t>67.86%</t>
  </si>
  <si>
    <t>Hospital Vera Cruz</t>
  </si>
  <si>
    <t>67.77%</t>
  </si>
  <si>
    <t>Hospital Sao Camilo Ipiranga</t>
  </si>
  <si>
    <t>67.67%</t>
  </si>
  <si>
    <t>Hospital E Maternidade Brasil</t>
  </si>
  <si>
    <t>67.62%</t>
  </si>
  <si>
    <t>Santo Andre</t>
  </si>
  <si>
    <t>67.51%</t>
  </si>
  <si>
    <t>Aracaju</t>
  </si>
  <si>
    <t>Hospital Geral</t>
  </si>
  <si>
    <t>67.49%</t>
  </si>
  <si>
    <t>Hospital Sao Lucas da Pucrs</t>
  </si>
  <si>
    <t>67.48%</t>
  </si>
  <si>
    <t>67.46%</t>
  </si>
  <si>
    <t>Hospital Dona Helena</t>
  </si>
  <si>
    <t>67.45%</t>
  </si>
  <si>
    <t>Hospital Nossa Senhora da Conceicao</t>
  </si>
  <si>
    <t>67.42%</t>
  </si>
  <si>
    <t>Hospital Unimed Volta Redonda</t>
  </si>
  <si>
    <t>67.36%</t>
  </si>
  <si>
    <t>Volta Redonda</t>
  </si>
  <si>
    <t>Hospital Unimed Vitória</t>
  </si>
  <si>
    <t>67.32%</t>
  </si>
  <si>
    <t>Vitória</t>
  </si>
  <si>
    <t>67.08%</t>
  </si>
  <si>
    <t>Hospital Portugues</t>
  </si>
  <si>
    <t>66.86%</t>
  </si>
  <si>
    <t>Hospital Bruno Born</t>
  </si>
  <si>
    <t>66.59%</t>
  </si>
  <si>
    <t>Lajeado</t>
  </si>
  <si>
    <t>Hospital Sao Paulo Ribeirao Preto</t>
  </si>
  <si>
    <t>66.41%</t>
  </si>
  <si>
    <t>University</t>
  </si>
  <si>
    <t>Massachusetts Institute of Technology</t>
  </si>
  <si>
    <t>California Institute of Technology</t>
  </si>
  <si>
    <t>University of California, Berkeley</t>
  </si>
  <si>
    <t>ETH Zurich</t>
  </si>
  <si>
    <t>The University of Chicago</t>
  </si>
  <si>
    <t>Tsinghua University</t>
  </si>
  <si>
    <t>China</t>
  </si>
  <si>
    <t>Peking University</t>
  </si>
  <si>
    <t>UCL</t>
  </si>
  <si>
    <t>University of Michigan-Ann Arbor</t>
  </si>
  <si>
    <t>New York University</t>
  </si>
  <si>
    <t>Duke University</t>
  </si>
  <si>
    <t>Northwestern University</t>
  </si>
  <si>
    <t>University of Washington</t>
  </si>
  <si>
    <t>Carnegie Mellon University</t>
  </si>
  <si>
    <t>University of Edinburgh</t>
  </si>
  <si>
    <t>Technical University of Munich</t>
  </si>
  <si>
    <t>University of Hong Kong</t>
  </si>
  <si>
    <t>Hong Kong</t>
  </si>
  <si>
    <t>University of California, San Diego</t>
  </si>
  <si>
    <t>LMU Munich</t>
  </si>
  <si>
    <t>University of Melbourne</t>
  </si>
  <si>
    <t>King’s College London</t>
  </si>
  <si>
    <t>Nanyang Technological University, Singapore</t>
  </si>
  <si>
    <t>Georgia Institute of Technology</t>
  </si>
  <si>
    <t>The University of Tokyo</t>
  </si>
  <si>
    <t>University of British Columbia</t>
  </si>
  <si>
    <t>École Polytechnique Fédérale de Lausanne</t>
  </si>
  <si>
    <t>KU Leuven</t>
  </si>
  <si>
    <t>Monash University</t>
  </si>
  <si>
    <t>Chinese University of Hong Kong</t>
  </si>
  <si>
    <t>Paris Sciences et Lettres – PSL Research University Paris</t>
  </si>
  <si>
    <t>University of Illinois at Urbana-Champaign</t>
  </si>
  <si>
    <t>University of Texas at Austin</t>
  </si>
  <si>
    <t>Fudan University</t>
  </si>
  <si>
    <t>Shanghai Jiao Tong University</t>
  </si>
  <si>
    <t>The University of Queensland</t>
  </si>
  <si>
    <t>University of Manchester</t>
  </si>
  <si>
    <t>The University of Sydney</t>
  </si>
  <si>
    <t>Seoul National University</t>
  </si>
  <si>
    <t>Washington University in St Louis</t>
  </si>
  <si>
    <t>Wageningen University &amp; Research</t>
  </si>
  <si>
    <t>Netherlands</t>
  </si>
  <si>
    <t>University of Amsterdam</t>
  </si>
  <si>
    <t>University of California, Davis</t>
  </si>
  <si>
    <t>University of Southern California</t>
  </si>
  <si>
    <t>Utrecht University</t>
  </si>
  <si>
    <t>Kyoto University</t>
  </si>
  <si>
    <t>University of North Carolina at Chapel Hill</t>
  </si>
  <si>
    <t>Boston University</t>
  </si>
  <si>
    <t>UNSW Sydney</t>
  </si>
  <si>
    <t>University of Groningen</t>
  </si>
  <si>
    <t>Leiden University</t>
  </si>
  <si>
    <t>Yonsei University (Seoul campus)</t>
  </si>
  <si>
    <t>Erasmus University Rotterdam</t>
  </si>
  <si>
    <t>University of Wisconsin-Madison</t>
  </si>
  <si>
    <t>Emory University</t>
  </si>
  <si>
    <t>University of Glasgow</t>
  </si>
  <si>
    <t>University of Zurich</t>
  </si>
  <si>
    <t>Humboldt University of Berlin</t>
  </si>
  <si>
    <t>University of Tübingen</t>
  </si>
  <si>
    <t>University of Adelaide</t>
  </si>
  <si>
    <t>University of Bonn</t>
  </si>
  <si>
    <t>Sorbonne University</t>
  </si>
  <si>
    <t>Free University of Berlin</t>
  </si>
  <si>
    <t>Korea Advanced Institute of Science and Technology (KAIST)</t>
  </si>
  <si>
    <t>Université Paris-Saclay</t>
  </si>
  <si>
    <t>University of Bern</t>
  </si>
  <si>
    <t>University of California, Irvine</t>
  </si>
  <si>
    <t>Institut Polytechnique de Paris</t>
  </si>
  <si>
    <t>Nanjing University</t>
  </si>
  <si>
    <t>Vanderbilt University</t>
  </si>
  <si>
    <t>City University of Hong Kong</t>
  </si>
  <si>
    <t>RWTH Aachen University</t>
  </si>
  <si>
    <t>National Rank</t>
  </si>
  <si>
    <t>Total Score</t>
  </si>
  <si>
    <t>Massachusetts Institute of Technology (MIT)</t>
  </si>
  <si>
    <t>University of Chicago</t>
  </si>
  <si>
    <t>Paris-Saclay University</t>
  </si>
  <si>
    <t>University College London</t>
  </si>
  <si>
    <t>Washington University in St. Louis</t>
  </si>
  <si>
    <t>The University of Melbourne</t>
  </si>
  <si>
    <t>University of Wisconsin - Madison</t>
  </si>
  <si>
    <t>The University of Edinburgh</t>
  </si>
  <si>
    <t>The University of Texas at Austin</t>
  </si>
  <si>
    <t>PSL University</t>
  </si>
  <si>
    <t>Rockefeller University</t>
  </si>
  <si>
    <t>25-26</t>
  </si>
  <si>
    <t>University of Minnesota, Twin Cities</t>
  </si>
  <si>
    <t>King's College London</t>
  </si>
  <si>
    <t>University of Maryland, College Park</t>
  </si>
  <si>
    <t>University of Colorado at Boulder</t>
  </si>
  <si>
    <t>The University of Texas Southwestern Medical Center at Dallas</t>
  </si>
  <si>
    <t>University of Munich</t>
  </si>
  <si>
    <t>RANK 2023</t>
  </si>
  <si>
    <t>RANK 2022</t>
  </si>
  <si>
    <t xml:space="preserve">Massachusetts Institute of Technology (MIT) </t>
  </si>
  <si>
    <t xml:space="preserve">  3=</t>
  </si>
  <si>
    <t>6=</t>
  </si>
  <si>
    <t>California Institute of Technology (Caltech)</t>
  </si>
  <si>
    <t xml:space="preserve">  8=</t>
  </si>
  <si>
    <t>ETH Zurich - Swiss Federal Institute of Technology</t>
  </si>
  <si>
    <t>National University of Singapore (NUS)</t>
  </si>
  <si>
    <t>China (Mainland)</t>
  </si>
  <si>
    <t>601+</t>
  </si>
  <si>
    <t>16=</t>
  </si>
  <si>
    <t xml:space="preserve">  14=</t>
  </si>
  <si>
    <t>EPFL</t>
  </si>
  <si>
    <t>Nanyang Technological University, Singapore (NTU)</t>
  </si>
  <si>
    <t>The University of Hong Kong</t>
  </si>
  <si>
    <t>Hong Kong SAR</t>
  </si>
  <si>
    <t xml:space="preserve">  23=</t>
  </si>
  <si>
    <t>Université PSL</t>
  </si>
  <si>
    <t>University of California, Berkeley (UCB)</t>
  </si>
  <si>
    <t xml:space="preserve">  27=</t>
  </si>
  <si>
    <t>The Australian National University</t>
  </si>
  <si>
    <t>34=</t>
  </si>
  <si>
    <t>The Chinese University of Hong Kong (CUHK)</t>
  </si>
  <si>
    <t>New York University (NYU)</t>
  </si>
  <si>
    <t>42=</t>
  </si>
  <si>
    <t>KAIST - Korea Advanced Institute of Science &amp; Technology</t>
  </si>
  <si>
    <t>University of California, Los Angeles (UCLA)</t>
  </si>
  <si>
    <t>The University of New South Wales (UNSW Sydney)</t>
  </si>
  <si>
    <t xml:space="preserve">  50=</t>
  </si>
  <si>
    <t xml:space="preserve">  49=  </t>
  </si>
  <si>
    <t>50=</t>
  </si>
  <si>
    <t xml:space="preserve">  53=</t>
  </si>
  <si>
    <t>University of California, San Diego (UCSD)</t>
  </si>
  <si>
    <t>Tokyo Institute of Technology (Tokyo Tech)</t>
  </si>
  <si>
    <t>The London School of Economics and Political Science (LSE)</t>
  </si>
  <si>
    <t>Ludwig-Maximilians-Universität München</t>
  </si>
  <si>
    <t>61=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</si>
  <si>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</si>
  <si>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</si>
  <si>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</si>
  <si>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</si>
  <si>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</si>
  <si>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Argentina</t>
  </si>
  <si>
    <t xml:space="preserve">  75=</t>
  </si>
  <si>
    <t>Osaka University</t>
  </si>
  <si>
    <t xml:space="preserve">  86=</t>
  </si>
  <si>
    <t>Universiti Malaya (UM)</t>
  </si>
  <si>
    <t>Malaysia</t>
  </si>
  <si>
    <t>Pohang University of Science And Technology (POSTECH)</t>
  </si>
  <si>
    <t xml:space="preserve">  79=</t>
  </si>
  <si>
    <t>Yonsei University</t>
  </si>
  <si>
    <t>Korea University</t>
  </si>
  <si>
    <t>Lomonosov Moscow State University</t>
  </si>
  <si>
    <t>Russia</t>
  </si>
  <si>
    <t xml:space="preserve">  70=</t>
  </si>
  <si>
    <t>National Taiwan University (NTU)</t>
  </si>
  <si>
    <t>Taiwan</t>
  </si>
  <si>
    <t xml:space="preserve">  82=</t>
  </si>
  <si>
    <t>Tohoku University</t>
  </si>
  <si>
    <t xml:space="preserve">  85=</t>
  </si>
  <si>
    <t>83=</t>
  </si>
  <si>
    <t>The University of Auckland</t>
  </si>
  <si>
    <t>New Zealand</t>
  </si>
  <si>
    <t xml:space="preserve">KTH Royal Institute of Technology </t>
  </si>
  <si>
    <t>Durham University</t>
  </si>
  <si>
    <t>Pennsylvania State University</t>
  </si>
  <si>
    <t>501+</t>
  </si>
  <si>
    <t>Lund University</t>
  </si>
  <si>
    <t>96=</t>
  </si>
  <si>
    <t>University of St Andrews</t>
  </si>
  <si>
    <t>Trinity College Dublin, The University of Dublin</t>
  </si>
  <si>
    <t>Ireland</t>
  </si>
  <si>
    <t>Sungkyunkwan University(SKKU)</t>
  </si>
  <si>
    <t>102=</t>
  </si>
  <si>
    <t xml:space="preserve">  108=</t>
  </si>
  <si>
    <t>University of North Carolina, Chapel Hill</t>
  </si>
  <si>
    <t>104=</t>
  </si>
  <si>
    <t xml:space="preserve">  105=</t>
  </si>
  <si>
    <t>Universidad Nacional Autónoma de México (UNAM)</t>
  </si>
  <si>
    <t>106=</t>
  </si>
  <si>
    <t>King Abdulaziz University (KAU)</t>
  </si>
  <si>
    <t xml:space="preserve">  112=</t>
  </si>
  <si>
    <t>École Normale Supérieure de Lyon</t>
  </si>
  <si>
    <t>112=</t>
  </si>
  <si>
    <t>Nagoya University</t>
  </si>
  <si>
    <t>University of Nottingham</t>
  </si>
  <si>
    <t xml:space="preserve">  121=</t>
  </si>
  <si>
    <t>Universidade de São Paulo</t>
  </si>
  <si>
    <t>116=</t>
  </si>
  <si>
    <t xml:space="preserve">Université de Montréal </t>
  </si>
  <si>
    <t>118=</t>
  </si>
  <si>
    <t>Freie Universitaet Berlin</t>
  </si>
  <si>
    <t>Pontificia Universidad Católica de Chile (UC)</t>
  </si>
  <si>
    <t>Chile</t>
  </si>
  <si>
    <t>Newcastle University</t>
  </si>
  <si>
    <t>Universiti Putra Malaysia (UPM)</t>
  </si>
  <si>
    <t>125=</t>
  </si>
  <si>
    <t>Chalmers University of Technology</t>
  </si>
  <si>
    <t>Queen Mary University of London</t>
  </si>
  <si>
    <t>129=</t>
  </si>
  <si>
    <t>Universiti Kebangsaan Malaysia (UKM)</t>
  </si>
  <si>
    <t>131=</t>
  </si>
  <si>
    <t xml:space="preserve">  128=</t>
  </si>
  <si>
    <t>Kyushu University</t>
  </si>
  <si>
    <t xml:space="preserve">  138=</t>
  </si>
  <si>
    <t>University of Basel</t>
  </si>
  <si>
    <t>University of Technology Sydney</t>
  </si>
  <si>
    <t>The Ohio State University</t>
  </si>
  <si>
    <t>141=</t>
  </si>
  <si>
    <t>Hokkaido University</t>
  </si>
  <si>
    <t>KIT, Karlsruhe Institute of Technology</t>
  </si>
  <si>
    <t>143=</t>
  </si>
  <si>
    <t>Universiti Sains Malaysia (USM)</t>
  </si>
  <si>
    <t>147=</t>
  </si>
  <si>
    <t>University of Rochester</t>
  </si>
  <si>
    <t>University of California, Santa Barbara (UCSB)</t>
  </si>
  <si>
    <t>Kazakhstan</t>
  </si>
  <si>
    <t xml:space="preserve">  151=</t>
  </si>
  <si>
    <t>University of Vienna</t>
  </si>
  <si>
    <t xml:space="preserve">  149=</t>
  </si>
  <si>
    <t>155=</t>
  </si>
  <si>
    <t xml:space="preserve">  186=</t>
  </si>
  <si>
    <t>Hanyang University</t>
  </si>
  <si>
    <t>Technische Universität Berlin (TU Berlin)</t>
  </si>
  <si>
    <t xml:space="preserve">  163=</t>
  </si>
  <si>
    <t>King Fahd University of Petroleum &amp; Minerals</t>
  </si>
  <si>
    <t>The University of Exeter</t>
  </si>
  <si>
    <t>164=</t>
  </si>
  <si>
    <t xml:space="preserve">  168=</t>
  </si>
  <si>
    <t>Texas A&amp;M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</si>
  <si>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</si>
  <si>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</si>
  <si>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</si>
  <si>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</si>
  <si>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</si>
  <si>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</si>
  <si>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</si>
  <si>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</si>
  <si>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</si>
  <si>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</si>
  <si>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</si>
  <si>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</si>
  <si>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</si>
  <si>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</si>
  <si>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</si>
  <si>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</si>
  <si>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 xml:space="preserve">  180=</t>
  </si>
  <si>
    <t xml:space="preserve">  209=</t>
  </si>
  <si>
    <t>Universitat Autònoma de Barcelona</t>
  </si>
  <si>
    <t>179=</t>
  </si>
  <si>
    <t>Technische Universität Wien</t>
  </si>
  <si>
    <t>181=</t>
  </si>
  <si>
    <t>Khalifa University of Science and Technology</t>
  </si>
  <si>
    <t>United Arab Emirates</t>
  </si>
  <si>
    <t xml:space="preserve">  173=</t>
  </si>
  <si>
    <t>University of Pittsburgh</t>
  </si>
  <si>
    <t>Universitat de Barcelona</t>
  </si>
  <si>
    <t>185=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</si>
  <si>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</si>
  <si>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</si>
  <si>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</si>
  <si>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</si>
  <si>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</si>
  <si>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</si>
  <si>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</si>
  <si>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</si>
  <si>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</si>
  <si>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</si>
  <si>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</si>
  <si>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</si>
  <si>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</si>
  <si>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</si>
  <si>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</si>
  <si>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</si>
  <si>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</si>
  <si>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</si>
  <si>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</si>
  <si>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</si>
  <si>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</si>
  <si>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</si>
  <si>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</si>
  <si>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</si>
  <si>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</si>
  <si>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</si>
  <si>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205=</t>
  </si>
  <si>
    <t>Dartmouth College</t>
  </si>
  <si>
    <t>208=</t>
  </si>
  <si>
    <t xml:space="preserve">Erasmus University Rotterdam 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</si>
  <si>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</si>
  <si>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</si>
  <si>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</si>
  <si>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</si>
  <si>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</si>
  <si>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</si>
  <si>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</si>
  <si>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</si>
  <si>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</si>
  <si>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</si>
  <si>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</si>
  <si>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</si>
  <si>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</si>
  <si>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 xml:space="preserve">  216=</t>
  </si>
  <si>
    <t>220=</t>
  </si>
  <si>
    <t>Universidad de los Andes</t>
  </si>
  <si>
    <t>222=</t>
  </si>
  <si>
    <t>Queensland University of Technology (QUT)</t>
  </si>
  <si>
    <t>The Hebrew University of Jerusalem</t>
  </si>
  <si>
    <t>224=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</si>
  <si>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</si>
  <si>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</si>
  <si>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</si>
  <si>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</si>
  <si>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</si>
  <si>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Universität Hamburg</t>
  </si>
  <si>
    <t>University of Reading</t>
  </si>
  <si>
    <t xml:space="preserve">  281=</t>
  </si>
  <si>
    <t>Indonesia</t>
  </si>
  <si>
    <t xml:space="preserve">Radboud University </t>
  </si>
  <si>
    <t>233=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</si>
  <si>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</si>
  <si>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</si>
  <si>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</si>
  <si>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</si>
  <si>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</si>
  <si>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237=</t>
  </si>
  <si>
    <t xml:space="preserve">  277=</t>
  </si>
  <si>
    <t>King Saud University</t>
  </si>
  <si>
    <t>South Africa</t>
  </si>
  <si>
    <t>240=</t>
  </si>
  <si>
    <t>University of Sussex</t>
  </si>
  <si>
    <t xml:space="preserve">  240=</t>
  </si>
  <si>
    <t>USI - Università della Svizzera italiana</t>
  </si>
  <si>
    <t>243=</t>
  </si>
  <si>
    <t xml:space="preserve">  258=</t>
  </si>
  <si>
    <t>Universidad Nacional de Colombia</t>
  </si>
  <si>
    <t xml:space="preserve">  242=</t>
  </si>
  <si>
    <t>Università di Padova</t>
  </si>
  <si>
    <t>246=</t>
  </si>
  <si>
    <t>Queen's University at Kingston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</si>
  <si>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</si>
  <si>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</si>
  <si>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</si>
  <si>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</si>
  <si>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</si>
  <si>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</si>
  <si>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</si>
  <si>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</si>
  <si>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</si>
  <si>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</si>
  <si>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</si>
  <si>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</si>
  <si>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</si>
  <si>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</si>
  <si>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</si>
  <si>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</si>
  <si>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</si>
  <si>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Mahidol University</t>
  </si>
  <si>
    <t>Universiti Brunei Darussalam (UBD)</t>
  </si>
  <si>
    <t>Brunei</t>
  </si>
  <si>
    <t xml:space="preserve">Sciences Po </t>
  </si>
  <si>
    <t>260=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</si>
  <si>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</si>
  <si>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</si>
  <si>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</si>
  <si>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</si>
  <si>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</si>
  <si>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</si>
  <si>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</si>
  <si>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</si>
  <si>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</si>
  <si>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</si>
  <si>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</si>
  <si>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</si>
  <si>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</si>
  <si>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</si>
  <si>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</si>
  <si>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</si>
  <si>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</si>
  <si>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 xml:space="preserve">  295=</t>
  </si>
  <si>
    <t>University of Porto</t>
  </si>
  <si>
    <t>Portugal</t>
  </si>
  <si>
    <t>275=</t>
  </si>
  <si>
    <t>Technical University of Darmstadt</t>
  </si>
  <si>
    <t>L.N. Gumilyov Eurasian National University (ENU)</t>
  </si>
  <si>
    <t xml:space="preserve">  233=</t>
  </si>
  <si>
    <t xml:space="preserve">Maastricht University </t>
  </si>
  <si>
    <t>281=</t>
  </si>
  <si>
    <t>Georgetown University</t>
  </si>
  <si>
    <t>Heriot-Watt University</t>
  </si>
  <si>
    <t>284=</t>
  </si>
  <si>
    <t>Graz University of Technology</t>
  </si>
  <si>
    <t xml:space="preserve">  332=</t>
  </si>
  <si>
    <t>Taylor's University</t>
  </si>
  <si>
    <t xml:space="preserve">  347=</t>
  </si>
  <si>
    <t>University of Canterbury | Te Whare Wānanga o Waitaha</t>
  </si>
  <si>
    <t xml:space="preserve">University of Warsaw </t>
  </si>
  <si>
    <t>Poland</t>
  </si>
  <si>
    <t>288=</t>
  </si>
  <si>
    <t>Belarusian State University</t>
  </si>
  <si>
    <t>Belarus</t>
  </si>
  <si>
    <t>Charles University</t>
  </si>
  <si>
    <t>Czech Republic</t>
  </si>
  <si>
    <t xml:space="preserve">  305=</t>
  </si>
  <si>
    <t>Gwangju Institute of Science and Technology (GIST)</t>
  </si>
  <si>
    <t>293=</t>
  </si>
  <si>
    <t xml:space="preserve">  309=</t>
  </si>
  <si>
    <t xml:space="preserve">  317=</t>
  </si>
  <si>
    <t>RUDN University</t>
  </si>
  <si>
    <t>296=</t>
  </si>
  <si>
    <t>Swinburne University of Technology</t>
  </si>
  <si>
    <t xml:space="preserve">  288=</t>
  </si>
  <si>
    <t xml:space="preserve">  311=</t>
  </si>
  <si>
    <t>University of Miami</t>
  </si>
  <si>
    <t xml:space="preserve">  300=</t>
  </si>
  <si>
    <t>Estonia</t>
  </si>
  <si>
    <t>300=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</si>
  <si>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</si>
  <si>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</si>
  <si>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</si>
  <si>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</si>
  <si>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</si>
  <si>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Macau SAR</t>
  </si>
  <si>
    <t xml:space="preserve">  334=</t>
  </si>
  <si>
    <t>Huazhong University of Science and Technology</t>
  </si>
  <si>
    <t>Tianjin University</t>
  </si>
  <si>
    <t>308=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</si>
  <si>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</si>
  <si>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</si>
  <si>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</si>
  <si>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</si>
  <si>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</si>
  <si>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 xml:space="preserve">  285=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</si>
  <si>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</si>
  <si>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</si>
  <si>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</si>
  <si>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</si>
  <si>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</si>
  <si>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</si>
  <si>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</si>
  <si>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</si>
  <si>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</si>
  <si>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</si>
  <si>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</si>
  <si>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</si>
  <si>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</si>
  <si>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University of Milan</t>
  </si>
  <si>
    <t>325=</t>
  </si>
  <si>
    <t>Politecnico di Torino</t>
  </si>
  <si>
    <t>National Taiwan University of Science and Technology (Taiwan Tech)</t>
  </si>
  <si>
    <t>328=</t>
  </si>
  <si>
    <t xml:space="preserve">  340=</t>
  </si>
  <si>
    <t>Goethe-University Frankfurt am Main</t>
  </si>
  <si>
    <t xml:space="preserve">  326=</t>
  </si>
  <si>
    <t>Aalborg University</t>
  </si>
  <si>
    <t xml:space="preserve">  373=</t>
  </si>
  <si>
    <t xml:space="preserve">  369=</t>
  </si>
  <si>
    <t xml:space="preserve">  358=</t>
  </si>
  <si>
    <t>National University of Sciences And Technology (NUST) Islamabad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</si>
  <si>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</si>
  <si>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</si>
  <si>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</si>
  <si>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</si>
  <si>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</si>
  <si>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</si>
  <si>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</si>
  <si>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</si>
  <si>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</si>
  <si>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</si>
  <si>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</si>
  <si>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</si>
  <si>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</si>
  <si>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</si>
  <si>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</si>
  <si>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</si>
  <si>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</si>
  <si>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</si>
  <si>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</si>
  <si>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</si>
  <si>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</si>
  <si>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</si>
  <si>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</si>
  <si>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</si>
  <si>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</si>
  <si>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</si>
  <si>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</si>
  <si>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</si>
  <si>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</si>
  <si>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</si>
  <si>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</si>
  <si>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</si>
  <si>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</si>
  <si>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</si>
  <si>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</si>
  <si>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</si>
  <si>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</si>
  <si>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</si>
  <si>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</si>
  <si>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</si>
  <si>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</si>
  <si>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</si>
  <si>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</si>
  <si>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Peru</t>
  </si>
  <si>
    <t xml:space="preserve">  378=</t>
  </si>
  <si>
    <t xml:space="preserve">Lincoln University </t>
  </si>
  <si>
    <t>369=</t>
  </si>
  <si>
    <t xml:space="preserve">  465=</t>
  </si>
  <si>
    <t>Airlangga University</t>
  </si>
  <si>
    <t xml:space="preserve">  383=</t>
  </si>
  <si>
    <t xml:space="preserve">  400=</t>
  </si>
  <si>
    <t>Indian Institute of Technology Roorkee (IITR)</t>
  </si>
  <si>
    <t>Umea University</t>
  </si>
  <si>
    <t xml:space="preserve">  431=</t>
  </si>
  <si>
    <t>University of Kansas</t>
  </si>
  <si>
    <t>375=</t>
  </si>
  <si>
    <t>University of Kent</t>
  </si>
  <si>
    <t>University Ulm</t>
  </si>
  <si>
    <t>378=</t>
  </si>
  <si>
    <t xml:space="preserve">  403=</t>
  </si>
  <si>
    <t>Nankai University</t>
  </si>
  <si>
    <t>380=</t>
  </si>
  <si>
    <t xml:space="preserve">  381=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</si>
  <si>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</si>
  <si>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</si>
  <si>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</si>
  <si>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</si>
  <si>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</si>
  <si>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</si>
  <si>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</si>
  <si>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</si>
  <si>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</si>
  <si>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</si>
  <si>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</si>
  <si>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</si>
  <si>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</si>
  <si>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</si>
  <si>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</si>
  <si>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</si>
  <si>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</si>
  <si>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</si>
  <si>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</si>
  <si>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</si>
  <si>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</si>
  <si>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</si>
  <si>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</si>
  <si>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</si>
  <si>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</si>
  <si>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</si>
  <si>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</si>
  <si>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</si>
  <si>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</si>
  <si>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</si>
  <si>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400=</t>
  </si>
  <si>
    <t>Universitat Politècnica de València</t>
  </si>
  <si>
    <t xml:space="preserve">Vilnius University 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</si>
  <si>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</si>
  <si>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</si>
  <si>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</si>
  <si>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</si>
  <si>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</si>
  <si>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</si>
  <si>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</si>
  <si>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</si>
  <si>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</si>
  <si>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</si>
  <si>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</si>
  <si>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</si>
  <si>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</si>
  <si>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</si>
  <si>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</si>
  <si>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</si>
  <si>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</si>
  <si>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</si>
  <si>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</si>
  <si>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</si>
  <si>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</si>
  <si>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the Philippines</t>
  </si>
  <si>
    <t>Philippines</t>
  </si>
  <si>
    <t>416=</t>
  </si>
  <si>
    <t>Ruhr-Universität Bochum</t>
  </si>
  <si>
    <t>Stony Brook University, State University of New York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</si>
  <si>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</si>
  <si>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</si>
  <si>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</si>
  <si>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</si>
  <si>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</si>
  <si>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</si>
  <si>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</si>
  <si>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</si>
  <si>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</si>
  <si>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</si>
  <si>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Greece</t>
  </si>
  <si>
    <t xml:space="preserve">  436=</t>
  </si>
  <si>
    <t>Xiamen University</t>
  </si>
  <si>
    <t>425=</t>
  </si>
  <si>
    <t xml:space="preserve">  440=</t>
  </si>
  <si>
    <t>University at Buffalo SUNY</t>
  </si>
  <si>
    <t>428=</t>
  </si>
  <si>
    <t xml:space="preserve">University of Colorado, Denver </t>
  </si>
  <si>
    <t>University of Witwatersrand</t>
  </si>
  <si>
    <t>Université Laval</t>
  </si>
  <si>
    <t>434=</t>
  </si>
  <si>
    <t xml:space="preserve">  461=</t>
  </si>
  <si>
    <t>Université de Strasbourg</t>
  </si>
  <si>
    <t>436=</t>
  </si>
  <si>
    <t xml:space="preserve">  469=</t>
  </si>
  <si>
    <t>Università Vita-Salute San Raffaele</t>
  </si>
  <si>
    <t>438=</t>
  </si>
  <si>
    <t xml:space="preserve">  429=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</si>
  <si>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</si>
  <si>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</si>
  <si>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</si>
  <si>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</si>
  <si>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</si>
  <si>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</si>
  <si>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</si>
  <si>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 xml:space="preserve">  482=</t>
  </si>
  <si>
    <t>Auezov South Kazakhstan University (SKU)</t>
  </si>
  <si>
    <t>Beihang University (former BUAA)</t>
  </si>
  <si>
    <t xml:space="preserve">SOAS University of London </t>
  </si>
  <si>
    <t>Washington State University</t>
  </si>
  <si>
    <t>449=</t>
  </si>
  <si>
    <t>511-520</t>
  </si>
  <si>
    <t xml:space="preserve">  471=</t>
  </si>
  <si>
    <t xml:space="preserve">Hasselt University </t>
  </si>
  <si>
    <t xml:space="preserve">Umm Al-Qura University </t>
  </si>
  <si>
    <t>Universidad de Montevideo (UM)</t>
  </si>
  <si>
    <t>Uruguay</t>
  </si>
  <si>
    <t>454=</t>
  </si>
  <si>
    <t>University of Tromsø The Arctic University of Norway</t>
  </si>
  <si>
    <t xml:space="preserve">  494=</t>
  </si>
  <si>
    <t>457=</t>
  </si>
  <si>
    <t>531-540</t>
  </si>
  <si>
    <t>Institut National des Sciences Appliquées de Lyon (INSA)</t>
  </si>
  <si>
    <t>University of Trento</t>
  </si>
  <si>
    <t>University of Florence</t>
  </si>
  <si>
    <t>461=</t>
  </si>
  <si>
    <t>James Cook University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</si>
  <si>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</si>
  <si>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</si>
  <si>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</si>
  <si>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</si>
  <si>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</si>
  <si>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</si>
  <si>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</si>
  <si>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</si>
  <si>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Cuba</t>
  </si>
  <si>
    <t>University of Alaska Fairbanks</t>
  </si>
  <si>
    <t>University of Iowa</t>
  </si>
  <si>
    <t>471=</t>
  </si>
  <si>
    <t xml:space="preserve">  490=</t>
  </si>
  <si>
    <t>Tulane University</t>
  </si>
  <si>
    <t>473=</t>
  </si>
  <si>
    <t>University of Cyprus (UCY)</t>
  </si>
  <si>
    <t>Cyprus</t>
  </si>
  <si>
    <t>475=</t>
  </si>
  <si>
    <t xml:space="preserve">  480=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</si>
  <si>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</si>
  <si>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</si>
  <si>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</si>
  <si>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</si>
  <si>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</si>
  <si>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</si>
  <si>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Turkey</t>
  </si>
  <si>
    <t>Martin-Luther-Universität Halle-Wittenberg</t>
  </si>
  <si>
    <t xml:space="preserve">  492=</t>
  </si>
  <si>
    <t>UNESP</t>
  </si>
  <si>
    <t>481=</t>
  </si>
  <si>
    <t xml:space="preserve">Dongguk University 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</si>
  <si>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</si>
  <si>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</si>
  <si>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</si>
  <si>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</si>
  <si>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</si>
  <si>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</si>
  <si>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</si>
  <si>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</si>
  <si>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</si>
  <si>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</si>
  <si>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</si>
  <si>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</si>
  <si>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</si>
  <si>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</si>
  <si>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</si>
  <si>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</si>
  <si>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</si>
  <si>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</si>
  <si>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</si>
  <si>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</si>
  <si>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</si>
  <si>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</si>
  <si>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</si>
  <si>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</si>
  <si>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</si>
  <si>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</si>
  <si>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</si>
  <si>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541-550</t>
  </si>
  <si>
    <t>Kyungpook National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</si>
  <si>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</si>
  <si>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</si>
  <si>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</si>
  <si>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</si>
  <si>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</si>
  <si>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</si>
  <si>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</si>
  <si>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</si>
  <si>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</si>
  <si>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</si>
  <si>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</si>
  <si>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</si>
  <si>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</si>
  <si>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</si>
  <si>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</si>
  <si>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</si>
  <si>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</si>
  <si>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</si>
  <si>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Christian-Albrechts-University zu Kiel</t>
  </si>
  <si>
    <t>The New School</t>
  </si>
  <si>
    <t>Université de Liège</t>
  </si>
  <si>
    <t>University of Bordeaux</t>
  </si>
  <si>
    <t>University of Delhi</t>
  </si>
  <si>
    <t>University of Texas Dallas</t>
  </si>
  <si>
    <t>Hitotsubashi University</t>
  </si>
  <si>
    <t xml:space="preserve">Saint Joseph University of Beirut (USJ) </t>
  </si>
  <si>
    <t>Universidad Central "Marta Abreu" de Las Villas</t>
  </si>
  <si>
    <t>University of Balamand</t>
  </si>
  <si>
    <t>Canadian University Dubai</t>
  </si>
  <si>
    <t>591-600</t>
  </si>
  <si>
    <t>Savitribai Phule Pune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</si>
  <si>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</si>
  <si>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</si>
  <si>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</si>
  <si>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</si>
  <si>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</si>
  <si>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V. N. Karazin Kharkiv National University</t>
  </si>
  <si>
    <t>Ukraine</t>
  </si>
  <si>
    <t>801-1000</t>
  </si>
  <si>
    <t>571-580</t>
  </si>
  <si>
    <t>Cairo University</t>
  </si>
  <si>
    <t>Jeonbuk National University</t>
  </si>
  <si>
    <t>National Research Saratov State University</t>
  </si>
  <si>
    <t xml:space="preserve">Sejong University </t>
  </si>
  <si>
    <t>Universidad de Zaragoza</t>
  </si>
  <si>
    <t>Hungary</t>
  </si>
  <si>
    <t>Almaty Technological University</t>
  </si>
  <si>
    <t>Applied Science University - Bahrain</t>
  </si>
  <si>
    <t>Bahrain</t>
  </si>
  <si>
    <t>Niigata University</t>
  </si>
  <si>
    <t>Singapore Management University</t>
  </si>
  <si>
    <t>Sofia University "St. Kliment Ohridski"</t>
  </si>
  <si>
    <t>Bulgaria</t>
  </si>
  <si>
    <t>Universidad de Sevilla</t>
  </si>
  <si>
    <t>Università degli Studi di Pavia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</si>
  <si>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</si>
  <si>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</si>
  <si>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</si>
  <si>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</si>
  <si>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</si>
  <si>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</si>
  <si>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</si>
  <si>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</si>
  <si>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Universität Regensburg</t>
  </si>
  <si>
    <t>Université Paul Sabatier Toulouse III</t>
  </si>
  <si>
    <t>University of Massachusetts Boston</t>
  </si>
  <si>
    <t xml:space="preserve">China Agricultural University </t>
  </si>
  <si>
    <t xml:space="preserve">Hunan University </t>
  </si>
  <si>
    <t>701-750</t>
  </si>
  <si>
    <t>Politecnico di Bari</t>
  </si>
  <si>
    <t>Sungshin Women's University</t>
  </si>
  <si>
    <t>Jordan</t>
  </si>
  <si>
    <t>University of Minho</t>
  </si>
  <si>
    <t>Abo Akademi University</t>
  </si>
  <si>
    <t>Al Ain University</t>
  </si>
  <si>
    <t xml:space="preserve">Edith Cowan University </t>
  </si>
  <si>
    <t>Gifu University</t>
  </si>
  <si>
    <t>Immanuel Kant Baltic Federal University</t>
  </si>
  <si>
    <t>Georgia</t>
  </si>
  <si>
    <t>Kanazawa University</t>
  </si>
  <si>
    <t>Kingston University, London</t>
  </si>
  <si>
    <t>Lahore University of Management Sciences (LUMS)</t>
  </si>
  <si>
    <t>Lebanese American University</t>
  </si>
  <si>
    <t>Leibniz University Hannover</t>
  </si>
  <si>
    <t>Lingnan University, Hong Kong</t>
  </si>
  <si>
    <t>National and Kapodistrian University of Athens</t>
  </si>
  <si>
    <t>National Chengchi University</t>
  </si>
  <si>
    <t>Okayama University</t>
  </si>
  <si>
    <t>Osaka City University</t>
  </si>
  <si>
    <t>Pontifícia Universidade Católica do Rio de Janeiro</t>
  </si>
  <si>
    <t>Renmin (People's) University of China</t>
  </si>
  <si>
    <t>Samara National Research University (Samara University)</t>
  </si>
  <si>
    <t>St. Louis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</si>
  <si>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</si>
  <si>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</si>
  <si>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</si>
  <si>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</si>
  <si>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</si>
  <si>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</si>
  <si>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</si>
  <si>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</si>
  <si>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</si>
  <si>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</si>
  <si>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</si>
  <si>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</si>
  <si>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</si>
  <si>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Slovenia</t>
  </si>
  <si>
    <t xml:space="preserve">University of Milano-Bicocca </t>
  </si>
  <si>
    <t>University of Salamanca</t>
  </si>
  <si>
    <t>University Paris 2 Panthéon-Assas</t>
  </si>
  <si>
    <t>Wesleyan University</t>
  </si>
  <si>
    <t>Abu Dhabi University</t>
  </si>
  <si>
    <t>Ahlia University</t>
  </si>
  <si>
    <t>Ajman University</t>
  </si>
  <si>
    <t>American University in Dubai</t>
  </si>
  <si>
    <t>Central Queensland University (CQUniversity Australia)</t>
  </si>
  <si>
    <t>Slovakia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</si>
  <si>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</si>
  <si>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</si>
  <si>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</si>
  <si>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</si>
  <si>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</si>
  <si>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</si>
  <si>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</si>
  <si>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</si>
  <si>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</si>
  <si>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</si>
  <si>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</si>
  <si>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</si>
  <si>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</si>
  <si>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</si>
  <si>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</si>
  <si>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</si>
  <si>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</si>
  <si>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</si>
  <si>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Universidad de Antioquia</t>
  </si>
  <si>
    <t xml:space="preserve">Universidad Externado de Colombia 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</si>
  <si>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</si>
  <si>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</si>
  <si>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</si>
  <si>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</si>
  <si>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</si>
  <si>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Genoa</t>
  </si>
  <si>
    <t>University of Hull</t>
  </si>
  <si>
    <t>University of Nebraska - Lincoln</t>
  </si>
  <si>
    <t>University of Plymouth</t>
  </si>
  <si>
    <t xml:space="preserve">University of Southern Queensland </t>
  </si>
  <si>
    <t>American University of the Middle East</t>
  </si>
  <si>
    <t>Kuwait</t>
  </si>
  <si>
    <t>Boğaziçi University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</si>
  <si>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</si>
  <si>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</si>
  <si>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</si>
  <si>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</si>
  <si>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</si>
  <si>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Jinan University (China)</t>
  </si>
  <si>
    <t>Jouf University</t>
  </si>
  <si>
    <t>Kagoshima University</t>
  </si>
  <si>
    <t>Khoja Akhmet Yassawi International Kazakh-Turkish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</si>
  <si>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</si>
  <si>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</si>
  <si>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</si>
  <si>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 xml:space="preserve">Southern Cross University </t>
  </si>
  <si>
    <t>Tallinn University of Technology (TalTech)</t>
  </si>
  <si>
    <t>Tokushima University</t>
  </si>
  <si>
    <t xml:space="preserve">Tokyo University of Agriculture and Technology </t>
  </si>
  <si>
    <t>Universidad Católica del Uruguay (UCU)</t>
  </si>
  <si>
    <t>Venezuela</t>
  </si>
  <si>
    <t>Universidad Iberoamericana IBERO</t>
  </si>
  <si>
    <t>Universidad San Francisco de Quito (USFQ)</t>
  </si>
  <si>
    <t>Ecuador</t>
  </si>
  <si>
    <t xml:space="preserve">Universidade Federal de Minas Gerais      </t>
  </si>
  <si>
    <t>Universiti Tenaga Nasional (UNITEN)</t>
  </si>
  <si>
    <t>University of Cincinnati</t>
  </si>
  <si>
    <t>University of Kentucky</t>
  </si>
  <si>
    <t xml:space="preserve">University of Mons </t>
  </si>
  <si>
    <t>University of New Mexico</t>
  </si>
  <si>
    <t>University of Oklahoma</t>
  </si>
  <si>
    <t>University of South Carolina</t>
  </si>
  <si>
    <t>University of the Basque Country</t>
  </si>
  <si>
    <t>University of Trieste</t>
  </si>
  <si>
    <t xml:space="preserve">Victoria University </t>
  </si>
  <si>
    <t>Vilnius Gediminas Technical University</t>
  </si>
  <si>
    <t>Virginia Commonwealth University</t>
  </si>
  <si>
    <t>Belarusian National Technical University (BNTU)</t>
  </si>
  <si>
    <t>Clark University</t>
  </si>
  <si>
    <t>CY Cergy Paris University</t>
  </si>
  <si>
    <t xml:space="preserve">Dankook University 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</si>
  <si>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</si>
  <si>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</si>
  <si>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</si>
  <si>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</si>
  <si>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</si>
  <si>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</si>
  <si>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</si>
  <si>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</si>
  <si>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</si>
  <si>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</si>
  <si>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</si>
  <si>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</si>
  <si>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</si>
  <si>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</si>
  <si>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Latvia</t>
  </si>
  <si>
    <t>Saint Petersburg Electrotechnical University ETU-LETI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</si>
  <si>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</si>
  <si>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</si>
  <si>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</si>
  <si>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</si>
  <si>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</si>
  <si>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</si>
  <si>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</si>
  <si>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</si>
  <si>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</si>
  <si>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</si>
  <si>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</si>
  <si>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</si>
  <si>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</si>
  <si>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</si>
  <si>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</si>
  <si>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Tunisia</t>
  </si>
  <si>
    <t>University Duesseldorf</t>
  </si>
  <si>
    <t>University of Siena</t>
  </si>
  <si>
    <t>Academician Y.A. Buketov Karaganda University</t>
  </si>
  <si>
    <t>Adam Mickiewicz University, Poznań</t>
  </si>
  <si>
    <t xml:space="preserve">Ain Shams University </t>
  </si>
  <si>
    <t>Bangladesh</t>
  </si>
  <si>
    <t>Beijing Foreign Studies University</t>
  </si>
  <si>
    <t>Beijing University of Chinese Medicine</t>
  </si>
  <si>
    <t xml:space="preserve">Beirut Arab University </t>
  </si>
  <si>
    <t xml:space="preserve">Ca' Foscari University of Venice </t>
  </si>
  <si>
    <t>Catania University</t>
  </si>
  <si>
    <t>Chandigarh University</t>
  </si>
  <si>
    <t xml:space="preserve">  1001-1200</t>
  </si>
  <si>
    <t xml:space="preserve">Charles Sturt University 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</si>
  <si>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</si>
  <si>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</si>
  <si>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</si>
  <si>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</si>
  <si>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Vietnam</t>
  </si>
  <si>
    <t>Gdańsk University of Technology</t>
  </si>
  <si>
    <t>German Jordanian University</t>
  </si>
  <si>
    <t>Gulf University for Science and Technology</t>
  </si>
  <si>
    <t xml:space="preserve">Hacettepe University </t>
  </si>
  <si>
    <t>Indian Institute of Technology Bhubaneswar</t>
  </si>
  <si>
    <t>Indiana University–Purdue University Indianapolis</t>
  </si>
  <si>
    <t>Instituto Tecnológico de Santo Domingo (INTEC)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</si>
  <si>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</si>
  <si>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</si>
  <si>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</si>
  <si>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</si>
  <si>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</si>
  <si>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</si>
  <si>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</si>
  <si>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</si>
  <si>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</si>
  <si>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Kaunas University of Technology</t>
  </si>
  <si>
    <t>Kazakh-British Technical University</t>
  </si>
  <si>
    <t xml:space="preserve">King Mongkut's University of Technology Thonburi </t>
  </si>
  <si>
    <t>Kyrgyz-Turkish Manas University</t>
  </si>
  <si>
    <t>Kyrgyzstan</t>
  </si>
  <si>
    <t>London Metropolitan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</si>
  <si>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</si>
  <si>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</si>
  <si>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</si>
  <si>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</si>
  <si>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</si>
  <si>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</si>
  <si>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</si>
  <si>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</si>
  <si>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</si>
  <si>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</si>
  <si>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</si>
  <si>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</si>
  <si>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</si>
  <si>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</si>
  <si>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</si>
  <si>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</si>
  <si>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Pontificia Universidad Católica del Ecuador (PUCE)</t>
  </si>
  <si>
    <t>Pontifícia Universidade Católica de São Paulo</t>
  </si>
  <si>
    <t>Poznań University of Technology</t>
  </si>
  <si>
    <t>Princess Sumaya University for Technology</t>
  </si>
  <si>
    <t>Queen Margaret University , Edinburgh</t>
  </si>
  <si>
    <t xml:space="preserve">Rhodes University </t>
  </si>
  <si>
    <t>Ritsumeikan Asia Pacific University</t>
  </si>
  <si>
    <t>Russian Presidential Academy of National Economy and Public Administration</t>
  </si>
  <si>
    <t>Russian-Armenian (Slavonic) State University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</si>
  <si>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</si>
  <si>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</si>
  <si>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</si>
  <si>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</si>
  <si>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</si>
  <si>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</si>
  <si>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</si>
  <si>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</si>
  <si>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</si>
  <si>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Széchenyi István University</t>
  </si>
  <si>
    <t>Technological University Dublin</t>
  </si>
  <si>
    <t>Tecnológico de Costa Rica -TEC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</si>
  <si>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</si>
  <si>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</si>
  <si>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</si>
  <si>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</si>
  <si>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</si>
  <si>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</si>
  <si>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</si>
  <si>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</si>
  <si>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</si>
  <si>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</si>
  <si>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</si>
  <si>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</si>
  <si>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</si>
  <si>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</si>
  <si>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</si>
  <si>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</si>
  <si>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</si>
  <si>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</si>
  <si>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</si>
  <si>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</si>
  <si>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</si>
  <si>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</si>
  <si>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</si>
  <si>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</si>
  <si>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</si>
  <si>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</si>
  <si>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</si>
  <si>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</si>
  <si>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</si>
  <si>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</si>
  <si>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</si>
  <si>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</si>
  <si>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</si>
  <si>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</si>
  <si>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</si>
  <si>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</si>
  <si>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</si>
  <si>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</si>
  <si>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</si>
  <si>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Iraq</t>
  </si>
  <si>
    <t>University of Bari</t>
  </si>
  <si>
    <t>University of Brescia</t>
  </si>
  <si>
    <t>University of Brighton</t>
  </si>
  <si>
    <t>University of Dubai</t>
  </si>
  <si>
    <t>University of Engineering &amp; Technology (UET) Lahore</t>
  </si>
  <si>
    <t>UNIVERSITY OF GDANSK</t>
  </si>
  <si>
    <t>University of Hartford</t>
  </si>
  <si>
    <t>University of Hohenheim</t>
  </si>
  <si>
    <t>University of Kwazulu-Natal</t>
  </si>
  <si>
    <t>University of Louisville</t>
  </si>
  <si>
    <t>Malta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</si>
  <si>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</si>
  <si>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</si>
  <si>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</si>
  <si>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</si>
  <si>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</si>
  <si>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Parma</t>
  </si>
  <si>
    <t>University of Salford</t>
  </si>
  <si>
    <t xml:space="preserve">University of Seoul </t>
  </si>
  <si>
    <t>University of the Punjab</t>
  </si>
  <si>
    <t>University of Tyumen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</si>
  <si>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</si>
  <si>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</si>
  <si>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</si>
  <si>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</si>
  <si>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</si>
  <si>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Wroclaw University of Science and Technology (WRUST)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</si>
  <si>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</si>
  <si>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</si>
  <si>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</si>
  <si>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</si>
  <si>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</si>
  <si>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</si>
  <si>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</si>
  <si>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Palestinian Territory, Occupied</t>
  </si>
  <si>
    <t xml:space="preserve">Alexandria University 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</si>
  <si>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</si>
  <si>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</si>
  <si>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</si>
  <si>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</si>
  <si>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</si>
  <si>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</si>
  <si>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</si>
  <si>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Azerbaijan State University of Economics</t>
  </si>
  <si>
    <t>Azerbaijan</t>
  </si>
  <si>
    <t>Romania</t>
  </si>
  <si>
    <t>Baku State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</si>
  <si>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</si>
  <si>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</si>
  <si>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</si>
  <si>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</si>
  <si>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</si>
  <si>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</si>
  <si>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</si>
  <si>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Canterbury Christ Church University</t>
  </si>
  <si>
    <t>CEU Universities</t>
  </si>
  <si>
    <t>COMSATS University Islamabad</t>
  </si>
  <si>
    <t>Corvinus University of Budapest</t>
  </si>
  <si>
    <t>CUNY The City College of New York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</si>
  <si>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</si>
  <si>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</si>
  <si>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</si>
  <si>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</si>
  <si>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</si>
  <si>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</si>
  <si>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Harper Adams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</si>
  <si>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</si>
  <si>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</si>
  <si>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</si>
  <si>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</si>
  <si>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</si>
  <si>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</si>
  <si>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</si>
  <si>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</si>
  <si>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 xml:space="preserve">Kharkiv National University of Radio Electronics </t>
  </si>
  <si>
    <t xml:space="preserve">Kookmin University </t>
  </si>
  <si>
    <t>Kuwait University</t>
  </si>
  <si>
    <t xml:space="preserve">Kyushu Institute of Technology </t>
  </si>
  <si>
    <t>Mendeleev University of Chemical Technology</t>
  </si>
  <si>
    <t>Multimedia University (MMU)</t>
  </si>
  <si>
    <t>Mutah University</t>
  </si>
  <si>
    <t>Mykolas Romeris University</t>
  </si>
  <si>
    <t>Nagoya Institute of Technology (NIT)</t>
  </si>
  <si>
    <t>National University of Kyiv-Mohyla Academy (NaUKMA)</t>
  </si>
  <si>
    <t>Odessa I.I. Mechnikov National University</t>
  </si>
  <si>
    <t>Paul Valéry University Montpellier</t>
  </si>
  <si>
    <t>Rochester Institute of Technology (RIT)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</si>
  <si>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</si>
  <si>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</si>
  <si>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</si>
  <si>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</si>
  <si>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</si>
  <si>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Siberian Federal University, SibFU</t>
  </si>
  <si>
    <t>Siksha 'O' Anusandhan (Deemed to be University)</t>
  </si>
  <si>
    <t xml:space="preserve">Sookmyung Women's University </t>
  </si>
  <si>
    <t xml:space="preserve">Tallinn University 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</si>
  <si>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</si>
  <si>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</si>
  <si>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</si>
  <si>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</si>
  <si>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</si>
  <si>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</si>
  <si>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</si>
  <si>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Northampton</t>
  </si>
  <si>
    <t>Tokai University</t>
  </si>
  <si>
    <t>Tomas Bata University in Zlin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</si>
  <si>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</si>
  <si>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</si>
  <si>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</si>
  <si>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</si>
  <si>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</si>
  <si>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</si>
  <si>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</si>
  <si>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</si>
  <si>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</si>
  <si>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</si>
  <si>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</si>
  <si>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</si>
  <si>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</si>
  <si>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</si>
  <si>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</si>
  <si>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</si>
  <si>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</si>
  <si>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</si>
  <si>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</si>
  <si>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Paraguay</t>
  </si>
  <si>
    <t>Universidad Nacional de Río Cuarto - UNRC</t>
  </si>
  <si>
    <t>Universidad Nacional, Costa Rica</t>
  </si>
  <si>
    <t>Universidad Rey Juan Carlos</t>
  </si>
  <si>
    <t>Universidad Técnica Federico Santa María (USM)</t>
  </si>
  <si>
    <t>Universidad Tecnológica de Panamá (UTP)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</si>
  <si>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</si>
  <si>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</si>
  <si>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</si>
  <si>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</si>
  <si>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</si>
  <si>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</si>
  <si>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</si>
  <si>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</si>
  <si>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</si>
  <si>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</si>
  <si>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</si>
  <si>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</si>
  <si>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</si>
  <si>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</si>
  <si>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</si>
  <si>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</si>
  <si>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</si>
  <si>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</si>
  <si>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</si>
  <si>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</si>
  <si>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</si>
  <si>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</si>
  <si>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</si>
  <si>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Serbia</t>
  </si>
  <si>
    <t>University of Calabria</t>
  </si>
  <si>
    <t>University of Hawaii at Hilo</t>
  </si>
  <si>
    <t xml:space="preserve">University of Miskolc </t>
  </si>
  <si>
    <t>University of Missouri Saint Louis</t>
  </si>
  <si>
    <t xml:space="preserve">University of Montana Missoula </t>
  </si>
  <si>
    <t>University of Mumbai</t>
  </si>
  <si>
    <t>Kenya</t>
  </si>
  <si>
    <t>University of Naples Parthenope</t>
  </si>
  <si>
    <t>University of Palermo</t>
  </si>
  <si>
    <t xml:space="preserve">University of Peradeniya </t>
  </si>
  <si>
    <t>Sri Lanka</t>
  </si>
  <si>
    <t xml:space="preserve">University of Rhode Island </t>
  </si>
  <si>
    <t>University of Salerno</t>
  </si>
  <si>
    <t>University of San Diego</t>
  </si>
  <si>
    <t>University of Texas at San Antonio</t>
  </si>
  <si>
    <t xml:space="preserve">University of the Sunshine Coast </t>
  </si>
  <si>
    <t>University of Toledo</t>
  </si>
  <si>
    <t>University of Warmia and Mazury in Olsztyn</t>
  </si>
  <si>
    <t xml:space="preserve">University of Wisconsin Milwaukee 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</si>
  <si>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</si>
  <si>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</si>
  <si>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</si>
  <si>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</si>
  <si>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</si>
  <si>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</si>
  <si>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Xi'an Jiaotong Liverpool University</t>
  </si>
  <si>
    <t>1201-1400</t>
  </si>
  <si>
    <t xml:space="preserve"> Don State Technical University</t>
  </si>
  <si>
    <t>Akdeniz Üniversitesi</t>
  </si>
  <si>
    <t>Al-Azhar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</si>
  <si>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</si>
  <si>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</si>
  <si>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</si>
  <si>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</si>
  <si>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</si>
  <si>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</si>
  <si>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</si>
  <si>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China University of Political Science and Law</t>
  </si>
  <si>
    <t>Dokuz Eylül Üniversitesi</t>
  </si>
  <si>
    <t>EGE UNIVERSITY</t>
  </si>
  <si>
    <t>Florida Atlantic University - Boca Raton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</si>
  <si>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</si>
  <si>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</si>
  <si>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</si>
  <si>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</si>
  <si>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</si>
  <si>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 xml:space="preserve">Hongik University </t>
  </si>
  <si>
    <t>Humboldt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</si>
  <si>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</si>
  <si>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</si>
  <si>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</si>
  <si>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</si>
  <si>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</si>
  <si>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</si>
  <si>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</si>
  <si>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</si>
  <si>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</si>
  <si>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</si>
  <si>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</si>
  <si>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Uganda</t>
  </si>
  <si>
    <t>Mansoura University</t>
  </si>
  <si>
    <t>Marmara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</si>
  <si>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</si>
  <si>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</si>
  <si>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</si>
  <si>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</si>
  <si>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</si>
  <si>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</si>
  <si>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</si>
  <si>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</si>
  <si>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Nova Southeastern University</t>
  </si>
  <si>
    <t>Óbuda University</t>
  </si>
  <si>
    <t>OSMANIA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</si>
  <si>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</si>
  <si>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</si>
  <si>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</si>
  <si>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</si>
  <si>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</si>
  <si>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</si>
  <si>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</si>
  <si>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</si>
  <si>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</si>
  <si>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</si>
  <si>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</si>
  <si>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</si>
  <si>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</si>
  <si>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</si>
  <si>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</si>
  <si>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</si>
  <si>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</si>
  <si>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</si>
  <si>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</si>
  <si>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</si>
  <si>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</si>
  <si>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</si>
  <si>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</si>
  <si>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</si>
  <si>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</si>
  <si>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</si>
  <si>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</si>
  <si>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</si>
  <si>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</si>
  <si>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</si>
  <si>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</si>
  <si>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Autónoma del Estado de Morelos (UAEM)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</si>
  <si>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</si>
  <si>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</si>
  <si>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</si>
  <si>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</si>
  <si>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de Carabobo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</si>
  <si>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</si>
  <si>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</si>
  <si>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</si>
  <si>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</si>
  <si>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</si>
  <si>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</si>
  <si>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</si>
  <si>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</si>
  <si>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</si>
  <si>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Puerto Rico</t>
  </si>
  <si>
    <t>Universidad de San Carlos de Guatemala - USAC</t>
  </si>
  <si>
    <t>Guatemala</t>
  </si>
  <si>
    <t>Universidad de Santander - UDES</t>
  </si>
  <si>
    <t>Universidad del Bío-Bío</t>
  </si>
  <si>
    <t>Universidad del Desarrollo (UDD)</t>
  </si>
  <si>
    <t>Universidad del Magdalena</t>
  </si>
  <si>
    <t>Universidad del Salvador</t>
  </si>
  <si>
    <t>Universidad del Valle de Mexico (UVM)</t>
  </si>
  <si>
    <t>Universidad La Salle (ULSA)</t>
  </si>
  <si>
    <t>Universidad Mayor de San Andrés (UMSA)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</si>
  <si>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</si>
  <si>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</si>
  <si>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</si>
  <si>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</si>
  <si>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</si>
  <si>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</si>
  <si>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</si>
  <si>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</si>
  <si>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</si>
  <si>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</si>
  <si>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Tecnica Particular De Loja (UPTL)</t>
  </si>
  <si>
    <t>Universidad Tecnológica de la Habana José Antonio Echeverría, Cujae</t>
  </si>
  <si>
    <t>Universidad Tecnológica de Pereira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</si>
  <si>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</si>
  <si>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</si>
  <si>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</si>
  <si>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</si>
  <si>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</si>
  <si>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</si>
  <si>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</si>
  <si>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</si>
  <si>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</si>
  <si>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</si>
  <si>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</si>
  <si>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</si>
  <si>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</si>
  <si>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</si>
  <si>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</si>
  <si>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</si>
  <si>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</si>
  <si>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</si>
  <si>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</si>
  <si>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</si>
  <si>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</si>
  <si>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Central Oklahoma</t>
  </si>
  <si>
    <t>Ghana</t>
  </si>
  <si>
    <t>University of International Business and Economics</t>
  </si>
  <si>
    <t>University of Khartoum</t>
  </si>
  <si>
    <t>Sudan</t>
  </si>
  <si>
    <t>University of Niš</t>
  </si>
  <si>
    <t>University of North Carolina at Charlotte</t>
  </si>
  <si>
    <t>University of North Carolina at Greensboro</t>
  </si>
  <si>
    <t>University of Rzeszów</t>
  </si>
  <si>
    <t xml:space="preserve">University of Sarajevo </t>
  </si>
  <si>
    <t>Bosnia and Herzegovina</t>
  </si>
  <si>
    <t>University of South Alabama (USA)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</si>
  <si>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</si>
  <si>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</si>
  <si>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</si>
  <si>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</si>
  <si>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</si>
  <si>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</si>
  <si>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Youngsan University</t>
  </si>
  <si>
    <t>Yuan Ze University</t>
  </si>
  <si>
    <t>Zagazig University</t>
  </si>
  <si>
    <t>1401+</t>
  </si>
  <si>
    <t>California State University Long Beach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</si>
  <si>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</si>
  <si>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</si>
  <si>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</si>
  <si>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</si>
  <si>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</si>
  <si>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</si>
  <si>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</si>
  <si>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</si>
  <si>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</si>
  <si>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Mayor de San Simón Cochabamba</t>
  </si>
  <si>
    <t>Universidad Michoacana de San Nicolás de Hidalgo</t>
  </si>
  <si>
    <t>Universidad Nacional Autónoma de Honduras (UNAH)</t>
  </si>
  <si>
    <t>Honduras</t>
  </si>
  <si>
    <t>Universidad Tecnológica de Bolívar</t>
  </si>
  <si>
    <t>Université Mohammed V de Rabat</t>
  </si>
  <si>
    <t>Morocco</t>
  </si>
  <si>
    <t>University of Craiova</t>
  </si>
  <si>
    <t>Beijing</t>
  </si>
  <si>
    <t>999.4</t>
  </si>
  <si>
    <t>912.5</t>
  </si>
  <si>
    <t>Zhejiang</t>
  </si>
  <si>
    <t>825.3</t>
  </si>
  <si>
    <t>Shanghai</t>
  </si>
  <si>
    <t>783.3</t>
  </si>
  <si>
    <t>697.8</t>
  </si>
  <si>
    <t>Jiangsu</t>
  </si>
  <si>
    <t>683.4</t>
  </si>
  <si>
    <t>Anhui</t>
  </si>
  <si>
    <t>609.9</t>
  </si>
  <si>
    <t>Hubei</t>
  </si>
  <si>
    <t>609.3</t>
  </si>
  <si>
    <t>607.1</t>
  </si>
  <si>
    <t>Xi'an Jiaotong University</t>
  </si>
  <si>
    <t>Shaanxi</t>
  </si>
  <si>
    <t>570.2</t>
  </si>
  <si>
    <t>Sichuan</t>
  </si>
  <si>
    <t>561.7</t>
  </si>
  <si>
    <t>Sun Yat-Sen University</t>
  </si>
  <si>
    <t>Guangdong</t>
  </si>
  <si>
    <t>559.4</t>
  </si>
  <si>
    <t>Heilongjiang</t>
  </si>
  <si>
    <t>549.8</t>
  </si>
  <si>
    <t>548.4</t>
  </si>
  <si>
    <t>Beihang University</t>
  </si>
  <si>
    <t>546.7</t>
  </si>
  <si>
    <t>538.5</t>
  </si>
  <si>
    <t>Beijing Normal University</t>
  </si>
  <si>
    <t>534.7</t>
  </si>
  <si>
    <t>530.9</t>
  </si>
  <si>
    <t>514.7</t>
  </si>
  <si>
    <t>Tianjin</t>
  </si>
  <si>
    <t>497.4</t>
  </si>
  <si>
    <t>490.8</t>
  </si>
  <si>
    <t>Shandong</t>
  </si>
  <si>
    <t>484.3</t>
  </si>
  <si>
    <t>475.8</t>
  </si>
  <si>
    <t>467.9</t>
  </si>
  <si>
    <t>466.7</t>
  </si>
  <si>
    <t>Fujian</t>
  </si>
  <si>
    <t>458.8</t>
  </si>
  <si>
    <t>Jilin</t>
  </si>
  <si>
    <t>450.3</t>
  </si>
  <si>
    <t>440.7</t>
  </si>
  <si>
    <t>433.7</t>
  </si>
  <si>
    <t>432.0</t>
  </si>
  <si>
    <t>Liaoning</t>
  </si>
  <si>
    <t>426.5</t>
  </si>
  <si>
    <t>Hunan</t>
  </si>
  <si>
    <t>417.5</t>
  </si>
  <si>
    <t>398.8</t>
  </si>
  <si>
    <t>Chongqing</t>
  </si>
  <si>
    <t>397.2</t>
  </si>
  <si>
    <t>397.1</t>
  </si>
  <si>
    <t>393.2</t>
  </si>
  <si>
    <t>387.1</t>
  </si>
  <si>
    <t>Gansu</t>
  </si>
  <si>
    <t>377.2</t>
  </si>
  <si>
    <t>376.8</t>
  </si>
  <si>
    <t>Beijing jiaotong University</t>
  </si>
  <si>
    <t>364.1</t>
  </si>
  <si>
    <t>362.6</t>
  </si>
  <si>
    <t>361.9</t>
  </si>
  <si>
    <t>Soochow University (China)</t>
  </si>
  <si>
    <t>361.5</t>
  </si>
  <si>
    <t>356.8</t>
  </si>
  <si>
    <t>352.4</t>
  </si>
  <si>
    <t>349.6</t>
  </si>
  <si>
    <t>Jinan University</t>
  </si>
  <si>
    <t>347.2</t>
  </si>
  <si>
    <t>China University of Petroleum - Beijing</t>
  </si>
  <si>
    <t>346.4</t>
  </si>
  <si>
    <t>345.3</t>
  </si>
  <si>
    <t>Central China Normal University</t>
  </si>
  <si>
    <t>343.5</t>
  </si>
  <si>
    <t>Henan</t>
  </si>
  <si>
    <t>339.8</t>
  </si>
  <si>
    <t>336.7</t>
  </si>
  <si>
    <t>335.7</t>
  </si>
  <si>
    <t>China University of Mining and Technology - Xuzhou</t>
  </si>
  <si>
    <t>333.8</t>
  </si>
  <si>
    <t>332.4</t>
  </si>
  <si>
    <t>332.0</t>
  </si>
  <si>
    <t>China University of Geosciences (Wuhan)</t>
  </si>
  <si>
    <t>329.7</t>
  </si>
  <si>
    <t>329.4</t>
  </si>
  <si>
    <t>329.2</t>
  </si>
  <si>
    <t>Worldwide Rank</t>
  </si>
  <si>
    <t>201-300</t>
  </si>
  <si>
    <t>China Medical University (Taichung)</t>
  </si>
  <si>
    <t>301-400</t>
  </si>
  <si>
    <t>401-500</t>
  </si>
  <si>
    <t>501-600</t>
  </si>
  <si>
    <t>Asia University</t>
  </si>
  <si>
    <t>601-700</t>
  </si>
  <si>
    <t>National Sun Yat-Sen University</t>
  </si>
  <si>
    <t>701-800</t>
  </si>
  <si>
    <t>801-900</t>
  </si>
  <si>
    <t>101-150</t>
  </si>
  <si>
    <t>The Chinese University of Hong Kong</t>
  </si>
  <si>
    <t>151-200</t>
  </si>
  <si>
    <t>The Education University of Hong Kong</t>
  </si>
  <si>
    <t>Cape Town</t>
  </si>
  <si>
    <t>Johannesburg</t>
  </si>
  <si>
    <t xml:space="preserve">Cairo </t>
  </si>
  <si>
    <t>Stellenbosch</t>
  </si>
  <si>
    <t>551-600</t>
  </si>
  <si>
    <t>Giza</t>
  </si>
  <si>
    <t>Pretoria</t>
  </si>
  <si>
    <t>Sousse</t>
  </si>
  <si>
    <t>Ain Shams University in Cairo (ASU, Cairo)</t>
  </si>
  <si>
    <t>Grahamstown</t>
  </si>
  <si>
    <t>Pinetown</t>
  </si>
  <si>
    <t>Alexandria University</t>
  </si>
  <si>
    <t>Alexandria</t>
  </si>
  <si>
    <t>Assiut University</t>
  </si>
  <si>
    <t>Asyut</t>
  </si>
  <si>
    <t>New Cairo</t>
  </si>
  <si>
    <t xml:space="preserve">Potchefstroom </t>
  </si>
  <si>
    <t>Nairobi</t>
  </si>
  <si>
    <t>Kenia</t>
  </si>
  <si>
    <t xml:space="preserve">El Shorouk </t>
  </si>
  <si>
    <t>Africa Rank 2023</t>
  </si>
  <si>
    <t>World University Rank 2023 </t>
  </si>
  <si>
    <t> 160 </t>
  </si>
  <si>
    <t> 251–300 </t>
  </si>
  <si>
    <t>University of the Witwatersrand</t>
  </si>
  <si>
    <t> 351–400 </t>
  </si>
  <si>
    <t> 401–500 </t>
  </si>
  <si>
    <t>Aswan University</t>
  </si>
  <si>
    <t>Ferhat Abbas Sétif University 1</t>
  </si>
  <si>
    <t>Algeria</t>
  </si>
  <si>
    <t>Nigeria</t>
  </si>
  <si>
    <t>University of KwaZulu-Natal</t>
  </si>
  <si>
    <t>Tanzania</t>
  </si>
  <si>
    <t>State</t>
  </si>
  <si>
    <t>NJ</t>
  </si>
  <si>
    <t>Princeton</t>
  </si>
  <si>
    <t>MA</t>
  </si>
  <si>
    <t>CA</t>
  </si>
  <si>
    <t>CT</t>
  </si>
  <si>
    <t>IL</t>
  </si>
  <si>
    <t>MD</t>
  </si>
  <si>
    <t>PA</t>
  </si>
  <si>
    <t>Pasadena</t>
  </si>
  <si>
    <t>NC</t>
  </si>
  <si>
    <t>Evanston</t>
  </si>
  <si>
    <t>NH</t>
  </si>
  <si>
    <t>Hanover</t>
  </si>
  <si>
    <t> RI</t>
  </si>
  <si>
    <t>Providence</t>
  </si>
  <si>
    <t>TN</t>
  </si>
  <si>
    <t>TX</t>
  </si>
  <si>
    <t>MO</t>
  </si>
  <si>
    <t>NY</t>
  </si>
  <si>
    <t>Ithaca</t>
  </si>
  <si>
    <t>IN</t>
  </si>
  <si>
    <t>Notre Dame</t>
  </si>
  <si>
    <t>Berkeley</t>
  </si>
  <si>
    <t> PA</t>
  </si>
  <si>
    <t>Pittsburgh</t>
  </si>
  <si>
    <t>GA</t>
  </si>
  <si>
    <t>DC</t>
  </si>
  <si>
    <t>Washington</t>
  </si>
  <si>
    <t> NY</t>
  </si>
  <si>
    <t>University of Michigan--Ann Arbor</t>
  </si>
  <si>
    <t>MI</t>
  </si>
  <si>
    <t>VA</t>
  </si>
  <si>
    <t>FL</t>
  </si>
  <si>
    <t>Gainesville</t>
  </si>
  <si>
    <t>Chapel Hill</t>
  </si>
  <si>
    <t>Winston-Salem</t>
  </si>
  <si>
    <t>Medford</t>
  </si>
  <si>
    <t>Santa Barbara</t>
  </si>
  <si>
    <t>Irvine</t>
  </si>
  <si>
    <t>Chestnut Hill</t>
  </si>
  <si>
    <t>Davis</t>
  </si>
  <si>
    <t>Austin</t>
  </si>
  <si>
    <t>University of Wisconsin--Madison</t>
  </si>
  <si>
    <t>WI</t>
  </si>
  <si>
    <t>University of Illinois Urbana-Champaign</t>
  </si>
  <si>
    <t>Champaign</t>
  </si>
  <si>
    <t>William &amp; Mary</t>
  </si>
  <si>
    <t>Williamsburg</t>
  </si>
  <si>
    <t>Waltham</t>
  </si>
  <si>
    <t>OH</t>
  </si>
  <si>
    <t>LA</t>
  </si>
  <si>
    <t>New Orleans</t>
  </si>
  <si>
    <t>Columbus</t>
  </si>
  <si>
    <t>Athens</t>
  </si>
  <si>
    <t>City/State</t>
  </si>
  <si>
    <t>201-250</t>
  </si>
  <si>
    <t>University of São Paulo</t>
  </si>
  <si>
    <t>São Paulo </t>
  </si>
  <si>
    <t>University of Campinas</t>
  </si>
  <si>
    <t>601-800</t>
  </si>
  <si>
    <t>Federal University of Minas Gerais</t>
  </si>
  <si>
    <t>Minas Gerais </t>
  </si>
  <si>
    <t>Rio Grande do Sul </t>
  </si>
  <si>
    <t>Sergipe</t>
  </si>
  <si>
    <t>Santa Catarina</t>
  </si>
  <si>
    <t>Universidade Federal de São Paulo (UNIFESP)</t>
  </si>
  <si>
    <t>São Paulo</t>
  </si>
  <si>
    <t>University of Fortaleza (UNIFOR)</t>
  </si>
  <si>
    <t>Brasília </t>
  </si>
  <si>
    <t>Pontifical Catholic University of Rio Grande do Sul (PUCRS)</t>
  </si>
  <si>
    <t>Pontifical Catholic University of Rio de Janeiro (PUC-Rio)</t>
  </si>
  <si>
    <t>Rio de Janeiro </t>
  </si>
  <si>
    <t>University of Brasília</t>
  </si>
  <si>
    <t>Brasília</t>
  </si>
  <si>
    <t>Universidade Estadual Paulista (UNESP)</t>
  </si>
  <si>
    <t>Universidade Federal do ABC (UFABC)</t>
  </si>
  <si>
    <t>Federal University of Pelotas</t>
  </si>
  <si>
    <t>Pelotas</t>
  </si>
  <si>
    <t>Federal University of Rio de Janeiro</t>
  </si>
  <si>
    <t>Rio de Janeiro</t>
  </si>
  <si>
    <t>Federal University of São Carlos</t>
  </si>
  <si>
    <t>São Carlos</t>
  </si>
  <si>
    <t>Paraná</t>
  </si>
  <si>
    <t>University of Caxias do Sul</t>
  </si>
  <si>
    <t>Rio Grande do Sul</t>
  </si>
  <si>
    <t>Ceará State University</t>
  </si>
  <si>
    <t>Ceará</t>
  </si>
  <si>
    <t>Universidade Estadual de Maringá</t>
  </si>
  <si>
    <t>Maringá</t>
  </si>
  <si>
    <t>Universidade Estadual do Oeste do Paraná (Unioeste)</t>
  </si>
  <si>
    <t>Universidade Federal de Ciências da Saúde de Porto Alegre (UFCSPA)</t>
  </si>
  <si>
    <t>Federal University of Espírito Santo</t>
  </si>
  <si>
    <t>Federal University of Goiás</t>
  </si>
  <si>
    <t>Goiás</t>
  </si>
  <si>
    <t>Dourados</t>
  </si>
  <si>
    <t>Federal University of Itajubá</t>
  </si>
  <si>
    <t>Minas Gerais</t>
  </si>
  <si>
    <t>Universidade Federal de Juiz de Fora</t>
  </si>
  <si>
    <t>Juiz de Fora</t>
  </si>
  <si>
    <t>Federal University of Lavras</t>
  </si>
  <si>
    <t>Universidade Federal do Maranhão (UFMA)</t>
  </si>
  <si>
    <t>Maranhão</t>
  </si>
  <si>
    <t>Federal University of Mato Grosso do Sul</t>
  </si>
  <si>
    <t>Mato Grosso do Sul</t>
  </si>
  <si>
    <t>Universidade Federal de Ouro Preto (UFOP)</t>
  </si>
  <si>
    <t>Federal University of Pará</t>
  </si>
  <si>
    <t>Pará</t>
  </si>
  <si>
    <t>Universidade Federal do Paraná (UFPR)</t>
  </si>
  <si>
    <t>Federal University of Pernambuco</t>
  </si>
  <si>
    <t>Federal University of Piauí</t>
  </si>
  <si>
    <t>Piauí</t>
  </si>
  <si>
    <t>Federal University of Rio Grande do Norte (UFRN)</t>
  </si>
  <si>
    <t>Rio Grande do Norte</t>
  </si>
  <si>
    <t>Federal Rural University of Pernambuco</t>
  </si>
  <si>
    <t>Universidade Federal Rural do Semi-Arido</t>
  </si>
  <si>
    <t>Federal University of Santa Maria</t>
  </si>
  <si>
    <t>Santa Maria</t>
  </si>
  <si>
    <t>Federal University of Tocantins</t>
  </si>
  <si>
    <t>Tocantins</t>
  </si>
  <si>
    <t>Federal University of Uberlândia</t>
  </si>
  <si>
    <t>Federal University of Vales do Jequitinhonha e Mucuri</t>
  </si>
  <si>
    <t>Federal University of Viçosa</t>
  </si>
  <si>
    <t>Viçosa</t>
  </si>
  <si>
    <t>Universidade Federal do Triângulo Mineiro</t>
  </si>
  <si>
    <t>Uberaba</t>
  </si>
  <si>
    <t>Fluminense Federal University</t>
  </si>
  <si>
    <t>Londrina State University</t>
  </si>
  <si>
    <t>Londrina</t>
  </si>
  <si>
    <t>Mackenzie Presbyterian University</t>
  </si>
  <si>
    <t>Universidade Nove de Julho (Uninove)</t>
  </si>
  <si>
    <t>University of Passo Fundo (UPF)</t>
  </si>
  <si>
    <t>University of Pernambuco</t>
  </si>
  <si>
    <t>Pontifical Catholic University of Minas Gerais</t>
  </si>
  <si>
    <t>State University of Ponta Grossa</t>
  </si>
  <si>
    <t>State University of Santa Cruz</t>
  </si>
  <si>
    <t>Santa Cruz</t>
  </si>
  <si>
    <t>Universidade Tecnológica Federal do Paraná (UTFPR)</t>
  </si>
  <si>
    <t>Unisinos University</t>
  </si>
  <si>
    <t>São Leopoldo</t>
  </si>
  <si>
    <t>State (US only)</t>
  </si>
  <si>
    <t>Standout Category</t>
  </si>
  <si>
    <t>MN</t>
  </si>
  <si>
    <t>Artificial Intelligence, Robotics</t>
  </si>
  <si>
    <t>Artificial Intelligence</t>
  </si>
  <si>
    <t>Digital Imaging, Artificial Intelligence</t>
  </si>
  <si>
    <t>Electronic Functionalities</t>
  </si>
  <si>
    <t>MD Anderson Cancer Center</t>
  </si>
  <si>
    <t>Memorial Sloan Kettering Cancer Center</t>
  </si>
  <si>
    <t>Electronic Functionalities, Robotics</t>
  </si>
  <si>
    <t>Robotics</t>
  </si>
  <si>
    <t>Abbott Northwestern Hospital</t>
  </si>
  <si>
    <t>Minneapolis</t>
  </si>
  <si>
    <t>Boston Medical Center</t>
  </si>
  <si>
    <t>Digital Imaging</t>
  </si>
  <si>
    <t>Electronic Functionalities, Artificial Intelligence</t>
  </si>
  <si>
    <t>Institut Gustave Roussy</t>
  </si>
  <si>
    <t>Villejuif</t>
  </si>
  <si>
    <t>UCLA Medical Center - Santa Monica</t>
  </si>
  <si>
    <t>Saratoga Hospital</t>
  </si>
  <si>
    <t>Saratoga Springs</t>
  </si>
  <si>
    <t>AZ</t>
  </si>
  <si>
    <t>Mount Sinai Morningside</t>
  </si>
  <si>
    <t>Fortis Memorial Research Institute</t>
  </si>
  <si>
    <t>Gurugram</t>
  </si>
  <si>
    <t>Ronald Reagan UCLA Medical Center</t>
  </si>
  <si>
    <t>Changi General Hospital</t>
  </si>
  <si>
    <t>Electronic Functionalities, Digital Imaging</t>
  </si>
  <si>
    <t>Hospital For Special Surgery</t>
  </si>
  <si>
    <t>Zürich</t>
  </si>
  <si>
    <t>Erasmus Medisch Centrum</t>
  </si>
  <si>
    <t>Jefferson Health - Thomas Jefferson University Hospitals</t>
  </si>
  <si>
    <t>Boston Children's Hospital</t>
  </si>
  <si>
    <t>Electronic Functionalities, Telemedicine</t>
  </si>
  <si>
    <t>Miami Beach</t>
  </si>
  <si>
    <t>Ospedale Pediatrico Bambino Gesù di Roma</t>
  </si>
  <si>
    <t>Düsseldorf</t>
  </si>
  <si>
    <t>Lucile Salter Packard Children's Hospital</t>
  </si>
  <si>
    <t>Palo Alto</t>
  </si>
  <si>
    <t>Telemedicine</t>
  </si>
  <si>
    <t>Johns Hopkins Bayview Medical Center</t>
  </si>
  <si>
    <t>The Ottawa Hospital</t>
  </si>
  <si>
    <t>Ottawa</t>
  </si>
  <si>
    <t>Clemenceau Medical Center</t>
  </si>
  <si>
    <t>Beirut</t>
  </si>
  <si>
    <t>AP-HP - Hôpital Saint-Louis</t>
  </si>
  <si>
    <t>München</t>
  </si>
  <si>
    <t>Royal Brompton Hospital</t>
  </si>
  <si>
    <t>Ospedale Casa Sollievo della Sofferenza</t>
  </si>
  <si>
    <t>San Giovanni Rotondo</t>
  </si>
  <si>
    <t>Wooridul Spine Hospital</t>
  </si>
  <si>
    <t>Humber River Hospital</t>
  </si>
  <si>
    <t>Inselspital Bern</t>
  </si>
  <si>
    <t>Moorfields Eye Hospital (City Road)</t>
  </si>
  <si>
    <t>Baylor St. Luke's Medical Center</t>
  </si>
  <si>
    <t>Adventhealth Orlando</t>
  </si>
  <si>
    <t>Orlando</t>
  </si>
  <si>
    <t>Charing Cross Hospital</t>
  </si>
  <si>
    <t>Mayo Clinic - Health System In Eau Claire</t>
  </si>
  <si>
    <t>Eau Claire</t>
  </si>
  <si>
    <t>Hurley Medical Center</t>
  </si>
  <si>
    <t>Flint</t>
  </si>
  <si>
    <t>UZ Leuven - Campus Gasthuisberg</t>
  </si>
  <si>
    <t>Mackenzie Richmond Hill Hospital</t>
  </si>
  <si>
    <t>Richmond Hill</t>
  </si>
  <si>
    <t>Cambridge Medical Center</t>
  </si>
  <si>
    <t>Great Ormond Street Hospital</t>
  </si>
  <si>
    <t>UPMC Presbyterian &amp; Shadyside</t>
  </si>
  <si>
    <t>København</t>
  </si>
  <si>
    <t>Peter MacCallum Cancer Centre</t>
  </si>
  <si>
    <t>Istituto Giannina Gaslini</t>
  </si>
  <si>
    <t>Genova</t>
  </si>
  <si>
    <t>Agaplesion Diakonieklinikum Hamburg</t>
  </si>
  <si>
    <t>Dignity Health - California Hospital Medical Center</t>
  </si>
  <si>
    <t>Universitätsklinikum Schleswig-Holstein - Campus Kiel</t>
  </si>
  <si>
    <t>Kiel</t>
  </si>
  <si>
    <t>Baptist Hospital of Miami</t>
  </si>
  <si>
    <t>Miami</t>
  </si>
  <si>
    <t>Duke Regional Hospital</t>
  </si>
  <si>
    <t>CHU Strasbourg - Hôpital Civil</t>
  </si>
  <si>
    <t>Strasbourg</t>
  </si>
  <si>
    <t>Royal Free Hospital</t>
  </si>
  <si>
    <t>Geisinger Wyoming Valley Medical Center</t>
  </si>
  <si>
    <t>Wilkes Barre</t>
  </si>
  <si>
    <t>Baycrest Centre</t>
  </si>
  <si>
    <t>UT</t>
  </si>
  <si>
    <t>Akershus Universitetssykehus</t>
  </si>
  <si>
    <t>Lørenskog</t>
  </si>
  <si>
    <t>Baylor Scott &amp; White Medical Center</t>
  </si>
  <si>
    <t>Plano</t>
  </si>
  <si>
    <t>AP-HP - Hôpital Henri-Mondor</t>
  </si>
  <si>
    <t>Creteil</t>
  </si>
  <si>
    <t>Tübingen</t>
  </si>
  <si>
    <t>WA</t>
  </si>
  <si>
    <t>King's College Hospital</t>
  </si>
  <si>
    <t>Geisinger Medical Center</t>
  </si>
  <si>
    <t>Danville</t>
  </si>
  <si>
    <t>Digital Imaging, Robotics</t>
  </si>
  <si>
    <t>Genève</t>
  </si>
  <si>
    <t>Mercy Harvard Hospital</t>
  </si>
  <si>
    <t>Harvard</t>
  </si>
  <si>
    <t>Policlinico Universitario Campus Bio-Medico</t>
  </si>
  <si>
    <t>ULB - Hôpital Erasme</t>
  </si>
  <si>
    <t>Universitätsklinikum Mannheim</t>
  </si>
  <si>
    <t>Mannheim</t>
  </si>
  <si>
    <t>KK Women's And Children's Hospital (KKH)</t>
  </si>
  <si>
    <t>CHU Montpellier - Hopital Lapeyronie</t>
  </si>
  <si>
    <t>Montpellier</t>
  </si>
  <si>
    <t>Bellevue Hospital Center</t>
  </si>
  <si>
    <t>Luzerner Kantonsspital</t>
  </si>
  <si>
    <t>Luzern</t>
  </si>
  <si>
    <t>Hadassah Ein Kerem Hospital</t>
  </si>
  <si>
    <t>Jerusalem</t>
  </si>
  <si>
    <t>BG-Unfallklinik - Unfallkrankenhaus Berlin</t>
  </si>
  <si>
    <t>Agaplesion Markus Krankenhaus</t>
  </si>
  <si>
    <t>Mount Elizabeth Hospital - Novena</t>
  </si>
  <si>
    <t>King Abdulaziz Medical City</t>
  </si>
  <si>
    <t>Seattle Children´s Hospital</t>
  </si>
  <si>
    <t>Hopital Americain</t>
  </si>
  <si>
    <t>Neuilly Sur Seine</t>
  </si>
  <si>
    <t>Children's Hospital Los Angeles</t>
  </si>
  <si>
    <t>St. Paul's Hospital</t>
  </si>
  <si>
    <t>Universitätsklinik Balgrist</t>
  </si>
  <si>
    <t>Herlev Hospital</t>
  </si>
  <si>
    <t>Herlev</t>
  </si>
  <si>
    <t>Nebraska Medicine - Nebraska Medical Center</t>
  </si>
  <si>
    <t>Omaha</t>
  </si>
  <si>
    <t>NE</t>
  </si>
  <si>
    <t>Clinique Internationale Parc Monceau</t>
  </si>
  <si>
    <t>IEO - Istituto Europeo di Oncologia</t>
  </si>
  <si>
    <t>A.O. Ospedali Riuniti Marche Nord - Presidio San Salvatore Centro</t>
  </si>
  <si>
    <t>Pesaro</t>
  </si>
  <si>
    <t>St. Michael’s Hospital</t>
  </si>
  <si>
    <t>Petah Tikva</t>
  </si>
  <si>
    <t>Toronto East Health Network - Michael Garron Hospital</t>
  </si>
  <si>
    <t>Schulthess Klinik</t>
  </si>
  <si>
    <t>Centro Cardiologico Monzino</t>
  </si>
  <si>
    <t>Asklepios Klinik St. Georg</t>
  </si>
  <si>
    <t>Päijänne Tavastia Central Hospital</t>
  </si>
  <si>
    <t>Lahti</t>
  </si>
  <si>
    <t>Clínica Sagrada Família</t>
  </si>
  <si>
    <t>KS</t>
  </si>
  <si>
    <t>Texas Children's Hospital</t>
  </si>
  <si>
    <t>Intermountain Medical Center</t>
  </si>
  <si>
    <t>Murray</t>
  </si>
  <si>
    <t>Cortellucci Vaughan Hospital</t>
  </si>
  <si>
    <t>Ontario</t>
  </si>
  <si>
    <t>KyungHee University Medical Center</t>
  </si>
  <si>
    <t>Johns Hopkins All Children's Hospital</t>
  </si>
  <si>
    <t>Saint Petersburg</t>
  </si>
  <si>
    <t>Stadtspital Zürich Triemli</t>
  </si>
  <si>
    <t>Istituto Nazionale dei Tumori</t>
  </si>
  <si>
    <t>Milan</t>
  </si>
  <si>
    <t>The Catholic University of Korea - Seoul St. Mary's Hospital</t>
  </si>
  <si>
    <t>Meyer - Azienda Ospedaliero Universitaria</t>
  </si>
  <si>
    <t>UPMC Children's Hospital of Pittsburgh</t>
  </si>
  <si>
    <t>Nippon Medical School Hospital</t>
  </si>
  <si>
    <t>Mouwasat Hospital Khobar</t>
  </si>
  <si>
    <t>Khobar</t>
  </si>
  <si>
    <t>Japanese Red Cross Kyoto Daiichi Hospital</t>
  </si>
  <si>
    <t>Birmingham Children's Hospital</t>
  </si>
  <si>
    <t>Martini-Klinik am UKE</t>
  </si>
  <si>
    <t>A.O.U. Città della Salute e della Scienza di Torino</t>
  </si>
  <si>
    <t>AZ Maria Middelares</t>
  </si>
  <si>
    <t>Catharina Ziekenhuis</t>
  </si>
  <si>
    <t>Eindhoven</t>
  </si>
  <si>
    <t>Children's Medical Center Plano</t>
  </si>
  <si>
    <t>Texas</t>
  </si>
  <si>
    <t>OR</t>
  </si>
  <si>
    <t>Taichung</t>
  </si>
  <si>
    <t>Bispebjerg Hospital</t>
  </si>
  <si>
    <t>Bispebjerg</t>
  </si>
  <si>
    <t>Sørlandet Sykehus Kristiansand</t>
  </si>
  <si>
    <t>Kristiansand</t>
  </si>
  <si>
    <t>Jeroen Bosch Ziekenhuis</t>
  </si>
  <si>
    <t>s-Hertogenbosch</t>
  </si>
  <si>
    <t>Cincinnati</t>
  </si>
  <si>
    <t>Carolinas Medical Center</t>
  </si>
  <si>
    <t>Charlotte</t>
  </si>
  <si>
    <t>Tampa General Hospital</t>
  </si>
  <si>
    <t>Tampa</t>
  </si>
  <si>
    <t>Institut Paoli-Calmettes</t>
  </si>
  <si>
    <t>Bon Secours DePaul Medical Center</t>
  </si>
  <si>
    <t>Norfolk</t>
  </si>
  <si>
    <t>Oulu</t>
  </si>
  <si>
    <t>Calgary</t>
  </si>
  <si>
    <t>Benedictus Krankenhaus Feldafing</t>
  </si>
  <si>
    <t>Feldafing</t>
  </si>
  <si>
    <t>Okayama</t>
  </si>
  <si>
    <t>St Vincent's Private Hospital - Fitzroy</t>
  </si>
  <si>
    <t>Forsyth Medical Center</t>
  </si>
  <si>
    <t>National Hospital For Neurology and Neurosurgery - Queen Square</t>
  </si>
  <si>
    <t>Ospedale San Martino di Genova</t>
  </si>
  <si>
    <t>Bat Gallim</t>
  </si>
  <si>
    <t>Beer Ja'akov</t>
  </si>
  <si>
    <t>Memorial Hermann - Texas Medical Center</t>
  </si>
  <si>
    <t>Bethesda Spital</t>
  </si>
  <si>
    <t>Provident Hospital of Cook County</t>
  </si>
  <si>
    <t>Ospedale Morgagni e Pierantoni</t>
  </si>
  <si>
    <t>Forlì</t>
  </si>
  <si>
    <t>BovenIJ Ziekenhuis</t>
  </si>
  <si>
    <t>Centro Médico ABC - Campus Observatorio</t>
  </si>
  <si>
    <t>Mexico City</t>
  </si>
  <si>
    <t>Hospital de Basurto</t>
  </si>
  <si>
    <t>Bilbao</t>
  </si>
  <si>
    <t>The Royal London Hospital</t>
  </si>
  <si>
    <t>Nagakute</t>
  </si>
  <si>
    <t>Hvidovre Hospital</t>
  </si>
  <si>
    <t>Hvidovre</t>
  </si>
  <si>
    <t>Hospital Pro Matre</t>
  </si>
  <si>
    <t>Hallym University Kangnam Sacred Heart Hospital</t>
  </si>
  <si>
    <t>The London Independent Hospital</t>
  </si>
  <si>
    <t>Hospital Universitario Ramón y Cajal</t>
  </si>
  <si>
    <t>Telemedicine, Digital Imaging</t>
  </si>
  <si>
    <t>Bristol Royal Infirmary</t>
  </si>
  <si>
    <t>Bristol</t>
  </si>
  <si>
    <t>Mercy Hospital St. Louis</t>
  </si>
  <si>
    <t>Nuffield Health Bristol Hospital</t>
  </si>
  <si>
    <t>Sir Charles Gairdner Hospital</t>
  </si>
  <si>
    <t>Nedlands</t>
  </si>
  <si>
    <t>Department</t>
  </si>
  <si>
    <t>Corrigan Minehan Heart Center</t>
  </si>
  <si>
    <t>Boston, MA</t>
  </si>
  <si>
    <t>Miller Family Heart, Vascular &amp; Thoracic Institute</t>
  </si>
  <si>
    <t>Cleveland, OH</t>
  </si>
  <si>
    <t>Department of Cardiovascular Medicine</t>
  </si>
  <si>
    <t>Rochester, MN</t>
  </si>
  <si>
    <t>Mount Sinai Heart - Cardiology</t>
  </si>
  <si>
    <t>New York, NY</t>
  </si>
  <si>
    <t>Heart &amp; Vascular Center</t>
  </si>
  <si>
    <t>NewYork-Presbyterian Heart</t>
  </si>
  <si>
    <t>Heart and Vascular Institute</t>
  </si>
  <si>
    <t>Baltimore, MD</t>
  </si>
  <si>
    <t>Smidt Heart Institute</t>
  </si>
  <si>
    <t>Los Angeles, CA</t>
  </si>
  <si>
    <t>Royal Brompton and Harefield Heart</t>
  </si>
  <si>
    <t>Département de Cardiologie</t>
  </si>
  <si>
    <t>CharitéCentrum 11 für Herz-, Kreislauf- und Gefäßmedizin</t>
  </si>
  <si>
    <t>Primary Cardiology</t>
  </si>
  <si>
    <t>Philadelphia, PA</t>
  </si>
  <si>
    <t>Division of Cardiology</t>
  </si>
  <si>
    <t>Durham, NC</t>
  </si>
  <si>
    <t>Klinik für Kardiologie, Angiologie und Pneumologie</t>
  </si>
  <si>
    <t>Cardiology and Heart Surgery</t>
  </si>
  <si>
    <t>General Cardiology</t>
  </si>
  <si>
    <t>Stanford, CA</t>
  </si>
  <si>
    <t>Frankel Cardiovascular Center</t>
  </si>
  <si>
    <t>Ann Arbor, MI</t>
  </si>
  <si>
    <t>Cardiología</t>
  </si>
  <si>
    <t>Minneapolis Heart Institute</t>
  </si>
  <si>
    <t>Minneapolis, MN</t>
  </si>
  <si>
    <t>Chicago, IL</t>
  </si>
  <si>
    <t>Suita</t>
  </si>
  <si>
    <t>Cardiologia Clinica</t>
  </si>
  <si>
    <t>Instituto do Coração (InCor)</t>
  </si>
  <si>
    <t>Heart &amp; Vascular Theme</t>
  </si>
  <si>
    <t>Universitäres Herzzentrum Zürich</t>
  </si>
  <si>
    <t>Service de Cardiologie</t>
  </si>
  <si>
    <t>Texas Heart Institute</t>
  </si>
  <si>
    <t>Houston, TX</t>
  </si>
  <si>
    <t>Herz- und Diabeteszentrum NRW</t>
  </si>
  <si>
    <t>Klinik für Allgemeine und Interventionelle Kardiologie</t>
  </si>
  <si>
    <t>Bad Oeynhausen</t>
  </si>
  <si>
    <t>Department of Cardiology</t>
  </si>
  <si>
    <t>Klinik für Innere Medizin – Kardiologie</t>
  </si>
  <si>
    <t>Cardiology and Cardiovascular Institute</t>
  </si>
  <si>
    <t>Kardiologie</t>
  </si>
  <si>
    <t>Universitätsklinik für Kardiologie</t>
  </si>
  <si>
    <t>Cardiologia</t>
  </si>
  <si>
    <t>Montreal General Hospital - McGill University Health Centre</t>
  </si>
  <si>
    <t>Policlinico San Donato - Gruppo San Donato</t>
  </si>
  <si>
    <t>Olga &amp; Lev Leviev Heart Center</t>
  </si>
  <si>
    <t>Heart and Lung Clinic</t>
  </si>
  <si>
    <t>Brisbane</t>
  </si>
  <si>
    <t>Dallas, TX</t>
  </si>
  <si>
    <t>Cardiovascular Center</t>
  </si>
  <si>
    <t>Peter Munk Cardiac Centre</t>
  </si>
  <si>
    <t>Cardiology</t>
  </si>
  <si>
    <t>San Francisco, CA</t>
  </si>
  <si>
    <t>Herzzentrum Dresden</t>
  </si>
  <si>
    <t>Herzzentrum der Universitätsmedizin Dresden</t>
  </si>
  <si>
    <t>Cardiac Care</t>
  </si>
  <si>
    <t>Atlanta, GA</t>
  </si>
  <si>
    <t>National Heart Centre Singapore (NHCS)</t>
  </si>
  <si>
    <t>Klinik für Kardiologie und Angiologie</t>
  </si>
  <si>
    <t>Cardiovascular Medicine</t>
  </si>
  <si>
    <t>The Heart Clinic</t>
  </si>
  <si>
    <t>Herzzentrum der Universitätsmedizin Göttingen</t>
  </si>
  <si>
    <t>Göttingen</t>
  </si>
  <si>
    <t>Phoenix, AZ</t>
  </si>
  <si>
    <t>Instituto Dante Pazzanese de Cardiologia</t>
  </si>
  <si>
    <t>Rome</t>
  </si>
  <si>
    <t>Pamplona</t>
  </si>
  <si>
    <t>Yale New Haven Hospital Heart and Vascular Center (HVC)</t>
  </si>
  <si>
    <t>New Haven, CT</t>
  </si>
  <si>
    <t>Seattle, WA</t>
  </si>
  <si>
    <t>Monash Medical Centre - Clayton</t>
  </si>
  <si>
    <t>MonashHeart</t>
  </si>
  <si>
    <t>Centro de Cardiologia</t>
  </si>
  <si>
    <t>Sakakibara Heart Institute</t>
  </si>
  <si>
    <t>Division of Cardiovascular Medicine</t>
  </si>
  <si>
    <t>Sacramento, CA</t>
  </si>
  <si>
    <t>Cardiologie</t>
  </si>
  <si>
    <t>CardioVascular Institute</t>
  </si>
  <si>
    <t>Sulpizio Cardiovascular Center</t>
  </si>
  <si>
    <t>La Jolla, CA</t>
  </si>
  <si>
    <t>Nashville, TN</t>
  </si>
  <si>
    <t>Cardiology Department</t>
  </si>
  <si>
    <t>Mayo Clinic Cardiovascular Medicine</t>
  </si>
  <si>
    <t>Jacksonville, FL</t>
  </si>
  <si>
    <t>MedStar Washington Hospital Center</t>
  </si>
  <si>
    <t>MedStar Heart &amp; Vascular Institute</t>
  </si>
  <si>
    <t>Washington, DC</t>
  </si>
  <si>
    <t>L'antenne de cardiologie de Pellegrin</t>
  </si>
  <si>
    <t>Memorial Hermann-Texas Medical Center</t>
  </si>
  <si>
    <t>Heart &amp; Vascular Institute</t>
  </si>
  <si>
    <t>UCLA Health – Santa Monica Medical Center</t>
  </si>
  <si>
    <t>Santa Monica Cardiology and Imaging</t>
  </si>
  <si>
    <t>Santa Monica, CA</t>
  </si>
  <si>
    <t>Heart and Vascular Center - Cardiology</t>
  </si>
  <si>
    <t>Saint Louis, MO</t>
  </si>
  <si>
    <t>UBC Divisions of Cardiology &amp; Cardiovascular Surgery</t>
  </si>
  <si>
    <t>Heart Center</t>
  </si>
  <si>
    <t>University of North Carolina Hospitals</t>
  </si>
  <si>
    <t>Chapel Hill, NC</t>
  </si>
  <si>
    <t>Klinik für Kardiologie, Pneumologie und Angiologie</t>
  </si>
  <si>
    <t>Dartmouth-Hitchcock Medical Center</t>
  </si>
  <si>
    <t>Heart and Vascular Center</t>
  </si>
  <si>
    <t>Lebanon, NH</t>
  </si>
  <si>
    <t>Robert and Suzanne Tomsich Department of Cardiology</t>
  </si>
  <si>
    <t>Weston, FL</t>
  </si>
  <si>
    <t>Cardiothoracovascular Department</t>
  </si>
  <si>
    <t>Universitäres Herz- und Gefäßzentrum UKE Hamburg</t>
  </si>
  <si>
    <t>Baylor Scott and White The Heart Hospital Plano</t>
  </si>
  <si>
    <t>The Heart Hospital – Plano</t>
  </si>
  <si>
    <t>Plano, TX</t>
  </si>
  <si>
    <t>Klinikum der Universität München</t>
  </si>
  <si>
    <t>Medizinische Klinik und Poliklinik I (Kardiologie)</t>
  </si>
  <si>
    <t>Deutsches Herzzentrum München des Freistaates Bayern</t>
  </si>
  <si>
    <t>Klinik für Herz- und Kreislauferkrankungen</t>
  </si>
  <si>
    <t>Heart and Vascular Group</t>
  </si>
  <si>
    <t>Royal Oak, MI</t>
  </si>
  <si>
    <t>Cardiac Centre</t>
  </si>
  <si>
    <t>Zentrum für Herz- und Gefässmedizin</t>
  </si>
  <si>
    <t>Elsan - Clinique Saint-Augustin</t>
  </si>
  <si>
    <t>Barts Heart Centre</t>
  </si>
  <si>
    <t>Emory Saint Joseph's Hospital</t>
  </si>
  <si>
    <t>Heart &amp; Vascular Care</t>
  </si>
  <si>
    <t>Cardiology Ward</t>
  </si>
  <si>
    <t>Cardiología y Cirugia Cardiovascular</t>
  </si>
  <si>
    <t>Harrington Heart &amp; Vascular Institute</t>
  </si>
  <si>
    <t>UAB Cardiovascular Institute</t>
  </si>
  <si>
    <t>Birmingham, AL</t>
  </si>
  <si>
    <t>Cardiología Adultos</t>
  </si>
  <si>
    <t>St. Luke's Hospital of Kansas City</t>
  </si>
  <si>
    <t>Saint Luke's Mid America Heart Institute</t>
  </si>
  <si>
    <t>Kansas City, MO</t>
  </si>
  <si>
    <t>Innere Medizin III - Kardiologie, Angiologie und internistische Intensivmedizin</t>
  </si>
  <si>
    <t>Institut Mutualiste Montsouris</t>
  </si>
  <si>
    <t>Cardiologie &amp; Rythmologie</t>
  </si>
  <si>
    <t>Liverpool Heart and Chest Hospital</t>
  </si>
  <si>
    <t>Liverpool</t>
  </si>
  <si>
    <t>Royal Papworth Hospital</t>
  </si>
  <si>
    <t>Cardiology Services</t>
  </si>
  <si>
    <t>Harefield Hospital</t>
  </si>
  <si>
    <t>Heart and lung expertise</t>
  </si>
  <si>
    <t>Uxbridge</t>
  </si>
  <si>
    <t>Wythenshawe Hospital</t>
  </si>
  <si>
    <t>North West Heart Centre</t>
  </si>
  <si>
    <t>Manchester</t>
  </si>
  <si>
    <t>Innere Medizin I: Kardiologie</t>
  </si>
  <si>
    <t>University of Minnesota Medical Center</t>
  </si>
  <si>
    <t>Cardiovascular Division</t>
  </si>
  <si>
    <t>St. Vincent Heart Center of Indiana</t>
  </si>
  <si>
    <t>Heart and Vascular Health</t>
  </si>
  <si>
    <t>Indianapolis, IN</t>
  </si>
  <si>
    <t>Cardiologie, maladies coronaires</t>
  </si>
  <si>
    <t>Jefferson Heart Institute</t>
  </si>
  <si>
    <t>Apollo Heart Centre</t>
  </si>
  <si>
    <t>Centre Cardiologique du Nord</t>
  </si>
  <si>
    <t>Saint-Denis</t>
  </si>
  <si>
    <t>Kardiologisk avdeling</t>
  </si>
  <si>
    <t>Humanitas Cardio Center</t>
  </si>
  <si>
    <t>Department for Cardiology Diagnostics</t>
  </si>
  <si>
    <t>UPMC Heart and Vascular Institute</t>
  </si>
  <si>
    <t>Pittsburgh, PA</t>
  </si>
  <si>
    <t>Albertinen-Krankenhaus</t>
  </si>
  <si>
    <t>Albertinen Herz- und Gefäßzentrum</t>
  </si>
  <si>
    <t>Arcispedale Sant'Anna</t>
  </si>
  <si>
    <t>Ferrara</t>
  </si>
  <si>
    <t>Heart &amp; Vascular Program</t>
  </si>
  <si>
    <t>Hammersmith Hospital</t>
  </si>
  <si>
    <t>Servicio de Cardiología</t>
  </si>
  <si>
    <t>Universitätsklinikum Gießen und Marburg - Standort Gießen</t>
  </si>
  <si>
    <t>Medizinischen Klinik I (Kardiologie und Angiologie)</t>
  </si>
  <si>
    <t>Gießen</t>
  </si>
  <si>
    <t>Sydney</t>
  </si>
  <si>
    <t>NYU Winthrop Hospital</t>
  </si>
  <si>
    <t>Mineola, NY</t>
  </si>
  <si>
    <t>Hôpital Marie Lannelongue</t>
  </si>
  <si>
    <t>Chirurgie cardiaque &amp; cardiologie de l’adulte</t>
  </si>
  <si>
    <t>Le Plessis Robinson</t>
  </si>
  <si>
    <t>Hospital Pro Cardiaco</t>
  </si>
  <si>
    <t>Cardiovascular Institute</t>
  </si>
  <si>
    <t>San Diego, CA</t>
  </si>
  <si>
    <t>Klinik und Poliklinik für Kardiologie</t>
  </si>
  <si>
    <t>Chiba</t>
  </si>
  <si>
    <t>Universitäts-Herzzentrum Freiburg</t>
  </si>
  <si>
    <t>Hopital Haut-Leveque</t>
  </si>
  <si>
    <t>Hôpital cardiologique</t>
  </si>
  <si>
    <t>Pessac</t>
  </si>
  <si>
    <t>Cardiology / Heart Health</t>
  </si>
  <si>
    <t>Narayana Bengaluru - Institute of Cardiac Sciences</t>
  </si>
  <si>
    <t>Bangalore</t>
  </si>
  <si>
    <t>Hopital Prive Jacques Cartier</t>
  </si>
  <si>
    <t>Institut Cardiovasculaire Paris Sud</t>
  </si>
  <si>
    <t>Massy</t>
  </si>
  <si>
    <t>Clinique Chirurgical Ambroise Pare</t>
  </si>
  <si>
    <t>Cardiologie et vasculaire</t>
  </si>
  <si>
    <t>Kerckhoff-Klinik</t>
  </si>
  <si>
    <t>Herzzentrum</t>
  </si>
  <si>
    <t>Bad Nauheim</t>
  </si>
  <si>
    <t>Ohio State University - Wexner Medical Center</t>
  </si>
  <si>
    <t>Columbus, OH</t>
  </si>
  <si>
    <t>Seongnam</t>
  </si>
  <si>
    <t>CHU Dijon-Bourgogne - Hopital François Mitterant</t>
  </si>
  <si>
    <t>Cardiologie Générale</t>
  </si>
  <si>
    <t>Dijon</t>
  </si>
  <si>
    <t>Royal Infirmary of Edinburgh at Little France</t>
  </si>
  <si>
    <t>Cardiology &amp; Coronary Care Unit</t>
  </si>
  <si>
    <t>Edinburgh</t>
  </si>
  <si>
    <t>Kliniek Cardiologie</t>
  </si>
  <si>
    <t>Heart Institute</t>
  </si>
  <si>
    <t>Lenox Hill Hospital</t>
  </si>
  <si>
    <t>Schüchtermann-Klinik</t>
  </si>
  <si>
    <t>Bad Rothenfelde</t>
  </si>
  <si>
    <t>Arkansas Heart Hospital</t>
  </si>
  <si>
    <t>Little Rock, AR</t>
  </si>
  <si>
    <t>Cardiology - The Heart Institute</t>
  </si>
  <si>
    <t>Azienda Ospedaliero Universitaria Pisana</t>
  </si>
  <si>
    <t>Cardiotoraco vascolare</t>
  </si>
  <si>
    <t>Pisa</t>
  </si>
  <si>
    <t>Cardiovascular Intensive Care Unit</t>
  </si>
  <si>
    <t>Hjertecentret</t>
  </si>
  <si>
    <t>Hartcentrum</t>
  </si>
  <si>
    <t>Sam &amp; Anne Kesner Heart Center</t>
  </si>
  <si>
    <t>Herzzentrum der Universität Bonn</t>
  </si>
  <si>
    <t>St Vincent’s Hospital - Darlinghurst</t>
  </si>
  <si>
    <t>Complexo Hospitalario Universitario a Coruña</t>
  </si>
  <si>
    <t>Coruña</t>
  </si>
  <si>
    <t>Klinik für Kardiologie, Angiologie, Nephrologie</t>
  </si>
  <si>
    <t>Dipartimento Cardiotoracovascolare</t>
  </si>
  <si>
    <t>Florence</t>
  </si>
  <si>
    <t>UOC Cardiologia</t>
  </si>
  <si>
    <t>University of Colorado Hospital</t>
  </si>
  <si>
    <t>Aurora, CO</t>
  </si>
  <si>
    <t>Cardiovascular Hospital</t>
  </si>
  <si>
    <t>Orlando, FL</t>
  </si>
  <si>
    <t>Hospital Universitario de la Princesa</t>
  </si>
  <si>
    <t>Ospedale San Filippo Neri</t>
  </si>
  <si>
    <t>Cardiologia Clinica e Riabilitativa San Filippo Neri</t>
  </si>
  <si>
    <t>Advocate Good Samaritan Hospital</t>
  </si>
  <si>
    <t>Advocate Heart Institute</t>
  </si>
  <si>
    <t>Downers Grove, IL</t>
  </si>
  <si>
    <t>Azienda Ospedaliera Universitaria Sant'Andrea</t>
  </si>
  <si>
    <t>Dipartimento cardiovascolare</t>
  </si>
  <si>
    <t>Centro Especializado em Cardiologia</t>
  </si>
  <si>
    <t>Azienda Ospedaliera Ordine Mauriziano</t>
  </si>
  <si>
    <t>S.C. Cardiologia</t>
  </si>
  <si>
    <t>Turin</t>
  </si>
  <si>
    <t>Advocate Christ Medical Center</t>
  </si>
  <si>
    <t>Oak Lawn, IL</t>
  </si>
  <si>
    <t>Baptist Medical Center - Beaches</t>
  </si>
  <si>
    <t>Baptist Health Heart &amp; Vascular Care</t>
  </si>
  <si>
    <t>Jacksonville Beach, FL</t>
  </si>
  <si>
    <t>Klinik für Kardiologie und Angiologie I</t>
  </si>
  <si>
    <t>Clinique du Millénaire</t>
  </si>
  <si>
    <t>Montefiore Medical Center</t>
  </si>
  <si>
    <t>Montefiore Einstein Center for Heart and Vascular Care</t>
  </si>
  <si>
    <t>Bronx, NY</t>
  </si>
  <si>
    <t>Austin Hospital - Heidelberg</t>
  </si>
  <si>
    <t>HerzZentrum Hirslanden Zürich</t>
  </si>
  <si>
    <t>Innere Medizin II - Kardiologie</t>
  </si>
  <si>
    <t>Cardiovascular Department</t>
  </si>
  <si>
    <t>Heart and Lung Center</t>
  </si>
  <si>
    <t>AGAPLESION Bethanien Krankenhaus</t>
  </si>
  <si>
    <t>Frankfurt</t>
  </si>
  <si>
    <t>The Christian Medical College</t>
  </si>
  <si>
    <t>Vellore</t>
  </si>
  <si>
    <t>Oklahoma Heart Hospital</t>
  </si>
  <si>
    <t>Oklahoma City, OK</t>
  </si>
  <si>
    <t>University Hospital Augusta</t>
  </si>
  <si>
    <t>Augusta</t>
  </si>
  <si>
    <t>North Shore University Hospital</t>
  </si>
  <si>
    <t>Sandra Atlas Bass Heart Hospital</t>
  </si>
  <si>
    <t>Manhasset, NY</t>
  </si>
  <si>
    <t>Christ Hospital</t>
  </si>
  <si>
    <t>Cardiology Division</t>
  </si>
  <si>
    <t>Cincinnati, OH</t>
  </si>
  <si>
    <t>Falls Church, VA</t>
  </si>
  <si>
    <t>UW Cardiovascular Medicine</t>
  </si>
  <si>
    <t>Madison, WI</t>
  </si>
  <si>
    <t>UF Health Shands Hospital</t>
  </si>
  <si>
    <t>Gainesville, FL</t>
  </si>
  <si>
    <t>Innere Medizin III - Kardiologie und Angiologie</t>
  </si>
  <si>
    <t>Cardiology Clinic</t>
  </si>
  <si>
    <t>Medizinische Klinik III - Cardioangiologisches Centrum Bethanien (CCB)</t>
  </si>
  <si>
    <t>Helios Park-Klinikum Leipzig</t>
  </si>
  <si>
    <t>Pneumologie und Kardiologie</t>
  </si>
  <si>
    <t>Tampa, FL</t>
  </si>
  <si>
    <t>Hospital Universitario Virgen Macarena</t>
  </si>
  <si>
    <t>Cardiología y Cirugía Cardiovascular</t>
  </si>
  <si>
    <t>Scripps Mercy Hospital</t>
  </si>
  <si>
    <t>Prebys Cardiovascular Institute</t>
  </si>
  <si>
    <t>St. Paul’s Hospital</t>
  </si>
  <si>
    <t>Saskatoon</t>
  </si>
  <si>
    <t>Ammerland-Klinik Westerstede</t>
  </si>
  <si>
    <t>Klinik für Kardiologie</t>
  </si>
  <si>
    <t>Westerstede</t>
  </si>
  <si>
    <t>Asian Heart Institute</t>
  </si>
  <si>
    <t>Mumbai</t>
  </si>
  <si>
    <t>CHRU Nancy - Hôpital Central</t>
  </si>
  <si>
    <t>Cardiologie &amp; vasculaire</t>
  </si>
  <si>
    <t>Nancy</t>
  </si>
  <si>
    <t>CHU Besançon - Hôpital Jean Minjoz</t>
  </si>
  <si>
    <t>Besancon</t>
  </si>
  <si>
    <t>Skånes Universitetssjukhus - Lund</t>
  </si>
  <si>
    <t>Hjärtmottagning Lund</t>
  </si>
  <si>
    <t>Lund</t>
  </si>
  <si>
    <t>Verksamhet Kardiologi</t>
  </si>
  <si>
    <t>Lundquist Lurie Cardiovascular Institute</t>
  </si>
  <si>
    <t>Torrance, CA</t>
  </si>
  <si>
    <t>Troy, MI</t>
  </si>
  <si>
    <t>Klinikum Ludwigsburg</t>
  </si>
  <si>
    <t>Klinik für Innere Medizin, Kardiologie, Nephrologie und internistische Intensivmedizin</t>
  </si>
  <si>
    <t>Ludwigsburg</t>
  </si>
  <si>
    <t>Tampere Heart Hospital</t>
  </si>
  <si>
    <t>Herz- und Gefäß-Klinik</t>
  </si>
  <si>
    <t>Klinik für Kardiologie</t>
  </si>
  <si>
    <t>Bad Neustadt an der Saale</t>
  </si>
  <si>
    <t>Zentrum für Kardiologie</t>
  </si>
  <si>
    <t>Hirslanden Klinik Im Park</t>
  </si>
  <si>
    <t>Herzgefässmedizin</t>
  </si>
  <si>
    <t>﻿Rank</t>
  </si>
  <si>
    <t>Name of Department</t>
  </si>
  <si>
    <t>Cardiovascular Surgery Department</t>
  </si>
  <si>
    <t>Cardiovascular Surgery</t>
  </si>
  <si>
    <t>Corrigan Minehan Heart Center - Cardiac Surgery</t>
  </si>
  <si>
    <t>Mount Sinai Heart - Cardiovascular Surgery</t>
  </si>
  <si>
    <t>Heart &amp; Vascular Center - Cardiac Surgery</t>
  </si>
  <si>
    <t>Heart and Vascular Institute - Cardiac Surgery</t>
  </si>
  <si>
    <t>Cardiac Surgery</t>
  </si>
  <si>
    <t>Herz-, Thorax- und Gefäßchirurgie</t>
  </si>
  <si>
    <t>Smidt Heart Institute - Cardiac Surgery</t>
  </si>
  <si>
    <t>Service de Chirurgie cardiaque et thoracique</t>
  </si>
  <si>
    <t>Heart Surgery Clinic</t>
  </si>
  <si>
    <t>Cardiothoracic Surgery</t>
  </si>
  <si>
    <t>Herzchirurgie</t>
  </si>
  <si>
    <t>Cardiovascular Care</t>
  </si>
  <si>
    <t>Klinik für Thorax- und Kardiovaskularchirurgie</t>
  </si>
  <si>
    <t>Division of Cardiovascular and Thoracic Surgery</t>
  </si>
  <si>
    <t>Adult cardiac surgery</t>
  </si>
  <si>
    <t>Department of Cardiac and Vascular Surgery</t>
  </si>
  <si>
    <t>Peter Munk Cardiac Centre - Cardiovascular Surgeon's Clinic</t>
  </si>
  <si>
    <t>Cardiovascular surgery department</t>
  </si>
  <si>
    <t>Klinik für Kardiovaskuläre Chirurgie – Herzchirurgie</t>
  </si>
  <si>
    <t>Cardiochirurgia</t>
  </si>
  <si>
    <t>Service de Chirurgie cardio vasculaire</t>
  </si>
  <si>
    <t>Bluhm Cardiovascular Institute</t>
  </si>
  <si>
    <t>Klinik für Herz-, Thorax-, Transplantations- und Gefäßchirurgie</t>
  </si>
  <si>
    <t>Cirugía Cardiaca</t>
  </si>
  <si>
    <t>Penn Cardiovascular Surgery Penn Presbyterian</t>
  </si>
  <si>
    <t>Department of Cardiovascular Surgery</t>
  </si>
  <si>
    <t>Heart &amp; Vascular Center - Heart Surgery</t>
  </si>
  <si>
    <t>Department of Cardiac Surgery</t>
  </si>
  <si>
    <t>Eau Claire, WI</t>
  </si>
  <si>
    <t>Klinik für Herzchirurgie</t>
  </si>
  <si>
    <t>Service de Chirurgie cardiaque et vasculaire</t>
  </si>
  <si>
    <t>Cardiothoracic Surgery Unit</t>
  </si>
  <si>
    <t>Klinik für Herz- und Gefäßchirurgie</t>
  </si>
  <si>
    <t>Universitäts-Herzzentrum Freiburg - Bad Krozingen</t>
  </si>
  <si>
    <t>Cirugía Cardiaca Adultos</t>
  </si>
  <si>
    <t>Thoracic and Cardiovascular Surgery</t>
  </si>
  <si>
    <t>UOC Cardiochirurgia</t>
  </si>
  <si>
    <t>Heart Centre</t>
  </si>
  <si>
    <t>Singapore </t>
  </si>
  <si>
    <t>Cardiothoracic Services</t>
  </si>
  <si>
    <t>Cardiothoracic surgery</t>
  </si>
  <si>
    <t>Hart+Vaat Centrum</t>
  </si>
  <si>
    <t>Center of Cardiology and Pediatric Cardiac Surgery</t>
  </si>
  <si>
    <t>The heart clinic</t>
  </si>
  <si>
    <t>Darlinghurst</t>
  </si>
  <si>
    <t>Chermside</t>
  </si>
  <si>
    <t>Division of Cardiac Surgery and Heart Transplant</t>
  </si>
  <si>
    <t>Alfried Krupp Krankenhaus Rüttenscheid</t>
  </si>
  <si>
    <t>Klinik für Kardiologie, Elektrophysiologie, Nephrologie, Altersmedizin und Intensivmedizin</t>
  </si>
  <si>
    <t>Department of Cardiothoracic and Vascular Surgery</t>
  </si>
  <si>
    <t>Coruña, A</t>
  </si>
  <si>
    <t>Thoracic &amp; Cardiovascular Surgery</t>
  </si>
  <si>
    <t>Cirugía Cardiovascular</t>
  </si>
  <si>
    <t>Cardiologia - Cirurgia Cardíaca</t>
  </si>
  <si>
    <t>Chirurgie Cardiaque Adulte</t>
  </si>
  <si>
    <t>Department of Surgery</t>
  </si>
  <si>
    <t>Cardiac and Vascular Surgery Inpatient Unit</t>
  </si>
  <si>
    <t>Cardiac and thoracic surgery</t>
  </si>
  <si>
    <t>Harefield</t>
  </si>
  <si>
    <t>Cardiothoracic &amp; Vascular Surgery (CTVS)</t>
  </si>
  <si>
    <t>Robert and Suzanne Tomsich Department of Cardiac Surgery</t>
  </si>
  <si>
    <t>Conheça a Cardiologia</t>
  </si>
  <si>
    <t>Opération du système cardiaque</t>
  </si>
  <si>
    <t>University of Miami Hospital</t>
  </si>
  <si>
    <t>Cardiovascular</t>
  </si>
  <si>
    <t>Miami, FL</t>
  </si>
  <si>
    <t>Cardiovascular surgery</t>
  </si>
  <si>
    <t>Dipartimento Medicina Intensiva - Cardiochirurgia</t>
  </si>
  <si>
    <t>Cardiac surgery services</t>
  </si>
  <si>
    <t>Univ. Klinik für Herzchirurgie</t>
  </si>
  <si>
    <t>Cirugía Cardíaca</t>
  </si>
  <si>
    <t>Cardiopneumology</t>
  </si>
  <si>
    <t>California Pacific Medical Center </t>
  </si>
  <si>
    <t>CPMC Cardiovascular Surgery</t>
  </si>
  <si>
    <t>Advocat Sherman Hospital</t>
  </si>
  <si>
    <t>Cardiovascular &amp; Thoracis Surgery</t>
  </si>
  <si>
    <t>Elgin, IL</t>
  </si>
  <si>
    <t>Chirurgie cardio-thoracique</t>
  </si>
  <si>
    <t>Klinik für Herz- und Thoraxchirurgie</t>
  </si>
  <si>
    <t>Hospital Centre Hospitalier Universitaire de Reims</t>
  </si>
  <si>
    <t>Chirurgie Cardio-Vasculaire et Thoracique</t>
  </si>
  <si>
    <t>Reims Cedex</t>
  </si>
  <si>
    <t>Heart surgery</t>
  </si>
  <si>
    <t>Advocate Illinois Masonic Medical Center</t>
  </si>
  <si>
    <t>Cardiovascular &amp; Thoracic Surgery</t>
  </si>
  <si>
    <t>Abbeville General Hospital</t>
  </si>
  <si>
    <t>Cardiopulmonary/ Respiratory Services</t>
  </si>
  <si>
    <t>Abbeville, LA</t>
  </si>
  <si>
    <t>Cirurgia Cardíaca</t>
  </si>
  <si>
    <t>CHU Rennes - Site Pontchaillou</t>
  </si>
  <si>
    <t>Chirurgie thoracique, cardiaque et vasculaire</t>
  </si>
  <si>
    <t>Rennes</t>
  </si>
  <si>
    <t>Texas Health Presbyterian Hospital Plano</t>
  </si>
  <si>
    <t>Texas Health Heart &amp; Lung Surgical Specialists</t>
  </si>
  <si>
    <t>Heart Surgery</t>
  </si>
  <si>
    <t>UOC Cardiochirurgia E Dei Trapianti Di Cuore</t>
  </si>
  <si>
    <t>Chirurgie cardiovasculaire, transplantation et assistance cardiaques</t>
  </si>
  <si>
    <t>Children’s Hospital Colorado Anschutz Medical Campus</t>
  </si>
  <si>
    <t>Pediatric Heart Surgery</t>
  </si>
  <si>
    <t>MedStar Georgetown University Hospital</t>
  </si>
  <si>
    <t>Washington, WA</t>
  </si>
  <si>
    <t>Hospital Universitario Marqués de Valdecilla</t>
  </si>
  <si>
    <t>Santander</t>
  </si>
  <si>
    <t>Department of Cardiothoracic Surgery</t>
  </si>
  <si>
    <t>Department of Thoracic and Cardiovascular Surgery</t>
  </si>
  <si>
    <t>Fortis Escorts Heart Institute</t>
  </si>
  <si>
    <t>Adult Cardiothoracic &amp; Vascular Surgery</t>
  </si>
  <si>
    <t>New England Baptist Hospital</t>
  </si>
  <si>
    <t>Cardiologia e Utic</t>
  </si>
  <si>
    <t>Akita Kousei Medical Center</t>
  </si>
  <si>
    <t>Department for Cardiovascular Surgery</t>
  </si>
  <si>
    <t>Akita</t>
  </si>
  <si>
    <t>Cardiac surgery</t>
  </si>
  <si>
    <t>Division of Cardiothoracic Surgery</t>
  </si>
  <si>
    <t>Chirurgie Cardiaque</t>
  </si>
  <si>
    <t>Herzgefässmedizin </t>
  </si>
  <si>
    <t>Cardiovascular and thoracic department</t>
  </si>
  <si>
    <t>Little Rock,AR</t>
  </si>
  <si>
    <t>A.C. Camargo Cancer Center</t>
  </si>
  <si>
    <t>Departamento de Cirurgia Cardiovascular</t>
  </si>
  <si>
    <t>S.C. Cardiochirurgia</t>
  </si>
  <si>
    <t>Dana-Farber Cancer Institute</t>
  </si>
  <si>
    <t>Department of Oncology</t>
  </si>
  <si>
    <t>Asan Cancer Institute</t>
  </si>
  <si>
    <t>Charité Comprehensive Cancer Center</t>
  </si>
  <si>
    <t>The Sidney Kimmel Comprehensive Cancer Center</t>
  </si>
  <si>
    <t>The Princess Margaret Cancer Centre</t>
  </si>
  <si>
    <t>Samsung Comprehensive Cancer Center</t>
  </si>
  <si>
    <t>The Royal Marsden Hospital - London</t>
  </si>
  <si>
    <t>Cleveland Clinic Cancer Center</t>
  </si>
  <si>
    <t>Mass General Cancer Center</t>
  </si>
  <si>
    <t>Centro de Oncologia e Hematologia Einstein Família Dayan</t>
  </si>
  <si>
    <t>SNU Cancer Hospital</t>
  </si>
  <si>
    <t>Klinik für Hämatologie, Onkologie und Rheumatologie</t>
  </si>
  <si>
    <t>Division of Oncology</t>
  </si>
  <si>
    <t>Unitá Medica ed Ematologia</t>
  </si>
  <si>
    <t>Centro de Oncologia</t>
  </si>
  <si>
    <t>Division of Medical Oncology</t>
  </si>
  <si>
    <t>Innere Medizin I</t>
  </si>
  <si>
    <t>Cancer Care</t>
  </si>
  <si>
    <t>Departamento de Oncología Médica</t>
  </si>
  <si>
    <t>Zentrum für Onkologie</t>
  </si>
  <si>
    <t>Antoni van Leeuwenhoek Hospital</t>
  </si>
  <si>
    <t>City of Hope Comprehensive Cancer Center</t>
  </si>
  <si>
    <t>Duarte, CA</t>
  </si>
  <si>
    <t>Buffalo, NY</t>
  </si>
  <si>
    <t>Cancer Center</t>
  </si>
  <si>
    <t>Istituto Nazionale Tumori di Napoli - Fondazione G. Pascale</t>
  </si>
  <si>
    <t>Naples</t>
  </si>
  <si>
    <t>Abramson Cancer Center Penn Presbyterian</t>
  </si>
  <si>
    <t>Clinica di Oncoematologia Pediatrica</t>
  </si>
  <si>
    <t>Goyang</t>
  </si>
  <si>
    <t>Department of Medical Oncology</t>
  </si>
  <si>
    <t>Comprehensive Cancer Center</t>
  </si>
  <si>
    <t>The Cancer Institute Hospital of JFCR</t>
  </si>
  <si>
    <t>Oncology Unit</t>
  </si>
  <si>
    <t>Fundación Instituto Valenciano de Oncología</t>
  </si>
  <si>
    <t>The Christie</t>
  </si>
  <si>
    <t>Das Westdeutsche Tumorzentrum</t>
  </si>
  <si>
    <t>Department of Hematology and Oncology</t>
  </si>
  <si>
    <t>Nagaizumi</t>
  </si>
  <si>
    <t>National Cancer Center Hospital East</t>
  </si>
  <si>
    <t>Kashiwa</t>
  </si>
  <si>
    <t>Servicio de oncología médica</t>
  </si>
  <si>
    <t>Centre Intégré de Cancérologie</t>
  </si>
  <si>
    <t>Department of Radiation Oncology</t>
  </si>
  <si>
    <t>UPMC Hillman Cancer Center</t>
  </si>
  <si>
    <t>Fondazione del Piemonte per l'Oncologia - IRCCS</t>
  </si>
  <si>
    <t>Istituto di Candiolo</t>
  </si>
  <si>
    <t>Candiolo</t>
  </si>
  <si>
    <t>C.A.S. Presidio Molinette</t>
  </si>
  <si>
    <t>Division of Hematology and Oncology</t>
  </si>
  <si>
    <t>Servicio de Oncología Médica</t>
  </si>
  <si>
    <t>National Cancer Centre Singapore (NCCS)</t>
  </si>
  <si>
    <t>Medizinische Klinik III</t>
  </si>
  <si>
    <t>Cancer Centre</t>
  </si>
  <si>
    <t>Cancer Theme</t>
  </si>
  <si>
    <t>Sidney Kimmel Cancer Center</t>
  </si>
  <si>
    <t>Moffitt Cancer Center</t>
  </si>
  <si>
    <t>Centro Oncológico</t>
  </si>
  <si>
    <t>Vanderbilt-Ingram Cancer Center</t>
  </si>
  <si>
    <t>The James Comprehensive Cancer Cener</t>
  </si>
  <si>
    <t>Siteman Cancer Center</t>
  </si>
  <si>
    <t>Christopher Sharp Cancer Centre</t>
  </si>
  <si>
    <t>Department for Hematology and Oncology</t>
  </si>
  <si>
    <t>USC Norris Comprehensive Cancer Center</t>
  </si>
  <si>
    <t>Medizinische Klinik A</t>
  </si>
  <si>
    <t>Münster</t>
  </si>
  <si>
    <t>Comprehensive Cancer Center Ostbayern (CCCO)</t>
  </si>
  <si>
    <t>Cancérologie</t>
  </si>
  <si>
    <t>Division of Hematology &amp; Medical Oncology</t>
  </si>
  <si>
    <t>Oncología médica</t>
  </si>
  <si>
    <t>Klinik für Hämatologie, Onkologie und Klinische Immunologie</t>
  </si>
  <si>
    <t>Thoraxklinik Heidelberg</t>
  </si>
  <si>
    <t>Thoraxonkologie</t>
  </si>
  <si>
    <t>Cancer care services</t>
  </si>
  <si>
    <t>St Jude Children's Research Hospital</t>
  </si>
  <si>
    <t>Childhood Cancer</t>
  </si>
  <si>
    <t>Memphis, TN</t>
  </si>
  <si>
    <t>Institut de Cancerologie de Lorraine</t>
  </si>
  <si>
    <t>Cancer Services</t>
  </si>
  <si>
    <t>Helios Klinikum Berlin-Buch</t>
  </si>
  <si>
    <t>Department of Hema-oncology</t>
  </si>
  <si>
    <t>Centre Léon-Bérard</t>
  </si>
  <si>
    <t>MD Anderson Cancer Center - Madrid</t>
  </si>
  <si>
    <t>Instituto do Câncer</t>
  </si>
  <si>
    <t>Oncologie médicale</t>
  </si>
  <si>
    <t>Medical Oncology</t>
  </si>
  <si>
    <t>Sendai</t>
  </si>
  <si>
    <t>Strong Memorial Hospital - University of Rochester</t>
  </si>
  <si>
    <t>Wilmot Cancer Institute</t>
  </si>
  <si>
    <t>Rochester, NY</t>
  </si>
  <si>
    <t>Emory’s Winship Cancer Institute, an NCI-Designated Comprehensive Cancer Center</t>
  </si>
  <si>
    <t>Centres de Lutte contre le Cancer</t>
  </si>
  <si>
    <t>Centre Jean PERRIN</t>
  </si>
  <si>
    <t>Clermont Ferrand</t>
  </si>
  <si>
    <t>Medical Oncology Department</t>
  </si>
  <si>
    <t>Instituto do Cancer do Estado de Sao Paulo</t>
  </si>
  <si>
    <t>Prostatakrebszentrum</t>
  </si>
  <si>
    <t>Comprehensive Cancer Center Zürich</t>
  </si>
  <si>
    <t>Odette Cancer Centre</t>
  </si>
  <si>
    <t>Sammons Cancer Center</t>
  </si>
  <si>
    <t>Oxford Cancer and Haematology Centre</t>
  </si>
  <si>
    <t>UCHealth Cancer Care</t>
  </si>
  <si>
    <t>Cancer care</t>
  </si>
  <si>
    <t>Unità Clinica Oncologia medica</t>
  </si>
  <si>
    <t>Olivia Newton-John Cancer Wellness &amp; Research Centre</t>
  </si>
  <si>
    <t>Centre Antoine Lacassagne</t>
  </si>
  <si>
    <t>Nice</t>
  </si>
  <si>
    <t>Universitäres Krebszentrum Leipzig</t>
  </si>
  <si>
    <t>Dana-Farber/Brigham and Women's Cancer Center</t>
  </si>
  <si>
    <t>Centro Médico Teknon</t>
  </si>
  <si>
    <t>Instituto Oncológico Teknon (IOT)</t>
  </si>
  <si>
    <t>Institut Bergonié</t>
  </si>
  <si>
    <t>Dipartimento dell'oncologia ed ematologia</t>
  </si>
  <si>
    <t>Klinik für Hämatologie, Hämostaseologie, Onkologie und Stammzelltransplantation</t>
  </si>
  <si>
    <t>Policlinico Umberto I</t>
  </si>
  <si>
    <t>D.A.I. Ematologia, Oncologia e Dermatologia</t>
  </si>
  <si>
    <t>Hämatologie/Medizinische Onkologie</t>
  </si>
  <si>
    <t>Innere Medizin II</t>
  </si>
  <si>
    <t>Onkologisches Zentrum Würzburg (OZW)</t>
  </si>
  <si>
    <t>Würzburg</t>
  </si>
  <si>
    <t>NCCS Oncology Clinic @ CGH</t>
  </si>
  <si>
    <t>Gangnam Severance Cancer Hospital</t>
  </si>
  <si>
    <t>Service de Cancérologie</t>
  </si>
  <si>
    <t>Medizinische Klinik I</t>
  </si>
  <si>
    <t>National Hospital Organization Kyusyu Cancer Center</t>
  </si>
  <si>
    <t>Cedars Cancer Centre</t>
  </si>
  <si>
    <t>Chonnam National University - Hwasun Hospital</t>
  </si>
  <si>
    <t>Cancer Clinic</t>
  </si>
  <si>
    <t>Hwasun</t>
  </si>
  <si>
    <t>U.O.C. Oncologia</t>
  </si>
  <si>
    <t>Erasmus MC Kanker Instituut</t>
  </si>
  <si>
    <t>Onkologisches Zentrum</t>
  </si>
  <si>
    <t>Klinik für Innere Medizin III</t>
  </si>
  <si>
    <t>Abteilung für Hämatologie und Internistische Onkologie</t>
  </si>
  <si>
    <t>Carbone Cancer Center</t>
  </si>
  <si>
    <t>Knight Cancer Institute</t>
  </si>
  <si>
    <t>Portland, OR</t>
  </si>
  <si>
    <t>IRCCS Istituto Oncologico Veneto</t>
  </si>
  <si>
    <t>Medical Oncology Service</t>
  </si>
  <si>
    <t>Medizinische Klinik und Poliklinik III</t>
  </si>
  <si>
    <t>Innere Medizin III</t>
  </si>
  <si>
    <t>Institut Català d'Oncologia</t>
  </si>
  <si>
    <t>Westmead Hospital</t>
  </si>
  <si>
    <t>The Crown Princess Mary Cancer Centre</t>
  </si>
  <si>
    <t>Dana-Farber/Boston Children's Cancer and Blood Disorders Center</t>
  </si>
  <si>
    <t>Korea Cancer Center Hospital - Korea Institute Of Radiological &amp; Medical Sciences</t>
  </si>
  <si>
    <t>Department of Medical Oncology, Hematology and Infectious Diseases</t>
  </si>
  <si>
    <t>Oncología</t>
  </si>
  <si>
    <t>AP-HP - Hôpital Saint-Antoine</t>
  </si>
  <si>
    <t>Service d'oncologie</t>
  </si>
  <si>
    <t>Korea University - Guro Hospital</t>
  </si>
  <si>
    <t>Division of Pediatric Hematology/Oncology</t>
  </si>
  <si>
    <t>The Royal Marsden Hospital - Surrey</t>
  </si>
  <si>
    <t>Sutton</t>
  </si>
  <si>
    <t>Beverly Hills Cancer Care</t>
  </si>
  <si>
    <t>Oncologia Medica</t>
  </si>
  <si>
    <t>Houston Methodist Cancer Center</t>
  </si>
  <si>
    <t>Fondazione I.R.C.C.S. Istituto Neurologico Carlo Besta</t>
  </si>
  <si>
    <t>UOC NEUROCHIRURGIA 1 - NEUROCHIRURGIA ONCOLOGICA</t>
  </si>
  <si>
    <t>Kaiser Permanente Los Angeles Medical Center</t>
  </si>
  <si>
    <t>Medische Oncologie</t>
  </si>
  <si>
    <t>The Clatterbridge Cancer Center</t>
  </si>
  <si>
    <t>Cancer Department</t>
  </si>
  <si>
    <t>Wirral</t>
  </si>
  <si>
    <t>Hematology and Oncology Department</t>
  </si>
  <si>
    <t>Halifax</t>
  </si>
  <si>
    <t>Mount Sinai Cancer</t>
  </si>
  <si>
    <t>Onkologisk Afdeling</t>
  </si>
  <si>
    <t>Cancer &amp; Blood Disorders Institute</t>
  </si>
  <si>
    <t>Saint Petersburg, FL</t>
  </si>
  <si>
    <t>St Mary's Hospital</t>
  </si>
  <si>
    <t>Nuffield Health - Cambridge Hospital</t>
  </si>
  <si>
    <t>University Hospital Of Wales</t>
  </si>
  <si>
    <t>Cancer services</t>
  </si>
  <si>
    <t>Cardiff</t>
  </si>
  <si>
    <t>St George's Hospital</t>
  </si>
  <si>
    <t>Oncology and Endoscopy</t>
  </si>
  <si>
    <t>Oncology</t>
  </si>
  <si>
    <t>Department of Clinical Oncology and Chemotherapy</t>
  </si>
  <si>
    <t>Oncologia</t>
  </si>
  <si>
    <t>Onkologmottagningen</t>
  </si>
  <si>
    <t>Haematology and Oncology Division</t>
  </si>
  <si>
    <t>Franciscan Children's Hospital &amp; Rehab Center</t>
  </si>
  <si>
    <t>Cancer and Blood Disorders Center</t>
  </si>
  <si>
    <t>Oncologie – Cancérologie</t>
  </si>
  <si>
    <t>Swedish Medical Center</t>
  </si>
  <si>
    <t>Swedish Cancer Institute</t>
  </si>
  <si>
    <t>Kindai University Hospital</t>
  </si>
  <si>
    <t>University of Iowa Hospitals and Clinics</t>
  </si>
  <si>
    <t>Holden Comprehensive Cancer Center</t>
  </si>
  <si>
    <t>Iowa City, IA</t>
  </si>
  <si>
    <t>Alberta Children’s Hospital</t>
  </si>
  <si>
    <t>Pediatric Oncology Clinic</t>
  </si>
  <si>
    <t>Tata Memorial Hospital</t>
  </si>
  <si>
    <t>Barts Cancer Centre</t>
  </si>
  <si>
    <t>Cancer Center Amsterdam</t>
  </si>
  <si>
    <t>Cancer Center Durham</t>
  </si>
  <si>
    <t>University of Kentucky - Albert B. Chandler Hospital </t>
  </si>
  <si>
    <t>Markey Cancer Center</t>
  </si>
  <si>
    <t>Lexington, KY</t>
  </si>
  <si>
    <t>CHU de Québec - Centre hospitalier de l’Université Laval</t>
  </si>
  <si>
    <t>Quebec City</t>
  </si>
  <si>
    <t>CPMC Cancer Center</t>
  </si>
  <si>
    <t>Osaka City University Hospital</t>
  </si>
  <si>
    <t>John Theurer Cancer Center</t>
  </si>
  <si>
    <t>Hackensack, NJ</t>
  </si>
  <si>
    <t>Suwon</t>
  </si>
  <si>
    <t>Sharett Institute of Oncology</t>
  </si>
  <si>
    <t>AP-HP - Hôpital Lariboisière</t>
  </si>
  <si>
    <t>Centré intégré en Cancérologie</t>
  </si>
  <si>
    <t>UC Davis Comprehensive Cancer Center</t>
  </si>
  <si>
    <t>Klinik für Onkologie, Gastroenterologie, Hämatologie und Innere Medizin</t>
  </si>
  <si>
    <t>Charlottesville, VA</t>
  </si>
  <si>
    <t>Centre du Cancer</t>
  </si>
  <si>
    <t>Dana-Farber/Brigham and Women's Cancer Center (DF/BWCC)</t>
  </si>
  <si>
    <t>Smilow Cancer Hospital</t>
  </si>
  <si>
    <t>Bedford Park</t>
  </si>
  <si>
    <t>Klinik für Hämatologie und Medizinische Onkologie</t>
  </si>
  <si>
    <t>CHU Strasbourg - Hôpital de Hautepierre</t>
  </si>
  <si>
    <t>Onco-hématologie</t>
  </si>
  <si>
    <t>Schwerpunkt Onkologie</t>
  </si>
  <si>
    <t>Klinik für Innere Medizin I - Therapie von Tumor-, Blut-, immunologischen &amp; rheumatologischen Erkrankungen</t>
  </si>
  <si>
    <t>Klinikum Chemnitz gGmbH</t>
  </si>
  <si>
    <t>Onkologisches Centrum Chemnitz</t>
  </si>
  <si>
    <t>Chemnitz</t>
  </si>
  <si>
    <t>Hôpital Saint-Joseph</t>
  </si>
  <si>
    <t>Oncologie Médicale</t>
  </si>
  <si>
    <t>Virginia Mason Medical Center</t>
  </si>
  <si>
    <t>Seattle Cancer Care</t>
  </si>
  <si>
    <t>Apollo Speciality Cancer Hospital</t>
  </si>
  <si>
    <t>Apollo Cancer Centre</t>
  </si>
  <si>
    <t>Aphm Hopital de La Conception</t>
  </si>
  <si>
    <t>Unité d'hématologie</t>
  </si>
  <si>
    <t>Cancer Centre for Children</t>
  </si>
  <si>
    <t>Westmead</t>
  </si>
  <si>
    <t>Community Memorial Hospital San Buenaventura</t>
  </si>
  <si>
    <t>Ventura, CA</t>
  </si>
  <si>
    <t>New Delhi</t>
  </si>
  <si>
    <t>Institut de Cancérologie de l'Ouest Paul Papin</t>
  </si>
  <si>
    <t>Angers</t>
  </si>
  <si>
    <t>Centrastate Medical Center</t>
  </si>
  <si>
    <t>Freehold, NJ</t>
  </si>
  <si>
    <t>Leicester Royal Infirmary</t>
  </si>
  <si>
    <t>Oncology Service</t>
  </si>
  <si>
    <t>Leicester</t>
  </si>
  <si>
    <t>Evangelisches Waldkrankenhaus Spandau</t>
  </si>
  <si>
    <t>L’Institut de cancérologie</t>
  </si>
  <si>
    <t>Département d’Oncologie Médicale</t>
  </si>
  <si>
    <t>University Cancer Center Inselspital (UCI)</t>
  </si>
  <si>
    <t>Carolina East Medical Center</t>
  </si>
  <si>
    <t>New Bern, NC</t>
  </si>
  <si>
    <t>Hospital do Cancer de Londrina</t>
  </si>
  <si>
    <t>Oncologia Clínica</t>
  </si>
  <si>
    <t>Départment d'oncologie</t>
  </si>
  <si>
    <t>Hospital Universitario Reina Sofía</t>
  </si>
  <si>
    <t>Oncología Médica</t>
  </si>
  <si>
    <t>Córdoba</t>
  </si>
  <si>
    <t>Sydney Adventist Hospital</t>
  </si>
  <si>
    <t>San Cancer Services</t>
  </si>
  <si>
    <t>Wahroonga</t>
  </si>
  <si>
    <t>Hospital Universitario Basurto</t>
  </si>
  <si>
    <t>Onkologia medikoa</t>
  </si>
  <si>
    <t>Salamanca</t>
  </si>
  <si>
    <t>Aphm Hopital La Timone Enfants</t>
  </si>
  <si>
    <t>Pédiatrie et oncologie pédiatrique</t>
  </si>
  <si>
    <t>Cancer Center of Acadiana</t>
  </si>
  <si>
    <t>Neurology and Neurosurgery</t>
  </si>
  <si>
    <t>Department of Neurology</t>
  </si>
  <si>
    <t>Département De Neurologie</t>
  </si>
  <si>
    <t>Neurological Institute</t>
  </si>
  <si>
    <t>CharitéCentrum für Neurologie, Neurochirurgie und Psychiatrie</t>
  </si>
  <si>
    <t>Department of Neurology and Neurosurgery</t>
  </si>
  <si>
    <t>Istituto Neurologico</t>
  </si>
  <si>
    <t>Neurology Clinic</t>
  </si>
  <si>
    <t>Neurology Services</t>
  </si>
  <si>
    <t>Clinical Neurophysiology Lab</t>
  </si>
  <si>
    <t>Neurologische Klinik</t>
  </si>
  <si>
    <t>Neurology service</t>
  </si>
  <si>
    <t>Klinik für Neurologie und Neurophysiologie</t>
  </si>
  <si>
    <t>Neurologia</t>
  </si>
  <si>
    <t>Neuroscience Center</t>
  </si>
  <si>
    <t>Departamento de Neurología</t>
  </si>
  <si>
    <t>Dipartimento di scienze dell'invecchiamento, neurologiche, ortopediche e della testa-collo</t>
  </si>
  <si>
    <t>Neurologmottagningen</t>
  </si>
  <si>
    <t>General Neurology Clinic</t>
  </si>
  <si>
    <t>Neurology Department</t>
  </si>
  <si>
    <t>Servicio de Neurología</t>
  </si>
  <si>
    <t>The Neuro</t>
  </si>
  <si>
    <t>Klinik und Poliklinik für Neurologie</t>
  </si>
  <si>
    <t>Fondazione Istituto Neurologico C. Mondino</t>
  </si>
  <si>
    <t>Centre hospitalier universitaire Lille</t>
  </si>
  <si>
    <t>Neurologie</t>
  </si>
  <si>
    <t>Lille Cedex</t>
  </si>
  <si>
    <t>Neurology</t>
  </si>
  <si>
    <t>Neurologische Klinik und Poliklinik</t>
  </si>
  <si>
    <t>Tottori University Hospital</t>
  </si>
  <si>
    <t>Yonago</t>
  </si>
  <si>
    <t>Neurocentrum AMC</t>
  </si>
  <si>
    <t>Fondation Rothschild</t>
  </si>
  <si>
    <t>Neurologisch-Neurochirurgische Poliklinik</t>
  </si>
  <si>
    <t>Krembil Neuroscience Centre</t>
  </si>
  <si>
    <t>Clinica neurologia</t>
  </si>
  <si>
    <t>Klinik für Neurologie</t>
  </si>
  <si>
    <t>Division of Neurology</t>
  </si>
  <si>
    <t>Service de neurologie clinique et fonctionnelle</t>
  </si>
  <si>
    <t>General neurology</t>
  </si>
  <si>
    <t>Köln</t>
  </si>
  <si>
    <t>Fondazione Policlinico Tor Vergata</t>
  </si>
  <si>
    <t>U.O.C. Neurologia</t>
  </si>
  <si>
    <t>Neurology &amp; Neurosurgery</t>
  </si>
  <si>
    <t>Instituto Clínic de Neurociencias</t>
  </si>
  <si>
    <t>Pôle neurosciences</t>
  </si>
  <si>
    <t>General Neurology Services</t>
  </si>
  <si>
    <t>Neurologisk Afdeling</t>
  </si>
  <si>
    <t>Yale New Haven Hospital Neurosciences</t>
  </si>
  <si>
    <t>University Hospitals Neurological Institute</t>
  </si>
  <si>
    <t>Service de Neurologie</t>
  </si>
  <si>
    <t>Neurologie Clinique</t>
  </si>
  <si>
    <t>Dipartimento Neuroscienze (Neurologia e Stroke Unit)</t>
  </si>
  <si>
    <t>Abbott Northwestern's Neuroscience Institute</t>
  </si>
  <si>
    <t>Department of neurosurgery</t>
  </si>
  <si>
    <t>Neurosciences Intensive Care Unit</t>
  </si>
  <si>
    <t>Edmonton</t>
  </si>
  <si>
    <t>Neurology Service</t>
  </si>
  <si>
    <t>Service de neurologie</t>
  </si>
  <si>
    <t>Gainsville, FL</t>
  </si>
  <si>
    <t>Neuroscience Institute</t>
  </si>
  <si>
    <t>USC Neurology</t>
  </si>
  <si>
    <t>Baylor Neuroscience Center </t>
  </si>
  <si>
    <t>Neurogenetics Clinic</t>
  </si>
  <si>
    <t>Service de neurologie et unité neuro-vasculaire (UNV)</t>
  </si>
  <si>
    <t>Alan and Barbara Milken Department of Neurology</t>
  </si>
  <si>
    <t>Henry Ford Hospital</t>
  </si>
  <si>
    <t>Detroit, MI</t>
  </si>
  <si>
    <t>Neurosurgery - Gordon and Leslie Diamond Health Care Centre</t>
  </si>
  <si>
    <t>Universitätsklinik für Neurologie</t>
  </si>
  <si>
    <t>Randwick</t>
  </si>
  <si>
    <t>Asklepios Klinik Altona</t>
  </si>
  <si>
    <t>Institute of Neurosciences</t>
  </si>
  <si>
    <t>Hospices Civils de Lyon - Hôpital de la Croix-Rousse</t>
  </si>
  <si>
    <t>Department of Neurosurgery</t>
  </si>
  <si>
    <t>Neurosurgery Services</t>
  </si>
  <si>
    <t>Klinik für Neurochirurgie</t>
  </si>
  <si>
    <t>Neurosurgery</t>
  </si>
  <si>
    <t>Service de Neurochirurgie</t>
  </si>
  <si>
    <t>UCSF Neurosurgery Clinic</t>
  </si>
  <si>
    <t>Neurochirurgische Klinik</t>
  </si>
  <si>
    <t>Dignity Health - St Joseph's Hospital And Medical Center</t>
  </si>
  <si>
    <t>Barrow Neurological Institute</t>
  </si>
  <si>
    <t>Dipartimento Neurochirurgia</t>
  </si>
  <si>
    <t>Neurosurgery Department</t>
  </si>
  <si>
    <t>Neurosurgery Clinic</t>
  </si>
  <si>
    <t>Neurochirurgie</t>
  </si>
  <si>
    <t>Neurosurgery department</t>
  </si>
  <si>
    <t>Spine Center</t>
  </si>
  <si>
    <t>Neurocirurgia</t>
  </si>
  <si>
    <t>Neurokirurgisk Afdeling</t>
  </si>
  <si>
    <t>Centro especializado em Tumores do Cérebro e Coluna</t>
  </si>
  <si>
    <t>Brigham and Women's Comprehensive Spine Center</t>
  </si>
  <si>
    <t>Einstein Surgery Center</t>
  </si>
  <si>
    <t>Klinik für Neurochirugie</t>
  </si>
  <si>
    <t>Division of Neurosurgery</t>
  </si>
  <si>
    <t>Neurocirugía</t>
  </si>
  <si>
    <t>Servicio de Neurocirugía</t>
  </si>
  <si>
    <t>Krembil Neuroscience Centre - Division of Neurosurgery</t>
  </si>
  <si>
    <t>Neurochirurgia</t>
  </si>
  <si>
    <t>Department of Neurological Surgery</t>
  </si>
  <si>
    <t>Department for Neurosurgery</t>
  </si>
  <si>
    <t>Service de neurochirugie</t>
  </si>
  <si>
    <t>Neurokirurgavdelning 85 E</t>
  </si>
  <si>
    <t>Brain, spine &amp; nerves surgery service</t>
  </si>
  <si>
    <t>Neuroscience Department</t>
  </si>
  <si>
    <t>Neurology and Neurosurgery Services</t>
  </si>
  <si>
    <t>Neurochirurgie générale adulte</t>
  </si>
  <si>
    <t>Kantō Central Hospital of the Mutual Aid Association of Public School Teachers </t>
  </si>
  <si>
    <t>Baylor Neuroscience Center</t>
  </si>
  <si>
    <t>Departamento Neurocirurgia</t>
  </si>
  <si>
    <t>Aizawa Hospital</t>
  </si>
  <si>
    <t>Matsumoto</t>
  </si>
  <si>
    <t>Azienda Ospedaliera di Rilievo Nazionale San Giuseppe Moscati</t>
  </si>
  <si>
    <t>Avellino</t>
  </si>
  <si>
    <t>UCLA Neurosurgery</t>
  </si>
  <si>
    <t>Zentrum für Neurochirurgie</t>
  </si>
  <si>
    <t>Penn State Health - Milton S. Hershey Medical Center</t>
  </si>
  <si>
    <t>Hershey, PA</t>
  </si>
  <si>
    <t>Brain &amp; Spine Institue</t>
  </si>
  <si>
    <t>Tokyo Women's Medical University Hospital</t>
  </si>
  <si>
    <t>Tokyo Medical And Dental University - Medical Hospital</t>
  </si>
  <si>
    <t>UOC Neurochirurgia</t>
  </si>
  <si>
    <t>Arkansas Children's Hospital</t>
  </si>
  <si>
    <t>Brain Care Institute</t>
  </si>
  <si>
    <t>NEUROCHIRURGIA A</t>
  </si>
  <si>
    <t>Pôle Neuro Sainte-Anne</t>
  </si>
  <si>
    <t>Paris Cedex 14</t>
  </si>
  <si>
    <t>Neurochirurgische &amp; Orthopädische Wirbelsäulenchirurgie</t>
  </si>
  <si>
    <t>Neurochirurgischen Klinik und Poliklinik</t>
  </si>
  <si>
    <t>Departamento de Neurocirugía</t>
  </si>
  <si>
    <t>Nihon University Hospital</t>
  </si>
  <si>
    <t>Univ. Klinik für Neurochirurgie</t>
  </si>
  <si>
    <t>Helsinki University Hospital Neurosurgery Clinic</t>
  </si>
  <si>
    <t>Agaplesion Diakonieklinikum Rotenburg</t>
  </si>
  <si>
    <t>Rotenburg (Wümme)</t>
  </si>
  <si>
    <t>Salt Lake City, UT</t>
  </si>
  <si>
    <t>Harborview Medical Center</t>
  </si>
  <si>
    <t>Neurological Surgery Clinic</t>
  </si>
  <si>
    <t>Neurochirurgie - Clinique</t>
  </si>
  <si>
    <t>ZIP - Code</t>
  </si>
  <si>
    <t>Städtisches Klinikum Dresden - Friedrichstadt</t>
  </si>
  <si>
    <t>Universitätsklinikum Carl Gustav Carus</t>
  </si>
  <si>
    <t>Universitätsklinikum Leipzig AöR</t>
  </si>
  <si>
    <t>Klinikum St. Georg gGmbH</t>
  </si>
  <si>
    <t>Krankenhaus St. Elisabeth und St. Barbara</t>
  </si>
  <si>
    <t>Halle an der Saale</t>
  </si>
  <si>
    <t>Universitätsklinikum Halle (Saale)</t>
  </si>
  <si>
    <t>Asklepios Klinik Weißenfels</t>
  </si>
  <si>
    <t>Weißenfels an der Saale</t>
  </si>
  <si>
    <t>SRH Wald-Klinikum Gera GmbH</t>
  </si>
  <si>
    <t>Gera</t>
  </si>
  <si>
    <t>Universitätsmedizin Berlin - Charite - Campus Mitte</t>
  </si>
  <si>
    <t>Sana Klinikum Lichtenberg</t>
  </si>
  <si>
    <t>Sankt Gertrauden-Krankenhaus GmbH</t>
  </si>
  <si>
    <t>HELIOS Klinikum Berlin - Klinikum Buch</t>
  </si>
  <si>
    <t>Evangelisches Waldkrankenhaus Spandau Krankenhausbetriebs gGmbH</t>
  </si>
  <si>
    <t>Berlin-Spandau</t>
  </si>
  <si>
    <t>DRK Kliniken Westend</t>
  </si>
  <si>
    <t>Berlin-Charlottenburg</t>
  </si>
  <si>
    <t>Krankenhaus Waldfriede</t>
  </si>
  <si>
    <t>Universitätsmedizin Greifswald</t>
  </si>
  <si>
    <t>Greifswald</t>
  </si>
  <si>
    <t>Klinikum Südstadt Rostock</t>
  </si>
  <si>
    <t>Rostock</t>
  </si>
  <si>
    <t>Hamburg-Eppendorf</t>
  </si>
  <si>
    <t>AGAPLESION Diakonie Klinikum Hamburg - Krankenhaus Elim</t>
  </si>
  <si>
    <t>Hamburg-Eimsbüttel</t>
  </si>
  <si>
    <t>Krankenhaus Jerusalem GmbH</t>
  </si>
  <si>
    <t>Städtisches Klinikum Lüneburg gGmbH</t>
  </si>
  <si>
    <t>Lüneburg</t>
  </si>
  <si>
    <t>Asklepios Klinik Barmbek</t>
  </si>
  <si>
    <t>Hamburg-Barmbek</t>
  </si>
  <si>
    <t>Universitätsklinikum Schleswig-Holstein - Campus Lübeck</t>
  </si>
  <si>
    <t>Lübeck</t>
  </si>
  <si>
    <t>Krankenhaus St.Joseph-Stift GmbH Bremen</t>
  </si>
  <si>
    <t>Bremen</t>
  </si>
  <si>
    <t>DIAKOVERE Henriettenstift gGmbH</t>
  </si>
  <si>
    <t>Klinikum Kassel GmbH</t>
  </si>
  <si>
    <t>Kassel</t>
  </si>
  <si>
    <t>Universitätsklinikum Gießen und Marburg GmbH - Standort Marburg</t>
  </si>
  <si>
    <t>Marburg</t>
  </si>
  <si>
    <t>Städtisches Klinikum Braunschweig</t>
  </si>
  <si>
    <t>Braunschweig</t>
  </si>
  <si>
    <t>Klinikum Wolfsburg</t>
  </si>
  <si>
    <t>Wolfsburg</t>
  </si>
  <si>
    <t>Evangelisches Krankenhaus BETHESDA Mönchengladbach GmbH</t>
  </si>
  <si>
    <t>Mönchengladbach</t>
  </si>
  <si>
    <t>Kliniken Essen-Mitte gGmbH</t>
  </si>
  <si>
    <t>St. Vincenz-Krankenhaus Datteln</t>
  </si>
  <si>
    <t>Datteln</t>
  </si>
  <si>
    <t>Evangelische Kliniken Gelsenkirchen</t>
  </si>
  <si>
    <t>Gelsenkirchen</t>
  </si>
  <si>
    <t>Evangelisches Krankenhaus BETHESDA zu Duisburg GmbH</t>
  </si>
  <si>
    <t>Duisburg</t>
  </si>
  <si>
    <t>HELIOS Klinikum Krefeld</t>
  </si>
  <si>
    <t>Krefeld</t>
  </si>
  <si>
    <t>Niels-Stensen-Kliniken - Franziskus-Hospital Harderberg</t>
  </si>
  <si>
    <t>Georgsmarienhütte</t>
  </si>
  <si>
    <t>St. Elisabeth-Krankenhaus Köln GmbH</t>
  </si>
  <si>
    <t>Kliniken Köln</t>
  </si>
  <si>
    <t>Köln-Holweide</t>
  </si>
  <si>
    <t>Universitätsklinikum Aachen</t>
  </si>
  <si>
    <t>St. Antonius-Hospital</t>
  </si>
  <si>
    <t>Eschweiler</t>
  </si>
  <si>
    <t>St.-Marien-Hospital Bonn</t>
  </si>
  <si>
    <t>Universitätsmedizin Mainz</t>
  </si>
  <si>
    <t>Marien-Hospital Witten gGmbH</t>
  </si>
  <si>
    <t>Witten</t>
  </si>
  <si>
    <t>Frankfurt am Main-Ginnheim</t>
  </si>
  <si>
    <t>Klinikum der Johann Wolfgang Goethe-Universität Frankfurt am Main</t>
  </si>
  <si>
    <t>Sana Klinikum Offenbach GmbH</t>
  </si>
  <si>
    <t>Offenbach am Main</t>
  </si>
  <si>
    <t>Klinikum Darmstadt</t>
  </si>
  <si>
    <t>Darmstadt</t>
  </si>
  <si>
    <t>St. Josefs-Hospital Wiesbaden GmbH</t>
  </si>
  <si>
    <t>Wiesbaden</t>
  </si>
  <si>
    <t>Asklepios Paulinen Klinik</t>
  </si>
  <si>
    <t>HELIOS Dr. Horst Schmidt Kliniken Wiesbaden</t>
  </si>
  <si>
    <t>Klinikum Frankfurt Höchst GmbH</t>
  </si>
  <si>
    <t>Frankfurt am Main-Höchst</t>
  </si>
  <si>
    <t>Klinikum Worms gGmbH</t>
  </si>
  <si>
    <t>Worms</t>
  </si>
  <si>
    <t>Klinikum Mannheim GmbH</t>
  </si>
  <si>
    <t>Klinikum Stuttgart - Olgahospital</t>
  </si>
  <si>
    <t>Marienhospital Stuttgart</t>
  </si>
  <si>
    <t>Klinikum Sindelfingen-Böblingen - Kliniken Böblingen</t>
  </si>
  <si>
    <t>Böblingen</t>
  </si>
  <si>
    <t>Klinikum Esslingen GmbH</t>
  </si>
  <si>
    <t>Esslingen am Neckar</t>
  </si>
  <si>
    <t>Siloah St. Trudpert Klinikum</t>
  </si>
  <si>
    <t>Pforzheim</t>
  </si>
  <si>
    <t>Städtisches Klinikum Karlsruhe gGmbH</t>
  </si>
  <si>
    <t>Karlsruhe</t>
  </si>
  <si>
    <t>Freiburg im Breisgau</t>
  </si>
  <si>
    <t>München Klinik Harlaching</t>
  </si>
  <si>
    <t>Universitätsklinikum Augsburg</t>
  </si>
  <si>
    <t>Augsburg</t>
  </si>
  <si>
    <t>Klinikum Kempten - Oberallgäu gGmbH</t>
  </si>
  <si>
    <t>Kempten im Allgäu</t>
  </si>
  <si>
    <t>Klinikum Nürnberg-Nord</t>
  </si>
  <si>
    <t>Nürnberg</t>
  </si>
  <si>
    <t>Klinikum Fürth</t>
  </si>
  <si>
    <t>Fürth</t>
  </si>
  <si>
    <t>Klinikum St. Marien Amberg</t>
  </si>
  <si>
    <t>Amberg</t>
  </si>
  <si>
    <t>Klinikum Neumarkt</t>
  </si>
  <si>
    <t>Neumarkt in der Oberpfalz</t>
  </si>
  <si>
    <t>Caritas-Krankenhaus St. Josef</t>
  </si>
  <si>
    <t>Klinikum Bayreuth</t>
  </si>
  <si>
    <t>Bayreuth</t>
  </si>
  <si>
    <t>Caritas-Krankenhaus Bad Mergentheim GmbH</t>
  </si>
  <si>
    <t>Bad Mergentheim</t>
  </si>
  <si>
    <t>Hufeland Klinikum GmbH</t>
  </si>
  <si>
    <t>Bad Langensalza</t>
  </si>
  <si>
    <t>Universitätsklinikum Halle-Saale</t>
  </si>
  <si>
    <t>Universitätsmedizin Berlin - Charite - Campus Virchow Klinikum</t>
  </si>
  <si>
    <t>Evangelisches Klinikum Bethel gGmbH</t>
  </si>
  <si>
    <t>Bielefeld</t>
  </si>
  <si>
    <t>Knappschaftskrankenhaus Bochum-Langendreer</t>
  </si>
  <si>
    <t>Bochum</t>
  </si>
  <si>
    <t>Alfried Krupp Krankenhaus - Rüttenscheid</t>
  </si>
  <si>
    <t>Krankenhaus der Barmherzigen Brueder Trier</t>
  </si>
  <si>
    <t>Trier</t>
  </si>
  <si>
    <t>Klinikum Stuttgart - Katharinenhospital</t>
  </si>
  <si>
    <t>Klinikum der Universität München - Campus Großhadern</t>
  </si>
  <si>
    <t>HELIOS Klinikum Erfurt</t>
  </si>
  <si>
    <t>Erfurt</t>
  </si>
  <si>
    <t>Herzzentrum Dresden GmbH</t>
  </si>
  <si>
    <t>Herzzentrum Leipzig GmbH</t>
  </si>
  <si>
    <t>Jena-Lobeda</t>
  </si>
  <si>
    <t>Vivantes Klinikum im Friedrichshain</t>
  </si>
  <si>
    <t>Vivantes Klinikum Am Urban</t>
  </si>
  <si>
    <t>Berlin-Kreuzberg</t>
  </si>
  <si>
    <t>Universitätsmedizin Berlin - Charite - Campus Benjamin Franklin</t>
  </si>
  <si>
    <t>Vivantes Klinikum Neukölln</t>
  </si>
  <si>
    <t>Städtisches Klinikum Brandenburg GmbH</t>
  </si>
  <si>
    <t>Brandenburg an der Havel</t>
  </si>
  <si>
    <t>Immanuel Klinikum Bernau</t>
  </si>
  <si>
    <t>Bernau bei Berlin</t>
  </si>
  <si>
    <t>Klinikum Karlsburg - Herz- und Diabeteszentrum Mecklenburg-Vorpommern</t>
  </si>
  <si>
    <t>Karlsburg</t>
  </si>
  <si>
    <t>Universitätsmedizin Rostock</t>
  </si>
  <si>
    <t>HELIOS Kliniken Schwerin</t>
  </si>
  <si>
    <t>Schwerin</t>
  </si>
  <si>
    <t>Hamburg-Altona</t>
  </si>
  <si>
    <t>Segeberger Kliniken GmbH</t>
  </si>
  <si>
    <t>Bad Segeberg</t>
  </si>
  <si>
    <t>Klinikum Oldenburg AöR</t>
  </si>
  <si>
    <t>Oldenburg (Oldenburg)</t>
  </si>
  <si>
    <t>Gesundheit Nord gGmbH - Klinikum Links der Weser</t>
  </si>
  <si>
    <t>Herz-Kreislauf-Klinik Bevensen AG - Herz- und Gefäßzentrum Bad Bevensen</t>
  </si>
  <si>
    <t>Bad Bevensen</t>
  </si>
  <si>
    <t>St. Bernward Krankenhaus</t>
  </si>
  <si>
    <t>Hildesheim</t>
  </si>
  <si>
    <t>Herz- und Diabeteszentrum Nordrhein-Westfalen</t>
  </si>
  <si>
    <t>Klinikum Lippe GmbH - Klinikum Lippe Detmold</t>
  </si>
  <si>
    <t>Detmold</t>
  </si>
  <si>
    <t>Klinikum Bielefeld</t>
  </si>
  <si>
    <t>Klinikum Fulda gAG</t>
  </si>
  <si>
    <t>Fulda</t>
  </si>
  <si>
    <t>Evangelisches Krankenhaus Düsseldorf</t>
  </si>
  <si>
    <t>Lukaskrankenhaus</t>
  </si>
  <si>
    <t>Neuss</t>
  </si>
  <si>
    <t>Klinikum Dortmund gGmbH</t>
  </si>
  <si>
    <t>Dortmund</t>
  </si>
  <si>
    <t>St.Johannes-Hospital Dortmund</t>
  </si>
  <si>
    <t>Marienhospital Herne - Klinik Mitte</t>
  </si>
  <si>
    <t>Herne</t>
  </si>
  <si>
    <t>Katholisches Klinikum Bochum - St. Josef-Hospital</t>
  </si>
  <si>
    <t>Elisabeth-Krankenhaus Essen GmbH</t>
  </si>
  <si>
    <t>Frankfurter Diakonie-Kliniken</t>
  </si>
  <si>
    <t>Kerckhoff-Klinik GmbH</t>
  </si>
  <si>
    <t>SHG-Kliniken Völklingen</t>
  </si>
  <si>
    <t>Völklingen</t>
  </si>
  <si>
    <t>Klinikum der Stadt Ludwigshafen am Rhein gGmbH</t>
  </si>
  <si>
    <t>Ludwigshafen am Rhein</t>
  </si>
  <si>
    <t>RKH Klinikum Ludwigsburg</t>
  </si>
  <si>
    <t>St. Vincentius-Kliniken gAG Karlsruhe</t>
  </si>
  <si>
    <t>MediClin Herzzentrum Lahr/Baden</t>
  </si>
  <si>
    <t>Lahr im Schwarzwald</t>
  </si>
  <si>
    <t>Schwarzwald-Baar Klinikum Villingen-Schwenningen GmbH</t>
  </si>
  <si>
    <t>Villingen-Schwenningen</t>
  </si>
  <si>
    <t>Herz-Zentrum Bodensee</t>
  </si>
  <si>
    <t>Konstanz</t>
  </si>
  <si>
    <t>Universitäts-Herzzentrum Bad Krozingen</t>
  </si>
  <si>
    <t>Bad Krozingen</t>
  </si>
  <si>
    <t>Deutsches Herzzentrum München</t>
  </si>
  <si>
    <t>Klinik Augustinum München</t>
  </si>
  <si>
    <t>München Klinik Neuperlach</t>
  </si>
  <si>
    <t>München Klinik Bogenhausen</t>
  </si>
  <si>
    <t>Klinikum Nürnberg-Süd</t>
  </si>
  <si>
    <t>Krankenhaus Barmherzige Brüder Regensburg</t>
  </si>
  <si>
    <t>Klinikum Passau</t>
  </si>
  <si>
    <t>Passau</t>
  </si>
  <si>
    <t>Klinikum Coburg</t>
  </si>
  <si>
    <t>Coburg</t>
  </si>
  <si>
    <t>RHÖN-KLINIKUM Campus Bad Neustadt</t>
  </si>
  <si>
    <t>Zentralklinik Bad Berka GmbH</t>
  </si>
  <si>
    <t>Bad Berka</t>
  </si>
  <si>
    <t>Fachkrankenhaus Coswig GmbH</t>
  </si>
  <si>
    <t>Coswig</t>
  </si>
  <si>
    <t>Krankenhaus Martha-Maria Halle-Dölau</t>
  </si>
  <si>
    <t>Evangelische Lungenklinik Berlin</t>
  </si>
  <si>
    <t>HELIOS Klinikum Emil von Behring</t>
  </si>
  <si>
    <t>LungenClinic Grosshansdorf</t>
  </si>
  <si>
    <t>Großhansdorf</t>
  </si>
  <si>
    <t>Pius-Hospital Oldenburg</t>
  </si>
  <si>
    <t>Gesundheit Nord gGmbH - Klinikum Bremen-Ost</t>
  </si>
  <si>
    <t>Lungenklinik Lostau gGmbH</t>
  </si>
  <si>
    <t>Lostau</t>
  </si>
  <si>
    <t>Florence-Nightingale-Krankenhaus</t>
  </si>
  <si>
    <t>Sana Kliniken Düsseldorf GmbH - Krankenhaus Gerresheim</t>
  </si>
  <si>
    <t>Düsseldorf-Gerresheim</t>
  </si>
  <si>
    <t>Evangelisches Krankenhaus Herne</t>
  </si>
  <si>
    <t>Ruhrlandklinik Essen - Westdeutsches Lungenzentrum</t>
  </si>
  <si>
    <t>Bergmannsheil- und Kinderklinik Buer GmbH</t>
  </si>
  <si>
    <t>Gesundheitszentrum Rheine - Mathias-Spital</t>
  </si>
  <si>
    <t>Rheine</t>
  </si>
  <si>
    <t>Niels-Stensen-Kliniken - Krankenhaus St. Raphael Ostercappeln</t>
  </si>
  <si>
    <t>Ostercappeln</t>
  </si>
  <si>
    <t>Kliniken der Stadt Köln gGmbH - Krankenhaus Merheim</t>
  </si>
  <si>
    <t>Klinikum Leverkusen gGmbH</t>
  </si>
  <si>
    <t>Leverkusen</t>
  </si>
  <si>
    <t>Helios Klinikum Bonn/Rhein-Sieg</t>
  </si>
  <si>
    <t>Marienhaus Klinikum Mainz</t>
  </si>
  <si>
    <t>Lungenklinik Hemer</t>
  </si>
  <si>
    <t>Hemer</t>
  </si>
  <si>
    <t>Agaplesion Frankfurter Diakonie Kliniken - Markus Krankenhaus</t>
  </si>
  <si>
    <t>Thoraxklinik Heidelberg gGmbH</t>
  </si>
  <si>
    <t>Robert-Bosch-Krankenhaus / Klinik Schillerhöhe</t>
  </si>
  <si>
    <t>Klinik Schillerhöhe</t>
  </si>
  <si>
    <t>Gerlingen</t>
  </si>
  <si>
    <t>Klinik Löwenstein gGmbH</t>
  </si>
  <si>
    <t>Löwenstein</t>
  </si>
  <si>
    <t>Asklepios Fachkliniken München-Gauting</t>
  </si>
  <si>
    <t>Gauting</t>
  </si>
  <si>
    <t>Klinikum Altenburger Land GmbH</t>
  </si>
  <si>
    <t>Altenburg</t>
  </si>
  <si>
    <t>Berlin-Neukölln</t>
  </si>
  <si>
    <t>Asklepios Klinik Wandsbek</t>
  </si>
  <si>
    <t>Asklepios Klinik Nord - Betriebsteil Heidberg</t>
  </si>
  <si>
    <t>Hamburg-Langenhorn</t>
  </si>
  <si>
    <t>Universitätsklinikum Gießen und Marburg GmbH - Standort Gießen</t>
  </si>
  <si>
    <t>Städtisches Klinikum Braunschweig gGmbH</t>
  </si>
  <si>
    <t>Universitätsklinikum Magdeburg</t>
  </si>
  <si>
    <t>Magdeburg</t>
  </si>
  <si>
    <t>Johanna-Etienne-Krankenhaus</t>
  </si>
  <si>
    <t>Klinikum Vest GmbH - Behandlungszentrum Knappschaftskrankenhaus Recklinghausen</t>
  </si>
  <si>
    <t>Recklinghausen</t>
  </si>
  <si>
    <t>Kreisklinikum Siegen</t>
  </si>
  <si>
    <t>Siegen</t>
  </si>
  <si>
    <t>SLK-Kliniken Heilbronn GmbH - Klinikum am Gesundbrunnen</t>
  </si>
  <si>
    <t>Heilbronn</t>
  </si>
  <si>
    <t>Klinikum Ingolstadt GmbH</t>
  </si>
  <si>
    <t>Ingolstadt</t>
  </si>
  <si>
    <t>Bezirkskliniken Schwaben - Bezirkskrankenhaus Günzburg</t>
  </si>
  <si>
    <t>Günzburg</t>
  </si>
  <si>
    <t xml:space="preserve">Hospital </t>
  </si>
  <si>
    <t>University of Texas MD Anderson Cancer Center</t>
  </si>
  <si>
    <t xml:space="preserve">TX </t>
  </si>
  <si>
    <t>Duarte</t>
  </si>
  <si>
    <t>Northwestern Medicine-Northwestern Memorial Hospital</t>
  </si>
  <si>
    <t xml:space="preserve">State </t>
  </si>
  <si>
    <t>Lenox Hill Hospital at Northwell Health</t>
  </si>
  <si>
    <t>UCSF Health UCSF Medical Center</t>
  </si>
  <si>
    <t>New York Presbyterian Hospitals Columbia and Cornell</t>
  </si>
  <si>
    <t>Cedars Sinai Medical Center</t>
  </si>
  <si>
    <t>Northwestern Medicine Northwestern Memorial Hospital</t>
  </si>
  <si>
    <t>Barnes Jewish Hospital</t>
  </si>
  <si>
    <t>National Jewish Health, Denver - University of Colorado Hospital</t>
  </si>
  <si>
    <t>CO</t>
  </si>
  <si>
    <t>Denver</t>
  </si>
  <si>
    <t>Cedars - Sinai Medical Center</t>
  </si>
  <si>
    <t>Hospitals of the University of Pennsylvania-Penn-Presbyterian</t>
  </si>
  <si>
    <t>UCSF Health Medical Center</t>
  </si>
  <si>
    <t>UC San Diego Health - La Jolla and Hilcrest Hospitals</t>
  </si>
  <si>
    <t>New York - Presbyterian Hospital - Columbia and Cornell</t>
  </si>
  <si>
    <t>Northwestern Medicine Memorial Hospital</t>
  </si>
  <si>
    <t>Il</t>
  </si>
  <si>
    <t>North Shore University Hospital at Northwell Health</t>
  </si>
  <si>
    <t>Manhasset</t>
  </si>
  <si>
    <t>University of Alabama at Birmingham Hospital</t>
  </si>
  <si>
    <t xml:space="preserve">AL </t>
  </si>
  <si>
    <t>University of Michigan Hospitals and Health Centers</t>
  </si>
  <si>
    <t xml:space="preserve">Ann Arbor </t>
  </si>
  <si>
    <t>UPMC Presbyterian Shadyside</t>
  </si>
  <si>
    <t>Nashvile</t>
  </si>
  <si>
    <t>317.0</t>
  </si>
  <si>
    <t>291.1</t>
  </si>
  <si>
    <t>GB</t>
  </si>
  <si>
    <t>280.0</t>
  </si>
  <si>
    <t>267.9</t>
  </si>
  <si>
    <t>257.9</t>
  </si>
  <si>
    <t>The University of Texas M. D. Anderson Cancer Center</t>
  </si>
  <si>
    <t>256.7</t>
  </si>
  <si>
    <t>256.5</t>
  </si>
  <si>
    <t>253.0</t>
  </si>
  <si>
    <t>246.4</t>
  </si>
  <si>
    <t>245.3</t>
  </si>
  <si>
    <t>240.5</t>
  </si>
  <si>
    <t>237.7</t>
  </si>
  <si>
    <t>228.5</t>
  </si>
  <si>
    <t>AU</t>
  </si>
  <si>
    <t>228.1</t>
  </si>
  <si>
    <t>221.5</t>
  </si>
  <si>
    <t>GER</t>
  </si>
  <si>
    <t>218.1</t>
  </si>
  <si>
    <t>Heidelberg University</t>
  </si>
  <si>
    <t>216.4</t>
  </si>
  <si>
    <t>202.2</t>
  </si>
  <si>
    <t>201.2</t>
  </si>
  <si>
    <t>200.7</t>
  </si>
  <si>
    <t>198.1</t>
  </si>
  <si>
    <t>Oregon Health and Science University</t>
  </si>
  <si>
    <t>198.0</t>
  </si>
  <si>
    <t>197.1</t>
  </si>
  <si>
    <t>Mayo Clinic Alix School of Medicine</t>
  </si>
  <si>
    <t>194.9</t>
  </si>
  <si>
    <t>194.7</t>
  </si>
  <si>
    <t>193.1</t>
  </si>
  <si>
    <t>193.0</t>
  </si>
  <si>
    <t>192.7</t>
  </si>
  <si>
    <t>191.3</t>
  </si>
  <si>
    <t>189.8</t>
  </si>
  <si>
    <t>189.5</t>
  </si>
  <si>
    <t>185.5</t>
  </si>
  <si>
    <t>184.1</t>
  </si>
  <si>
    <t>183.6</t>
  </si>
  <si>
    <t>The University of Glasgow</t>
  </si>
  <si>
    <t>182.9</t>
  </si>
  <si>
    <t>182.5</t>
  </si>
  <si>
    <t>182.2</t>
  </si>
  <si>
    <t>179.9</t>
  </si>
  <si>
    <t>London School of Hygiene &amp; Tropical Medicine</t>
  </si>
  <si>
    <t>179.8</t>
  </si>
  <si>
    <t>179.6</t>
  </si>
  <si>
    <t>179.5</t>
  </si>
  <si>
    <t>University of Barcelona</t>
  </si>
  <si>
    <t>178.9</t>
  </si>
  <si>
    <t>178.8</t>
  </si>
  <si>
    <t>178.4</t>
  </si>
  <si>
    <t>177.5</t>
  </si>
  <si>
    <t>The University of Texas Health Science Center at Houston</t>
  </si>
  <si>
    <t>176.2</t>
  </si>
  <si>
    <t>Free University Berlin</t>
  </si>
  <si>
    <t>175.9</t>
  </si>
  <si>
    <t>51-75</t>
  </si>
  <si>
    <t>Charite - Universitats Medizin Berlin</t>
  </si>
  <si>
    <t>The Ohio State University - Columbus</t>
  </si>
  <si>
    <t>The University of Calgary</t>
  </si>
  <si>
    <t>The University of New South Wales</t>
  </si>
  <si>
    <t>University of Alabama at Birmingham</t>
  </si>
  <si>
    <t>University of Colorado Anschutz Medical Campus</t>
  </si>
  <si>
    <t>University of Montreal</t>
  </si>
  <si>
    <t>University of Paris</t>
  </si>
  <si>
    <t>76-100</t>
  </si>
  <si>
    <t>University of Bologna</t>
  </si>
  <si>
    <t>ZIP Code &amp; City</t>
  </si>
  <si>
    <t>Link</t>
  </si>
  <si>
    <t>10117 Berlin</t>
  </si>
  <si>
    <t>http://www.charite.de</t>
  </si>
  <si>
    <t>Universitätsklinikum Schleswig-Holstein*</t>
  </si>
  <si>
    <t>23562 Lübeck</t>
  </si>
  <si>
    <t>https://www.uksh.de</t>
  </si>
  <si>
    <t>Klinikum der LMU München</t>
  </si>
  <si>
    <t>81377 München</t>
  </si>
  <si>
    <t>https://www.lmu-klinikum.de/</t>
  </si>
  <si>
    <t>Universitätsklinikum Dresden</t>
  </si>
  <si>
    <t>01307 Dresden</t>
  </si>
  <si>
    <t>http://www.uniklinikum-dresden.de</t>
  </si>
  <si>
    <t>69118 Heidelberg</t>
  </si>
  <si>
    <t>http://www.klinikum.uni-heidelberg.de</t>
  </si>
  <si>
    <t>79106 Freiburg</t>
  </si>
  <si>
    <t>https://www.uniklinik-freiburg.de/de.html</t>
  </si>
  <si>
    <t>04103 Leipzig</t>
  </si>
  <si>
    <t>http://www.uniklinik-leipzig.de/</t>
  </si>
  <si>
    <t>20246 Hamburg</t>
  </si>
  <si>
    <t>http://www.uke.de</t>
  </si>
  <si>
    <t>Klinikum rechts der Isar der Technischen Universität</t>
  </si>
  <si>
    <t>81675 München</t>
  </si>
  <si>
    <t>http://www.mri.tum.de</t>
  </si>
  <si>
    <t>72764 Tübingen</t>
  </si>
  <si>
    <t>https://www.medizin.uni-tuebingen.de</t>
  </si>
  <si>
    <t>60590 Frankfurt am Main</t>
  </si>
  <si>
    <t>http://www.kgu.de</t>
  </si>
  <si>
    <t>55131 Mainz</t>
  </si>
  <si>
    <t>https://www.unimedizin-mainz.de</t>
  </si>
  <si>
    <t>91054 Erlangen</t>
  </si>
  <si>
    <t>http://www.uk-erlangen.de</t>
  </si>
  <si>
    <t>Vivantes Netzwerk für Gesundheit*</t>
  </si>
  <si>
    <t>13407 Berlin</t>
  </si>
  <si>
    <t>http://www.vivantes.de/</t>
  </si>
  <si>
    <t>53127 Bonn</t>
  </si>
  <si>
    <t>http://www.ukbonn.de</t>
  </si>
  <si>
    <t>50937 Köln</t>
  </si>
  <si>
    <t>https://www.uk-koeln.de/uniklinik-koeln/lageplan-anfahrt/</t>
  </si>
  <si>
    <t>97080 Würzburg</t>
  </si>
  <si>
    <t>https://www.ukw.de</t>
  </si>
  <si>
    <t>48149 Münster</t>
  </si>
  <si>
    <t>http://www.klinikum.uni-muenster.de</t>
  </si>
  <si>
    <t>30625 Hannover</t>
  </si>
  <si>
    <t>https://www.mhh.de</t>
  </si>
  <si>
    <t>Universitätsklinikum Ulm*</t>
  </si>
  <si>
    <t>89081 Ulm</t>
  </si>
  <si>
    <t>https://www.uniklinik-ulm.de/</t>
  </si>
  <si>
    <t>40225 Düsseldorf</t>
  </si>
  <si>
    <t>http://www.uniklinik-duesseldorf.de</t>
  </si>
  <si>
    <t>37075 Göttingen</t>
  </si>
  <si>
    <t>https://www.umg.eu</t>
  </si>
  <si>
    <t>Universitätsklinikum Essen*</t>
  </si>
  <si>
    <t>45147 Essen</t>
  </si>
  <si>
    <t>https://herzchirurgie-huttrop.de</t>
  </si>
  <si>
    <t>Universitätsklinikum Gießen und Marburg, Standort Marburg</t>
  </si>
  <si>
    <t>35039 Marburg</t>
  </si>
  <si>
    <t>https://www.ukgm.de</t>
  </si>
  <si>
    <t>Klinikum Stuttgart*</t>
  </si>
  <si>
    <t>70174 Stuttgart</t>
  </si>
  <si>
    <t>http://www.klinikum-stuttgart.de</t>
  </si>
  <si>
    <t>07747 Jena</t>
  </si>
  <si>
    <t>https://www.uniklinikum-jena.de</t>
  </si>
  <si>
    <t>Universitätsmedizin Mannheim</t>
  </si>
  <si>
    <t>68167 Mannheim</t>
  </si>
  <si>
    <t>https://www.umm.de/start/</t>
  </si>
  <si>
    <t>Uniklinik RWTH Aachen</t>
  </si>
  <si>
    <t>52074 Aachen</t>
  </si>
  <si>
    <t>http://www.ukaachen.de</t>
  </si>
  <si>
    <t>Klinikum Nürnberg*</t>
  </si>
  <si>
    <t>90419 Nürnberg</t>
  </si>
  <si>
    <t>https://www.klinikum-nuernberg.de/</t>
  </si>
  <si>
    <t>66421 Homburg</t>
  </si>
  <si>
    <t>http://www.uks.eu</t>
  </si>
  <si>
    <t>Universitätsklinikum Augsburg*</t>
  </si>
  <si>
    <t>86156 Augsburg</t>
  </si>
  <si>
    <t>http://www.uk-augsburg.de</t>
  </si>
  <si>
    <t>93053 Regensburg</t>
  </si>
  <si>
    <t>http://www.ukr.de</t>
  </si>
  <si>
    <t>39108 Magdeburg</t>
  </si>
  <si>
    <t>http://www.med.uni-magdeburg.de/</t>
  </si>
  <si>
    <t>Helios Klinikum Erfurt</t>
  </si>
  <si>
    <t>99089 Erfurt</t>
  </si>
  <si>
    <t>https://www.helios-gesundheit.de/kliniken/erfurt/</t>
  </si>
  <si>
    <t>Klinikum Dortmund*</t>
  </si>
  <si>
    <t>44137 Dortmund</t>
  </si>
  <si>
    <t>http://www.klinikumdo.de</t>
  </si>
  <si>
    <t>06122 Halle (Saale)</t>
  </si>
  <si>
    <t>http://www.uk-halle.de</t>
  </si>
  <si>
    <t>Städtisches Klinikum Karlsruhe</t>
  </si>
  <si>
    <t>76133 Karlsruhe</t>
  </si>
  <si>
    <t>https://www.klinikum-karlsruhe.de/</t>
  </si>
  <si>
    <t>Katholisches Klinikum Bochum*</t>
  </si>
  <si>
    <t>44791 Bochum</t>
  </si>
  <si>
    <t>http://www.klinikum-bochum.de</t>
  </si>
  <si>
    <t>38118 Braunschweig</t>
  </si>
  <si>
    <t>http://www.klinikum-braunschweig.de</t>
  </si>
  <si>
    <t>Universitätsmedizin Rostock*</t>
  </si>
  <si>
    <t>18057 Rostock</t>
  </si>
  <si>
    <t>http://www.med.uni-rostock.de</t>
  </si>
  <si>
    <t>KEM | Evang. Kliniken Essen-Mitte*</t>
  </si>
  <si>
    <t>45136 Essen</t>
  </si>
  <si>
    <t>https://www.kem-med.com</t>
  </si>
  <si>
    <t>Klinikum Fulda</t>
  </si>
  <si>
    <t>36043 Fulda</t>
  </si>
  <si>
    <t>http://www.klinikum-fulda.de</t>
  </si>
  <si>
    <t>Helios Dr. Horst Schmidt Kliniken*</t>
  </si>
  <si>
    <t>65199 Wiesbaden</t>
  </si>
  <si>
    <t>http://www.helios-gesundheit.de/klinik/wiesbaden-hsk.html</t>
  </si>
  <si>
    <t>81925 München</t>
  </si>
  <si>
    <t>https://www.muenchen-klinik.de/krankenhaus/bogenhausen/</t>
  </si>
  <si>
    <t>93049 Regensburg</t>
  </si>
  <si>
    <t>http://www.barmherzige-regensburg.de/</t>
  </si>
  <si>
    <t>13125 Berlin</t>
  </si>
  <si>
    <t>https://www.helios-gesundheit.de/kliniken/berlin-buch/</t>
  </si>
  <si>
    <t>Universitätsklinikum Gießen und Marburg, Standort Gießen</t>
  </si>
  <si>
    <t>35392 Gießen</t>
  </si>
  <si>
    <t>http://www.ukgm.de</t>
  </si>
  <si>
    <t>45131 Essen</t>
  </si>
  <si>
    <t>https://www.krupp-krankenhaus.de</t>
  </si>
  <si>
    <t>Klinikum Kassel</t>
  </si>
  <si>
    <t>34125 Kassel</t>
  </si>
  <si>
    <t>http://www.gnh.net</t>
  </si>
  <si>
    <t>Evangelisches Klinikum Bethel*</t>
  </si>
  <si>
    <t>33617 Bielefeld</t>
  </si>
  <si>
    <t>https://evkb.de/</t>
  </si>
  <si>
    <t>Klinikum Bremen-Mitte</t>
  </si>
  <si>
    <t>28205 Bremen</t>
  </si>
  <si>
    <t>https://www.gesundheitnord.de/kbm.html</t>
  </si>
  <si>
    <t>Klinikum Ernst von Bergmann</t>
  </si>
  <si>
    <t>14467 Potsdam</t>
  </si>
  <si>
    <t>http://www.klinikumevb.de</t>
  </si>
  <si>
    <t>Klinikum St. Elisabeth Straubing</t>
  </si>
  <si>
    <t>94315 Straubing</t>
  </si>
  <si>
    <t>https://www.klinikum-straubing.de</t>
  </si>
  <si>
    <t>Orthopädische Klinik Markgröningen</t>
  </si>
  <si>
    <t>71706 Markgröningen</t>
  </si>
  <si>
    <t>https://www.rkh-kliniken.de/kliniken-zentren/unsere-kliniken/orthopaedische-klinik-markgroeningen-ggmbh/</t>
  </si>
  <si>
    <t>SRH Wald-Klinikum Gera</t>
  </si>
  <si>
    <t>07548 Gera</t>
  </si>
  <si>
    <t>https://www.waldklinikumgera.de/fachbereiche-praxen/unsere-fachbereiche/fachabteilungen-zentren/tagesklinik/</t>
  </si>
  <si>
    <t>17475 Greifswald</t>
  </si>
  <si>
    <t>http://www.medizin.uni-greifswald.de</t>
  </si>
  <si>
    <t>BG Unfallklinik Frankfurt am Main</t>
  </si>
  <si>
    <t>60389 Frankfurt am Main</t>
  </si>
  <si>
    <t>https://www.bg-kliniken.de/unfallklinik-frankfurt</t>
  </si>
  <si>
    <t>Kliniken der Stadt Köln - Krankenhaus Merheim</t>
  </si>
  <si>
    <t>51109 Köln</t>
  </si>
  <si>
    <t>https://www.kliniken-koeln.de/Krankenhaus_Merheim_Startseite.htm?ActiveID=1558</t>
  </si>
  <si>
    <t>Agaplesion Frankfurter Diakonie Kliniken*</t>
  </si>
  <si>
    <t>60487 Frankfurt am Main</t>
  </si>
  <si>
    <t>http://www.fdk.info</t>
  </si>
  <si>
    <t>Diakonie-Klinikum Stuttgart</t>
  </si>
  <si>
    <t>70176 Stuttgart</t>
  </si>
  <si>
    <t>https://www.diakonie-klinik.de/</t>
  </si>
  <si>
    <t>Klinikum Oldenburg</t>
  </si>
  <si>
    <t>26133 Oldenburg</t>
  </si>
  <si>
    <t>http://klinikum-oldenburg.de/</t>
  </si>
  <si>
    <t>67063 Ludwigshafen</t>
  </si>
  <si>
    <t>http://www.klilu.de</t>
  </si>
  <si>
    <t>Helios Klinikum Krefeld*</t>
  </si>
  <si>
    <t>47805 Krefeld</t>
  </si>
  <si>
    <t>https://www.helios-gesundheit.de/kliniken/krefeld/</t>
  </si>
  <si>
    <t>Bürgerhospital und Clementine Kinderhospital</t>
  </si>
  <si>
    <t>60318 Frankfurt am Main</t>
  </si>
  <si>
    <t>http://www.clementine-kinderhospital.de</t>
  </si>
  <si>
    <t>Klinikum Bielefeld*</t>
  </si>
  <si>
    <t>33604 Bielefeld</t>
  </si>
  <si>
    <t>http://www.klinikumbielefeld.de/</t>
  </si>
  <si>
    <t>40489 Düsseldorf</t>
  </si>
  <si>
    <t>http://www.florence-nightingale-krankenhaus.de</t>
  </si>
  <si>
    <t>Robert-Bosch-Krankenhaus Stuttgart*</t>
  </si>
  <si>
    <t>70376 Stuttgart</t>
  </si>
  <si>
    <t>http://www.rbk.de/</t>
  </si>
  <si>
    <t>Sozialstiftung Bamberg Klinikum</t>
  </si>
  <si>
    <t>96049 Bamberg</t>
  </si>
  <si>
    <t>http://www.sozialstiftung-bamberg.de</t>
  </si>
  <si>
    <t>Schön Klinik München Harlaching</t>
  </si>
  <si>
    <t>81547 München</t>
  </si>
  <si>
    <t>https://www.schoen-klinik.de/muenchen-harlaching</t>
  </si>
  <si>
    <t>26121 Oldenburg</t>
  </si>
  <si>
    <t>http://www.pius-hospital.de</t>
  </si>
  <si>
    <t>Krankenhaus Nordwest</t>
  </si>
  <si>
    <t>60488 Frankfurt am Main</t>
  </si>
  <si>
    <t>http://www.krankenhaus-nordwest.de/</t>
  </si>
  <si>
    <t>Städtisches Klinikum Dresden*</t>
  </si>
  <si>
    <t>01067 Dresden</t>
  </si>
  <si>
    <t>http://klinikum-dresden.de</t>
  </si>
  <si>
    <t>Helios Kliniken Schwerin</t>
  </si>
  <si>
    <t>19055 Schwerin</t>
  </si>
  <si>
    <t>https://www.helios-gesundheit.de/kliniken/schwerin/</t>
  </si>
  <si>
    <t>22763 Hamburg</t>
  </si>
  <si>
    <t>https://www.asklepios.com/hamburg/altona/</t>
  </si>
  <si>
    <t>71640 Ludwigsburg</t>
  </si>
  <si>
    <t>https://www.rkh-kliniken.de/kliniken-zentren/standorte/klinikum-ludwigsburg/</t>
  </si>
  <si>
    <t>Diakovere Henriettenstift</t>
  </si>
  <si>
    <t>30559 Hannover</t>
  </si>
  <si>
    <t>http://www.diakovere.de/henriettenstift</t>
  </si>
  <si>
    <t>Sana Klinikum Offenbach</t>
  </si>
  <si>
    <t>63069 Offenbach</t>
  </si>
  <si>
    <t>http://www.klinikum-offenbach.de</t>
  </si>
  <si>
    <t>Klinikum Chemnitz</t>
  </si>
  <si>
    <t>09116 Chemnitz</t>
  </si>
  <si>
    <t>http://www.klinikumchemnitz.de</t>
  </si>
  <si>
    <t>Zentralklinik Bad Berka</t>
  </si>
  <si>
    <t>99437 Bad Berka</t>
  </si>
  <si>
    <t>http://www.zentralklinik.de</t>
  </si>
  <si>
    <t>Rheinland Klinikum Lukaskrankenhaus</t>
  </si>
  <si>
    <t>41464 Neuss</t>
  </si>
  <si>
    <t>http://www.lukasneuss.de</t>
  </si>
  <si>
    <t>20099 Hamburg</t>
  </si>
  <si>
    <t>https://www.asklepios.com/hamburg/sankt-georg/</t>
  </si>
  <si>
    <t>ViDia Christliche Kliniken Karlsruhe*</t>
  </si>
  <si>
    <t>76135 Karlsruhe</t>
  </si>
  <si>
    <t>http://www.vidia-kliniken.de</t>
  </si>
  <si>
    <t>St. Hedwig-Krankenhaus/Krankenhaus Hedwigshöhe*</t>
  </si>
  <si>
    <t>12526 Berlin</t>
  </si>
  <si>
    <t>http://www.alexianer-berlin-hedwigkliniken.de</t>
  </si>
  <si>
    <t>Martin Luther Krankenhaus Berlin</t>
  </si>
  <si>
    <t>14193 Berlin</t>
  </si>
  <si>
    <t>https://www.pgdiakonie.de/martin-luther-krankenhaus/</t>
  </si>
  <si>
    <t>70199 Stuttgart</t>
  </si>
  <si>
    <t>http://www.marienhospital-stuttgart.de</t>
  </si>
  <si>
    <t>Universitätsklinikum Knappschaftskrankenhaus Bochum</t>
  </si>
  <si>
    <t>44892 Bochum</t>
  </si>
  <si>
    <t>http://www.kk-bochum.de</t>
  </si>
  <si>
    <t>St. Josefs-Hospital Wiesbaden</t>
  </si>
  <si>
    <t>65189 Wiesbaden</t>
  </si>
  <si>
    <t>http://www.joho.de</t>
  </si>
  <si>
    <t>Schwarzwald-Baar Klinikum*</t>
  </si>
  <si>
    <t>78052 Villingen-Schwenningen</t>
  </si>
  <si>
    <t>http://www.sbk-vs.de/</t>
  </si>
  <si>
    <t>St. Franziskus-Hospital Münster</t>
  </si>
  <si>
    <t>48145 Münster</t>
  </si>
  <si>
    <t>http://www.sfh-muenster.de</t>
  </si>
  <si>
    <t>BG Klinik Ludwigshafen</t>
  </si>
  <si>
    <t>67071 Ludwigshafen</t>
  </si>
  <si>
    <t>https://www.bg-kliniken.de/klinik-ludwigshafen/</t>
  </si>
  <si>
    <t>Klinikum Osnabrück</t>
  </si>
  <si>
    <t>49076 Osnabrück</t>
  </si>
  <si>
    <t>http://www.klinikum-os.de</t>
  </si>
  <si>
    <t>64283 Darmstadt</t>
  </si>
  <si>
    <t>https://klinikum-darmstadt.de</t>
  </si>
  <si>
    <t>32545 Bad Oeynhausen</t>
  </si>
  <si>
    <t>http://www.hdz-nrw.de</t>
  </si>
  <si>
    <t>81737 München</t>
  </si>
  <si>
    <t>https://www.muenchen-klinik.de/krankenhaus/neuperlach/</t>
  </si>
  <si>
    <t>BG Klinikum Bergmannstrost Halle</t>
  </si>
  <si>
    <t>06112 Halle (Saale)</t>
  </si>
  <si>
    <t>http://www.bergmannstrost.de</t>
  </si>
  <si>
    <t>Helios ENDO-Klinik Hamburg</t>
  </si>
  <si>
    <t>22767 Hamburg</t>
  </si>
  <si>
    <t>https://www.helios-gesundheit.de/kliniken/hamburg-endo-klinik/</t>
  </si>
  <si>
    <t>Krankenhaus der Barmherzigen Brüder Trier</t>
  </si>
  <si>
    <t>54292 Trier</t>
  </si>
  <si>
    <t>http://www.bk-trier.de</t>
  </si>
  <si>
    <t>22291 Hamburg</t>
  </si>
  <si>
    <t>https://www.asklepios.com/hamburg/barmbek/</t>
  </si>
  <si>
    <t>Klinikum Vest, Knappschaftskrankenhaus Recklinghausen</t>
  </si>
  <si>
    <t>45657 Recklinghausen</t>
  </si>
  <si>
    <t>http://www.klinikum-vest.de</t>
  </si>
  <si>
    <t>BG Klinik Tübingen</t>
  </si>
  <si>
    <t>72076 Tübingen</t>
  </si>
  <si>
    <t>https://www.bg-kliniken.de/klinik-tuebingen/</t>
  </si>
  <si>
    <t>Aga Khan University Hospital</t>
  </si>
  <si>
    <t>Egyptian National Cancer Institut</t>
  </si>
  <si>
    <t>National Organisation for Drug Control and Research Facility</t>
  </si>
  <si>
    <t>Institut Pasteur De Tunis</t>
  </si>
  <si>
    <t>Centre Hospitalier Ibn Sina Rabat</t>
  </si>
  <si>
    <t>Hospital del Niño Jesús</t>
  </si>
  <si>
    <t xml:space="preserve">University of Pennsylvania </t>
  </si>
  <si>
    <t xml:space="preserve">University College London </t>
  </si>
  <si>
    <t xml:space="preserve">Huazhong University of Science and Technology </t>
  </si>
  <si>
    <t xml:space="preserve">Seoul National University </t>
  </si>
  <si>
    <t xml:space="preserve">Rush University </t>
  </si>
  <si>
    <t xml:space="preserve">Medizinische Universitat Innsbruck </t>
  </si>
  <si>
    <t>Turku University</t>
  </si>
  <si>
    <t xml:space="preserve">Universitat de Barcelona </t>
  </si>
  <si>
    <t xml:space="preserve">Universidad Complutense de Madrid </t>
  </si>
  <si>
    <t xml:space="preserve">Universidad de Navarra </t>
  </si>
  <si>
    <t xml:space="preserve">University of Cambridge </t>
  </si>
  <si>
    <t xml:space="preserve">Monash University, Melbourne </t>
  </si>
  <si>
    <t xml:space="preserve">Assistance Publique Hopitaux de Paris </t>
  </si>
  <si>
    <t xml:space="preserve">University of California, Los Angeles </t>
  </si>
  <si>
    <t xml:space="preserve">Shanghai Jiao Tong University </t>
  </si>
  <si>
    <t xml:space="preserve">Medizinische Universitat Graz </t>
  </si>
  <si>
    <t xml:space="preserve">The University of Edinburgh </t>
  </si>
  <si>
    <t xml:space="preserve">The University of Queensland </t>
  </si>
  <si>
    <t xml:space="preserve">University of Groningen </t>
  </si>
  <si>
    <t xml:space="preserve">The Chinese University of Hong Kong </t>
  </si>
  <si>
    <t xml:space="preserve">University of Wisconsin, Madison </t>
  </si>
  <si>
    <t xml:space="preserve">University of Minnesota, Twin Cities </t>
  </si>
  <si>
    <t xml:space="preserve">University of Tokyo </t>
  </si>
  <si>
    <t xml:space="preserve">Universidade de Sao Paulo </t>
  </si>
  <si>
    <t xml:space="preserve">Fundacao Oswaldo Cruz </t>
  </si>
  <si>
    <t xml:space="preserve">National University of Singapore </t>
  </si>
  <si>
    <t xml:space="preserve">National University Health System </t>
  </si>
  <si>
    <t xml:space="preserve">Hospices Civils de Lyon </t>
  </si>
  <si>
    <t xml:space="preserve">Universite de Paris </t>
  </si>
  <si>
    <t xml:space="preserve">Université de Paris </t>
  </si>
  <si>
    <t xml:space="preserve">Xiamen University </t>
  </si>
  <si>
    <t xml:space="preserve">Council of Scientific and Industrial Research </t>
  </si>
  <si>
    <t xml:space="preserve">Max Planck Gesellschaft </t>
  </si>
  <si>
    <t xml:space="preserve">Tehran University of Medical Sciences </t>
  </si>
  <si>
    <t xml:space="preserve">Johns Hopkins University </t>
  </si>
  <si>
    <t xml:space="preserve">Colorado State University, Fort Collins </t>
  </si>
  <si>
    <t xml:space="preserve">Veterans Affairs Medical Centers </t>
  </si>
  <si>
    <t xml:space="preserve">University of California, San Francisco </t>
  </si>
  <si>
    <t xml:space="preserve">Fudan University </t>
  </si>
  <si>
    <t xml:space="preserve">Sun Yat-Sen University </t>
  </si>
  <si>
    <t xml:space="preserve">Hospital General Universitario Gregorio Maranon </t>
  </si>
  <si>
    <t xml:space="preserve">University of Washington </t>
  </si>
  <si>
    <t>Universitatsklinikum Köln</t>
  </si>
  <si>
    <t>Universitat zu Köln</t>
  </si>
  <si>
    <t>Universität zu Köln</t>
  </si>
  <si>
    <t xml:space="preserve">Vanderbilt University </t>
  </si>
  <si>
    <t xml:space="preserve">Friedrich-Alexander-Universitat Erlangen-Nurnberg </t>
  </si>
  <si>
    <t xml:space="preserve">Friedrich-Alexander-Universität Erlangen-Nurnberg </t>
  </si>
  <si>
    <t xml:space="preserve">King Faisal Specialist Hospital and Research Centre  </t>
  </si>
  <si>
    <t xml:space="preserve">King Saud University </t>
  </si>
  <si>
    <t xml:space="preserve">Harvard University </t>
  </si>
  <si>
    <t xml:space="preserve">Centre Hospitalier Universitaire de Nantes </t>
  </si>
  <si>
    <t xml:space="preserve">Universitat Duisburg Essen </t>
  </si>
  <si>
    <t xml:space="preserve">Nagoya University </t>
  </si>
  <si>
    <t xml:space="preserve">Aalborg University </t>
  </si>
  <si>
    <t xml:space="preserve">Keio University </t>
  </si>
  <si>
    <t xml:space="preserve">University of Chicago </t>
  </si>
  <si>
    <t xml:space="preserve">Rheinische Friedrich-Wilhelms-Universitat Bonn </t>
  </si>
  <si>
    <t xml:space="preserve">Hospital Universitario Ramon y Cajal </t>
  </si>
  <si>
    <t xml:space="preserve">Assistance Publique Hopitaux de Marseille </t>
  </si>
  <si>
    <t>Address</t>
  </si>
  <si>
    <t>ZIP Code</t>
  </si>
  <si>
    <t>200 First St. SW</t>
  </si>
  <si>
    <t>MN 55905</t>
  </si>
  <si>
    <t>9500 Euclid Ave</t>
  </si>
  <si>
    <t>OH 44195</t>
  </si>
  <si>
    <t>185 Cambridge St m 3-3110</t>
  </si>
  <si>
    <t>MA 02114</t>
  </si>
  <si>
    <t>200 Elizabeth St</t>
  </si>
  <si>
    <t>ON M5G 2C4</t>
  </si>
  <si>
    <t>Chariteplatz 1</t>
  </si>
  <si>
    <t>1800 Orleans St</t>
  </si>
  <si>
    <t>MD 21287</t>
  </si>
  <si>
    <t>87 BD de l'Hôpital</t>
  </si>
  <si>
    <t>Karolinska vagen 22</t>
  </si>
  <si>
    <t>171 64</t>
  </si>
  <si>
    <t>757 Westwood Plaza</t>
  </si>
  <si>
    <t>CA 90095</t>
  </si>
  <si>
    <t>Derech Sheba 2</t>
  </si>
  <si>
    <t>Rue Du Bugnon 46 </t>
  </si>
  <si>
    <t>Outram Rd 169608</t>
  </si>
  <si>
    <t>113-8655</t>
  </si>
  <si>
    <t>7 Chome-3-1 Hongo</t>
  </si>
  <si>
    <t>Spitalstrasse 21</t>
  </si>
  <si>
    <t>Rämistrasse 100</t>
  </si>
  <si>
    <t>Im Neuenheimer Feld 672</t>
  </si>
  <si>
    <t>75 Francis St</t>
  </si>
  <si>
    <t>MA 02115</t>
  </si>
  <si>
    <t>20 Leblanc street</t>
  </si>
  <si>
    <t>Palle Juul-Jensens Blvd. 99</t>
  </si>
  <si>
    <t>Ismaninger Strasse 22</t>
  </si>
  <si>
    <t>104-8560</t>
  </si>
  <si>
    <t>9-1 Akashicho</t>
  </si>
  <si>
    <t>Währinger Gürtel 18-20</t>
  </si>
  <si>
    <t>2075 Bayview Ave</t>
  </si>
  <si>
    <t> ON M4N 3M5</t>
  </si>
  <si>
    <t>Inge Lehmanns Vej 7</t>
  </si>
  <si>
    <t>25 Orde St</t>
  </si>
  <si>
    <t>ON M5T 3H7</t>
  </si>
  <si>
    <t>251 East Huron Street</t>
  </si>
  <si>
    <t>IL 60611</t>
  </si>
  <si>
    <t>1468 Madison Avenue</t>
  </si>
  <si>
    <t>NY 10029</t>
  </si>
  <si>
    <t>88 Olympic-ro 43-gil</t>
  </si>
  <si>
    <t>Kirkeveien 166</t>
  </si>
  <si>
    <t>0424 </t>
  </si>
  <si>
    <t>Rue Gabrielle-Perret-Gentil 4</t>
  </si>
  <si>
    <t>Carl-Neuberg-Straße 1</t>
  </si>
  <si>
    <t>05652-900</t>
  </si>
  <si>
    <t>Av. Albert Einstein 627/701</t>
  </si>
  <si>
    <t>Marchioninistraße 15</t>
  </si>
  <si>
    <t>MI 48109</t>
  </si>
  <si>
    <t>1500 E Medical Center Dr</t>
  </si>
  <si>
    <t>Social Impact Rank</t>
  </si>
  <si>
    <t>Environmental Impact Rank</t>
  </si>
  <si>
    <t>Universidade de Sao Paulo</t>
  </si>
  <si>
    <t>Duke Unversity</t>
  </si>
  <si>
    <t>Universitsy of North Carolina at Chapel Hill</t>
  </si>
  <si>
    <t>Scimago Rank</t>
  </si>
  <si>
    <t xml:space="preserve">Yale University </t>
  </si>
  <si>
    <t xml:space="preserve">University of Glasgow </t>
  </si>
  <si>
    <t xml:space="preserve">Aarhus University </t>
  </si>
  <si>
    <t xml:space="preserve">University of Southern California </t>
  </si>
  <si>
    <t xml:space="preserve">Stanford University </t>
  </si>
  <si>
    <t xml:space="preserve">Cornell University </t>
  </si>
  <si>
    <t xml:space="preserve">University of Colorado, Boulder </t>
  </si>
  <si>
    <t xml:space="preserve">The University of Hong Kong </t>
  </si>
  <si>
    <t xml:space="preserve">Pennsylvania State University </t>
  </si>
  <si>
    <t xml:space="preserve">University of Florida </t>
  </si>
  <si>
    <t xml:space="preserve">New York University </t>
  </si>
  <si>
    <t>Meibergdreef 9</t>
  </si>
  <si>
    <t>CA 90048</t>
  </si>
  <si>
    <t>8700 Beverly Blvd</t>
  </si>
  <si>
    <t>NC 27710</t>
  </si>
  <si>
    <t>2301 Erwin Rd</t>
  </si>
  <si>
    <t xml:space="preserve">Westminster Bridge Rd </t>
  </si>
  <si>
    <t>SE1 7EH</t>
  </si>
  <si>
    <t>Haartmaninkatu 4 rakennus 1</t>
  </si>
  <si>
    <t>81 Irwon-ro</t>
  </si>
  <si>
    <t>3584 CX</t>
  </si>
  <si>
    <t>Heidelberglaan 100</t>
  </si>
  <si>
    <t>Herestraat 49</t>
  </si>
  <si>
    <t>296-0041</t>
  </si>
  <si>
    <t>929 Higashicho</t>
  </si>
  <si>
    <t>2 Av. Oscar Lambret</t>
  </si>
  <si>
    <t>505 Parnassus Ave</t>
  </si>
  <si>
    <t>CA 94143</t>
  </si>
  <si>
    <t>Martinistraße 52</t>
  </si>
  <si>
    <t>Piazza dell'Ospedale Maggiore 3</t>
  </si>
  <si>
    <t>752 37</t>
  </si>
  <si>
    <t>Dag Hammarskjölds Väg 21</t>
  </si>
  <si>
    <t>P.º de la Castellana 261</t>
  </si>
  <si>
    <t>PA 19104</t>
  </si>
  <si>
    <t>3400 Spruce St</t>
  </si>
  <si>
    <t>NW1 2BU</t>
  </si>
  <si>
    <t>235 Euston Rd.</t>
  </si>
  <si>
    <t>101 Daehak-ro</t>
  </si>
  <si>
    <t>IL 60612</t>
  </si>
  <si>
    <t>1620 W Harrison St</t>
  </si>
  <si>
    <t>Anichstraße 35</t>
  </si>
  <si>
    <t>Kiinamyllynkatu 4-8</t>
  </si>
  <si>
    <t>NY 10016</t>
  </si>
  <si>
    <t>550 1st Ave.</t>
  </si>
  <si>
    <t>Via Giuseppe Massarenti 9</t>
  </si>
  <si>
    <t>FL 32224</t>
  </si>
  <si>
    <t>4500 San Pablo Rd S</t>
  </si>
  <si>
    <t>Albinusdreef 2</t>
  </si>
  <si>
    <t>C. de Villarroel 170</t>
  </si>
  <si>
    <t>ON M2K 1E1</t>
  </si>
  <si>
    <t>4001 Leslie St</t>
  </si>
  <si>
    <t>Elämänaukio, Kuntokatu 2</t>
  </si>
  <si>
    <t>Av. de Córdoba</t>
  </si>
  <si>
    <t>CA 90404</t>
  </si>
  <si>
    <t>1250 16th St</t>
  </si>
  <si>
    <t>AZ 85054</t>
  </si>
  <si>
    <t>5777 E Mayo Blvd</t>
  </si>
  <si>
    <t>Hoppe-Seyler-Straße 3</t>
  </si>
  <si>
    <t>50-1 Yonsei-ro</t>
  </si>
  <si>
    <t>50 Missenden Rd, Camperdown NSW 2050, Australien</t>
  </si>
  <si>
    <t>NSW 2050</t>
  </si>
  <si>
    <t>Hugstetter Str. 55</t>
  </si>
  <si>
    <t>Rue de la Pelouse de Douet</t>
  </si>
  <si>
    <t>Geert Grooteplein Zuid 10</t>
  </si>
  <si>
    <t>C. del Dr. Esquerdo 46</t>
  </si>
  <si>
    <t>812-8582</t>
  </si>
  <si>
    <t>3 Chome-1-1 Maidashi</t>
  </si>
  <si>
    <t xml:space="preserve"> TX 77030</t>
  </si>
  <si>
    <t>6565 Fannin St</t>
  </si>
  <si>
    <t>162-8655</t>
  </si>
  <si>
    <t>1 Chome-21-1 Toyama</t>
  </si>
  <si>
    <t>CB2 0QQ</t>
  </si>
  <si>
    <t>Addenbrookes Hospital Hills Rd</t>
  </si>
  <si>
    <t>Via Olgettina 60</t>
  </si>
  <si>
    <t>Pg. de la Vall d'Hebron 119</t>
  </si>
  <si>
    <t>Auenbruggerpl. 1</t>
  </si>
  <si>
    <t>Via Alessandro Manzoni 56</t>
  </si>
  <si>
    <t>WI 53792</t>
  </si>
  <si>
    <t>600 Highland Ave</t>
  </si>
  <si>
    <t>VIC 3004</t>
  </si>
  <si>
    <t>55 Commercial Rd</t>
  </si>
  <si>
    <t>Av. de Pío XII 36</t>
  </si>
  <si>
    <t>222 Banpo-daero</t>
  </si>
  <si>
    <t>WA 98195</t>
  </si>
  <si>
    <t>1959 NE Pacific St</t>
  </si>
  <si>
    <t>82 Gumi-ro 173beon-gil</t>
  </si>
  <si>
    <t>185 Rue Raymond Losserand</t>
  </si>
  <si>
    <t>Kerpener Str. 62</t>
  </si>
  <si>
    <t>Via Nicolò Giustiniani</t>
  </si>
  <si>
    <t>Dr. Molewaterplein 40</t>
  </si>
  <si>
    <t>1211 Medical Center Dr</t>
  </si>
  <si>
    <t>TN 37232</t>
  </si>
  <si>
    <t>J. B. Winsløws Vej 4</t>
  </si>
  <si>
    <t>Weizmann St 6</t>
  </si>
  <si>
    <t>MA 02215</t>
  </si>
  <si>
    <t>330 Brookline Ave</t>
  </si>
  <si>
    <t>5 Lower Kent Ridge Rd</t>
  </si>
  <si>
    <t>Maximilianspl. 2</t>
  </si>
  <si>
    <t>Fetscherstraße 74</t>
  </si>
  <si>
    <t>300 Pasteur Dr</t>
  </si>
  <si>
    <t>CA 94305</t>
  </si>
  <si>
    <t>525 E 68th St</t>
  </si>
  <si>
    <t>NY 10065</t>
  </si>
  <si>
    <t>Vicolo dell'Acqua Paola 14</t>
  </si>
  <si>
    <t>00168 Roma</t>
  </si>
  <si>
    <t>00290</t>
  </si>
  <si>
    <t>08036</t>
  </si>
  <si>
    <t>08035</t>
  </si>
  <si>
    <t>01307</t>
  </si>
  <si>
    <t>Overall Score</t>
  </si>
  <si>
    <t xml:space="preserve">ETH Zurich </t>
  </si>
  <si>
    <t>University Pennsylvania</t>
  </si>
  <si>
    <t xml:space="preserve">The University of Sydney </t>
  </si>
  <si>
    <t>Nanyang Technological University, Singapore (NTU Singapore)</t>
  </si>
  <si>
    <t>John Hopkins University</t>
  </si>
  <si>
    <t>University of Michigan - Ann Arbor</t>
  </si>
  <si>
    <t>Australian National University (ANU)</t>
  </si>
  <si>
    <t>King´s College London</t>
  </si>
  <si>
    <t>University in Nottingham</t>
  </si>
  <si>
    <t>Pohang University of Science and Technology (POSTECH)</t>
  </si>
  <si>
    <t xml:space="preserve">Freie Universitaet Berlin </t>
  </si>
  <si>
    <t>Ludwig-Maximilians-Universtaet Muenchen</t>
  </si>
  <si>
    <t>University of Texas and Austin</t>
  </si>
  <si>
    <t>KTH Royal Institute of Technology</t>
  </si>
  <si>
    <t xml:space="preserve">Catholic University of Korea </t>
  </si>
  <si>
    <t>x</t>
  </si>
  <si>
    <t xml:space="preserve">Technische Universitat Munchen </t>
  </si>
  <si>
    <t>Name</t>
  </si>
  <si>
    <t>Latitude</t>
  </si>
  <si>
    <t>Longitude</t>
  </si>
  <si>
    <t>Latitiude</t>
  </si>
  <si>
    <t>Malawi</t>
  </si>
  <si>
    <t>Zambia</t>
  </si>
  <si>
    <t>Changsha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</si>
  <si>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</si>
  <si>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</si>
  <si>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</si>
  <si>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</si>
  <si>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</si>
  <si>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</si>
  <si>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</si>
  <si>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</si>
  <si>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</si>
  <si>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</si>
  <si>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</si>
  <si>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</si>
  <si>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</si>
  <si>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</si>
  <si>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</si>
  <si>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</si>
  <si>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Overall SCORE</t>
  </si>
  <si>
    <t>Provincial Hospital Affiliated to Shandong First Medical University (Shandong Provincial Hospital) </t>
  </si>
  <si>
    <t>Affiliated Hospital of Qingdao University</t>
  </si>
  <si>
    <t>The First Affiliated Hospital of Soochow University</t>
  </si>
  <si>
    <t>Zhongnan Hospital of Wuhan University</t>
  </si>
  <si>
    <t>Xinhua Hospital Affiliated to Shanghai Jiaotong University School of Medicine</t>
  </si>
  <si>
    <t>General Hospital of the Eastern Theater Command of the Chinese People's Liberation Army</t>
  </si>
  <si>
    <t>Tianjin Medical University General Hospital</t>
  </si>
  <si>
    <t>Beijing Hospital</t>
  </si>
  <si>
    <t>Children's Hospital Affiliated to Chongqing Medical University</t>
  </si>
  <si>
    <t>Peking University Cancer Hospital</t>
  </si>
  <si>
    <t> The First Affiliated Hospital of Xi'an Jiaotong University</t>
  </si>
  <si>
    <t>Sun Yat-sen Memorial Hospital of Sun Yat-sen University</t>
  </si>
  <si>
    <t>Sun Yat-sen University Zhongshan Ophthalmic Center</t>
  </si>
  <si>
    <t>Children's Hospital Affiliated to Zhejiang University School of Medicine</t>
  </si>
  <si>
    <t>The Second Affiliated Hospital of Harbin Medical University</t>
  </si>
  <si>
    <t>Beijing Chaoyang Hospital Affiliated to Capital Medical University</t>
  </si>
  <si>
    <t>Guangzhou Women and Children's Medical Center</t>
  </si>
  <si>
    <t>West China Second Hospital of Sichuan University</t>
  </si>
  <si>
    <t>Shanghai Children's Medical Center Affiliated to Shanghai Jiaotong University School of Medicine</t>
  </si>
  <si>
    <t>Beijing Friendship Hospital Affiliated to Capital Medical University</t>
  </si>
  <si>
    <t>Third Xiangya Hospital of Central South University</t>
  </si>
  <si>
    <t>Tianjin Medical University Cancer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</si>
</sst>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\D\-0000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Roboto Condensed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rgb="FF000000"/>
      <name val="Calibri Light"/>
      <family val="2"/>
      <scheme val="major"/>
    </font>
    <font>
      <b/>
      <sz val="16"/>
      <color theme="1" tint="4.9989318521683403E-2"/>
      <name val="Calibri Light"/>
      <family val="2"/>
      <scheme val="major"/>
    </font>
    <font>
      <sz val="16"/>
      <color theme="1" tint="4.9989318521683403E-2"/>
      <name val="Calibri Light"/>
      <family val="2"/>
      <scheme val="major"/>
    </font>
    <font>
      <sz val="1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6"/>
      <color theme="2" tint="-0.89999084444715716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6"/>
      <color theme="2" tint="-0.89999084444715716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 style="thin">
        <color theme="2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1" xfId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1"/>
    <xf numFmtId="0" fontId="2" fillId="0" borderId="0" xfId="1" applyFill="1"/>
    <xf numFmtId="0" fontId="0" fillId="0" borderId="0" xfId="0" applyAlignment="1">
      <alignment horizontal="center" vertical="center"/>
    </xf>
    <xf numFmtId="0" fontId="9" fillId="4" borderId="0" xfId="3"/>
    <xf numFmtId="0" fontId="4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0" fontId="4" fillId="3" borderId="0" xfId="2" applyNumberFormat="1" applyFont="1" applyFill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12" fillId="3" borderId="0" xfId="0" applyNumberFormat="1" applyFont="1" applyFill="1" applyAlignment="1">
      <alignment horizontal="center"/>
    </xf>
    <xf numFmtId="0" fontId="16" fillId="0" borderId="0" xfId="0" applyFont="1"/>
    <xf numFmtId="0" fontId="17" fillId="3" borderId="0" xfId="0" applyFont="1" applyFill="1"/>
    <xf numFmtId="165" fontId="17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165" fontId="0" fillId="0" borderId="0" xfId="0" applyNumberFormat="1"/>
    <xf numFmtId="165" fontId="12" fillId="3" borderId="0" xfId="0" applyNumberFormat="1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Fill="1" applyAlignment="1">
      <alignment vertical="center"/>
    </xf>
    <xf numFmtId="0" fontId="5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4" xfId="1" applyBorder="1"/>
    <xf numFmtId="0" fontId="18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49" fontId="0" fillId="0" borderId="0" xfId="0" applyNumberFormat="1" applyAlignment="1">
      <alignment horizontal="left"/>
    </xf>
    <xf numFmtId="0" fontId="19" fillId="5" borderId="0" xfId="0" applyFont="1" applyFill="1"/>
    <xf numFmtId="0" fontId="12" fillId="3" borderId="0" xfId="0" applyFont="1" applyFill="1" applyAlignment="1">
      <alignment horizontal="center"/>
    </xf>
    <xf numFmtId="0" fontId="11" fillId="3" borderId="8" xfId="0" applyFont="1" applyFill="1" applyBorder="1" applyAlignment="1">
      <alignment horizontal="center" vertical="top"/>
    </xf>
    <xf numFmtId="0" fontId="0" fillId="0" borderId="0" xfId="0"/>
    <xf numFmtId="0" fontId="11" fillId="3" borderId="4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1" fillId="3" borderId="7" xfId="0" applyFont="1" applyFill="1" applyBorder="1"/>
    <xf numFmtId="0" fontId="21" fillId="3" borderId="0" xfId="0" applyFont="1" applyFill="1"/>
    <xf numFmtId="0" fontId="11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20" fillId="3" borderId="4" xfId="0" applyFont="1" applyFill="1" applyBorder="1"/>
    <xf numFmtId="0" fontId="20" fillId="3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0" borderId="0" xfId="0" applyFont="1"/>
  </cellXfs>
  <cellStyles count="4">
    <cellStyle name="Good" xfId="3" builtinId="26"/>
    <cellStyle name="Hyperlink" xfId="1" xr:uid="{00000000-000B-0000-0000-000008000000}"/>
    <cellStyle name="Normal" xfId="0" builtinId="0"/>
    <cellStyle name="Percent" xfId="2" builtinId="5"/>
  </cellStyles>
  <dxfs count="16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 outline="0">
        <left/>
        <right/>
        <top style="thin">
          <color theme="6"/>
        </top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2" tint="-0.89999084444715716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165" formatCode="\D\-0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165" formatCode="\D\-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165" formatCode="\D\-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theme="2" tint="-0.89999084444715716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165" formatCode="\D\-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theme="2" tint="-0.89999084444715716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165" formatCode="\D\-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2" tint="-0.89999084444715716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outline="0">
        <bottom style="thin">
          <color theme="6"/>
        </bottom>
      </border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5E5E5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5E5E5"/>
        </bottom>
      </border>
    </dxf>
    <dxf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E5E5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5E5E5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5E5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5E5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6104F525-134B-4C33-879F-94C08338E98E}">
      <tableStyleElement type="wholeTable" dxfId="159"/>
      <tableStyleElement type="headerRow" dxfId="158"/>
      <tableStyleElement type="totalRow" dxfId="157"/>
      <tableStyleElement type="firstColumn" dxfId="156"/>
      <tableStyleElement type="firstRowStripe" dxfId="1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117022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DF138261-6E4B-A51E-EDC8-2F3E7A3D9789}"/>
            </a:ext>
          </a:extLst>
        </xdr:cNvPr>
        <xdr:cNvSpPr>
          <a:spLocks noChangeAspect="1" noChangeArrowheads="1"/>
        </xdr:cNvSpPr>
      </xdr:nvSpPr>
      <xdr:spPr bwMode="auto">
        <a:xfrm>
          <a:off x="762000" y="554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120A580-18C6-4FF7-8992-5F0855F853AC}" name="Tabelle13" displayName="Tabelle13" ref="A1:S251" totalsRowShown="0" headerRowDxfId="154">
  <autoFilter ref="A1:S251" xr:uid="{F120A580-18C6-4FF7-8992-5F0855F853AC}"/>
  <sortState xmlns:xlrd2="http://schemas.microsoft.com/office/spreadsheetml/2017/richdata2" ref="A2:I251">
    <sortCondition ref="A1:A251"/>
  </sortState>
  <tableColumns count="19">
    <tableColumn id="1" xr3:uid="{799A3DAE-D4E1-4F23-8D49-51E09FF01627}" name="Rank" dataDxfId="153"/>
    <tableColumn id="2" xr3:uid="{98C45315-C79E-4509-A2A1-9AFAEA430777}" name="Hospital" dataDxfId="152"/>
    <tableColumn id="3" xr3:uid="{B507F192-2917-48AA-B8F8-0234563B5464}" name="Country" dataDxfId="151"/>
    <tableColumn id="15" xr3:uid="{8B3ECF4F-780B-497F-A28B-EAA582113C24}" name="City" dataDxfId="150"/>
    <tableColumn id="21" xr3:uid="{951F94BC-B5B1-449D-966C-05895D7B6272}" name="Address" dataDxfId="149"/>
    <tableColumn id="14" xr3:uid="{89D891F6-A8B4-4806-B989-7900CD1C74CB}" name="ZIP Code" dataDxfId="148"/>
    <tableColumn id="5" xr3:uid="{9F8759E6-837D-48C3-A13C-FF100AB1CB93}" name="Score (within country) " dataDxfId="147"/>
    <tableColumn id="6" xr3:uid="{C7512CAD-8964-430A-BE7E-43797960AFBD}" name="Source" dataDxfId="146"/>
    <tableColumn id="7" xr3:uid="{EFE9B0E4-FDD9-4DA2-AA49-B50FC6AA64DC}" name="Scimago"/>
    <tableColumn id="9" xr3:uid="{17AFCFEB-3885-4367-8900-3EDEF5A759E7}" name="Association"/>
    <tableColumn id="10" xr3:uid="{70CF696C-2BAE-4696-A2D1-CFCD0715DA38}" name="Association 2"/>
    <tableColumn id="11" xr3:uid="{36C19E83-0512-4E45-9E3C-57468C5FE9D7}" name="Association 3"/>
    <tableColumn id="12" xr3:uid="{32D2D1F0-56AB-4595-85F2-67719DE42D22}" name="Association 4"/>
    <tableColumn id="8" xr3:uid="{EAE4F054-0071-46B7-93A1-C371A912CA1A}" name="Association 5"/>
    <tableColumn id="13" xr3:uid="{03FECE4A-C620-42B8-B21D-BF00E5AF3D9B}" name="Association 6"/>
    <tableColumn id="16" xr3:uid="{57151682-2CB9-4D64-92A7-B0C066E1857F}" name="Association 7"/>
    <tableColumn id="17" xr3:uid="{B6FDF383-8087-4D1A-B1E1-66DD844096B9}" name="Association 8"/>
    <tableColumn id="18" xr3:uid="{C2F25A1C-73D9-47D3-85AC-603CDD9814A0}" name="Association 9"/>
    <tableColumn id="19" xr3:uid="{D10D7E78-B15D-4B38-B24A-8BD10304B883}" name="Association 1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A4168F-A294-4A47-9EA4-A1053461CAF9}" name="Tabelle10" displayName="Tabelle10" ref="A1:E101" totalsRowShown="0">
  <autoFilter ref="A1:E101" xr:uid="{64A4168F-A294-4A47-9EA4-A1053461CAF9}"/>
  <sortState xmlns:xlrd2="http://schemas.microsoft.com/office/spreadsheetml/2017/richdata2" ref="A2:E101">
    <sortCondition ref="A1:A101"/>
  </sortState>
  <tableColumns count="5">
    <tableColumn id="1" xr3:uid="{9A172C23-9EF6-4489-BED9-BACC0D5D888C}" name="Rank" dataDxfId="109"/>
    <tableColumn id="2" xr3:uid="{8236EC37-5EE2-4488-A581-C2DAB729767C}" name="University"/>
    <tableColumn id="3" xr3:uid="{03562DE1-63CF-4B61-A468-93EE3D86398E}" name="Country"/>
    <tableColumn id="4" xr3:uid="{63A3398C-E92A-467D-968C-12CF181476BA}" name="Latitude"/>
    <tableColumn id="5" xr3:uid="{CFAB9F54-FB4C-4A44-88D2-71EC5BD50BD4}" name="Longitude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FFAB38-F73E-4477-BF7D-00CBDCA4DDEA}" name="Tabelle11" displayName="Tabelle11" ref="A1:F61" totalsRowShown="0" headerRowDxfId="108">
  <autoFilter ref="A1:F61" xr:uid="{B6FFAB38-F73E-4477-BF7D-00CBDCA4DDEA}"/>
  <tableColumns count="6">
    <tableColumn id="1" xr3:uid="{CC5D9455-E69B-4355-9BD1-393DE9009235}" name="Rank" dataDxfId="107"/>
    <tableColumn id="2" xr3:uid="{1AB0706C-3FD2-4C2F-8513-F104646E17F3}" name="University" dataDxfId="106"/>
    <tableColumn id="3" xr3:uid="{8E3184B4-9AE1-40E5-BFFA-4EEB900145B7}" name="National Rank" dataDxfId="105"/>
    <tableColumn id="4" xr3:uid="{764F8B77-5D54-4EA2-A78A-8790D19E1640}" name="Total Score" dataDxfId="104"/>
    <tableColumn id="5" xr3:uid="{7B513AC8-8B98-4D5C-89CE-53B517E36EC5}" name="Latitude"/>
    <tableColumn id="6" xr3:uid="{638E02B9-3525-4566-8B2A-270F02E8EE10}" name="Longitud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578113-BDD7-42F3-B1B8-99D689884419}" name="Tabelle12" displayName="Tabelle12" ref="A1:W1423" totalsRowShown="0" headerRowDxfId="103">
  <autoFilter ref="A1:W1423" xr:uid="{6A578113-BDD7-42F3-B1B8-99D689884419}"/>
  <tableColumns count="23">
    <tableColumn id="1" xr3:uid="{F91C132B-5C30-4F5E-8D95-F1A411C4BF3D}" name="RANK 2023" dataDxfId="102"/>
    <tableColumn id="2" xr3:uid="{139F47E5-0EAB-41FD-A064-BB7622923DC1}" name="RANK 2022" dataDxfId="101"/>
    <tableColumn id="3" xr3:uid="{595FBBF4-64EE-48C3-BEC1-A9617BD76BE5}" name="Institution"/>
    <tableColumn id="5" xr3:uid="{1287967F-0BAA-4438-9C76-4EE81BC2410F}" name="Country"/>
    <tableColumn id="6" xr3:uid="{668266AC-693D-4664-904B-8439120D7C59}" name="Academic Reputation SCORE" dataDxfId="100"/>
    <tableColumn id="7" xr3:uid="{909CD420-A015-422F-AC06-F799520D3700}" name="Academic Reputation RANK" dataDxfId="99"/>
    <tableColumn id="8" xr3:uid="{7E95FEBD-FE71-4110-B4C7-608AF6389214}" name="Employer Reputation SCORE" dataDxfId="98"/>
    <tableColumn id="9" xr3:uid="{3E85FE2E-4E23-495A-8249-D30B1FC6FF76}" name="Employer Reputation RANK" dataDxfId="97"/>
    <tableColumn id="10" xr3:uid="{8FAC6D0B-C7CB-4345-B29F-34AC27F6BD51}" name="Faculty Student SCORE" dataDxfId="96"/>
    <tableColumn id="11" xr3:uid="{02EBB44E-BA6E-48C9-8917-91D7431001CF}" name="Faculty Student RANK" dataDxfId="95"/>
    <tableColumn id="12" xr3:uid="{A7ED0C38-4A34-4901-B21D-67A9E0B6DF49}" name="Citations per Faculty SCORE" dataDxfId="94"/>
    <tableColumn id="13" xr3:uid="{977CD5E1-C89E-4041-988C-ED0853AE200F}" name="Citations per Faculty RANK" dataDxfId="93"/>
    <tableColumn id="14" xr3:uid="{E829AA86-BE2D-4D66-A359-0580B52CE096}" name="International Faculty SCORE" dataDxfId="92"/>
    <tableColumn id="15" xr3:uid="{5C164E25-F3B0-4728-9025-B5120110C533}" name="International Faculty RANK" dataDxfId="91"/>
    <tableColumn id="16" xr3:uid="{267B732C-FE99-4E75-8D1B-D5AA52470C6D}" name="International Students SCORE" dataDxfId="90"/>
    <tableColumn id="17" xr3:uid="{3ECB47F8-6866-407F-B2B8-1657A252B5E6}" name="International Students RANK" dataDxfId="89"/>
    <tableColumn id="18" xr3:uid="{28CF9260-13BE-45CA-A13C-52D39A1ABD52}" name="International Research Network SCORE" dataDxfId="88"/>
    <tableColumn id="19" xr3:uid="{947490F2-016F-4971-9EA1-B1BFAF01EC7B}" name="International Research Network RANK" dataDxfId="87"/>
    <tableColumn id="20" xr3:uid="{45604E88-121C-465E-99C5-B3D026D666DA}" name="Employment Outcomes SCORE" dataDxfId="86"/>
    <tableColumn id="21" xr3:uid="{51B6CBF7-591A-409C-BD5E-14F487F8D2F3}" name="Employment Outcomes RANK" dataDxfId="85"/>
    <tableColumn id="22" xr3:uid="{B364C187-B462-4453-9C39-6CE87B9BABF3}" name="Overall SCORE" dataDxfId="84"/>
    <tableColumn id="4" xr3:uid="{2067B24C-11C2-4B37-AC7C-9DE29F12F1DF}" name="Latitude" dataDxfId="83"/>
    <tableColumn id="23" xr3:uid="{65D94063-848D-4B68-95EA-1E3A1A2EEF84}" name="Longitude" dataDxfId="82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3037FB-1423-492C-AC45-D6C393185B14}" name="Tabelle14" displayName="Tabelle14" ref="A1:F61" totalsRowShown="0" headerRowDxfId="81">
  <autoFilter ref="A1:F61" xr:uid="{B93037FB-1423-492C-AC45-D6C393185B14}"/>
  <tableColumns count="6">
    <tableColumn id="1" xr3:uid="{4259BC97-F870-4648-9ECC-72BA19495FB7}" name="Rank" dataDxfId="80"/>
    <tableColumn id="2" xr3:uid="{3ABBB026-EF09-47A5-BDB4-D1CA0260AE5E}" name="University" dataDxfId="79"/>
    <tableColumn id="3" xr3:uid="{E9259A07-6CD8-4D70-A1B5-1B98AA5E3716}" name="City"/>
    <tableColumn id="4" xr3:uid="{18EFE18A-2679-4773-9E5B-86E43B5F2828}" name="Score"/>
    <tableColumn id="5" xr3:uid="{E400A339-CA27-419D-A071-242AC8A100F6}" name="Latitude"/>
    <tableColumn id="6" xr3:uid="{1697810D-C038-4469-8D41-51A221916558}" name="Longitud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6AC438-84E0-4914-A52C-F00690CB0434}" name="Tabelle15" displayName="Tabelle15" ref="A1:E15" totalsRowShown="0" headerRowDxfId="78">
  <autoFilter ref="A1:E15" xr:uid="{586AC438-84E0-4914-A52C-F00690CB0434}"/>
  <tableColumns count="5">
    <tableColumn id="1" xr3:uid="{22AB4877-973B-4E22-976E-BE6F26183B62}" name="National Rank" dataDxfId="77"/>
    <tableColumn id="2" xr3:uid="{DAF8CEA5-CBF2-4E67-9A46-23E7BBF79C25}" name="Worldwide Rank" dataDxfId="76"/>
    <tableColumn id="3" xr3:uid="{DD9E5B48-DA09-49EE-AEAE-25C3CC03C828}" name="University"/>
    <tableColumn id="4" xr3:uid="{04FED31D-A7F0-47BD-9FEB-626FB7E02F48}" name="Latitude"/>
    <tableColumn id="5" xr3:uid="{F9E89F5B-6043-47BA-BB9E-55B4D3DAE742}" name="Longitude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FDFE34-1952-491E-BF6C-250B2899F7F6}" name="Tabelle16" displayName="Tabelle16" ref="A1:E8" totalsRowShown="0" headerRowDxfId="75">
  <autoFilter ref="A1:E8" xr:uid="{1CFDFE34-1952-491E-BF6C-250B2899F7F6}"/>
  <tableColumns count="5">
    <tableColumn id="1" xr3:uid="{33F6DD43-0B06-4ADD-BBFE-125E45398609}" name="National Rank" dataDxfId="74"/>
    <tableColumn id="2" xr3:uid="{44FFB7AC-10A9-4C48-9544-262F31C25D74}" name="Worldwide Rank" dataDxfId="73"/>
    <tableColumn id="3" xr3:uid="{20346018-47FF-450A-BE64-CE6DD0954717}" name="University"/>
    <tableColumn id="4" xr3:uid="{BBAB5F93-3792-4BF1-88F9-824543FF4B76}" name="Latitude"/>
    <tableColumn id="5" xr3:uid="{E3269DA3-8E7F-42EA-87FF-20FABDA9EB5B}" name="Longitud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C8C8547-7EEA-4EF2-8BA4-06C8A70A31BA}" name="Tabelle17" displayName="Tabelle17" ref="A1:E47" totalsRowShown="0" headerRowDxfId="72">
  <autoFilter ref="A1:E47" xr:uid="{3C8C8547-7EEA-4EF2-8BA4-06C8A70A31BA}"/>
  <tableColumns count="5">
    <tableColumn id="1" xr3:uid="{5D14A30A-D5D3-4092-80C7-BA24C419817C}" name="National Rank" dataDxfId="71"/>
    <tableColumn id="2" xr3:uid="{5165104F-3F58-42FC-BCB2-C8D1887BF044}" name="Worldwide Rank" dataDxfId="70"/>
    <tableColumn id="3" xr3:uid="{089DA47B-DFEA-403F-8DB8-0DD051C15654}" name="University" dataDxfId="69"/>
    <tableColumn id="4" xr3:uid="{26A262F4-B54E-4B2C-B430-C50A90BE08D1}" name="Latitude"/>
    <tableColumn id="5" xr3:uid="{378BA715-D94B-470F-8227-BE98BA8CEF6B}" name="Longitude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AA4E83-F671-4918-BF47-613DC9088B73}" name="Tabelle19" displayName="Tabelle19" ref="A1:G21" totalsRowShown="0" headerRowDxfId="68">
  <autoFilter ref="A1:G21" xr:uid="{74AA4E83-F671-4918-BF47-613DC9088B73}"/>
  <tableColumns count="7">
    <tableColumn id="1" xr3:uid="{A5EE2949-BF1B-44D8-AC89-A933E057DA5D}" name="National Rank" dataDxfId="67"/>
    <tableColumn id="2" xr3:uid="{5A02A0AA-25F5-4372-A754-10DE223F5286}" name="Worldwide Rank" dataDxfId="66"/>
    <tableColumn id="3" xr3:uid="{1E55206A-8F3B-4B3E-AB10-DA2F64373183}" name="University"/>
    <tableColumn id="4" xr3:uid="{15AEBA2F-7732-494E-9696-A33964110113}" name="City"/>
    <tableColumn id="5" xr3:uid="{92B6F27B-C5DE-4B4A-8480-D438DF324600}" name="Country"/>
    <tableColumn id="6" xr3:uid="{6A39A2B0-12FC-40C3-AB7F-1E9AF0A12F6B}" name="Latitude"/>
    <tableColumn id="7" xr3:uid="{CF7AA841-2CA6-462C-AC1E-1B20BCD4356D}" name="Longitud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417BF1-F41C-43DD-9BAE-7F8BC97768B6}" name="Tabelle18" displayName="Tabelle18" ref="A1:F11" totalsRowShown="0" headerRowDxfId="65">
  <autoFilter ref="A1:F11" xr:uid="{F2417BF1-F41C-43DD-9BAE-7F8BC97768B6}"/>
  <tableColumns count="6">
    <tableColumn id="1" xr3:uid="{5885BCD6-09B4-4E52-8777-543CB7F01821}" name="Africa Rank 2023" dataDxfId="64">
      <calculatedColumnFormula>5</calculatedColumnFormula>
    </tableColumn>
    <tableColumn id="2" xr3:uid="{1DB6A57D-8543-498A-8A42-082F3EADBB5C}" name="World University Rank 2023 " dataDxfId="63"/>
    <tableColumn id="3" xr3:uid="{6831F174-E0FE-4185-9337-E8683A7E6034}" name="University"/>
    <tableColumn id="4" xr3:uid="{1B929690-E211-4C1D-9A10-6A6DB1BD848E}" name="Country"/>
    <tableColumn id="5" xr3:uid="{36906D37-D0C4-4F29-82CD-1014012DE1B2}" name="Latitude"/>
    <tableColumn id="6" xr3:uid="{7F9DD4F6-08D9-48CC-95CF-A3D9C1C7E5C2}" name="Longitude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4FD4CD8-B41F-43E2-B6D2-17CC27609819}" name="Tabelle20" displayName="Tabelle20" ref="A1:D202" totalsRowShown="0" headerRowDxfId="62" tableBorderDxfId="61">
  <autoFilter ref="A1:D202" xr:uid="{F4FD4CD8-B41F-43E2-B6D2-17CC27609819}"/>
  <tableColumns count="4">
    <tableColumn id="1" xr3:uid="{3EEE3B86-1324-40A6-B9A1-FC40C194D561}" name="National Rank" dataDxfId="60"/>
    <tableColumn id="2" xr3:uid="{739A993D-E93D-41B3-9BE3-12B89925EA2E}" name="University" dataDxfId="59"/>
    <tableColumn id="3" xr3:uid="{1F5277EA-9BCC-44CA-B148-6F995FA0C8D3}" name="Latitude"/>
    <tableColumn id="4" xr3:uid="{B1C23FE7-492C-46F4-8834-B8832218DC22}" name="Longitud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7CFC7-6E67-4746-8874-C086EB633F1F}" name="Tabelle1" displayName="Tabelle1" ref="A1:F4681" totalsRowShown="0" headerRowDxfId="145" dataDxfId="144">
  <autoFilter ref="A1:F4681" xr:uid="{D6B7CFC7-6E67-4746-8874-C086EB633F1F}"/>
  <tableColumns count="6">
    <tableColumn id="1" xr3:uid="{E94676BB-2F00-4F46-A332-A72F0468ABC1}" name="Global Rank" dataDxfId="143"/>
    <tableColumn id="2" xr3:uid="{19F28B05-4111-49AC-A46D-98B31E02E28C}" name="Institution" dataDxfId="142"/>
    <tableColumn id="3" xr3:uid="{3BF6A9F4-DD19-4128-B416-4D3D75C27ECC}" name="Country" dataDxfId="141"/>
    <tableColumn id="4" xr3:uid="{A70F9E34-ADCD-491E-A047-4A88A8919208}" name="Sector" dataDxfId="140"/>
    <tableColumn id="5" xr3:uid="{2FF42C76-42DD-4C09-B38C-5FBEBA151B84}" name="Latitude" dataDxfId="139"/>
    <tableColumn id="6" xr3:uid="{4F831FE3-7680-460F-A5E0-8F20F6C9E101}" name="Longitude" dataDxfId="138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5CF8588-3F7F-4088-8838-8182B7826C1F}" name="Tabelle33" displayName="Tabelle33" ref="A1:F51" totalsRowShown="0" headerRowDxfId="58">
  <autoFilter ref="A1:F51" xr:uid="{45CF8588-3F7F-4088-8838-8182B7826C1F}"/>
  <tableColumns count="6">
    <tableColumn id="1" xr3:uid="{F0D0CA07-34A9-42FF-81CC-A9ECBF3F362D}" name="Rank"/>
    <tableColumn id="2" xr3:uid="{A28EB249-3E1D-4427-8E81-A09FA94A9352}" name="University"/>
    <tableColumn id="3" xr3:uid="{7FE4D2B0-0CE3-438E-A2FD-841267BBC3C2}" name="State" dataDxfId="57"/>
    <tableColumn id="4" xr3:uid="{02EB19BA-66D0-4922-9F72-5C56769DE576}" name="City"/>
    <tableColumn id="5" xr3:uid="{649A4F57-DAAB-400F-9FE9-CBD0F2ACD881}" name="Latitude"/>
    <tableColumn id="6" xr3:uid="{D722C37F-2E80-44B3-B3A0-4F78DBD27575}" name="Longitude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50573E5-79AA-4C21-97E1-69B800E536BE}" name="Tabelle21" displayName="Tabelle21" ref="A1:F60" totalsRowShown="0" headerRowDxfId="56">
  <autoFilter ref="A1:F60" xr:uid="{F50573E5-79AA-4C21-97E1-69B800E536BE}"/>
  <tableColumns count="6">
    <tableColumn id="1" xr3:uid="{61499655-78C2-43FE-B71B-33CF4419D44E}" name="Worldwide Rank" dataDxfId="55"/>
    <tableColumn id="2" xr3:uid="{61950D1E-0A57-4826-8E53-B395CB315268}" name="National Rank" dataDxfId="54">
      <calculatedColumnFormula>18</calculatedColumnFormula>
    </tableColumn>
    <tableColumn id="3" xr3:uid="{EA01DE79-C342-4470-9285-06E6719120B8}" name="University"/>
    <tableColumn id="4" xr3:uid="{6FEBF925-4571-4998-BF8E-7F5D0E90AE17}" name="City/State"/>
    <tableColumn id="5" xr3:uid="{ACF877BC-E7D6-4E4D-9817-D8E009A4DE11}" name="Latitude"/>
    <tableColumn id="6" xr3:uid="{0DA7C161-0EA1-4600-89DB-810E3A6EFE6C}" name="Longitud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133BB5B-7747-4B17-96E3-79AEFB091063}" name="Tabelle22" displayName="Tabelle22" ref="A1:H301" totalsRowShown="0" headerRowDxfId="53">
  <autoFilter ref="A1:H301" xr:uid="{E133BB5B-7747-4B17-96E3-79AEFB091063}"/>
  <tableColumns count="8">
    <tableColumn id="1" xr3:uid="{0E6E3E14-CD92-4C8F-A19D-0F210B053CCE}" name="Rank" dataDxfId="52"/>
    <tableColumn id="2" xr3:uid="{F9D028B5-040D-424E-811D-3F1A6B22EF9E}" name="Hospital" dataDxfId="51"/>
    <tableColumn id="3" xr3:uid="{5593823A-31B5-498F-82F8-89730CD29940}" name="City"/>
    <tableColumn id="4" xr3:uid="{94BD07A9-641E-4128-B79C-8FDF21ABEE53}" name="Country"/>
    <tableColumn id="5" xr3:uid="{193B83B6-43FD-4CCE-A1D1-25B032E7B11B}" name="State (US only)" dataDxfId="50"/>
    <tableColumn id="6" xr3:uid="{B9E3E37D-B123-44AF-A53C-CAA80B87FCC2}" name="Standout Category"/>
    <tableColumn id="7" xr3:uid="{FE528EAC-060E-41B7-993C-7160CB95C41D}" name="Latitude"/>
    <tableColumn id="8" xr3:uid="{8581EC0E-DA1E-4364-833C-70CC22BEA848}" name="Longitude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5CB736-12D1-4056-9EDA-E4E737C9064C}" name="Tabelle23" displayName="Tabelle23" ref="A1:G251" totalsRowShown="0" headerRowDxfId="49">
  <autoFilter ref="A1:G251" xr:uid="{565CB736-12D1-4056-9EDA-E4E737C9064C}"/>
  <tableColumns count="7">
    <tableColumn id="1" xr3:uid="{B347C0C4-AAD6-4ED2-87B9-53AE02DBC889}" name="Rank" dataDxfId="48"/>
    <tableColumn id="2" xr3:uid="{71BAD4F8-A3BB-4F2E-800C-5340F5896EC1}" name="Hospital" dataDxfId="47"/>
    <tableColumn id="3" xr3:uid="{7C5E609F-A004-4FC8-9E8C-C520379A070B}" name="Department"/>
    <tableColumn id="4" xr3:uid="{4479F058-D7BF-4DF1-8F69-AE96D9A6A9D0}" name="City"/>
    <tableColumn id="5" xr3:uid="{42938198-E926-4055-9F4F-25C07FCA1E1C}" name="Country"/>
    <tableColumn id="6" xr3:uid="{5160424E-82E8-4B3F-9A83-408792DFCF31}" name="Latitude"/>
    <tableColumn id="7" xr3:uid="{0EDD4DE1-F32B-4EF7-A573-B2FE3D59E180}" name="Longitud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432C7-8B0C-416B-BF8F-79F69E9253A8}" name="Tabelle24" displayName="Tabelle24" ref="A1:G151" totalsRowShown="0" headerRowDxfId="46">
  <autoFilter ref="A1:G151" xr:uid="{740432C7-8B0C-416B-BF8F-79F69E9253A8}"/>
  <tableColumns count="7">
    <tableColumn id="1" xr3:uid="{BA2C8F0D-6B12-4C60-8030-83F873C34000}" name="﻿Rank" dataDxfId="45"/>
    <tableColumn id="2" xr3:uid="{3F6C98AE-1BF8-41E6-A428-341D946A6156}" name="Hospital"/>
    <tableColumn id="3" xr3:uid="{A39463D3-8BCB-4AE1-A25C-7B9E257A840A}" name="Name of Department"/>
    <tableColumn id="4" xr3:uid="{50CB8E37-8F9D-4311-B8E9-6EBFCCE316EE}" name="City"/>
    <tableColumn id="5" xr3:uid="{B450723A-497D-4CF5-8BEF-5AA230E5418B}" name="Country"/>
    <tableColumn id="6" xr3:uid="{53759E23-DC27-4786-8F85-5047478CC0A1}" name="Latitude"/>
    <tableColumn id="7" xr3:uid="{A7D4FF27-D99A-4006-A7C7-EA0CFA4CBDF9}" name="Longitude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40A7C51-1E43-4B7E-A62E-FE7FE257B0C4}" name="Tabelle25" displayName="Tabelle25" ref="A1:G251" totalsRowShown="0" headerRowDxfId="44">
  <autoFilter ref="A1:G251" xr:uid="{240A7C51-1E43-4B7E-A62E-FE7FE257B0C4}"/>
  <tableColumns count="7">
    <tableColumn id="1" xr3:uid="{21D0888F-885F-48F5-A28A-126B6121B5BD}" name="﻿Rank" dataDxfId="43"/>
    <tableColumn id="2" xr3:uid="{C8043B01-F6F2-4212-9132-64DEB9A9CFF6}" name="Hospital" dataDxfId="42"/>
    <tableColumn id="3" xr3:uid="{9B3F1A0F-D99F-4832-87D7-24E06377D168}" name="Department"/>
    <tableColumn id="4" xr3:uid="{DC8BB9A7-D2B5-4237-BEB1-B4FC57B35863}" name="City"/>
    <tableColumn id="5" xr3:uid="{72C545A5-AA71-4564-A14A-B7BF1B30D938}" name="Country"/>
    <tableColumn id="6" xr3:uid="{80181CB3-366C-4AD4-B05A-39DF8E0CB1EC}" name="Latitude"/>
    <tableColumn id="7" xr3:uid="{FE0A0475-1D8C-4724-9E45-0EE2E38C53EA}" name="Longitud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BCD9E7-DCFD-40BB-9881-CD8450ABC7B9}" name="Tabelle26" displayName="Tabelle26" ref="A1:G126" totalsRowShown="0" headerRowDxfId="41">
  <autoFilter ref="A1:G126" xr:uid="{21BCD9E7-DCFD-40BB-9881-CD8450ABC7B9}"/>
  <tableColumns count="7">
    <tableColumn id="1" xr3:uid="{FBC7744A-7976-4872-B00A-A46942D983CE}" name="﻿Rank" dataDxfId="40"/>
    <tableColumn id="2" xr3:uid="{FDAE7A25-79AB-404B-B63B-D0B373C912AA}" name="Hospital" dataDxfId="39"/>
    <tableColumn id="3" xr3:uid="{7D877081-D791-4B55-94EB-6E5DEE41E164}" name="Department"/>
    <tableColumn id="4" xr3:uid="{F18D47C7-9307-4861-9A0A-3639D9867323}" name="City"/>
    <tableColumn id="5" xr3:uid="{EE3D334C-4429-4EEC-90F7-A2C08705BA1E}" name="Country"/>
    <tableColumn id="6" xr3:uid="{978C8BE9-6C63-411D-B99F-A4AF2B7DA029}" name="Latitude"/>
    <tableColumn id="7" xr3:uid="{EEF8565B-4AD0-438D-99C5-EF0445B19641}" name="Longitude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735A09-25E8-4EDE-B59D-AF3309EB978A}" name="Tabelle27" displayName="Tabelle27" ref="A1:G126" totalsRowShown="0" headerRowDxfId="38">
  <autoFilter ref="A1:G126" xr:uid="{DC735A09-25E8-4EDE-B59D-AF3309EB978A}"/>
  <tableColumns count="7">
    <tableColumn id="1" xr3:uid="{E9AF30C3-371E-4E53-8C9D-F2C38867A87F}" name="﻿Rank" dataDxfId="37"/>
    <tableColumn id="2" xr3:uid="{9D030770-DD60-465A-A45C-DF937AC43D96}" name="Hospital" dataDxfId="36"/>
    <tableColumn id="3" xr3:uid="{302314EE-61C9-4A56-B9EE-F9009ACC566E}" name="Department"/>
    <tableColumn id="4" xr3:uid="{65454984-1359-44EA-90EA-64587239AE4A}" name="City"/>
    <tableColumn id="5" xr3:uid="{D5D89C6E-4F4F-4D5D-AFDF-C54700B6B680}" name="Country"/>
    <tableColumn id="6" xr3:uid="{1E7AB180-9C7C-4CFA-BF06-16E8F0BC472F}" name="Latitude"/>
    <tableColumn id="7" xr3:uid="{CD3BA7A5-D26C-42C6-B3C4-51B5A3B51935}" name="Longitud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A35B71A-15DE-4007-8E1C-8A6F6AEA8191}" name="Tabelle28" displayName="Tabelle28" ref="A1:E89" totalsRowShown="0" headerRowDxfId="35">
  <autoFilter ref="A1:E89" xr:uid="{6A35B71A-15DE-4007-8E1C-8A6F6AEA8191}"/>
  <tableColumns count="5">
    <tableColumn id="1" xr3:uid="{13D74476-AE07-4C97-82D0-6D31A942F084}" name="Hospital"/>
    <tableColumn id="2" xr3:uid="{87A86927-5339-40E1-977F-72B58F89B8E7}" name="City"/>
    <tableColumn id="3" xr3:uid="{FF0EAD58-9155-41FB-AB51-AE013F9218D6}" name="ZIP - Code" dataDxfId="34"/>
    <tableColumn id="4" xr3:uid="{C8590A3A-633E-429D-9E12-30D488DB2A00}" name="Latitude"/>
    <tableColumn id="5" xr3:uid="{A32AA009-28F4-450B-B11C-20BAD6BD57A6}" name="Longitude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8449119-B94B-4D9D-974B-4CB9F655DD16}" name="Tabelle29" displayName="Tabelle29" ref="A1:E34" totalsRowShown="0" headerRowDxfId="33">
  <autoFilter ref="A1:E34" xr:uid="{48449119-B94B-4D9D-974B-4CB9F655DD16}"/>
  <tableColumns count="5">
    <tableColumn id="1" xr3:uid="{672CCDDC-DFC1-44FE-A993-9CE3F3A91764}" name="Hospital" dataDxfId="32"/>
    <tableColumn id="2" xr3:uid="{452C3282-8EFC-46B5-8C93-ED614F6AE53E}" name="City" dataDxfId="31"/>
    <tableColumn id="3" xr3:uid="{2F871A87-F866-440D-804E-238A38753DCA}" name="ZIP - Code" dataDxfId="30"/>
    <tableColumn id="4" xr3:uid="{94E139F0-09C6-4610-A817-D24C383D6308}" name="Latitude"/>
    <tableColumn id="5" xr3:uid="{9C66BF4D-B0A6-4618-8B30-2B96A62BB291}" name="Longitud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C10A3-80D0-4253-960E-E8F85C8E42AD}" name="Tabelle2" displayName="Tabelle2" ref="A1:G101" totalsRowShown="0" headerRowDxfId="137">
  <autoFilter ref="A1:G101" xr:uid="{A08C10A3-80D0-4253-960E-E8F85C8E42AD}"/>
  <tableColumns count="7">
    <tableColumn id="1" xr3:uid="{8A530943-5E70-4E3A-A26F-E7BD25CCD304}" name="Rank" dataDxfId="136"/>
    <tableColumn id="2" xr3:uid="{BBCFB272-B518-4FE5-AC03-2E9D7A6BA0EF}" name="Hospital"/>
    <tableColumn id="3" xr3:uid="{4BD67AFD-88F3-48D9-AFAB-ABD99BB93C04}" name="Professional reputation" dataDxfId="135"/>
    <tableColumn id="4" xr3:uid="{436BBF66-D79E-49D3-A1CD-7B7910775834}" name="Scientific research academic" dataDxfId="134"/>
    <tableColumn id="5" xr3:uid="{EBE64292-4E0F-4D31-BC57-7190A0538564}" name="Comprehensive score" dataDxfId="133"/>
    <tableColumn id="6" xr3:uid="{6969FFD7-A646-42B9-ACB0-329EE463CA24}" name="Latitude" dataDxfId="132"/>
    <tableColumn id="7" xr3:uid="{7B82563D-CFC6-4B96-BAE8-750014622822}" name="Longitude" dataDxfId="131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26235B6-3969-4A27-865E-FCEB005E1732}" name="Tabelle30" displayName="Tabelle30" ref="A1:E94" totalsRowShown="0" headerRowDxfId="29">
  <autoFilter ref="A1:E94" xr:uid="{D26235B6-3969-4A27-865E-FCEB005E1732}"/>
  <tableColumns count="5">
    <tableColumn id="1" xr3:uid="{C2AC950C-D329-46FD-8945-6FE07B2F4630}" name="Hospital" dataDxfId="28"/>
    <tableColumn id="2" xr3:uid="{DECE7AA9-BEE2-4BE5-8837-CB2456DBDB63}" name="City" dataDxfId="27"/>
    <tableColumn id="3" xr3:uid="{EC70EBE4-D3EE-42DC-A4A0-44EDE737FC1A}" name="ZIP - Code" dataDxfId="26"/>
    <tableColumn id="4" xr3:uid="{A5DAE70D-F7CD-4C78-B2C5-2814352FF235}" name="Latitude"/>
    <tableColumn id="5" xr3:uid="{D583FB1E-1E7A-4F6D-93B0-68C851793484}" name="Longitude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D18B63-621A-455B-A1D4-18FC2E430032}" name="Tabelle31" displayName="Tabelle31" ref="A1:E58" totalsRowShown="0" headerRowDxfId="25">
  <autoFilter ref="A1:E58" xr:uid="{1AD18B63-621A-455B-A1D4-18FC2E430032}"/>
  <tableColumns count="5">
    <tableColumn id="1" xr3:uid="{DBA86B95-C262-40C2-813D-09D1E354729A}" name="Hospital" dataDxfId="24"/>
    <tableColumn id="2" xr3:uid="{657D44D1-D260-4611-8DCB-87B3BC2EC076}" name="City" dataDxfId="23"/>
    <tableColumn id="3" xr3:uid="{B71D7EEB-4961-470D-B7BF-92D0C08C3549}" name="ZIP - Code" dataDxfId="22"/>
    <tableColumn id="4" xr3:uid="{9DCB64DA-5F43-41A7-BCB7-F8D61C105A53}" name="Latitude"/>
    <tableColumn id="5" xr3:uid="{C53B32A0-7110-4259-9813-0000FDBF3005}" name="Longitude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68CB26A-7581-4E47-AC2D-FEE5A3516308}" name="Tabelle32" displayName="Tabelle32" ref="A1:E55" totalsRowShown="0" headerRowDxfId="21">
  <autoFilter ref="A1:E55" xr:uid="{768CB26A-7581-4E47-AC2D-FEE5A3516308}"/>
  <tableColumns count="5">
    <tableColumn id="1" xr3:uid="{721E80DE-111C-4789-A8DA-B64F9A41D426}" name="Hospital" dataDxfId="20"/>
    <tableColumn id="2" xr3:uid="{E9255CB3-1B62-4E49-9F5C-4764E278E5BC}" name="City" dataDxfId="19"/>
    <tableColumn id="3" xr3:uid="{F8904BBC-252B-4EC6-A9DD-E2F5E438E046}" name="ZIP - Code" dataDxfId="18"/>
    <tableColumn id="4" xr3:uid="{0BE5E935-D0B5-4D6C-A95C-6F0CED934D2C}" name="Latitude"/>
    <tableColumn id="5" xr3:uid="{F1455640-F358-40FE-8DAB-0A46A0FC0211}" name="Longitude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40B65DF-9DB5-4B1F-927D-5CA6EFBF47D3}" name="Tabelle36" displayName="Tabelle36" ref="A1:F16" totalsRowShown="0" headerRowDxfId="17">
  <autoFilter ref="A1:F16" xr:uid="{B40B65DF-9DB5-4B1F-927D-5CA6EFBF47D3}"/>
  <tableColumns count="6">
    <tableColumn id="1" xr3:uid="{634C5753-963C-437C-8FB4-F764EFDC1139}" name="Rank" dataDxfId="16"/>
    <tableColumn id="2" xr3:uid="{BA06E0C0-A467-4868-BB20-854944007B16}" name="Hospital "/>
    <tableColumn id="3" xr3:uid="{2BA8D5B6-8C9D-45A1-90C4-C6250FAB7F1E}" name="State" dataDxfId="15"/>
    <tableColumn id="4" xr3:uid="{DCB2BD86-F5AF-43B4-B4AD-412E2331025B}" name="City"/>
    <tableColumn id="5" xr3:uid="{33D99DCA-8D6D-46EF-86EE-A04CAE9458B0}" name="Latitude"/>
    <tableColumn id="6" xr3:uid="{04B1A05C-E2E4-4B1C-BBD7-313F021F5169}" name="Longitude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3EC9E48-47DC-49F0-AC25-72D5F8F0A08E}" name="Tabelle37" displayName="Tabelle37" ref="A1:F16" totalsRowShown="0" headerRowDxfId="14">
  <autoFilter ref="A1:F16" xr:uid="{43EC9E48-47DC-49F0-AC25-72D5F8F0A08E}"/>
  <tableColumns count="6">
    <tableColumn id="1" xr3:uid="{D772C557-0B13-4F2B-883D-41C7222B7561}" name="Rank" dataDxfId="13"/>
    <tableColumn id="2" xr3:uid="{5F947C60-CBD0-43ED-82A0-B750FE875373}" name="Hospital"/>
    <tableColumn id="3" xr3:uid="{D026AB3C-8797-4598-9245-84E3B2796CA0}" name="State " dataDxfId="12"/>
    <tableColumn id="4" xr3:uid="{51F7309B-C893-40F6-9FEB-100D2B926419}" name="City"/>
    <tableColumn id="5" xr3:uid="{D346E18C-4176-4DCC-8D83-0E9AE2DBCAAB}" name="Latitude"/>
    <tableColumn id="6" xr3:uid="{04A2BB03-F1C8-42A5-AC08-15A3F14BED59}" name="Longitude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823D07B-D57A-4224-92B4-75EDD3079D7D}" name="Tabelle34" displayName="Tabelle34" ref="A1:F16" totalsRowShown="0" headerRowDxfId="11">
  <autoFilter ref="A1:F16" xr:uid="{C823D07B-D57A-4224-92B4-75EDD3079D7D}"/>
  <tableColumns count="6">
    <tableColumn id="1" xr3:uid="{153967ED-676C-4CBC-9ED0-26C485C285E4}" name="Rank" dataDxfId="10"/>
    <tableColumn id="2" xr3:uid="{CA4112FE-41D4-4551-9F37-7E3ED7370A36}" name="Hospital"/>
    <tableColumn id="3" xr3:uid="{E0205C9D-9C33-42BC-8F30-0BBF558F6EEB}" name="State"/>
    <tableColumn id="4" xr3:uid="{5C85CAEB-F990-4C87-AEC8-FE2EC1AE419C}" name="City"/>
    <tableColumn id="5" xr3:uid="{E8BF7DDC-8BF6-42F9-9D00-B0FFFCE7CA8A}" name="Latitude"/>
    <tableColumn id="6" xr3:uid="{FEBD9661-4DBB-43C5-815A-FAC91548AA2A}" name="Longitude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0BE1C35-D523-4706-A636-8C1D7AF27DAA}" name="Tabelle35" displayName="Tabelle35" ref="A1:F16" totalsRowShown="0" headerRowDxfId="9">
  <autoFilter ref="A1:F16" xr:uid="{50BE1C35-D523-4706-A636-8C1D7AF27DAA}"/>
  <tableColumns count="6">
    <tableColumn id="1" xr3:uid="{378ABD68-658F-4BC5-A121-D03D99954E1C}" name="Rank"/>
    <tableColumn id="2" xr3:uid="{6E8935A3-7342-455C-AD83-9DDF2DD6CB5A}" name="Hospital"/>
    <tableColumn id="3" xr3:uid="{9EEB69AA-6EDA-43B8-BA7C-9CED5ACCB629}" name="State"/>
    <tableColumn id="4" xr3:uid="{D5041DBB-57CC-4DAA-A4F6-0BBBE5ECA4A8}" name="City"/>
    <tableColumn id="5" xr3:uid="{CC0677A7-0065-4A8F-922D-95D2C17E390D}" name="Latitude"/>
    <tableColumn id="6" xr3:uid="{361D190F-6720-425F-A742-A6DE4F0FC9F5}" name="Longitude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D68AD8E-472B-477D-B1B2-E0B46E4483D0}" name="Tabelle38" displayName="Tabelle38" ref="A1:F16" totalsRowShown="0" headerRowDxfId="8">
  <autoFilter ref="A1:F16" xr:uid="{FD68AD8E-472B-477D-B1B2-E0B46E4483D0}"/>
  <tableColumns count="6">
    <tableColumn id="1" xr3:uid="{991290D7-230D-492D-BCAD-2BB9D3070442}" name="Rank" dataDxfId="7"/>
    <tableColumn id="2" xr3:uid="{9AA694CB-56B6-414B-B5D6-4B8A258DCFDF}" name="Hospital"/>
    <tableColumn id="3" xr3:uid="{4E250940-50F3-4CAA-92C5-87D89B0A19CB}" name="State"/>
    <tableColumn id="4" xr3:uid="{5F523FB5-A229-4F0C-B26C-C8382E53A9B9}" name="City"/>
    <tableColumn id="5" xr3:uid="{24E0DBCA-4F74-48E2-86F4-D805ADFF0A35}" name="Latitude"/>
    <tableColumn id="6" xr3:uid="{055EE016-2DE5-4987-872E-7A8C74EFF570}" name="Longitude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B52D08C-0EB2-4274-B01D-00C554A2C320}" name="Table39" displayName="Table39" ref="A1:F91" totalsRowShown="0">
  <autoFilter ref="A1:F91" xr:uid="{EB52D08C-0EB2-4274-B01D-00C554A2C320}"/>
  <tableColumns count="6">
    <tableColumn id="1" xr3:uid="{15AF8FB6-2E2B-44D1-9591-1648E2EC558C}" name="Rank"/>
    <tableColumn id="2" xr3:uid="{5E6782D8-2EB0-41DE-8879-53EC2FC6F206}" name="Name"/>
    <tableColumn id="3" xr3:uid="{96D957D5-FB0D-47B2-828C-B6A2884BAB21}" name="Country"/>
    <tableColumn id="4" xr3:uid="{F9395D04-D33B-4F23-9847-232C4F85AC0A}" name="Score"/>
    <tableColumn id="5" xr3:uid="{20330198-26B8-4268-AB65-82B104FCF4FF}" name="Latitude"/>
    <tableColumn id="6" xr3:uid="{6647BD2A-DF16-4B1A-9BF4-8CD6CD91F315}" name="Longitude"/>
  </tableColumns>
  <tableStyleInfo name="TableStyleLight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FCB2FA-93FB-4C0E-8A88-772404B33350}" name="Tabelle3" displayName="Tabelle3" ref="A1:F101" totalsRowShown="0" headerRowDxfId="6">
  <autoFilter ref="A1:F101" xr:uid="{74FCB2FA-93FB-4C0E-8A88-772404B33350}"/>
  <tableColumns count="6">
    <tableColumn id="1" xr3:uid="{41A8994C-016B-4DE4-8693-DE4340AC80BF}" name="Rank" dataDxfId="5"/>
    <tableColumn id="2" xr3:uid="{676F1B77-0E30-4853-9EA5-16C07AC084CF}" name="Hospital"/>
    <tableColumn id="3" xr3:uid="{8BE6A8D2-58F1-47DA-A851-2F3970103063}" name="ZIP Code &amp; City"/>
    <tableColumn id="4" xr3:uid="{B8819CE5-2662-4EBD-AD0B-FA3E01D51AB4}" name="Link"/>
    <tableColumn id="5" xr3:uid="{598603FF-F6A9-47A6-B8B7-6133A1A648FF}" name="Latitude"/>
    <tableColumn id="6" xr3:uid="{B11EB4EB-C277-4FD0-8896-559329C4BCCA}" name="Longitud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6A650E-2C75-4C4D-9359-717788A83391}" name="Tabelle4" displayName="Tabelle4" ref="A1:F29" totalsRowShown="0" headerRowDxfId="130">
  <autoFilter ref="A1:F29" xr:uid="{BF6A650E-2C75-4C4D-9359-717788A83391}"/>
  <tableColumns count="6">
    <tableColumn id="1" xr3:uid="{8BA9BF21-3033-4535-B32A-B70E2A4CD87C}" name="Rank" dataDxfId="129"/>
    <tableColumn id="2" xr3:uid="{ACDD429C-72EB-4539-B4F6-21C35791B8FD}" name="Global Rank" dataDxfId="128"/>
    <tableColumn id="3" xr3:uid="{2DFB2C23-4D94-4F76-A03A-A92CDB754DF9}" name="Institution"/>
    <tableColumn id="4" xr3:uid="{DAF2553B-012B-4A52-8681-7B18B7A9348E}" name="Country"/>
    <tableColumn id="5" xr3:uid="{B078B7E9-8027-44E4-8549-53969A264A82}" name="Latitude"/>
    <tableColumn id="6" xr3:uid="{C3F0E5E6-82A6-448C-B58E-6C8A09633F02}" name="Longitude"/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3E05D3-7847-414B-A12A-0ADB31B77016}" name="Tabelle7" displayName="Tabelle7" ref="A1:E11" totalsRowShown="0" headerRowDxfId="4">
  <autoFilter ref="A1:E11" xr:uid="{BB3E05D3-7847-414B-A12A-0ADB31B77016}"/>
  <tableColumns count="5">
    <tableColumn id="1" xr3:uid="{E517BB13-CA2A-45B4-8095-A4F244661052}" name="Rank" dataDxfId="3"/>
    <tableColumn id="2" xr3:uid="{9E34CE07-9214-4965-93E7-E74FD1E7708C}" name="Hospital"/>
    <tableColumn id="3" xr3:uid="{E7DCD5DE-C55C-4DD8-9366-14C4A9D7A2D7}" name="Country"/>
    <tableColumn id="4" xr3:uid="{2366B8AC-C1C6-460C-98A7-66DBAB6E671B}" name="Latitude"/>
    <tableColumn id="5" xr3:uid="{59231571-4D57-48FC-A5BB-591E27CEA227}" name="Longitud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8A2251-C81F-4E16-85DD-D92CB13575CB}" name="Tabelle5" displayName="Tabelle5" ref="A1:F8" totalsRowShown="0" headerRowDxfId="127">
  <autoFilter ref="A1:F8" xr:uid="{DC8A2251-C81F-4E16-85DD-D92CB13575CB}"/>
  <tableColumns count="6">
    <tableColumn id="1" xr3:uid="{9EC566B6-690D-4CB4-8D23-2F416026F729}" name="Rank" dataDxfId="126"/>
    <tableColumn id="2" xr3:uid="{27E47E47-85B3-415D-BA6C-50625228B9E6}" name="Global Rank" dataDxfId="125"/>
    <tableColumn id="3" xr3:uid="{7201128B-2BD2-4689-BB4D-AB6784E823B1}" name="Institution"/>
    <tableColumn id="4" xr3:uid="{D17B1128-1EFB-4E5A-B984-BED304E64549}" name="Country"/>
    <tableColumn id="5" xr3:uid="{C88A9316-271F-478D-A826-E6E5337A807C}" name="Latitiude"/>
    <tableColumn id="6" xr3:uid="{17F9FAB3-802B-4717-965D-9217B173534D}" name="Longitud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01710-C4A3-4829-A1BC-84AD32C56551}" name="Tabelle6" displayName="Tabelle6" ref="A1:F24" totalsRowShown="0" headerRowDxfId="124">
  <autoFilter ref="A1:F24" xr:uid="{B3701710-C4A3-4829-A1BC-84AD32C56551}"/>
  <sortState xmlns:xlrd2="http://schemas.microsoft.com/office/spreadsheetml/2017/richdata2" ref="A2:F24">
    <sortCondition ref="D1:D24"/>
  </sortState>
  <tableColumns count="6">
    <tableColumn id="1" xr3:uid="{81FC9B0D-9DEB-4DA3-A733-2041BBAC8ABF}" name="Rank" dataDxfId="123"/>
    <tableColumn id="2" xr3:uid="{9DE115D9-1AE7-46BE-A86F-4C99669D4BD5}" name="Global Rank" dataDxfId="122"/>
    <tableColumn id="3" xr3:uid="{28593B1B-7A91-492E-BAE4-16EB21DEFFD1}" name="Institution"/>
    <tableColumn id="4" xr3:uid="{4D27E48F-643C-4AC4-ABD8-30D3BA447DB3}" name="Country"/>
    <tableColumn id="5" xr3:uid="{561B799F-9433-4D27-9C7F-CA3523422CDE}" name="Latitude"/>
    <tableColumn id="6" xr3:uid="{CAD44C30-6616-4546-A2F8-DAC914425973}" name="Longitude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594FF8-0F11-4F12-AC8E-172E89539C52}" name="Tabelle8" displayName="Tabelle8" ref="A1:E21" totalsRowShown="0" headerRowDxfId="121">
  <autoFilter ref="A1:E21" xr:uid="{80594FF8-0F11-4F12-AC8E-172E89539C52}"/>
  <tableColumns count="5">
    <tableColumn id="1" xr3:uid="{C0D3CAC3-812B-448D-AC44-31D7A41FC5FA}" name="Rank" dataDxfId="120"/>
    <tableColumn id="2" xr3:uid="{9A9B3A48-C768-4C1E-907F-82D1C484720D}" name="Hospital" dataDxfId="119"/>
    <tableColumn id="3" xr3:uid="{C08A8914-4FBF-4E45-90B8-39003ACFB448}" name="City"/>
    <tableColumn id="4" xr3:uid="{5ACB49EC-2DA3-4269-9B21-BB89A948DD31}" name="Latitude"/>
    <tableColumn id="5" xr3:uid="{8ACA940A-6A01-4BAE-85E2-AC865D573D41}" name="Longitud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4FCB43-B552-4103-A2A7-53F48ECB9DFF}" name="Tabelle9" displayName="Tabelle9" ref="A1:F97" totalsRowShown="0" headerRowDxfId="118">
  <autoFilter ref="A1:F97" xr:uid="{E24FCB43-B552-4103-A2A7-53F48ECB9DFF}"/>
  <tableColumns count="6">
    <tableColumn id="1" xr3:uid="{E87BD6D1-4A8C-4D1D-8579-C0BEFC200110}" name="Rank" dataDxfId="117"/>
    <tableColumn id="2" xr3:uid="{C6DB5B9E-A6A3-46DD-8194-77C304D14F87}" name="Hospital" dataDxfId="116"/>
    <tableColumn id="3" xr3:uid="{FD5855AC-2A42-41EF-B29F-A8B900203DF7}" name="Score"/>
    <tableColumn id="4" xr3:uid="{3C248060-1554-43DA-A78F-B2E044456216}" name="City"/>
    <tableColumn id="5" xr3:uid="{22FCB563-B5D0-497E-B3CE-2AB6CD73197E}" name="Latitude"/>
    <tableColumn id="6" xr3:uid="{D0F69417-C534-493E-9D83-3A0FEBE31A02}" name="Longitude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3D79625-8766-4183-B2EB-E57E61C90F10}" name="Tabelle46" displayName="Tabelle46" ref="A1:G51" totalsRowShown="0" headerRowDxfId="115" dataDxfId="114">
  <autoFilter ref="A1:G51" xr:uid="{13D79625-8766-4183-B2EB-E57E61C90F10}"/>
  <tableColumns count="7">
    <tableColumn id="1" xr3:uid="{C0542EBC-285C-4DC0-8F0A-66C0A314A140}" name="Rank" dataDxfId="113"/>
    <tableColumn id="2" xr3:uid="{2DF4582C-0AF1-4E0E-8DAF-AD73A0BD5CB5}" name="University" dataDxfId="112"/>
    <tableColumn id="3" xr3:uid="{3DC02D28-CDBF-4AA3-813A-35DDB8E38C1D}" name="Environmental Impact Rank" dataDxfId="111"/>
    <tableColumn id="4" xr3:uid="{5CC23801-E40E-4D76-84C7-4FB034F43220}" name="Social Impact Rank" dataDxfId="110"/>
    <tableColumn id="5" xr3:uid="{89731A0E-6781-4276-BA4A-B0AE1E1434A9}" name="Scimago Rank" dataDxfId="2"/>
    <tableColumn id="6" xr3:uid="{EC86A91F-A4F4-4B10-BF50-6C8A659C9F64}" name="Latitude" dataDxfId="1"/>
    <tableColumn id="7" xr3:uid="{8713662D-7361-4425-93DA-AE29346715BD}" name="Longitud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uchospitals.edu/" TargetMode="External"/><Relationship Id="rId299" Type="http://schemas.openxmlformats.org/officeDocument/2006/relationships/hyperlink" Target="https://www.newsweek.com/worlds-best-hospitals-2022/italy" TargetMode="External"/><Relationship Id="rId21" Type="http://schemas.openxmlformats.org/officeDocument/2006/relationships/hyperlink" Target="https://www.nyp.org/" TargetMode="External"/><Relationship Id="rId63" Type="http://schemas.openxmlformats.org/officeDocument/2006/relationships/hyperlink" Target="https://www.clinicbarcelona.org/en" TargetMode="External"/><Relationship Id="rId159" Type="http://schemas.openxmlformats.org/officeDocument/2006/relationships/hyperlink" Target="https://www.chumontreal.qc.ca/accueil" TargetMode="External"/><Relationship Id="rId324" Type="http://schemas.openxmlformats.org/officeDocument/2006/relationships/hyperlink" Target="https://www.newsweek.com/worlds-best-hospitals-2022/spain" TargetMode="External"/><Relationship Id="rId366" Type="http://schemas.openxmlformats.org/officeDocument/2006/relationships/hyperlink" Target="https://www.newsweek.com/worlds-best-hospitals-2022/sweden" TargetMode="External"/><Relationship Id="rId170" Type="http://schemas.openxmlformats.org/officeDocument/2006/relationships/hyperlink" Target="https://www.saintluc.be/" TargetMode="External"/><Relationship Id="rId226" Type="http://schemas.openxmlformats.org/officeDocument/2006/relationships/hyperlink" Target="https://www.toranomon.gr.jp/" TargetMode="External"/><Relationship Id="rId433" Type="http://schemas.openxmlformats.org/officeDocument/2006/relationships/hyperlink" Target="https://www.newsweek.com/worlds-best-hospitals-2022/japan" TargetMode="External"/><Relationship Id="rId268" Type="http://schemas.openxmlformats.org/officeDocument/2006/relationships/hyperlink" Target="https://www.newsweek.com/worlds-best-hospitals-2022/thailand" TargetMode="External"/><Relationship Id="rId475" Type="http://schemas.openxmlformats.org/officeDocument/2006/relationships/hyperlink" Target="https://www.newsweek.com/worlds-best-hospitals-2022/united-states" TargetMode="External"/><Relationship Id="rId32" Type="http://schemas.openxmlformats.org/officeDocument/2006/relationships/hyperlink" Target="https://www.hug-ge.ch/" TargetMode="External"/><Relationship Id="rId74" Type="http://schemas.openxmlformats.org/officeDocument/2006/relationships/hyperlink" Target="https://www.radboudumc.nl/en/research" TargetMode="External"/><Relationship Id="rId128" Type="http://schemas.openxmlformats.org/officeDocument/2006/relationships/hyperlink" Target="https://www.clevelandclinicabudhabi.ae/en/pages/default.aspx" TargetMode="External"/><Relationship Id="rId335" Type="http://schemas.openxmlformats.org/officeDocument/2006/relationships/hyperlink" Target="https://www.newsweek.com/worlds-best-hospitals-2022/netherlands" TargetMode="External"/><Relationship Id="rId377" Type="http://schemas.openxmlformats.org/officeDocument/2006/relationships/hyperlink" Target="https://www.newsweek.com/worlds-best-hospitals-2022/france" TargetMode="External"/><Relationship Id="rId500" Type="http://schemas.openxmlformats.org/officeDocument/2006/relationships/hyperlink" Target="https://www.erasmusmc.nl/" TargetMode="External"/><Relationship Id="rId5" Type="http://schemas.openxmlformats.org/officeDocument/2006/relationships/hyperlink" Target="http://www.charite.de/" TargetMode="External"/><Relationship Id="rId181" Type="http://schemas.openxmlformats.org/officeDocument/2006/relationships/hyperlink" Target="https://www.comunidad.madrid/hospital/clinicosancarlos/" TargetMode="External"/><Relationship Id="rId237" Type="http://schemas.openxmlformats.org/officeDocument/2006/relationships/hyperlink" Target="https://www.ukaachen.de/" TargetMode="External"/><Relationship Id="rId402" Type="http://schemas.openxmlformats.org/officeDocument/2006/relationships/hyperlink" Target="https://www.newsweek.com/worlds-best-hospitals-2022/germany" TargetMode="External"/><Relationship Id="rId279" Type="http://schemas.openxmlformats.org/officeDocument/2006/relationships/hyperlink" Target="https://www.newsweek.com/worlds-best-hospitals-2022/mexico" TargetMode="External"/><Relationship Id="rId444" Type="http://schemas.openxmlformats.org/officeDocument/2006/relationships/hyperlink" Target="https://www.newsweek.com/worlds-best-hospitals-2022/japan" TargetMode="External"/><Relationship Id="rId486" Type="http://schemas.openxmlformats.org/officeDocument/2006/relationships/hyperlink" Target="https://www.newsweek.com/worlds-best-hospitals-2022/united-states" TargetMode="External"/><Relationship Id="rId43" Type="http://schemas.openxmlformats.org/officeDocument/2006/relationships/hyperlink" Target="http://www.samsunghospital.com/home/main/index.do" TargetMode="External"/><Relationship Id="rId139" Type="http://schemas.openxmlformats.org/officeDocument/2006/relationships/hyperlink" Target="https://www.jgh.ca/" TargetMode="External"/><Relationship Id="rId290" Type="http://schemas.openxmlformats.org/officeDocument/2006/relationships/hyperlink" Target="https://www.newsweek.com/worlds-best-hospitals-2022/austria" TargetMode="External"/><Relationship Id="rId304" Type="http://schemas.openxmlformats.org/officeDocument/2006/relationships/hyperlink" Target="https://www.newsweek.com/worlds-best-hospitals-2022/italy" TargetMode="External"/><Relationship Id="rId346" Type="http://schemas.openxmlformats.org/officeDocument/2006/relationships/hyperlink" Target="https://www.newsweek.com/worlds-best-hospitals-2022/switzerland" TargetMode="External"/><Relationship Id="rId388" Type="http://schemas.openxmlformats.org/officeDocument/2006/relationships/hyperlink" Target="https://www.newsweek.com/worlds-best-hospitals-2022/france" TargetMode="External"/><Relationship Id="rId85" Type="http://schemas.openxmlformats.org/officeDocument/2006/relationships/hyperlink" Target="https://www.alfredhealth.org.au/" TargetMode="External"/><Relationship Id="rId150" Type="http://schemas.openxmlformats.org/officeDocument/2006/relationships/hyperlink" Target="http://www.fr.ap-hm.fr/nos-hopitaux/hopital-nord" TargetMode="External"/><Relationship Id="rId192" Type="http://schemas.openxmlformats.org/officeDocument/2006/relationships/hyperlink" Target="http://www.med.jrc.or.jp/" TargetMode="External"/><Relationship Id="rId206" Type="http://schemas.openxmlformats.org/officeDocument/2006/relationships/hyperlink" Target="https://www.regionvasterbotten.se/vara-sjukhus/norrlands-universitetssjukhus" TargetMode="External"/><Relationship Id="rId413" Type="http://schemas.openxmlformats.org/officeDocument/2006/relationships/hyperlink" Target="https://www.newsweek.com/worlds-best-hospitals-2022/germany" TargetMode="External"/><Relationship Id="rId248" Type="http://schemas.openxmlformats.org/officeDocument/2006/relationships/hyperlink" Target="https://www.ynhh.org/" TargetMode="External"/><Relationship Id="rId455" Type="http://schemas.openxmlformats.org/officeDocument/2006/relationships/hyperlink" Target="https://www.newsweek.com/worlds-best-hospitals-2022/united-states" TargetMode="External"/><Relationship Id="rId497" Type="http://schemas.openxmlformats.org/officeDocument/2006/relationships/hyperlink" Target="https://www.newsweek.com/worlds-best-hospitals-2022/united-states" TargetMode="External"/><Relationship Id="rId12" Type="http://schemas.openxmlformats.org/officeDocument/2006/relationships/hyperlink" Target="http://www.sgh.com.sg/" TargetMode="External"/><Relationship Id="rId108" Type="http://schemas.openxmlformats.org/officeDocument/2006/relationships/hyperlink" Target="https://www.aiims.edu/en.html" TargetMode="External"/><Relationship Id="rId315" Type="http://schemas.openxmlformats.org/officeDocument/2006/relationships/hyperlink" Target="https://www.newsweek.com/worlds-best-hospitals-2022/denmark" TargetMode="External"/><Relationship Id="rId357" Type="http://schemas.openxmlformats.org/officeDocument/2006/relationships/hyperlink" Target="https://www.newsweek.com/worlds-best-hospitals-2022/united-kingdom" TargetMode="External"/><Relationship Id="rId54" Type="http://schemas.openxmlformats.org/officeDocument/2006/relationships/hyperlink" Target="http://www.uclh.nhs.uk/" TargetMode="External"/><Relationship Id="rId96" Type="http://schemas.openxmlformats.org/officeDocument/2006/relationships/hyperlink" Target="http://www.bidmc.org/" TargetMode="External"/><Relationship Id="rId161" Type="http://schemas.openxmlformats.org/officeDocument/2006/relationships/hyperlink" Target="http://www.chelwest.nhs.uk/" TargetMode="External"/><Relationship Id="rId217" Type="http://schemas.openxmlformats.org/officeDocument/2006/relationships/hyperlink" Target="https://www.metronorth.health.qld.gov.au/rbwh/" TargetMode="External"/><Relationship Id="rId399" Type="http://schemas.openxmlformats.org/officeDocument/2006/relationships/hyperlink" Target="https://www.newsweek.com/worlds-best-hospitals-2022/south-korea" TargetMode="External"/><Relationship Id="rId259" Type="http://schemas.openxmlformats.org/officeDocument/2006/relationships/hyperlink" Target="https://www.newsweek.com/worlds-best-hospitals-2022/israel" TargetMode="External"/><Relationship Id="rId424" Type="http://schemas.openxmlformats.org/officeDocument/2006/relationships/hyperlink" Target="https://www.newsweek.com/worlds-best-hospitals-2022/germany" TargetMode="External"/><Relationship Id="rId466" Type="http://schemas.openxmlformats.org/officeDocument/2006/relationships/hyperlink" Target="https://www.newsweek.com/worlds-best-hospitals-2022/united-states" TargetMode="External"/><Relationship Id="rId23" Type="http://schemas.openxmlformats.org/officeDocument/2006/relationships/hyperlink" Target="http://hospital.luke.ac.jp/" TargetMode="External"/><Relationship Id="rId119" Type="http://schemas.openxmlformats.org/officeDocument/2006/relationships/hyperlink" Target="http://www.ukbonn.de/" TargetMode="External"/><Relationship Id="rId270" Type="http://schemas.openxmlformats.org/officeDocument/2006/relationships/hyperlink" Target="https://www.newsweek.com/worlds-best-hospitals-2022/finland" TargetMode="External"/><Relationship Id="rId326" Type="http://schemas.openxmlformats.org/officeDocument/2006/relationships/hyperlink" Target="https://www.newsweek.com/worlds-best-hospitals-2022/spain" TargetMode="External"/><Relationship Id="rId65" Type="http://schemas.openxmlformats.org/officeDocument/2006/relationships/hyperlink" Target="https://www.tays.fi/en-US" TargetMode="External"/><Relationship Id="rId130" Type="http://schemas.openxmlformats.org/officeDocument/2006/relationships/hyperlink" Target="https://www.sahlgrenska.se/" TargetMode="External"/><Relationship Id="rId368" Type="http://schemas.openxmlformats.org/officeDocument/2006/relationships/hyperlink" Target="https://www.newsweek.com/worlds-best-hospitals-2022/sweden" TargetMode="External"/><Relationship Id="rId172" Type="http://schemas.openxmlformats.org/officeDocument/2006/relationships/hyperlink" Target="https://www.eumc.ac.kr/main.do" TargetMode="External"/><Relationship Id="rId228" Type="http://schemas.openxmlformats.org/officeDocument/2006/relationships/hyperlink" Target="https://www.torrancememorial.org/" TargetMode="External"/><Relationship Id="rId435" Type="http://schemas.openxmlformats.org/officeDocument/2006/relationships/hyperlink" Target="https://www.newsweek.com/worlds-best-hospitals-2022/japan" TargetMode="External"/><Relationship Id="rId477" Type="http://schemas.openxmlformats.org/officeDocument/2006/relationships/hyperlink" Target="https://www.newsweek.com/worlds-best-hospitals-2022/united-states" TargetMode="External"/><Relationship Id="rId281" Type="http://schemas.openxmlformats.org/officeDocument/2006/relationships/hyperlink" Target="https://www.newsweek.com/worlds-best-hospitals-2022/brazil" TargetMode="External"/><Relationship Id="rId337" Type="http://schemas.openxmlformats.org/officeDocument/2006/relationships/hyperlink" Target="https://www.newsweek.com/worlds-best-hospitals-2022/singapore" TargetMode="External"/><Relationship Id="rId502" Type="http://schemas.openxmlformats.org/officeDocument/2006/relationships/table" Target="../tables/table1.xml"/><Relationship Id="rId34" Type="http://schemas.openxmlformats.org/officeDocument/2006/relationships/hyperlink" Target="https://www.einstein.br/Pages/Home.aspx" TargetMode="External"/><Relationship Id="rId76" Type="http://schemas.openxmlformats.org/officeDocument/2006/relationships/hyperlink" Target="https://www.hosp.kyushu-u.ac.jp/" TargetMode="External"/><Relationship Id="rId141" Type="http://schemas.openxmlformats.org/officeDocument/2006/relationships/hyperlink" Target="http://www.uniklinik-duesseldorf.de/" TargetMode="External"/><Relationship Id="rId379" Type="http://schemas.openxmlformats.org/officeDocument/2006/relationships/hyperlink" Target="https://www.newsweek.com/worlds-best-hospitals-2022/france" TargetMode="External"/><Relationship Id="rId7" Type="http://schemas.openxmlformats.org/officeDocument/2006/relationships/hyperlink" Target="http://www.pitiesalpetriere.aphp.fr/" TargetMode="External"/><Relationship Id="rId183" Type="http://schemas.openxmlformats.org/officeDocument/2006/relationships/hyperlink" Target="https://www.maededeus.com.br/" TargetMode="External"/><Relationship Id="rId239" Type="http://schemas.openxmlformats.org/officeDocument/2006/relationships/hyperlink" Target="http://www.ukw.de/" TargetMode="External"/><Relationship Id="rId390" Type="http://schemas.openxmlformats.org/officeDocument/2006/relationships/hyperlink" Target="https://www.newsweek.com/worlds-best-hospitals-2022/south-korea" TargetMode="External"/><Relationship Id="rId404" Type="http://schemas.openxmlformats.org/officeDocument/2006/relationships/hyperlink" Target="https://www.newsweek.com/worlds-best-hospitals-2022/germany" TargetMode="External"/><Relationship Id="rId446" Type="http://schemas.openxmlformats.org/officeDocument/2006/relationships/hyperlink" Target="https://www.newsweek.com/worlds-best-hospitals-2022/japan" TargetMode="External"/><Relationship Id="rId250" Type="http://schemas.openxmlformats.org/officeDocument/2006/relationships/hyperlink" Target="https://www.newsweek.com/worlds-best-hospitals-2022/netherlands" TargetMode="External"/><Relationship Id="rId292" Type="http://schemas.openxmlformats.org/officeDocument/2006/relationships/hyperlink" Target="https://www.newsweek.com/worlds-best-hospitals-2022/austria" TargetMode="External"/><Relationship Id="rId306" Type="http://schemas.openxmlformats.org/officeDocument/2006/relationships/hyperlink" Target="https://www.newsweek.com/worlds-best-hospitals-2022/italy" TargetMode="External"/><Relationship Id="rId488" Type="http://schemas.openxmlformats.org/officeDocument/2006/relationships/hyperlink" Target="https://www.newsweek.com/worlds-best-hospitals-2022/united-states" TargetMode="External"/><Relationship Id="rId45" Type="http://schemas.openxmlformats.org/officeDocument/2006/relationships/hyperlink" Target="https://www.uzleuven.be/nl" TargetMode="External"/><Relationship Id="rId87" Type="http://schemas.openxmlformats.org/officeDocument/2006/relationships/hyperlink" Target="https://www.cmcseoul.or.kr/page/main" TargetMode="External"/><Relationship Id="rId110" Type="http://schemas.openxmlformats.org/officeDocument/2006/relationships/hyperlink" Target="https://www.umcg.nl/NL/Zorg/paginas/Default.aspx" TargetMode="External"/><Relationship Id="rId348" Type="http://schemas.openxmlformats.org/officeDocument/2006/relationships/hyperlink" Target="https://www.newsweek.com/worlds-best-hospitals-2022/switzerland" TargetMode="External"/><Relationship Id="rId152" Type="http://schemas.openxmlformats.org/officeDocument/2006/relationships/hyperlink" Target="https://www.aphp.fr/contenu/hopital-cochin-3" TargetMode="External"/><Relationship Id="rId194" Type="http://schemas.openxmlformats.org/officeDocument/2006/relationships/hyperlink" Target="http://www.kbsmceng.kbsmc.co.kr/jsp/main/main.jsp" TargetMode="External"/><Relationship Id="rId208" Type="http://schemas.openxmlformats.org/officeDocument/2006/relationships/hyperlink" Target="https://www.hosp.med.osaka-u.ac.jp/" TargetMode="External"/><Relationship Id="rId415" Type="http://schemas.openxmlformats.org/officeDocument/2006/relationships/hyperlink" Target="https://www.newsweek.com/worlds-best-hospitals-2022/germany" TargetMode="External"/><Relationship Id="rId457" Type="http://schemas.openxmlformats.org/officeDocument/2006/relationships/hyperlink" Target="https://www.newsweek.com/worlds-best-hospitals-2022/united-states" TargetMode="External"/><Relationship Id="rId261" Type="http://schemas.openxmlformats.org/officeDocument/2006/relationships/hyperlink" Target="https://www.newsweek.com/worlds-best-hospitals-2022/belgium" TargetMode="External"/><Relationship Id="rId499" Type="http://schemas.openxmlformats.org/officeDocument/2006/relationships/hyperlink" Target="https://www.newsweek.com/worlds-best-hospitals-2022/netherlands" TargetMode="External"/><Relationship Id="rId14" Type="http://schemas.openxmlformats.org/officeDocument/2006/relationships/hyperlink" Target="https://www.unispital-basel.ch/" TargetMode="External"/><Relationship Id="rId56" Type="http://schemas.openxmlformats.org/officeDocument/2006/relationships/hyperlink" Target="http://www.rush.edu/" TargetMode="External"/><Relationship Id="rId317" Type="http://schemas.openxmlformats.org/officeDocument/2006/relationships/hyperlink" Target="https://www.newsweek.com/worlds-best-hospitals-2022/spain" TargetMode="External"/><Relationship Id="rId359" Type="http://schemas.openxmlformats.org/officeDocument/2006/relationships/hyperlink" Target="https://www.newsweek.com/worlds-best-hospitals-2022/australia" TargetMode="External"/><Relationship Id="rId98" Type="http://schemas.openxmlformats.org/officeDocument/2006/relationships/hyperlink" Target="http://www.uk-erlangen.de/" TargetMode="External"/><Relationship Id="rId121" Type="http://schemas.openxmlformats.org/officeDocument/2006/relationships/hyperlink" Target="http://www.ouh.nhs.uk/hospitals/jr/default.aspx" TargetMode="External"/><Relationship Id="rId163" Type="http://schemas.openxmlformats.org/officeDocument/2006/relationships/hyperlink" Target="https://www.chu-nantes.fr/hotel-dieu" TargetMode="External"/><Relationship Id="rId219" Type="http://schemas.openxmlformats.org/officeDocument/2006/relationships/hyperlink" Target="https://www.scripps.org/locations/hospitals/scripps-memorial-hospital-la-jolla/services?tab=overview" TargetMode="External"/><Relationship Id="rId370" Type="http://schemas.openxmlformats.org/officeDocument/2006/relationships/hyperlink" Target="https://www.newsweek.com/worlds-best-hospitals-2022/norway" TargetMode="External"/><Relationship Id="rId426" Type="http://schemas.openxmlformats.org/officeDocument/2006/relationships/hyperlink" Target="https://www.newsweek.com/worlds-best-hospitals-2022/germany" TargetMode="External"/><Relationship Id="rId230" Type="http://schemas.openxmlformats.org/officeDocument/2006/relationships/hyperlink" Target="http://www.uabmedicine.org/" TargetMode="External"/><Relationship Id="rId468" Type="http://schemas.openxmlformats.org/officeDocument/2006/relationships/hyperlink" Target="https://www.newsweek.com/worlds-best-hospitals-2022/united-states" TargetMode="External"/><Relationship Id="rId25" Type="http://schemas.openxmlformats.org/officeDocument/2006/relationships/hyperlink" Target="https://www.sunnybrook.ca/" TargetMode="External"/><Relationship Id="rId67" Type="http://schemas.openxmlformats.org/officeDocument/2006/relationships/hyperlink" Target="https://www.uclahealth.org/santa-monica/" TargetMode="External"/><Relationship Id="rId272" Type="http://schemas.openxmlformats.org/officeDocument/2006/relationships/hyperlink" Target="https://www.newsweek.com/worlds-best-hospitals-2022/india" TargetMode="External"/><Relationship Id="rId328" Type="http://schemas.openxmlformats.org/officeDocument/2006/relationships/hyperlink" Target="https://www.newsweek.com/worlds-best-hospitals-2022/spain" TargetMode="External"/><Relationship Id="rId132" Type="http://schemas.openxmlformats.org/officeDocument/2006/relationships/hyperlink" Target="http://www.bartshealth.nhs.uk/" TargetMode="External"/><Relationship Id="rId174" Type="http://schemas.openxmlformats.org/officeDocument/2006/relationships/hyperlink" Target="https://gs.severance.healthcare/" TargetMode="External"/><Relationship Id="rId381" Type="http://schemas.openxmlformats.org/officeDocument/2006/relationships/hyperlink" Target="https://www.newsweek.com/worlds-best-hospitals-2022/france" TargetMode="External"/><Relationship Id="rId241" Type="http://schemas.openxmlformats.org/officeDocument/2006/relationships/hyperlink" Target="https://www.umg.eu/" TargetMode="External"/><Relationship Id="rId437" Type="http://schemas.openxmlformats.org/officeDocument/2006/relationships/hyperlink" Target="https://www.newsweek.com/worlds-best-hospitals-2022/japan" TargetMode="External"/><Relationship Id="rId479" Type="http://schemas.openxmlformats.org/officeDocument/2006/relationships/hyperlink" Target="https://www.newsweek.com/worlds-best-hospitals-2022/united-states" TargetMode="External"/><Relationship Id="rId36" Type="http://schemas.openxmlformats.org/officeDocument/2006/relationships/hyperlink" Target="http://www.med.umich.edu/" TargetMode="External"/><Relationship Id="rId283" Type="http://schemas.openxmlformats.org/officeDocument/2006/relationships/hyperlink" Target="https://www.newsweek.com/worlds-best-hospitals-2022/brazil" TargetMode="External"/><Relationship Id="rId339" Type="http://schemas.openxmlformats.org/officeDocument/2006/relationships/hyperlink" Target="https://www.newsweek.com/worlds-best-hospitals-2022/singapore" TargetMode="External"/><Relationship Id="rId490" Type="http://schemas.openxmlformats.org/officeDocument/2006/relationships/hyperlink" Target="https://www.newsweek.com/worlds-best-hospitals-2022/united-states" TargetMode="External"/><Relationship Id="rId78" Type="http://schemas.openxmlformats.org/officeDocument/2006/relationships/hyperlink" Target="http://www.ncgm.go.jp/" TargetMode="External"/><Relationship Id="rId101" Type="http://schemas.openxmlformats.org/officeDocument/2006/relationships/hyperlink" Target="http://www.uk-essen.de/" TargetMode="External"/><Relationship Id="rId143" Type="http://schemas.openxmlformats.org/officeDocument/2006/relationships/hyperlink" Target="https://www.hirslanden.ch/de/klinik-hirslanden/home.html" TargetMode="External"/><Relationship Id="rId185" Type="http://schemas.openxmlformats.org/officeDocument/2006/relationships/hyperlink" Target="https://www.ruberinternacional.es/en" TargetMode="External"/><Relationship Id="rId350" Type="http://schemas.openxmlformats.org/officeDocument/2006/relationships/hyperlink" Target="https://www.newsweek.com/worlds-best-hospitals-2022/united-kingdom" TargetMode="External"/><Relationship Id="rId406" Type="http://schemas.openxmlformats.org/officeDocument/2006/relationships/hyperlink" Target="https://www.newsweek.com/worlds-best-hospitals-2022/germany" TargetMode="External"/><Relationship Id="rId9" Type="http://schemas.openxmlformats.org/officeDocument/2006/relationships/hyperlink" Target="https://www.uclahealth.org/reagan/" TargetMode="External"/><Relationship Id="rId210" Type="http://schemas.openxmlformats.org/officeDocument/2006/relationships/hyperlink" Target="https://www.sacrocuore.it/" TargetMode="External"/><Relationship Id="rId392" Type="http://schemas.openxmlformats.org/officeDocument/2006/relationships/hyperlink" Target="https://www.newsweek.com/worlds-best-hospitals-2022/south-korea" TargetMode="External"/><Relationship Id="rId448" Type="http://schemas.openxmlformats.org/officeDocument/2006/relationships/hyperlink" Target="https://www.newsweek.com/worlds-best-hospitals-2022/canada" TargetMode="External"/><Relationship Id="rId252" Type="http://schemas.openxmlformats.org/officeDocument/2006/relationships/hyperlink" Target="https://www.newsweek.com/worlds-best-hospitals-2022/belgium" TargetMode="External"/><Relationship Id="rId294" Type="http://schemas.openxmlformats.org/officeDocument/2006/relationships/hyperlink" Target="https://www.newsweek.com/worlds-best-hospitals-2022/austria" TargetMode="External"/><Relationship Id="rId308" Type="http://schemas.openxmlformats.org/officeDocument/2006/relationships/hyperlink" Target="https://www.newsweek.com/worlds-best-hospitals-2022/italy" TargetMode="External"/><Relationship Id="rId47" Type="http://schemas.openxmlformats.org/officeDocument/2006/relationships/hyperlink" Target="http://www.chru-lille.fr/" TargetMode="External"/><Relationship Id="rId89" Type="http://schemas.openxmlformats.org/officeDocument/2006/relationships/hyperlink" Target="https://www.snubh.org/dh/en/" TargetMode="External"/><Relationship Id="rId112" Type="http://schemas.openxmlformats.org/officeDocument/2006/relationships/hyperlink" Target="https://www.uzgent.be/" TargetMode="External"/><Relationship Id="rId154" Type="http://schemas.openxmlformats.org/officeDocument/2006/relationships/hyperlink" Target="https://www.aou-careggi.toscana.it/internet/index.php?lang=it" TargetMode="External"/><Relationship Id="rId361" Type="http://schemas.openxmlformats.org/officeDocument/2006/relationships/hyperlink" Target="https://www.newsweek.com/worlds-best-hospitals-2022/australia" TargetMode="External"/><Relationship Id="rId196" Type="http://schemas.openxmlformats.org/officeDocument/2006/relationships/hyperlink" Target="http://www.chuo.kcho.jp/" TargetMode="External"/><Relationship Id="rId417" Type="http://schemas.openxmlformats.org/officeDocument/2006/relationships/hyperlink" Target="https://www.newsweek.com/worlds-best-hospitals-2022/germany" TargetMode="External"/><Relationship Id="rId459" Type="http://schemas.openxmlformats.org/officeDocument/2006/relationships/hyperlink" Target="https://www.newsweek.com/worlds-best-hospitals-2022/united-states" TargetMode="External"/><Relationship Id="rId16" Type="http://schemas.openxmlformats.org/officeDocument/2006/relationships/hyperlink" Target="http://www.klinikum.uni-heidelberg.de/" TargetMode="External"/><Relationship Id="rId221" Type="http://schemas.openxmlformats.org/officeDocument/2006/relationships/hyperlink" Target="https://www.svhm.org.au/" TargetMode="External"/><Relationship Id="rId263" Type="http://schemas.openxmlformats.org/officeDocument/2006/relationships/hyperlink" Target="https://www.newsweek.com/worlds-best-hospitals-2022/saudi-arabia" TargetMode="External"/><Relationship Id="rId319" Type="http://schemas.openxmlformats.org/officeDocument/2006/relationships/hyperlink" Target="https://www.newsweek.com/worlds-best-hospitals-2022/spain" TargetMode="External"/><Relationship Id="rId470" Type="http://schemas.openxmlformats.org/officeDocument/2006/relationships/hyperlink" Target="https://www.newsweek.com/worlds-best-hospitals-2022/united-states" TargetMode="External"/><Relationship Id="rId58" Type="http://schemas.openxmlformats.org/officeDocument/2006/relationships/hyperlink" Target="http://www.vsshp.fi/en/toimipaikat/tyks/Pages/default.aspx" TargetMode="External"/><Relationship Id="rId123" Type="http://schemas.openxmlformats.org/officeDocument/2006/relationships/hyperlink" Target="https://www.chu-toulouse.fr/-hopital-purpan-" TargetMode="External"/><Relationship Id="rId330" Type="http://schemas.openxmlformats.org/officeDocument/2006/relationships/hyperlink" Target="https://www.newsweek.com/worlds-best-hospitals-2022/germany" TargetMode="External"/><Relationship Id="rId165" Type="http://schemas.openxmlformats.org/officeDocument/2006/relationships/hyperlink" Target="https://www.cnuh.co.kr/home/index.do" TargetMode="External"/><Relationship Id="rId372" Type="http://schemas.openxmlformats.org/officeDocument/2006/relationships/hyperlink" Target="https://www.newsweek.com/worlds-best-hospitals-2022/norway" TargetMode="External"/><Relationship Id="rId428" Type="http://schemas.openxmlformats.org/officeDocument/2006/relationships/hyperlink" Target="https://www.newsweek.com/worlds-best-hospitals-2022/japan" TargetMode="External"/><Relationship Id="rId232" Type="http://schemas.openxmlformats.org/officeDocument/2006/relationships/hyperlink" Target="http://www.kgu.de/" TargetMode="External"/><Relationship Id="rId274" Type="http://schemas.openxmlformats.org/officeDocument/2006/relationships/hyperlink" Target="https://www.newsweek.com/worlds-best-hospitals-2022/india" TargetMode="External"/><Relationship Id="rId481" Type="http://schemas.openxmlformats.org/officeDocument/2006/relationships/hyperlink" Target="https://www.newsweek.com/worlds-best-hospitals-2022/united-states" TargetMode="External"/><Relationship Id="rId27" Type="http://schemas.openxmlformats.org/officeDocument/2006/relationships/hyperlink" Target="https://www.mountsinai.on.ca/" TargetMode="External"/><Relationship Id="rId69" Type="http://schemas.openxmlformats.org/officeDocument/2006/relationships/hyperlink" Target="http://www.medizin.uni-tuebingen.de/" TargetMode="External"/><Relationship Id="rId134" Type="http://schemas.openxmlformats.org/officeDocument/2006/relationships/hyperlink" Target="http://www.emoryhealthcare.org/" TargetMode="External"/><Relationship Id="rId80" Type="http://schemas.openxmlformats.org/officeDocument/2006/relationships/hyperlink" Target="https://www.grupposandonato.it/strutture/ospedale-san-raffaele" TargetMode="External"/><Relationship Id="rId176" Type="http://schemas.openxmlformats.org/officeDocument/2006/relationships/hyperlink" Target="https://www.helse-bergen.no/" TargetMode="External"/><Relationship Id="rId341" Type="http://schemas.openxmlformats.org/officeDocument/2006/relationships/hyperlink" Target="https://www.newsweek.com/worlds-best-hospitals-2022/switzerland" TargetMode="External"/><Relationship Id="rId383" Type="http://schemas.openxmlformats.org/officeDocument/2006/relationships/hyperlink" Target="https://www.newsweek.com/worlds-best-hospitals-2022/france" TargetMode="External"/><Relationship Id="rId439" Type="http://schemas.openxmlformats.org/officeDocument/2006/relationships/hyperlink" Target="https://www.newsweek.com/worlds-best-hospitals-2022/japan" TargetMode="External"/><Relationship Id="rId201" Type="http://schemas.openxmlformats.org/officeDocument/2006/relationships/hyperlink" Target="https://www.lindenhofgruppe.ch/" TargetMode="External"/><Relationship Id="rId243" Type="http://schemas.openxmlformats.org/officeDocument/2006/relationships/hyperlink" Target="http://www.healthsystem.virginia.edu/" TargetMode="External"/><Relationship Id="rId285" Type="http://schemas.openxmlformats.org/officeDocument/2006/relationships/hyperlink" Target="https://www.newsweek.com/worlds-best-hospitals-2022/brazil" TargetMode="External"/><Relationship Id="rId450" Type="http://schemas.openxmlformats.org/officeDocument/2006/relationships/hyperlink" Target="https://www.newsweek.com/worlds-best-hospitals-2022/canada" TargetMode="External"/><Relationship Id="rId38" Type="http://schemas.openxmlformats.org/officeDocument/2006/relationships/hyperlink" Target="https://www.amsterdamumc.org/en.htm" TargetMode="External"/><Relationship Id="rId103" Type="http://schemas.openxmlformats.org/officeDocument/2006/relationships/hyperlink" Target="http://www.salk.at/Landeskrankenhaus.html" TargetMode="External"/><Relationship Id="rId310" Type="http://schemas.openxmlformats.org/officeDocument/2006/relationships/hyperlink" Target="https://www.newsweek.com/worlds-best-hospitals-2022/italy" TargetMode="External"/><Relationship Id="rId492" Type="http://schemas.openxmlformats.org/officeDocument/2006/relationships/hyperlink" Target="https://www.newsweek.com/worlds-best-hospitals-2022/united-states" TargetMode="External"/><Relationship Id="rId91" Type="http://schemas.openxmlformats.org/officeDocument/2006/relationships/hyperlink" Target="https://www.uk-koeln.de/" TargetMode="External"/><Relationship Id="rId145" Type="http://schemas.openxmlformats.org/officeDocument/2006/relationships/hyperlink" Target="https://www.bumrungrad.com/en" TargetMode="External"/><Relationship Id="rId187" Type="http://schemas.openxmlformats.org/officeDocument/2006/relationships/hyperlink" Target="https://www.fjd.es/" TargetMode="External"/><Relationship Id="rId352" Type="http://schemas.openxmlformats.org/officeDocument/2006/relationships/hyperlink" Target="https://www.newsweek.com/worlds-best-hospitals-2022/united-kingdom" TargetMode="External"/><Relationship Id="rId394" Type="http://schemas.openxmlformats.org/officeDocument/2006/relationships/hyperlink" Target="https://www.newsweek.com/worlds-best-hospitals-2022/south-korea" TargetMode="External"/><Relationship Id="rId408" Type="http://schemas.openxmlformats.org/officeDocument/2006/relationships/hyperlink" Target="https://www.newsweek.com/worlds-best-hospitals-2022/germany" TargetMode="External"/><Relationship Id="rId212" Type="http://schemas.openxmlformats.org/officeDocument/2006/relationships/hyperlink" Target="https://www.gesundheitskasse.at/cdscontent/?contentid=10007.849658&amp;portal=oegkwportal" TargetMode="External"/><Relationship Id="rId254" Type="http://schemas.openxmlformats.org/officeDocument/2006/relationships/hyperlink" Target="https://www.newsweek.com/worlds-best-hospitals-2022/netherlands" TargetMode="External"/><Relationship Id="rId49" Type="http://schemas.openxmlformats.org/officeDocument/2006/relationships/hyperlink" Target="http://www.uke.de/" TargetMode="External"/><Relationship Id="rId114" Type="http://schemas.openxmlformats.org/officeDocument/2006/relationships/hyperlink" Target="https://www.ospedaleuniverona.it/ecm/home" TargetMode="External"/><Relationship Id="rId296" Type="http://schemas.openxmlformats.org/officeDocument/2006/relationships/hyperlink" Target="https://www.newsweek.com/worlds-best-hospitals-2022/italy" TargetMode="External"/><Relationship Id="rId461" Type="http://schemas.openxmlformats.org/officeDocument/2006/relationships/hyperlink" Target="https://www.newsweek.com/worlds-best-hospitals-2022/united-states" TargetMode="External"/><Relationship Id="rId60" Type="http://schemas.openxmlformats.org/officeDocument/2006/relationships/hyperlink" Target="https://www.aosp.bo.it/" TargetMode="External"/><Relationship Id="rId156" Type="http://schemas.openxmlformats.org/officeDocument/2006/relationships/hyperlink" Target="https://www.bswhealth.com/" TargetMode="External"/><Relationship Id="rId198" Type="http://schemas.openxmlformats.org/officeDocument/2006/relationships/hyperlink" Target="https://www.psshp.fi/web/en" TargetMode="External"/><Relationship Id="rId321" Type="http://schemas.openxmlformats.org/officeDocument/2006/relationships/hyperlink" Target="https://www.newsweek.com/worlds-best-hospitals-2022/spain" TargetMode="External"/><Relationship Id="rId363" Type="http://schemas.openxmlformats.org/officeDocument/2006/relationships/hyperlink" Target="https://www.newsweek.com/worlds-best-hospitals-2022/australia" TargetMode="External"/><Relationship Id="rId419" Type="http://schemas.openxmlformats.org/officeDocument/2006/relationships/hyperlink" Target="https://www.newsweek.com/worlds-best-hospitals-2022/germany" TargetMode="External"/><Relationship Id="rId223" Type="http://schemas.openxmlformats.org/officeDocument/2006/relationships/hyperlink" Target="http://www.keijinkai.com/teine/kyumei/" TargetMode="External"/><Relationship Id="rId430" Type="http://schemas.openxmlformats.org/officeDocument/2006/relationships/hyperlink" Target="https://www.newsweek.com/worlds-best-hospitals-2022/japan" TargetMode="External"/><Relationship Id="rId18" Type="http://schemas.openxmlformats.org/officeDocument/2006/relationships/hyperlink" Target="http://www.hopital-georgespompidou.aphp.fr/" TargetMode="External"/><Relationship Id="rId265" Type="http://schemas.openxmlformats.org/officeDocument/2006/relationships/hyperlink" Target="https://www.newsweek.com/worlds-best-hospitals-2022/south-korea" TargetMode="External"/><Relationship Id="rId472" Type="http://schemas.openxmlformats.org/officeDocument/2006/relationships/hyperlink" Target="https://www.newsweek.com/worlds-best-hospitals-2022/united-states" TargetMode="External"/><Relationship Id="rId125" Type="http://schemas.openxmlformats.org/officeDocument/2006/relationships/hyperlink" Target="https://www.kfshrc.edu.sa/en/home" TargetMode="External"/><Relationship Id="rId167" Type="http://schemas.openxmlformats.org/officeDocument/2006/relationships/hyperlink" Target="http://www.my.clevelandclinic.org/locations/fairview-hospital" TargetMode="External"/><Relationship Id="rId332" Type="http://schemas.openxmlformats.org/officeDocument/2006/relationships/hyperlink" Target="https://www.newsweek.com/worlds-best-hospitals-2022/netherlands" TargetMode="External"/><Relationship Id="rId374" Type="http://schemas.openxmlformats.org/officeDocument/2006/relationships/hyperlink" Target="https://www.newsweek.com/worlds-best-hospitals-2022/france" TargetMode="External"/><Relationship Id="rId71" Type="http://schemas.openxmlformats.org/officeDocument/2006/relationships/hyperlink" Target="https://www.slhd.nsw.gov.au/rpa/" TargetMode="External"/><Relationship Id="rId234" Type="http://schemas.openxmlformats.org/officeDocument/2006/relationships/hyperlink" Target="http://www.uniklinik-leipzig.de/" TargetMode="External"/><Relationship Id="rId2" Type="http://schemas.openxmlformats.org/officeDocument/2006/relationships/hyperlink" Target="http://www.clevelandclinic.org/" TargetMode="External"/><Relationship Id="rId29" Type="http://schemas.openxmlformats.org/officeDocument/2006/relationships/hyperlink" Target="https://www.mountsinai.org/locations/mount-sinai" TargetMode="External"/><Relationship Id="rId276" Type="http://schemas.openxmlformats.org/officeDocument/2006/relationships/hyperlink" Target="https://www.newsweek.com/worlds-best-hospitals-2022/mexico" TargetMode="External"/><Relationship Id="rId441" Type="http://schemas.openxmlformats.org/officeDocument/2006/relationships/hyperlink" Target="https://www.newsweek.com/worlds-best-hospitals-2022/japan" TargetMode="External"/><Relationship Id="rId483" Type="http://schemas.openxmlformats.org/officeDocument/2006/relationships/hyperlink" Target="https://www.newsweek.com/worlds-best-hospitals-2022/united-states" TargetMode="External"/><Relationship Id="rId40" Type="http://schemas.openxmlformats.org/officeDocument/2006/relationships/hyperlink" Target="http://www.dukehealth.org/" TargetMode="External"/><Relationship Id="rId136" Type="http://schemas.openxmlformats.org/officeDocument/2006/relationships/hyperlink" Target="https://www.uhhospitals.org/locations/uh-cleveland-medical-center" TargetMode="External"/><Relationship Id="rId178" Type="http://schemas.openxmlformats.org/officeDocument/2006/relationships/hyperlink" Target="http://www.huhp.hokudai.ac.jp/" TargetMode="External"/><Relationship Id="rId301" Type="http://schemas.openxmlformats.org/officeDocument/2006/relationships/hyperlink" Target="https://www.newsweek.com/worlds-best-hospitals-2022/italy" TargetMode="External"/><Relationship Id="rId343" Type="http://schemas.openxmlformats.org/officeDocument/2006/relationships/hyperlink" Target="https://www.newsweek.com/worlds-best-hospitals-2022/switzerland" TargetMode="External"/><Relationship Id="rId82" Type="http://schemas.openxmlformats.org/officeDocument/2006/relationships/hyperlink" Target="https://www.uniklinikumgraz.at/" TargetMode="External"/><Relationship Id="rId203" Type="http://schemas.openxmlformats.org/officeDocument/2006/relationships/hyperlink" Target="http://www.atlantichealth.org/morristown" TargetMode="External"/><Relationship Id="rId385" Type="http://schemas.openxmlformats.org/officeDocument/2006/relationships/hyperlink" Target="https://www.newsweek.com/worlds-best-hospitals-2022/france" TargetMode="External"/><Relationship Id="rId245" Type="http://schemas.openxmlformats.org/officeDocument/2006/relationships/hyperlink" Target="http://www.vch.ca/Locations-Services/result?res_id=644" TargetMode="External"/><Relationship Id="rId287" Type="http://schemas.openxmlformats.org/officeDocument/2006/relationships/hyperlink" Target="https://www.newsweek.com/worlds-best-hospitals-2022/finland" TargetMode="External"/><Relationship Id="rId410" Type="http://schemas.openxmlformats.org/officeDocument/2006/relationships/hyperlink" Target="https://www.newsweek.com/worlds-best-hospitals-2022/germany" TargetMode="External"/><Relationship Id="rId452" Type="http://schemas.openxmlformats.org/officeDocument/2006/relationships/hyperlink" Target="https://www.newsweek.com/worlds-best-hospitals-2022/canada" TargetMode="External"/><Relationship Id="rId494" Type="http://schemas.openxmlformats.org/officeDocument/2006/relationships/hyperlink" Target="https://www.newsweek.com/worlds-best-hospitals-2022/united-states" TargetMode="External"/><Relationship Id="rId105" Type="http://schemas.openxmlformats.org/officeDocument/2006/relationships/hyperlink" Target="https://www.mountelizabeth.com.sg/about-us/mount-elizabeth-orchard" TargetMode="External"/><Relationship Id="rId147" Type="http://schemas.openxmlformats.org/officeDocument/2006/relationships/hyperlink" Target="https://www.claraspital.ch/startseite" TargetMode="External"/><Relationship Id="rId312" Type="http://schemas.openxmlformats.org/officeDocument/2006/relationships/hyperlink" Target="https://www.newsweek.com/worlds-best-hospitals-2022/netherlands" TargetMode="External"/><Relationship Id="rId354" Type="http://schemas.openxmlformats.org/officeDocument/2006/relationships/hyperlink" Target="https://www.newsweek.com/worlds-best-hospitals-2022/united-kingdom" TargetMode="External"/><Relationship Id="rId51" Type="http://schemas.openxmlformats.org/officeDocument/2006/relationships/hyperlink" Target="https://www.akademiska.se/" TargetMode="External"/><Relationship Id="rId93" Type="http://schemas.openxmlformats.org/officeDocument/2006/relationships/hyperlink" Target="http://www.vanderbilthealth.com/" TargetMode="External"/><Relationship Id="rId189" Type="http://schemas.openxmlformats.org/officeDocument/2006/relationships/hyperlink" Target="https://www.hospitaluvrocio.es/" TargetMode="External"/><Relationship Id="rId396" Type="http://schemas.openxmlformats.org/officeDocument/2006/relationships/hyperlink" Target="https://www.newsweek.com/worlds-best-hospitals-2022/south-korea" TargetMode="External"/><Relationship Id="rId214" Type="http://schemas.openxmlformats.org/officeDocument/2006/relationships/hyperlink" Target="http://www.asst-spedalicivili.it/servizi/notizie/notizie_homepage.aspx" TargetMode="External"/><Relationship Id="rId256" Type="http://schemas.openxmlformats.org/officeDocument/2006/relationships/hyperlink" Target="https://www.newsweek.com/worlds-best-hospitals-2022/spain" TargetMode="External"/><Relationship Id="rId298" Type="http://schemas.openxmlformats.org/officeDocument/2006/relationships/hyperlink" Target="https://www.newsweek.com/worlds-best-hospitals-2022/italy" TargetMode="External"/><Relationship Id="rId421" Type="http://schemas.openxmlformats.org/officeDocument/2006/relationships/hyperlink" Target="https://www.newsweek.com/worlds-best-hospitals-2022/germany" TargetMode="External"/><Relationship Id="rId463" Type="http://schemas.openxmlformats.org/officeDocument/2006/relationships/hyperlink" Target="https://www.newsweek.com/worlds-best-hospitals-2022/united-states" TargetMode="External"/><Relationship Id="rId116" Type="http://schemas.openxmlformats.org/officeDocument/2006/relationships/hyperlink" Target="http://www.fr.ap-hm.fr/nos-hopitaux/hopital-de-la-timone" TargetMode="External"/><Relationship Id="rId158" Type="http://schemas.openxmlformats.org/officeDocument/2006/relationships/hyperlink" Target="https://www.ksshp.fi/en-US" TargetMode="External"/><Relationship Id="rId323" Type="http://schemas.openxmlformats.org/officeDocument/2006/relationships/hyperlink" Target="https://www.newsweek.com/worlds-best-hospitals-2022/spain" TargetMode="External"/><Relationship Id="rId20" Type="http://schemas.openxmlformats.org/officeDocument/2006/relationships/hyperlink" Target="http://www.stanfordhealthcare.org/" TargetMode="External"/><Relationship Id="rId62" Type="http://schemas.openxmlformats.org/officeDocument/2006/relationships/hyperlink" Target="https://www.lumc.nl/" TargetMode="External"/><Relationship Id="rId365" Type="http://schemas.openxmlformats.org/officeDocument/2006/relationships/hyperlink" Target="https://www.newsweek.com/worlds-best-hospitals-2022/australia" TargetMode="External"/><Relationship Id="rId225" Type="http://schemas.openxmlformats.org/officeDocument/2006/relationships/hyperlink" Target="https://www.hosp.jikei.ac.jp/" TargetMode="External"/><Relationship Id="rId267" Type="http://schemas.openxmlformats.org/officeDocument/2006/relationships/hyperlink" Target="https://www.newsweek.com/worlds-best-hospitals-2022/united-states" TargetMode="External"/><Relationship Id="rId432" Type="http://schemas.openxmlformats.org/officeDocument/2006/relationships/hyperlink" Target="https://www.newsweek.com/worlds-best-hospitals-2022/japan" TargetMode="External"/><Relationship Id="rId474" Type="http://schemas.openxmlformats.org/officeDocument/2006/relationships/hyperlink" Target="https://www.newsweek.com/worlds-best-hospitals-2022/united-states" TargetMode="External"/><Relationship Id="rId127" Type="http://schemas.openxmlformats.org/officeDocument/2006/relationships/hyperlink" Target="https://www.mumc.nl/" TargetMode="External"/><Relationship Id="rId10" Type="http://schemas.openxmlformats.org/officeDocument/2006/relationships/hyperlink" Target="https://eng.sheba.co.il/" TargetMode="External"/><Relationship Id="rId31" Type="http://schemas.openxmlformats.org/officeDocument/2006/relationships/hyperlink" Target="https://www.oslo-universitetssykehus.no/" TargetMode="External"/><Relationship Id="rId52" Type="http://schemas.openxmlformats.org/officeDocument/2006/relationships/hyperlink" Target="https://www.comunidad.madrid/hospital/lapaz/" TargetMode="External"/><Relationship Id="rId73" Type="http://schemas.openxmlformats.org/officeDocument/2006/relationships/hyperlink" Target="https://www.chu-bordeaux.fr/CHU-de-Bordeaux/H%C3%B4pitaux-et-sites-du-CHU/Groupe-hospitalier-Pellegrin/" TargetMode="External"/><Relationship Id="rId94" Type="http://schemas.openxmlformats.org/officeDocument/2006/relationships/hyperlink" Target="https://ouh.dk/" TargetMode="External"/><Relationship Id="rId148" Type="http://schemas.openxmlformats.org/officeDocument/2006/relationships/hyperlink" Target="https://valledellili.org/" TargetMode="External"/><Relationship Id="rId169" Type="http://schemas.openxmlformats.org/officeDocument/2006/relationships/hyperlink" Target="https://www.clinique-pasteur.com/" TargetMode="External"/><Relationship Id="rId334" Type="http://schemas.openxmlformats.org/officeDocument/2006/relationships/hyperlink" Target="https://www.newsweek.com/worlds-best-hospitals-2022/netherlands" TargetMode="External"/><Relationship Id="rId355" Type="http://schemas.openxmlformats.org/officeDocument/2006/relationships/hyperlink" Target="https://www.newsweek.com/worlds-best-hospitals-2022/united-kingdom" TargetMode="External"/><Relationship Id="rId376" Type="http://schemas.openxmlformats.org/officeDocument/2006/relationships/hyperlink" Target="https://www.newsweek.com/worlds-best-hospitals-2022/france" TargetMode="External"/><Relationship Id="rId397" Type="http://schemas.openxmlformats.org/officeDocument/2006/relationships/hyperlink" Target="https://www.newsweek.com/worlds-best-hospitals-2022/south-korea" TargetMode="External"/><Relationship Id="rId4" Type="http://schemas.openxmlformats.org/officeDocument/2006/relationships/hyperlink" Target="http://www.uhn.ca/" TargetMode="External"/><Relationship Id="rId180" Type="http://schemas.openxmlformats.org/officeDocument/2006/relationships/hyperlink" Target="https://www.hospitaloswaldocruz.org.br/" TargetMode="External"/><Relationship Id="rId215" Type="http://schemas.openxmlformats.org/officeDocument/2006/relationships/hyperlink" Target="http://www.uhb.nhs.uk/" TargetMode="External"/><Relationship Id="rId236" Type="http://schemas.openxmlformats.org/officeDocument/2006/relationships/hyperlink" Target="http://www.ukr.de/" TargetMode="External"/><Relationship Id="rId257" Type="http://schemas.openxmlformats.org/officeDocument/2006/relationships/hyperlink" Target="https://www.newsweek.com/worlds-best-hospitals-2022/united-states" TargetMode="External"/><Relationship Id="rId278" Type="http://schemas.openxmlformats.org/officeDocument/2006/relationships/hyperlink" Target="https://www.newsweek.com/worlds-best-hospitals-2022/switzerland" TargetMode="External"/><Relationship Id="rId401" Type="http://schemas.openxmlformats.org/officeDocument/2006/relationships/hyperlink" Target="https://www.newsweek.com/worlds-best-hospitals-2022/south-korea" TargetMode="External"/><Relationship Id="rId422" Type="http://schemas.openxmlformats.org/officeDocument/2006/relationships/hyperlink" Target="https://www.newsweek.com/worlds-best-hospitals-2022/germany" TargetMode="External"/><Relationship Id="rId443" Type="http://schemas.openxmlformats.org/officeDocument/2006/relationships/hyperlink" Target="https://www.newsweek.com/worlds-best-hospitals-2022/japan" TargetMode="External"/><Relationship Id="rId464" Type="http://schemas.openxmlformats.org/officeDocument/2006/relationships/hyperlink" Target="https://www.newsweek.com/worlds-best-hospitals-2022/united-states" TargetMode="External"/><Relationship Id="rId303" Type="http://schemas.openxmlformats.org/officeDocument/2006/relationships/hyperlink" Target="https://www.newsweek.com/worlds-best-hospitals-2022/italy" TargetMode="External"/><Relationship Id="rId485" Type="http://schemas.openxmlformats.org/officeDocument/2006/relationships/hyperlink" Target="https://www.newsweek.com/worlds-best-hospitals-2022/united-states" TargetMode="External"/><Relationship Id="rId42" Type="http://schemas.openxmlformats.org/officeDocument/2006/relationships/hyperlink" Target="https://www.hus.fi/en/Pages/default.aspx" TargetMode="External"/><Relationship Id="rId84" Type="http://schemas.openxmlformats.org/officeDocument/2006/relationships/hyperlink" Target="https://www.uwhealth.org/about-uwhealth/university-of-wisconsin-hospitals-and-clinics/11013" TargetMode="External"/><Relationship Id="rId138" Type="http://schemas.openxmlformats.org/officeDocument/2006/relationships/hyperlink" Target="http://www.chu-lyon.fr/fr/hopital-louis-pradel" TargetMode="External"/><Relationship Id="rId345" Type="http://schemas.openxmlformats.org/officeDocument/2006/relationships/hyperlink" Target="https://www.newsweek.com/worlds-best-hospitals-2022/switzerland" TargetMode="External"/><Relationship Id="rId387" Type="http://schemas.openxmlformats.org/officeDocument/2006/relationships/hyperlink" Target="https://www.newsweek.com/worlds-best-hospitals-2022/france" TargetMode="External"/><Relationship Id="rId191" Type="http://schemas.openxmlformats.org/officeDocument/2006/relationships/hyperlink" Target="https://www.inha.com/page/main" TargetMode="External"/><Relationship Id="rId205" Type="http://schemas.openxmlformats.org/officeDocument/2006/relationships/hyperlink" Target="https://www.ncc.go.jp/jp/ncch/" TargetMode="External"/><Relationship Id="rId247" Type="http://schemas.openxmlformats.org/officeDocument/2006/relationships/hyperlink" Target="https://www.vumc.nl/" TargetMode="External"/><Relationship Id="rId412" Type="http://schemas.openxmlformats.org/officeDocument/2006/relationships/hyperlink" Target="https://www.newsweek.com/worlds-best-hospitals-2022/germany" TargetMode="External"/><Relationship Id="rId107" Type="http://schemas.openxmlformats.org/officeDocument/2006/relationships/hyperlink" Target="http://www.hospitalmoinhos.org.br/" TargetMode="External"/><Relationship Id="rId289" Type="http://schemas.openxmlformats.org/officeDocument/2006/relationships/hyperlink" Target="https://www.newsweek.com/worlds-best-hospitals-2022/austria" TargetMode="External"/><Relationship Id="rId454" Type="http://schemas.openxmlformats.org/officeDocument/2006/relationships/hyperlink" Target="https://www.newsweek.com/worlds-best-hospitals-2022/united-states" TargetMode="External"/><Relationship Id="rId496" Type="http://schemas.openxmlformats.org/officeDocument/2006/relationships/hyperlink" Target="https://www.newsweek.com/worlds-best-hospitals-2022/united-states" TargetMode="External"/><Relationship Id="rId11" Type="http://schemas.openxmlformats.org/officeDocument/2006/relationships/hyperlink" Target="https://www.chuv.ch/fr/chuv-home/" TargetMode="External"/><Relationship Id="rId53" Type="http://schemas.openxmlformats.org/officeDocument/2006/relationships/hyperlink" Target="https://www.pennmedicine.org/for-patients-and-visitors/penn-medicine-locations/hospital-of-the-university-of-pennsylvania" TargetMode="External"/><Relationship Id="rId149" Type="http://schemas.openxmlformats.org/officeDocument/2006/relationships/hyperlink" Target="https://www.health.ucdavis.edu/" TargetMode="External"/><Relationship Id="rId314" Type="http://schemas.openxmlformats.org/officeDocument/2006/relationships/hyperlink" Target="https://www.newsweek.com/worlds-best-hospitals-2022/denmark" TargetMode="External"/><Relationship Id="rId356" Type="http://schemas.openxmlformats.org/officeDocument/2006/relationships/hyperlink" Target="https://www.newsweek.com/worlds-best-hospitals-2022/united-kingdom" TargetMode="External"/><Relationship Id="rId398" Type="http://schemas.openxmlformats.org/officeDocument/2006/relationships/hyperlink" Target="https://www.newsweek.com/worlds-best-hospitals-2022/south-korea" TargetMode="External"/><Relationship Id="rId95" Type="http://schemas.openxmlformats.org/officeDocument/2006/relationships/hyperlink" Target="https://www.tasmc.org.il/sites/en/Pages/default.aspx" TargetMode="External"/><Relationship Id="rId160" Type="http://schemas.openxmlformats.org/officeDocument/2006/relationships/hyperlink" Target="https://www.centromedicoabc.com/" TargetMode="External"/><Relationship Id="rId216" Type="http://schemas.openxmlformats.org/officeDocument/2006/relationships/hyperlink" Target="https://www.rbk.de/standorte/klinik-schillerhoehe.html" TargetMode="External"/><Relationship Id="rId423" Type="http://schemas.openxmlformats.org/officeDocument/2006/relationships/hyperlink" Target="https://www.newsweek.com/worlds-best-hospitals-2022/germany" TargetMode="External"/><Relationship Id="rId258" Type="http://schemas.openxmlformats.org/officeDocument/2006/relationships/hyperlink" Target="https://www.newsweek.com/worlds-best-hospitals-2022/united-states" TargetMode="External"/><Relationship Id="rId465" Type="http://schemas.openxmlformats.org/officeDocument/2006/relationships/hyperlink" Target="https://www.newsweek.com/worlds-best-hospitals-2022/united-states" TargetMode="External"/><Relationship Id="rId22" Type="http://schemas.openxmlformats.org/officeDocument/2006/relationships/hyperlink" Target="https://www.mri.tum.de/" TargetMode="External"/><Relationship Id="rId64" Type="http://schemas.openxmlformats.org/officeDocument/2006/relationships/hyperlink" Target="http://www.nygh.on.ca/" TargetMode="External"/><Relationship Id="rId118" Type="http://schemas.openxmlformats.org/officeDocument/2006/relationships/hyperlink" Target="http://www.asst-pg23.it/" TargetMode="External"/><Relationship Id="rId325" Type="http://schemas.openxmlformats.org/officeDocument/2006/relationships/hyperlink" Target="https://www.newsweek.com/worlds-best-hospitals-2022/spain" TargetMode="External"/><Relationship Id="rId367" Type="http://schemas.openxmlformats.org/officeDocument/2006/relationships/hyperlink" Target="https://www.newsweek.com/worlds-best-hospitals-2022/sweden" TargetMode="External"/><Relationship Id="rId171" Type="http://schemas.openxmlformats.org/officeDocument/2006/relationships/hyperlink" Target="https://www.diakonhjemmetsykehus.no/" TargetMode="External"/><Relationship Id="rId227" Type="http://schemas.openxmlformats.org/officeDocument/2006/relationships/hyperlink" Target="https://www.toranomon.gr.jp/kajigaya/" TargetMode="External"/><Relationship Id="rId269" Type="http://schemas.openxmlformats.org/officeDocument/2006/relationships/hyperlink" Target="https://www.newsweek.com/worlds-best-hospitals-2022/colombia" TargetMode="External"/><Relationship Id="rId434" Type="http://schemas.openxmlformats.org/officeDocument/2006/relationships/hyperlink" Target="https://www.newsweek.com/worlds-best-hospitals-2022/japan" TargetMode="External"/><Relationship Id="rId476" Type="http://schemas.openxmlformats.org/officeDocument/2006/relationships/hyperlink" Target="https://www.newsweek.com/worlds-best-hospitals-2022/united-states" TargetMode="External"/><Relationship Id="rId33" Type="http://schemas.openxmlformats.org/officeDocument/2006/relationships/hyperlink" Target="https://www.mhh.de/" TargetMode="External"/><Relationship Id="rId129" Type="http://schemas.openxmlformats.org/officeDocument/2006/relationships/hyperlink" Target="http://www.anam.kumc.or.kr/main/index.do" TargetMode="External"/><Relationship Id="rId280" Type="http://schemas.openxmlformats.org/officeDocument/2006/relationships/hyperlink" Target="https://www.newsweek.com/worlds-best-hospitals-2022/canada" TargetMode="External"/><Relationship Id="rId336" Type="http://schemas.openxmlformats.org/officeDocument/2006/relationships/hyperlink" Target="https://www.newsweek.com/worlds-best-hospitals-2022/netherlands" TargetMode="External"/><Relationship Id="rId501" Type="http://schemas.openxmlformats.org/officeDocument/2006/relationships/printerSettings" Target="../printerSettings/printerSettings1.bin"/><Relationship Id="rId75" Type="http://schemas.openxmlformats.org/officeDocument/2006/relationships/hyperlink" Target="https://www.comunidad.madrid/hospital/gregoriomaranon/" TargetMode="External"/><Relationship Id="rId140" Type="http://schemas.openxmlformats.org/officeDocument/2006/relationships/hyperlink" Target="https://www.comunidad.madrid/hospital/ramonycajal/" TargetMode="External"/><Relationship Id="rId182" Type="http://schemas.openxmlformats.org/officeDocument/2006/relationships/hyperlink" Target="http://www.santpau.cat/" TargetMode="External"/><Relationship Id="rId378" Type="http://schemas.openxmlformats.org/officeDocument/2006/relationships/hyperlink" Target="https://www.newsweek.com/worlds-best-hospitals-2022/france" TargetMode="External"/><Relationship Id="rId403" Type="http://schemas.openxmlformats.org/officeDocument/2006/relationships/hyperlink" Target="https://www.newsweek.com/worlds-best-hospitals-2022/germany" TargetMode="External"/><Relationship Id="rId6" Type="http://schemas.openxmlformats.org/officeDocument/2006/relationships/hyperlink" Target="https://www.hopkinsmedicine.org/the_johns_hopkins_hospital" TargetMode="External"/><Relationship Id="rId238" Type="http://schemas.openxmlformats.org/officeDocument/2006/relationships/hyperlink" Target="http://www.uniklinik-ulm.de/" TargetMode="External"/><Relationship Id="rId445" Type="http://schemas.openxmlformats.org/officeDocument/2006/relationships/hyperlink" Target="https://www.newsweek.com/worlds-best-hospitals-2022/japan" TargetMode="External"/><Relationship Id="rId487" Type="http://schemas.openxmlformats.org/officeDocument/2006/relationships/hyperlink" Target="https://www.newsweek.com/worlds-best-hospitals-2022/united-states" TargetMode="External"/><Relationship Id="rId291" Type="http://schemas.openxmlformats.org/officeDocument/2006/relationships/hyperlink" Target="https://www.newsweek.com/worlds-best-hospitals-2022/austria" TargetMode="External"/><Relationship Id="rId305" Type="http://schemas.openxmlformats.org/officeDocument/2006/relationships/hyperlink" Target="https://www.newsweek.com/worlds-best-hospitals-2022/italy" TargetMode="External"/><Relationship Id="rId347" Type="http://schemas.openxmlformats.org/officeDocument/2006/relationships/hyperlink" Target="https://www.newsweek.com/worlds-best-hospitals-2022/switzerland" TargetMode="External"/><Relationship Id="rId44" Type="http://schemas.openxmlformats.org/officeDocument/2006/relationships/hyperlink" Target="https://www.umcutrecht.nl/nl/" TargetMode="External"/><Relationship Id="rId86" Type="http://schemas.openxmlformats.org/officeDocument/2006/relationships/hyperlink" Target="https://www.cun.es/" TargetMode="External"/><Relationship Id="rId151" Type="http://schemas.openxmlformats.org/officeDocument/2006/relationships/hyperlink" Target="http://www.hupnvs.aphp.fr/bichat-claude-bernard/" TargetMode="External"/><Relationship Id="rId389" Type="http://schemas.openxmlformats.org/officeDocument/2006/relationships/hyperlink" Target="https://www.newsweek.com/worlds-best-hospitals-2022/south-korea" TargetMode="External"/><Relationship Id="rId193" Type="http://schemas.openxmlformats.org/officeDocument/2006/relationships/hyperlink" Target="https://www.juntendo.ac.jp/hospital/about/outline.html" TargetMode="External"/><Relationship Id="rId207" Type="http://schemas.openxmlformats.org/officeDocument/2006/relationships/hyperlink" Target="https://www.ohsu.edu/" TargetMode="External"/><Relationship Id="rId249" Type="http://schemas.openxmlformats.org/officeDocument/2006/relationships/hyperlink" Target="https://www.yokohama-shiminhosp.jp/" TargetMode="External"/><Relationship Id="rId414" Type="http://schemas.openxmlformats.org/officeDocument/2006/relationships/hyperlink" Target="https://www.newsweek.com/worlds-best-hospitals-2022/germany" TargetMode="External"/><Relationship Id="rId456" Type="http://schemas.openxmlformats.org/officeDocument/2006/relationships/hyperlink" Target="https://www.newsweek.com/worlds-best-hospitals-2022/united-states" TargetMode="External"/><Relationship Id="rId498" Type="http://schemas.openxmlformats.org/officeDocument/2006/relationships/hyperlink" Target="https://www.newsweek.com/worlds-best-hospitals-2022/united-states" TargetMode="External"/><Relationship Id="rId13" Type="http://schemas.openxmlformats.org/officeDocument/2006/relationships/hyperlink" Target="http://www.h.u-tokyo.ac.jp/" TargetMode="External"/><Relationship Id="rId109" Type="http://schemas.openxmlformats.org/officeDocument/2006/relationships/hyperlink" Target="https://www.aalborguh.rn.dk/" TargetMode="External"/><Relationship Id="rId260" Type="http://schemas.openxmlformats.org/officeDocument/2006/relationships/hyperlink" Target="https://www.newsweek.com/worlds-best-hospitals-2022/france" TargetMode="External"/><Relationship Id="rId316" Type="http://schemas.openxmlformats.org/officeDocument/2006/relationships/hyperlink" Target="https://www.newsweek.com/worlds-best-hospitals-2022/denmark" TargetMode="External"/><Relationship Id="rId55" Type="http://schemas.openxmlformats.org/officeDocument/2006/relationships/hyperlink" Target="http://www.snuh.org/intro.do" TargetMode="External"/><Relationship Id="rId97" Type="http://schemas.openxmlformats.org/officeDocument/2006/relationships/hyperlink" Target="http://www.nuh.com.sg/" TargetMode="External"/><Relationship Id="rId120" Type="http://schemas.openxmlformats.org/officeDocument/2006/relationships/hyperlink" Target="http://hosp.ajoumc.or.kr/" TargetMode="External"/><Relationship Id="rId358" Type="http://schemas.openxmlformats.org/officeDocument/2006/relationships/hyperlink" Target="https://www.newsweek.com/worlds-best-hospitals-2022/israel" TargetMode="External"/><Relationship Id="rId162" Type="http://schemas.openxmlformats.org/officeDocument/2006/relationships/hyperlink" Target="https://www.chu-grenoble.fr/" TargetMode="External"/><Relationship Id="rId218" Type="http://schemas.openxmlformats.org/officeDocument/2006/relationships/hyperlink" Target="https://www.thermh.org.au/" TargetMode="External"/><Relationship Id="rId425" Type="http://schemas.openxmlformats.org/officeDocument/2006/relationships/hyperlink" Target="https://www.newsweek.com/worlds-best-hospitals-2022/germany" TargetMode="External"/><Relationship Id="rId467" Type="http://schemas.openxmlformats.org/officeDocument/2006/relationships/hyperlink" Target="https://www.newsweek.com/worlds-best-hospitals-2022/united-states" TargetMode="External"/><Relationship Id="rId271" Type="http://schemas.openxmlformats.org/officeDocument/2006/relationships/hyperlink" Target="https://www.newsweek.com/worlds-best-hospitals-2022/finland" TargetMode="External"/><Relationship Id="rId24" Type="http://schemas.openxmlformats.org/officeDocument/2006/relationships/hyperlink" Target="http://www.akhwien.at/" TargetMode="External"/><Relationship Id="rId66" Type="http://schemas.openxmlformats.org/officeDocument/2006/relationships/hyperlink" Target="https://www.comunidad.madrid/hospital/12octubre/" TargetMode="External"/><Relationship Id="rId131" Type="http://schemas.openxmlformats.org/officeDocument/2006/relationships/hyperlink" Target="https://www.medanta.org/gurugram/" TargetMode="External"/><Relationship Id="rId327" Type="http://schemas.openxmlformats.org/officeDocument/2006/relationships/hyperlink" Target="https://www.newsweek.com/worlds-best-hospitals-2022/spain" TargetMode="External"/><Relationship Id="rId369" Type="http://schemas.openxmlformats.org/officeDocument/2006/relationships/hyperlink" Target="https://www.newsweek.com/worlds-best-hospitals-2022/sweden" TargetMode="External"/><Relationship Id="rId173" Type="http://schemas.openxmlformats.org/officeDocument/2006/relationships/hyperlink" Target="http://www.newcastle-hospitals.org.uk/hospitals/freeman-hospital.aspx" TargetMode="External"/><Relationship Id="rId229" Type="http://schemas.openxmlformats.org/officeDocument/2006/relationships/hyperlink" Target="https://www.tuftsmedicalcenter.org/" TargetMode="External"/><Relationship Id="rId380" Type="http://schemas.openxmlformats.org/officeDocument/2006/relationships/hyperlink" Target="https://www.newsweek.com/worlds-best-hospitals-2022/france" TargetMode="External"/><Relationship Id="rId436" Type="http://schemas.openxmlformats.org/officeDocument/2006/relationships/hyperlink" Target="https://www.newsweek.com/worlds-best-hospitals-2022/japan" TargetMode="External"/><Relationship Id="rId240" Type="http://schemas.openxmlformats.org/officeDocument/2006/relationships/hyperlink" Target="http://www.unimedizin-mainz.de/" TargetMode="External"/><Relationship Id="rId478" Type="http://schemas.openxmlformats.org/officeDocument/2006/relationships/hyperlink" Target="https://www.newsweek.com/worlds-best-hospitals-2022/united-states" TargetMode="External"/><Relationship Id="rId35" Type="http://schemas.openxmlformats.org/officeDocument/2006/relationships/hyperlink" Target="https://www.lmu-klinikum.de/" TargetMode="External"/><Relationship Id="rId77" Type="http://schemas.openxmlformats.org/officeDocument/2006/relationships/hyperlink" Target="https://www.houstonmethodist.org/" TargetMode="External"/><Relationship Id="rId100" Type="http://schemas.openxmlformats.org/officeDocument/2006/relationships/hyperlink" Target="http://www.health.ucsd.edu/" TargetMode="External"/><Relationship Id="rId282" Type="http://schemas.openxmlformats.org/officeDocument/2006/relationships/hyperlink" Target="https://www.newsweek.com/worlds-best-hospitals-2022/brazil" TargetMode="External"/><Relationship Id="rId338" Type="http://schemas.openxmlformats.org/officeDocument/2006/relationships/hyperlink" Target="https://www.newsweek.com/worlds-best-hospitals-2022/singapore" TargetMode="External"/><Relationship Id="rId8" Type="http://schemas.openxmlformats.org/officeDocument/2006/relationships/hyperlink" Target="https://www.karolinska.se/" TargetMode="External"/><Relationship Id="rId142" Type="http://schemas.openxmlformats.org/officeDocument/2006/relationships/hyperlink" Target="https://www.healthcare.utah.edu/locations/hospital/" TargetMode="External"/><Relationship Id="rId184" Type="http://schemas.openxmlformats.org/officeDocument/2006/relationships/hyperlink" Target="https://www.medicasur.com.mx/" TargetMode="External"/><Relationship Id="rId391" Type="http://schemas.openxmlformats.org/officeDocument/2006/relationships/hyperlink" Target="https://www.newsweek.com/worlds-best-hospitals-2022/south-korea" TargetMode="External"/><Relationship Id="rId405" Type="http://schemas.openxmlformats.org/officeDocument/2006/relationships/hyperlink" Target="https://www.newsweek.com/worlds-best-hospitals-2022/germany" TargetMode="External"/><Relationship Id="rId447" Type="http://schemas.openxmlformats.org/officeDocument/2006/relationships/hyperlink" Target="https://www.newsweek.com/worlds-best-hospitals-2022/canada" TargetMode="External"/><Relationship Id="rId251" Type="http://schemas.openxmlformats.org/officeDocument/2006/relationships/hyperlink" Target="https://www.newsweek.com/worlds-best-hospitals-2022/finland" TargetMode="External"/><Relationship Id="rId489" Type="http://schemas.openxmlformats.org/officeDocument/2006/relationships/hyperlink" Target="https://www.newsweek.com/worlds-best-hospitals-2022/united-states" TargetMode="External"/><Relationship Id="rId46" Type="http://schemas.openxmlformats.org/officeDocument/2006/relationships/hyperlink" Target="http://www.kameda.com/ja/general/index.html" TargetMode="External"/><Relationship Id="rId293" Type="http://schemas.openxmlformats.org/officeDocument/2006/relationships/hyperlink" Target="https://www.newsweek.com/worlds-best-hospitals-2022/austria" TargetMode="External"/><Relationship Id="rId307" Type="http://schemas.openxmlformats.org/officeDocument/2006/relationships/hyperlink" Target="https://www.newsweek.com/worlds-best-hospitals-2022/italy" TargetMode="External"/><Relationship Id="rId349" Type="http://schemas.openxmlformats.org/officeDocument/2006/relationships/hyperlink" Target="https://www.newsweek.com/worlds-best-hospitals-2022/united-kingdom" TargetMode="External"/><Relationship Id="rId88" Type="http://schemas.openxmlformats.org/officeDocument/2006/relationships/hyperlink" Target="http://www.uwmedicine.org/uw-medical-center" TargetMode="External"/><Relationship Id="rId111" Type="http://schemas.openxmlformats.org/officeDocument/2006/relationships/hyperlink" Target="http://www.hosp.keio.ac.jp/" TargetMode="External"/><Relationship Id="rId153" Type="http://schemas.openxmlformats.org/officeDocument/2006/relationships/hyperlink" Target="https://www.apollohospitals.com/" TargetMode="External"/><Relationship Id="rId195" Type="http://schemas.openxmlformats.org/officeDocument/2006/relationships/hyperlink" Target="http://www.keckmedicine.org/" TargetMode="External"/><Relationship Id="rId209" Type="http://schemas.openxmlformats.org/officeDocument/2006/relationships/hyperlink" Target="https://www.ao.pr.it/" TargetMode="External"/><Relationship Id="rId360" Type="http://schemas.openxmlformats.org/officeDocument/2006/relationships/hyperlink" Target="https://www.newsweek.com/worlds-best-hospitals-2022/australia" TargetMode="External"/><Relationship Id="rId416" Type="http://schemas.openxmlformats.org/officeDocument/2006/relationships/hyperlink" Target="https://www.newsweek.com/worlds-best-hospitals-2022/germany" TargetMode="External"/><Relationship Id="rId220" Type="http://schemas.openxmlformats.org/officeDocument/2006/relationships/hyperlink" Target="https://www.antoniusziekenhuis.nl/" TargetMode="External"/><Relationship Id="rId458" Type="http://schemas.openxmlformats.org/officeDocument/2006/relationships/hyperlink" Target="https://www.newsweek.com/worlds-best-hospitals-2022/united-states" TargetMode="External"/><Relationship Id="rId15" Type="http://schemas.openxmlformats.org/officeDocument/2006/relationships/hyperlink" Target="http://www.usz.ch/Seiten/default.aspx" TargetMode="External"/><Relationship Id="rId57" Type="http://schemas.openxmlformats.org/officeDocument/2006/relationships/hyperlink" Target="https://www.tirol-kliniken.at/page.cfm?vpath=standorte/landeskrankenhaus-innsbruck" TargetMode="External"/><Relationship Id="rId262" Type="http://schemas.openxmlformats.org/officeDocument/2006/relationships/hyperlink" Target="https://www.newsweek.com/worlds-best-hospitals-2022/south-korea" TargetMode="External"/><Relationship Id="rId318" Type="http://schemas.openxmlformats.org/officeDocument/2006/relationships/hyperlink" Target="https://www.newsweek.com/worlds-best-hospitals-2022/spain" TargetMode="External"/><Relationship Id="rId99" Type="http://schemas.openxmlformats.org/officeDocument/2006/relationships/hyperlink" Target="https://www.uniklinikum-dresden.de/de" TargetMode="External"/><Relationship Id="rId122" Type="http://schemas.openxmlformats.org/officeDocument/2006/relationships/hyperlink" Target="https://www.uchealth.org/" TargetMode="External"/><Relationship Id="rId164" Type="http://schemas.openxmlformats.org/officeDocument/2006/relationships/hyperlink" Target="http://www.ch.cauhs.or.kr/" TargetMode="External"/><Relationship Id="rId371" Type="http://schemas.openxmlformats.org/officeDocument/2006/relationships/hyperlink" Target="https://www.newsweek.com/worlds-best-hospitals-2022/norway" TargetMode="External"/><Relationship Id="rId427" Type="http://schemas.openxmlformats.org/officeDocument/2006/relationships/hyperlink" Target="https://www.newsweek.com/worlds-best-hospitals-2022/japan" TargetMode="External"/><Relationship Id="rId469" Type="http://schemas.openxmlformats.org/officeDocument/2006/relationships/hyperlink" Target="https://www.newsweek.com/worlds-best-hospitals-2022/united-states" TargetMode="External"/><Relationship Id="rId26" Type="http://schemas.openxmlformats.org/officeDocument/2006/relationships/hyperlink" Target="https://www.rigshospitalet.dk/" TargetMode="External"/><Relationship Id="rId231" Type="http://schemas.openxmlformats.org/officeDocument/2006/relationships/hyperlink" Target="http://www.uks.eu/" TargetMode="External"/><Relationship Id="rId273" Type="http://schemas.openxmlformats.org/officeDocument/2006/relationships/hyperlink" Target="https://www.newsweek.com/worlds-best-hospitals-2022/india" TargetMode="External"/><Relationship Id="rId329" Type="http://schemas.openxmlformats.org/officeDocument/2006/relationships/hyperlink" Target="https://www.newsweek.com/worlds-best-hospitals-2022/spain" TargetMode="External"/><Relationship Id="rId480" Type="http://schemas.openxmlformats.org/officeDocument/2006/relationships/hyperlink" Target="https://www.newsweek.com/worlds-best-hospitals-2022/united-states" TargetMode="External"/><Relationship Id="rId68" Type="http://schemas.openxmlformats.org/officeDocument/2006/relationships/hyperlink" Target="https://www.mayoclinic.org/patient-visitor-guide/arizona/clinic-hospital-buildings/mayo-clinic-hospital" TargetMode="External"/><Relationship Id="rId133" Type="http://schemas.openxmlformats.org/officeDocument/2006/relationships/hyperlink" Target="https://www.erasme.ulb.ac.be/fr" TargetMode="External"/><Relationship Id="rId175" Type="http://schemas.openxmlformats.org/officeDocument/2006/relationships/hyperlink" Target="https://www.goldcoast.health.qld.gov.au/hospitals-and-centres/gold-coast-university-hospital" TargetMode="External"/><Relationship Id="rId340" Type="http://schemas.openxmlformats.org/officeDocument/2006/relationships/hyperlink" Target="https://www.newsweek.com/worlds-best-hospitals-2022/singapore" TargetMode="External"/><Relationship Id="rId200" Type="http://schemas.openxmlformats.org/officeDocument/2006/relationships/hyperlink" Target="https://www.kuhp.kyoto-u.ac.jp/" TargetMode="External"/><Relationship Id="rId382" Type="http://schemas.openxmlformats.org/officeDocument/2006/relationships/hyperlink" Target="https://www.newsweek.com/worlds-best-hospitals-2022/france" TargetMode="External"/><Relationship Id="rId438" Type="http://schemas.openxmlformats.org/officeDocument/2006/relationships/hyperlink" Target="https://www.newsweek.com/worlds-best-hospitals-2022/japan" TargetMode="External"/><Relationship Id="rId242" Type="http://schemas.openxmlformats.org/officeDocument/2006/relationships/hyperlink" Target="https://www.regionostergotland.se/Halsa-och-vard/Vara-sjukhus/Universitetssjukhuset-i-Linkoping/" TargetMode="External"/><Relationship Id="rId284" Type="http://schemas.openxmlformats.org/officeDocument/2006/relationships/hyperlink" Target="https://www.newsweek.com/worlds-best-hospitals-2022/brazil" TargetMode="External"/><Relationship Id="rId491" Type="http://schemas.openxmlformats.org/officeDocument/2006/relationships/hyperlink" Target="https://www.newsweek.com/worlds-best-hospitals-2022/united-states" TargetMode="External"/><Relationship Id="rId37" Type="http://schemas.openxmlformats.org/officeDocument/2006/relationships/hyperlink" Target="https://www.policlinicogemelli.it/" TargetMode="External"/><Relationship Id="rId79" Type="http://schemas.openxmlformats.org/officeDocument/2006/relationships/hyperlink" Target="https://www.cuh.nhs.uk/addenbrookes-hospital" TargetMode="External"/><Relationship Id="rId102" Type="http://schemas.openxmlformats.org/officeDocument/2006/relationships/hyperlink" Target="https://www.med.nagoya-u.ac.jp/hospital/" TargetMode="External"/><Relationship Id="rId144" Type="http://schemas.openxmlformats.org/officeDocument/2006/relationships/hyperlink" Target="https://www.guysandstthomas.nhs.uk/" TargetMode="External"/><Relationship Id="rId90" Type="http://schemas.openxmlformats.org/officeDocument/2006/relationships/hyperlink" Target="https://www.hpsj.fr/" TargetMode="External"/><Relationship Id="rId186" Type="http://schemas.openxmlformats.org/officeDocument/2006/relationships/hyperlink" Target="http://www.hospitalsantacatarina.org.br/Paginas/Default.aspx" TargetMode="External"/><Relationship Id="rId351" Type="http://schemas.openxmlformats.org/officeDocument/2006/relationships/hyperlink" Target="https://www.newsweek.com/worlds-best-hospitals-2022/united-kingdom" TargetMode="External"/><Relationship Id="rId393" Type="http://schemas.openxmlformats.org/officeDocument/2006/relationships/hyperlink" Target="https://www.newsweek.com/worlds-best-hospitals-2022/south-korea" TargetMode="External"/><Relationship Id="rId407" Type="http://schemas.openxmlformats.org/officeDocument/2006/relationships/hyperlink" Target="https://www.newsweek.com/worlds-best-hospitals-2022/germany" TargetMode="External"/><Relationship Id="rId449" Type="http://schemas.openxmlformats.org/officeDocument/2006/relationships/hyperlink" Target="https://www.newsweek.com/worlds-best-hospitals-2022/canada" TargetMode="External"/><Relationship Id="rId211" Type="http://schemas.openxmlformats.org/officeDocument/2006/relationships/hyperlink" Target="https://www.grupposandonato.it/strutture/san-raffaele-turro" TargetMode="External"/><Relationship Id="rId253" Type="http://schemas.openxmlformats.org/officeDocument/2006/relationships/hyperlink" Target="https://www.newsweek.com/worlds-best-hospitals-2022/south-korea" TargetMode="External"/><Relationship Id="rId295" Type="http://schemas.openxmlformats.org/officeDocument/2006/relationships/hyperlink" Target="https://www.newsweek.com/worlds-best-hospitals-2022/austria" TargetMode="External"/><Relationship Id="rId309" Type="http://schemas.openxmlformats.org/officeDocument/2006/relationships/hyperlink" Target="https://www.newsweek.com/worlds-best-hospitals-2022/italy" TargetMode="External"/><Relationship Id="rId460" Type="http://schemas.openxmlformats.org/officeDocument/2006/relationships/hyperlink" Target="https://www.newsweek.com/worlds-best-hospitals-2022/united-states" TargetMode="External"/><Relationship Id="rId48" Type="http://schemas.openxmlformats.org/officeDocument/2006/relationships/hyperlink" Target="http://www.ucsfhealth.org/" TargetMode="External"/><Relationship Id="rId113" Type="http://schemas.openxmlformats.org/officeDocument/2006/relationships/hyperlink" Target="http://www.polyclinique-atlantique.fr/" TargetMode="External"/><Relationship Id="rId320" Type="http://schemas.openxmlformats.org/officeDocument/2006/relationships/hyperlink" Target="https://www.newsweek.com/worlds-best-hospitals-2022/spain" TargetMode="External"/><Relationship Id="rId155" Type="http://schemas.openxmlformats.org/officeDocument/2006/relationships/hyperlink" Target="https://www.barnesjewish.org/" TargetMode="External"/><Relationship Id="rId197" Type="http://schemas.openxmlformats.org/officeDocument/2006/relationships/hyperlink" Target="https://www.kuh.ac.kr/main.do" TargetMode="External"/><Relationship Id="rId362" Type="http://schemas.openxmlformats.org/officeDocument/2006/relationships/hyperlink" Target="https://www.newsweek.com/worlds-best-hospitals-2022/australia" TargetMode="External"/><Relationship Id="rId418" Type="http://schemas.openxmlformats.org/officeDocument/2006/relationships/hyperlink" Target="https://www.newsweek.com/worlds-best-hospitals-2022/germany" TargetMode="External"/><Relationship Id="rId222" Type="http://schemas.openxmlformats.org/officeDocument/2006/relationships/hyperlink" Target="https://www.stolav.no/" TargetMode="External"/><Relationship Id="rId264" Type="http://schemas.openxmlformats.org/officeDocument/2006/relationships/hyperlink" Target="https://www.newsweek.com/worlds-best-hospitals-2022/united-arab-emirates" TargetMode="External"/><Relationship Id="rId471" Type="http://schemas.openxmlformats.org/officeDocument/2006/relationships/hyperlink" Target="https://www.newsweek.com/worlds-best-hospitals-2022/united-states" TargetMode="External"/><Relationship Id="rId17" Type="http://schemas.openxmlformats.org/officeDocument/2006/relationships/hyperlink" Target="https://www.brighamandwomens.org/" TargetMode="External"/><Relationship Id="rId59" Type="http://schemas.openxmlformats.org/officeDocument/2006/relationships/hyperlink" Target="https://www.nyulangone.org/" TargetMode="External"/><Relationship Id="rId124" Type="http://schemas.openxmlformats.org/officeDocument/2006/relationships/hyperlink" Target="https://www.ausl.re.it/" TargetMode="External"/><Relationship Id="rId70" Type="http://schemas.openxmlformats.org/officeDocument/2006/relationships/hyperlink" Target="https://sev.severance.healthcare/" TargetMode="External"/><Relationship Id="rId166" Type="http://schemas.openxmlformats.org/officeDocument/2006/relationships/hyperlink" Target="https://www.my.clevelandclinic.org/florida" TargetMode="External"/><Relationship Id="rId331" Type="http://schemas.openxmlformats.org/officeDocument/2006/relationships/hyperlink" Target="https://www.newsweek.com/worlds-best-hospitals-2022/france" TargetMode="External"/><Relationship Id="rId373" Type="http://schemas.openxmlformats.org/officeDocument/2006/relationships/hyperlink" Target="https://www.newsweek.com/worlds-best-hospitals-2022/norway" TargetMode="External"/><Relationship Id="rId429" Type="http://schemas.openxmlformats.org/officeDocument/2006/relationships/hyperlink" Target="https://www.newsweek.com/worlds-best-hospitals-2022/japan" TargetMode="External"/><Relationship Id="rId1" Type="http://schemas.openxmlformats.org/officeDocument/2006/relationships/hyperlink" Target="https://www.mayoclinic.org/patient-visitor-guide/minnesota" TargetMode="External"/><Relationship Id="rId233" Type="http://schemas.openxmlformats.org/officeDocument/2006/relationships/hyperlink" Target="http://www.uniklinikum-jena.de/" TargetMode="External"/><Relationship Id="rId440" Type="http://schemas.openxmlformats.org/officeDocument/2006/relationships/hyperlink" Target="https://www.newsweek.com/worlds-best-hospitals-2022/japan" TargetMode="External"/><Relationship Id="rId28" Type="http://schemas.openxmlformats.org/officeDocument/2006/relationships/hyperlink" Target="https://www.nm.org/" TargetMode="External"/><Relationship Id="rId275" Type="http://schemas.openxmlformats.org/officeDocument/2006/relationships/hyperlink" Target="https://www.newsweek.com/worlds-best-hospitals-2022/finland" TargetMode="External"/><Relationship Id="rId300" Type="http://schemas.openxmlformats.org/officeDocument/2006/relationships/hyperlink" Target="https://www.newsweek.com/worlds-best-hospitals-2022/italy" TargetMode="External"/><Relationship Id="rId482" Type="http://schemas.openxmlformats.org/officeDocument/2006/relationships/hyperlink" Target="https://www.newsweek.com/worlds-best-hospitals-2022/united-states" TargetMode="External"/><Relationship Id="rId81" Type="http://schemas.openxmlformats.org/officeDocument/2006/relationships/hyperlink" Target="https://www.vallhebron.com/en" TargetMode="External"/><Relationship Id="rId135" Type="http://schemas.openxmlformats.org/officeDocument/2006/relationships/hyperlink" Target="https://www.nslhd.health.nsw.gov.au/Hospitals/RNSH/" TargetMode="External"/><Relationship Id="rId177" Type="http://schemas.openxmlformats.org/officeDocument/2006/relationships/hyperlink" Target="https://www.hirslanden.ch/de/hirslanden-klinik-aarau/home.html" TargetMode="External"/><Relationship Id="rId342" Type="http://schemas.openxmlformats.org/officeDocument/2006/relationships/hyperlink" Target="https://www.newsweek.com/worlds-best-hospitals-2022/switzerland" TargetMode="External"/><Relationship Id="rId384" Type="http://schemas.openxmlformats.org/officeDocument/2006/relationships/hyperlink" Target="https://www.newsweek.com/worlds-best-hospitals-2022/france" TargetMode="External"/><Relationship Id="rId202" Type="http://schemas.openxmlformats.org/officeDocument/2006/relationships/hyperlink" Target="https://www.kepleruniklinikum.at/" TargetMode="External"/><Relationship Id="rId244" Type="http://schemas.openxmlformats.org/officeDocument/2006/relationships/hyperlink" Target="https://www.utsouthwestern.edu/" TargetMode="External"/><Relationship Id="rId39" Type="http://schemas.openxmlformats.org/officeDocument/2006/relationships/hyperlink" Target="https://www.cedars-sinai.org/" TargetMode="External"/><Relationship Id="rId286" Type="http://schemas.openxmlformats.org/officeDocument/2006/relationships/hyperlink" Target="https://www.newsweek.com/worlds-best-hospitals-2022/brazil" TargetMode="External"/><Relationship Id="rId451" Type="http://schemas.openxmlformats.org/officeDocument/2006/relationships/hyperlink" Target="https://www.newsweek.com/worlds-best-hospitals-2022/canada" TargetMode="External"/><Relationship Id="rId493" Type="http://schemas.openxmlformats.org/officeDocument/2006/relationships/hyperlink" Target="https://www.newsweek.com/worlds-best-hospitals-2022/united-states" TargetMode="External"/><Relationship Id="rId50" Type="http://schemas.openxmlformats.org/officeDocument/2006/relationships/hyperlink" Target="https://www.ospedaleniguarda.it/" TargetMode="External"/><Relationship Id="rId104" Type="http://schemas.openxmlformats.org/officeDocument/2006/relationships/hyperlink" Target="https://www.hospitalsiriolibanes.org.br/Paginas/nova-home.aspx" TargetMode="External"/><Relationship Id="rId146" Type="http://schemas.openxmlformats.org/officeDocument/2006/relationships/hyperlink" Target="https://www.kansashealthsystem.com/" TargetMode="External"/><Relationship Id="rId188" Type="http://schemas.openxmlformats.org/officeDocument/2006/relationships/hyperlink" Target="https://www.comunidad.madrid/hospital/puertadehierro/" TargetMode="External"/><Relationship Id="rId311" Type="http://schemas.openxmlformats.org/officeDocument/2006/relationships/hyperlink" Target="https://www.newsweek.com/worlds-best-hospitals-2022/italy" TargetMode="External"/><Relationship Id="rId353" Type="http://schemas.openxmlformats.org/officeDocument/2006/relationships/hyperlink" Target="https://www.newsweek.com/worlds-best-hospitals-2022/united-kingdom" TargetMode="External"/><Relationship Id="rId395" Type="http://schemas.openxmlformats.org/officeDocument/2006/relationships/hyperlink" Target="https://www.newsweek.com/worlds-best-hospitals-2022/south-korea" TargetMode="External"/><Relationship Id="rId409" Type="http://schemas.openxmlformats.org/officeDocument/2006/relationships/hyperlink" Target="https://www.newsweek.com/worlds-best-hospitals-2022/germany" TargetMode="External"/><Relationship Id="rId92" Type="http://schemas.openxmlformats.org/officeDocument/2006/relationships/hyperlink" Target="https://www.aopd.veneto.it/" TargetMode="External"/><Relationship Id="rId213" Type="http://schemas.openxmlformats.org/officeDocument/2006/relationships/hyperlink" Target="http://www.cittadellasalute.to.it/" TargetMode="External"/><Relationship Id="rId420" Type="http://schemas.openxmlformats.org/officeDocument/2006/relationships/hyperlink" Target="https://www.newsweek.com/worlds-best-hospitals-2022/germany" TargetMode="External"/><Relationship Id="rId255" Type="http://schemas.openxmlformats.org/officeDocument/2006/relationships/hyperlink" Target="https://www.newsweek.com/worlds-best-hospitals-2022/japan" TargetMode="External"/><Relationship Id="rId297" Type="http://schemas.openxmlformats.org/officeDocument/2006/relationships/hyperlink" Target="https://www.newsweek.com/worlds-best-hospitals-2022/italy" TargetMode="External"/><Relationship Id="rId462" Type="http://schemas.openxmlformats.org/officeDocument/2006/relationships/hyperlink" Target="https://www.newsweek.com/worlds-best-hospitals-2022/united-states" TargetMode="External"/><Relationship Id="rId115" Type="http://schemas.openxmlformats.org/officeDocument/2006/relationships/hyperlink" Target="http://www.sanmatteo.org/site/home.html" TargetMode="External"/><Relationship Id="rId157" Type="http://schemas.openxmlformats.org/officeDocument/2006/relationships/hyperlink" Target="https://www.brighamandwomensfaulkner.org/" TargetMode="External"/><Relationship Id="rId322" Type="http://schemas.openxmlformats.org/officeDocument/2006/relationships/hyperlink" Target="https://www.newsweek.com/worlds-best-hospitals-2022/spain" TargetMode="External"/><Relationship Id="rId364" Type="http://schemas.openxmlformats.org/officeDocument/2006/relationships/hyperlink" Target="https://www.newsweek.com/worlds-best-hospitals-2022/australia" TargetMode="External"/><Relationship Id="rId61" Type="http://schemas.openxmlformats.org/officeDocument/2006/relationships/hyperlink" Target="https://www.mayoclinic.org/patient-visitor-guide/florida" TargetMode="External"/><Relationship Id="rId199" Type="http://schemas.openxmlformats.org/officeDocument/2006/relationships/hyperlink" Target="https://www.kchnet.or.jp/" TargetMode="External"/><Relationship Id="rId19" Type="http://schemas.openxmlformats.org/officeDocument/2006/relationships/hyperlink" Target="https://www.en.auh.dk/about-the-hospital/organisation/" TargetMode="External"/><Relationship Id="rId224" Type="http://schemas.openxmlformats.org/officeDocument/2006/relationships/hyperlink" Target="https://www.cmcsungmo.or.kr/page/main" TargetMode="External"/><Relationship Id="rId266" Type="http://schemas.openxmlformats.org/officeDocument/2006/relationships/hyperlink" Target="https://www.newsweek.com/worlds-best-hospitals-2022/belgium" TargetMode="External"/><Relationship Id="rId431" Type="http://schemas.openxmlformats.org/officeDocument/2006/relationships/hyperlink" Target="https://www.newsweek.com/worlds-best-hospitals-2022/japan" TargetMode="External"/><Relationship Id="rId473" Type="http://schemas.openxmlformats.org/officeDocument/2006/relationships/hyperlink" Target="https://www.newsweek.com/worlds-best-hospitals-2022/united-states" TargetMode="External"/><Relationship Id="rId30" Type="http://schemas.openxmlformats.org/officeDocument/2006/relationships/hyperlink" Target="http://eng.amc.seoul.kr/gb/lang/main.do" TargetMode="External"/><Relationship Id="rId126" Type="http://schemas.openxmlformats.org/officeDocument/2006/relationships/hyperlink" Target="http://www.gleneagles.com.sg/" TargetMode="External"/><Relationship Id="rId168" Type="http://schemas.openxmlformats.org/officeDocument/2006/relationships/hyperlink" Target="https://www.lasource.ch/" TargetMode="External"/><Relationship Id="rId333" Type="http://schemas.openxmlformats.org/officeDocument/2006/relationships/hyperlink" Target="https://www.newsweek.com/worlds-best-hospitals-2022/netherlands" TargetMode="External"/><Relationship Id="rId72" Type="http://schemas.openxmlformats.org/officeDocument/2006/relationships/hyperlink" Target="https://www.uniklinik-freiburg.de/de.html" TargetMode="External"/><Relationship Id="rId375" Type="http://schemas.openxmlformats.org/officeDocument/2006/relationships/hyperlink" Target="https://www.newsweek.com/worlds-best-hospitals-2022/france" TargetMode="External"/><Relationship Id="rId3" Type="http://schemas.openxmlformats.org/officeDocument/2006/relationships/hyperlink" Target="https://www.massgeneral.org/" TargetMode="External"/><Relationship Id="rId235" Type="http://schemas.openxmlformats.org/officeDocument/2006/relationships/hyperlink" Target="https://www.ukm.de/" TargetMode="External"/><Relationship Id="rId277" Type="http://schemas.openxmlformats.org/officeDocument/2006/relationships/hyperlink" Target="https://www.newsweek.com/worlds-best-hospitals-2022/belgium" TargetMode="External"/><Relationship Id="rId400" Type="http://schemas.openxmlformats.org/officeDocument/2006/relationships/hyperlink" Target="https://www.newsweek.com/worlds-best-hospitals-2022/south-korea" TargetMode="External"/><Relationship Id="rId442" Type="http://schemas.openxmlformats.org/officeDocument/2006/relationships/hyperlink" Target="https://www.newsweek.com/worlds-best-hospitals-2022/japan" TargetMode="External"/><Relationship Id="rId484" Type="http://schemas.openxmlformats.org/officeDocument/2006/relationships/hyperlink" Target="https://www.newsweek.com/worlds-best-hospitals-2022/united-states" TargetMode="External"/><Relationship Id="rId137" Type="http://schemas.openxmlformats.org/officeDocument/2006/relationships/hyperlink" Target="https://www.ordensklinikum.at/de/ueber-uns/ordensklinikum-linz-elisabethinen/" TargetMode="External"/><Relationship Id="rId302" Type="http://schemas.openxmlformats.org/officeDocument/2006/relationships/hyperlink" Target="https://www.newsweek.com/worlds-best-hospitals-2022/italy" TargetMode="External"/><Relationship Id="rId344" Type="http://schemas.openxmlformats.org/officeDocument/2006/relationships/hyperlink" Target="https://www.newsweek.com/worlds-best-hospitals-2022/switzerland" TargetMode="External"/><Relationship Id="rId41" Type="http://schemas.openxmlformats.org/officeDocument/2006/relationships/hyperlink" Target="https://www.guysandstthomas.nhs.uk/" TargetMode="External"/><Relationship Id="rId83" Type="http://schemas.openxmlformats.org/officeDocument/2006/relationships/hyperlink" Target="https://www.humanitas.it/" TargetMode="External"/><Relationship Id="rId179" Type="http://schemas.openxmlformats.org/officeDocument/2006/relationships/hyperlink" Target="http://www.chu-lyon.fr/fr/hopital-edouard-herriot" TargetMode="External"/><Relationship Id="rId386" Type="http://schemas.openxmlformats.org/officeDocument/2006/relationships/hyperlink" Target="https://www.newsweek.com/worlds-best-hospitals-2022/france" TargetMode="External"/><Relationship Id="rId190" Type="http://schemas.openxmlformats.org/officeDocument/2006/relationships/hyperlink" Target="http://www.hospital-lafe.com/" TargetMode="External"/><Relationship Id="rId204" Type="http://schemas.openxmlformats.org/officeDocument/2006/relationships/hyperlink" Target="http://www.musashino.jrc.or.jp/" TargetMode="External"/><Relationship Id="rId246" Type="http://schemas.openxmlformats.org/officeDocument/2006/relationships/hyperlink" Target="https://www.virginiamason.org/" TargetMode="External"/><Relationship Id="rId288" Type="http://schemas.openxmlformats.org/officeDocument/2006/relationships/hyperlink" Target="https://www.newsweek.com/worlds-best-hospitals-2022/sweden" TargetMode="External"/><Relationship Id="rId411" Type="http://schemas.openxmlformats.org/officeDocument/2006/relationships/hyperlink" Target="https://www.newsweek.com/worlds-best-hospitals-2022/germany" TargetMode="External"/><Relationship Id="rId453" Type="http://schemas.openxmlformats.org/officeDocument/2006/relationships/hyperlink" Target="https://www.newsweek.com/worlds-best-hospitals-2022/united-states" TargetMode="External"/><Relationship Id="rId106" Type="http://schemas.openxmlformats.org/officeDocument/2006/relationships/hyperlink" Target="https://www.chu-lyon.fr/fr/hopital-lyon-sud" TargetMode="External"/><Relationship Id="rId313" Type="http://schemas.openxmlformats.org/officeDocument/2006/relationships/hyperlink" Target="https://www.newsweek.com/worlds-best-hospitals-2022/denmark" TargetMode="External"/><Relationship Id="rId495" Type="http://schemas.openxmlformats.org/officeDocument/2006/relationships/hyperlink" Target="https://www.newsweek.com/worlds-best-hospitals-2022/united-stat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www.timeshighereducation.com/world-university-rankings/muhimbili-university-health-and-allied-scienc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news.com/best-colleges/brown-university-3401" TargetMode="External"/><Relationship Id="rId18" Type="http://schemas.openxmlformats.org/officeDocument/2006/relationships/hyperlink" Target="https://www.usnews.com/best-colleges/columbia-university-2707" TargetMode="External"/><Relationship Id="rId26" Type="http://schemas.openxmlformats.org/officeDocument/2006/relationships/hyperlink" Target="https://www.usnews.com/best-colleges/university-of-michigan-ann-arbor-9092" TargetMode="External"/><Relationship Id="rId39" Type="http://schemas.openxmlformats.org/officeDocument/2006/relationships/hyperlink" Target="https://www.usnews.com/best-colleges/university-of-texas-at-austin-3658" TargetMode="External"/><Relationship Id="rId21" Type="http://schemas.openxmlformats.org/officeDocument/2006/relationships/hyperlink" Target="https://www.usnews.com/best-colleges/ucla-1315" TargetMode="External"/><Relationship Id="rId34" Type="http://schemas.openxmlformats.org/officeDocument/2006/relationships/hyperlink" Target="https://www.usnews.com/best-colleges/university-of-california-irvine-1314" TargetMode="External"/><Relationship Id="rId42" Type="http://schemas.openxmlformats.org/officeDocument/2006/relationships/hyperlink" Target="https://www.usnews.com/best-colleges/university-of-illinois-urbanachampaign-1775" TargetMode="External"/><Relationship Id="rId47" Type="http://schemas.openxmlformats.org/officeDocument/2006/relationships/hyperlink" Target="https://www.usnews.com/best-colleges/northeastern-university-2199" TargetMode="External"/><Relationship Id="rId50" Type="http://schemas.openxmlformats.org/officeDocument/2006/relationships/hyperlink" Target="https://www.usnews.com/best-colleges/university-of-georgia-1598" TargetMode="External"/><Relationship Id="rId7" Type="http://schemas.openxmlformats.org/officeDocument/2006/relationships/hyperlink" Target="https://www.usnews.com/best-colleges/jhu-2077" TargetMode="External"/><Relationship Id="rId2" Type="http://schemas.openxmlformats.org/officeDocument/2006/relationships/hyperlink" Target="https://www.usnews.com/best-colleges/massachusetts-institute-of-technology-2178" TargetMode="External"/><Relationship Id="rId16" Type="http://schemas.openxmlformats.org/officeDocument/2006/relationships/hyperlink" Target="https://www.usnews.com/best-colleges/washington-university-in-st-louis-2520" TargetMode="External"/><Relationship Id="rId29" Type="http://schemas.openxmlformats.org/officeDocument/2006/relationships/hyperlink" Target="https://www.usnews.com/best-colleges/university-of-florida-1535" TargetMode="External"/><Relationship Id="rId11" Type="http://schemas.openxmlformats.org/officeDocument/2006/relationships/hyperlink" Target="https://www.usnews.com/best-colleges/northwestern-university-1739" TargetMode="External"/><Relationship Id="rId24" Type="http://schemas.openxmlformats.org/officeDocument/2006/relationships/hyperlink" Target="https://www.usnews.com/best-colleges/georgetown-university-1445" TargetMode="External"/><Relationship Id="rId32" Type="http://schemas.openxmlformats.org/officeDocument/2006/relationships/hyperlink" Target="https://www.usnews.com/best-colleges/tufts-university-2219" TargetMode="External"/><Relationship Id="rId37" Type="http://schemas.openxmlformats.org/officeDocument/2006/relationships/hyperlink" Target="https://www.usnews.com/best-colleges/university-of-rochester-2894" TargetMode="External"/><Relationship Id="rId40" Type="http://schemas.openxmlformats.org/officeDocument/2006/relationships/hyperlink" Target="https://www.usnews.com/best-colleges/university-of-wisconsin-3895" TargetMode="External"/><Relationship Id="rId45" Type="http://schemas.openxmlformats.org/officeDocument/2006/relationships/hyperlink" Target="https://www.usnews.com/best-colleges/case-western-reserve-university-3024" TargetMode="External"/><Relationship Id="rId5" Type="http://schemas.openxmlformats.org/officeDocument/2006/relationships/hyperlink" Target="https://www.usnews.com/best-colleges/yale-university-1426" TargetMode="External"/><Relationship Id="rId15" Type="http://schemas.openxmlformats.org/officeDocument/2006/relationships/hyperlink" Target="https://www.usnews.com/best-colleges/rice-3604" TargetMode="External"/><Relationship Id="rId23" Type="http://schemas.openxmlformats.org/officeDocument/2006/relationships/hyperlink" Target="https://www.usnews.com/best-colleges/emory-university-1564" TargetMode="External"/><Relationship Id="rId28" Type="http://schemas.openxmlformats.org/officeDocument/2006/relationships/hyperlink" Target="https://www.usnews.com/best-colleges/uva-6968" TargetMode="External"/><Relationship Id="rId36" Type="http://schemas.openxmlformats.org/officeDocument/2006/relationships/hyperlink" Target="https://www.usnews.com/best-colleges/boston-college-2128" TargetMode="External"/><Relationship Id="rId49" Type="http://schemas.openxmlformats.org/officeDocument/2006/relationships/hyperlink" Target="https://www.usnews.com/best-colleges/ohio-state-6883" TargetMode="External"/><Relationship Id="rId10" Type="http://schemas.openxmlformats.org/officeDocument/2006/relationships/hyperlink" Target="https://www.usnews.com/best-colleges/duke-university-2920" TargetMode="External"/><Relationship Id="rId19" Type="http://schemas.openxmlformats.org/officeDocument/2006/relationships/hyperlink" Target="https://www.usnews.com/best-colleges/university-of-notre-dame-1840" TargetMode="External"/><Relationship Id="rId31" Type="http://schemas.openxmlformats.org/officeDocument/2006/relationships/hyperlink" Target="https://www.usnews.com/best-colleges/wake-forest-2978" TargetMode="External"/><Relationship Id="rId44" Type="http://schemas.openxmlformats.org/officeDocument/2006/relationships/hyperlink" Target="https://www.usnews.com/best-colleges/brandeis-university-2133" TargetMode="External"/><Relationship Id="rId52" Type="http://schemas.openxmlformats.org/officeDocument/2006/relationships/table" Target="../tables/table20.xml"/><Relationship Id="rId4" Type="http://schemas.openxmlformats.org/officeDocument/2006/relationships/hyperlink" Target="https://www.usnews.com/best-colleges/stanford-university-1305" TargetMode="External"/><Relationship Id="rId9" Type="http://schemas.openxmlformats.org/officeDocument/2006/relationships/hyperlink" Target="https://www.usnews.com/best-colleges/california-institute-of-technology-1131" TargetMode="External"/><Relationship Id="rId14" Type="http://schemas.openxmlformats.org/officeDocument/2006/relationships/hyperlink" Target="https://www.usnews.com/best-colleges/vanderbilt-3535" TargetMode="External"/><Relationship Id="rId22" Type="http://schemas.openxmlformats.org/officeDocument/2006/relationships/hyperlink" Target="https://www.usnews.com/best-colleges/carnegie-mellon-university-3242" TargetMode="External"/><Relationship Id="rId27" Type="http://schemas.openxmlformats.org/officeDocument/2006/relationships/hyperlink" Target="https://www.usnews.com/best-colleges/university-of-southern-california-1328" TargetMode="External"/><Relationship Id="rId30" Type="http://schemas.openxmlformats.org/officeDocument/2006/relationships/hyperlink" Target="https://www.usnews.com/best-colleges/unc-2974" TargetMode="External"/><Relationship Id="rId35" Type="http://schemas.openxmlformats.org/officeDocument/2006/relationships/hyperlink" Target="https://www.usnews.com/best-colleges/university-of-california-san-diego-1317" TargetMode="External"/><Relationship Id="rId43" Type="http://schemas.openxmlformats.org/officeDocument/2006/relationships/hyperlink" Target="https://www.usnews.com/best-colleges/william-and-mary-3705" TargetMode="External"/><Relationship Id="rId48" Type="http://schemas.openxmlformats.org/officeDocument/2006/relationships/hyperlink" Target="https://www.usnews.com/best-colleges/tulane-university-2029" TargetMode="External"/><Relationship Id="rId8" Type="http://schemas.openxmlformats.org/officeDocument/2006/relationships/hyperlink" Target="https://www.usnews.com/best-colleges/university-of-pennsylvania-3378" TargetMode="External"/><Relationship Id="rId51" Type="http://schemas.openxmlformats.org/officeDocument/2006/relationships/printerSettings" Target="../printerSettings/printerSettings21.bin"/><Relationship Id="rId3" Type="http://schemas.openxmlformats.org/officeDocument/2006/relationships/hyperlink" Target="https://www.usnews.com/best-colleges/harvard-university-2155" TargetMode="External"/><Relationship Id="rId12" Type="http://schemas.openxmlformats.org/officeDocument/2006/relationships/hyperlink" Target="https://www.usnews.com/best-colleges/dartmouth-college-2573" TargetMode="External"/><Relationship Id="rId17" Type="http://schemas.openxmlformats.org/officeDocument/2006/relationships/hyperlink" Target="https://www.usnews.com/best-colleges/cornell-university-2711" TargetMode="External"/><Relationship Id="rId25" Type="http://schemas.openxmlformats.org/officeDocument/2006/relationships/hyperlink" Target="https://www.usnews.com/best-colleges/nyu-2785" TargetMode="External"/><Relationship Id="rId33" Type="http://schemas.openxmlformats.org/officeDocument/2006/relationships/hyperlink" Target="https://www.usnews.com/best-colleges/university-of-california-santa-barbara-1320" TargetMode="External"/><Relationship Id="rId38" Type="http://schemas.openxmlformats.org/officeDocument/2006/relationships/hyperlink" Target="https://www.usnews.com/best-colleges/university-of-california-davis-1313" TargetMode="External"/><Relationship Id="rId46" Type="http://schemas.openxmlformats.org/officeDocument/2006/relationships/hyperlink" Target="https://www.usnews.com/best-colleges/georgia-institute-of-technology-1569" TargetMode="External"/><Relationship Id="rId20" Type="http://schemas.openxmlformats.org/officeDocument/2006/relationships/hyperlink" Target="https://www.usnews.com/best-colleges/university-of-california-berkeley-1312" TargetMode="External"/><Relationship Id="rId41" Type="http://schemas.openxmlformats.org/officeDocument/2006/relationships/hyperlink" Target="https://www.usnews.com/best-colleges/boston-university-2130" TargetMode="External"/><Relationship Id="rId1" Type="http://schemas.openxmlformats.org/officeDocument/2006/relationships/hyperlink" Target="https://www.usnews.com/best-colleges/princeton-university-2627" TargetMode="External"/><Relationship Id="rId6" Type="http://schemas.openxmlformats.org/officeDocument/2006/relationships/hyperlink" Target="https://www.usnews.com/best-colleges/university-of-chicago-1774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1048-FA70-4834-9A54-6B96A7E3CE69}">
  <dimension ref="A1:W253"/>
  <sheetViews>
    <sheetView topLeftCell="P1" zoomScale="88" zoomScaleNormal="88" workbookViewId="0">
      <selection activeCell="V19" sqref="V19"/>
    </sheetView>
  </sheetViews>
  <sheetFormatPr defaultColWidth="11.42578125" defaultRowHeight="15" x14ac:dyDescent="0.25"/>
  <cols>
    <col min="1" max="1" width="10.7109375" style="1" customWidth="1"/>
    <col min="2" max="2" width="43.85546875" customWidth="1"/>
    <col min="3" max="4" width="16.42578125" style="10" customWidth="1"/>
    <col min="5" max="5" width="24" style="10" bestFit="1" customWidth="1"/>
    <col min="6" max="6" width="16.42578125" style="10" customWidth="1"/>
    <col min="7" max="7" width="10" style="29" customWidth="1"/>
    <col min="8" max="8" width="52.28515625" style="10" customWidth="1"/>
    <col min="9" max="9" width="52.42578125" bestFit="1" customWidth="1"/>
    <col min="10" max="10" width="30.5703125" style="1" customWidth="1"/>
    <col min="11" max="11" width="35.5703125" style="1" customWidth="1"/>
    <col min="12" max="12" width="35.5703125" bestFit="1" customWidth="1"/>
    <col min="13" max="13" width="36.140625" bestFit="1" customWidth="1"/>
    <col min="14" max="14" width="44" customWidth="1"/>
    <col min="15" max="15" width="41.28515625" bestFit="1" customWidth="1"/>
    <col min="16" max="16" width="34.5703125" customWidth="1"/>
    <col min="17" max="17" width="38.5703125" customWidth="1"/>
    <col min="18" max="18" width="32" customWidth="1"/>
    <col min="19" max="19" width="41.5703125" bestFit="1" customWidth="1"/>
    <col min="20" max="20" width="33.5703125" bestFit="1" customWidth="1"/>
    <col min="21" max="21" width="32.140625" bestFit="1" customWidth="1"/>
    <col min="22" max="22" width="30.5703125" style="1" customWidth="1"/>
    <col min="23" max="23" width="35.5703125" style="1" customWidth="1"/>
  </cols>
  <sheetData>
    <row r="1" spans="1:23" ht="50.1" customHeigh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9371</v>
      </c>
      <c r="F1" s="7" t="s">
        <v>9372</v>
      </c>
      <c r="G1" s="27" t="s">
        <v>4</v>
      </c>
      <c r="H1" s="7" t="s">
        <v>5</v>
      </c>
      <c r="I1" s="14" t="s">
        <v>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6" t="s">
        <v>7</v>
      </c>
      <c r="U1" s="6" t="s">
        <v>8</v>
      </c>
      <c r="V1" s="77" t="s">
        <v>9558</v>
      </c>
      <c r="W1" s="81" t="s">
        <v>9559</v>
      </c>
    </row>
    <row r="2" spans="1:23" ht="15.75" thickBot="1" x14ac:dyDescent="0.3">
      <c r="A2" s="4">
        <v>1</v>
      </c>
      <c r="B2" s="2" t="s">
        <v>19</v>
      </c>
      <c r="C2" s="8" t="s">
        <v>20</v>
      </c>
      <c r="D2" s="8" t="s">
        <v>21</v>
      </c>
      <c r="E2" t="s">
        <v>9373</v>
      </c>
      <c r="F2" s="11" t="s">
        <v>9374</v>
      </c>
      <c r="G2" s="28">
        <v>0.97960000000000003</v>
      </c>
      <c r="H2" s="13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30</v>
      </c>
      <c r="Q2" s="17" t="s">
        <v>31</v>
      </c>
      <c r="R2" s="17" t="s">
        <v>32</v>
      </c>
      <c r="S2" s="17" t="s">
        <v>33</v>
      </c>
      <c r="T2" s="58">
        <v>0.59379999999999999</v>
      </c>
      <c r="U2" s="58">
        <v>0.40620000000000001</v>
      </c>
      <c r="V2" s="112">
        <v>43.157285000000002</v>
      </c>
      <c r="W2" s="112">
        <v>-77.615213999999995</v>
      </c>
    </row>
    <row r="3" spans="1:23" ht="15.75" thickBot="1" x14ac:dyDescent="0.3">
      <c r="A3" s="4">
        <v>2</v>
      </c>
      <c r="B3" s="2" t="s">
        <v>34</v>
      </c>
      <c r="C3" s="8" t="s">
        <v>20</v>
      </c>
      <c r="D3" s="8" t="s">
        <v>35</v>
      </c>
      <c r="E3" t="s">
        <v>9375</v>
      </c>
      <c r="F3" s="11" t="s">
        <v>9376</v>
      </c>
      <c r="G3" s="29">
        <v>0.94389999999999996</v>
      </c>
      <c r="H3" s="13" t="s">
        <v>22</v>
      </c>
      <c r="I3" s="18" t="s">
        <v>34</v>
      </c>
      <c r="J3" s="17" t="s">
        <v>36</v>
      </c>
      <c r="K3" s="18" t="s">
        <v>37</v>
      </c>
      <c r="L3" s="18" t="s">
        <v>38</v>
      </c>
      <c r="M3" s="18" t="s">
        <v>39</v>
      </c>
      <c r="N3" s="17" t="s">
        <v>40</v>
      </c>
      <c r="O3" s="17" t="s">
        <v>41</v>
      </c>
      <c r="P3" s="17" t="s">
        <v>42</v>
      </c>
      <c r="Q3" s="17" t="s">
        <v>43</v>
      </c>
      <c r="R3" s="17" t="s">
        <v>30</v>
      </c>
      <c r="T3" s="61">
        <v>0.75639999999999996</v>
      </c>
      <c r="U3" s="61">
        <v>0.24360000000000001</v>
      </c>
      <c r="V3" s="112">
        <v>41.499657399999997</v>
      </c>
      <c r="W3" s="112">
        <v>-81.693677199999996</v>
      </c>
    </row>
    <row r="4" spans="1:23" ht="15.75" thickBot="1" x14ac:dyDescent="0.3">
      <c r="A4" s="4">
        <v>3</v>
      </c>
      <c r="B4" s="2" t="s">
        <v>44</v>
      </c>
      <c r="C4" s="8" t="s">
        <v>20</v>
      </c>
      <c r="D4" s="8" t="s">
        <v>45</v>
      </c>
      <c r="E4" t="s">
        <v>9377</v>
      </c>
      <c r="F4" s="11" t="s">
        <v>9378</v>
      </c>
      <c r="G4" s="29">
        <v>0.92800000000000005</v>
      </c>
      <c r="H4" s="13" t="s">
        <v>22</v>
      </c>
      <c r="I4" s="17" t="s">
        <v>44</v>
      </c>
      <c r="J4" s="17" t="s">
        <v>46</v>
      </c>
      <c r="K4" s="17" t="s">
        <v>47</v>
      </c>
      <c r="L4" s="17" t="s">
        <v>48</v>
      </c>
      <c r="M4" s="17" t="s">
        <v>49</v>
      </c>
      <c r="T4" s="59"/>
      <c r="U4" s="59"/>
      <c r="V4" s="112">
        <v>42.355433400000003</v>
      </c>
      <c r="W4" s="112">
        <v>-71.060511000000005</v>
      </c>
    </row>
    <row r="5" spans="1:23" ht="15.75" thickBot="1" x14ac:dyDescent="0.3">
      <c r="A5" s="4">
        <v>4</v>
      </c>
      <c r="B5" s="2" t="s">
        <v>50</v>
      </c>
      <c r="C5" s="8" t="s">
        <v>51</v>
      </c>
      <c r="D5" s="8" t="s">
        <v>52</v>
      </c>
      <c r="E5" t="s">
        <v>9379</v>
      </c>
      <c r="F5" s="11" t="s">
        <v>9380</v>
      </c>
      <c r="G5" s="30">
        <v>0.84819999999999995</v>
      </c>
      <c r="H5" s="13" t="s">
        <v>53</v>
      </c>
      <c r="I5" s="17" t="s">
        <v>54</v>
      </c>
      <c r="J5" s="17" t="s">
        <v>55</v>
      </c>
      <c r="K5" s="17" t="s">
        <v>56</v>
      </c>
      <c r="L5" s="17" t="s">
        <v>57</v>
      </c>
      <c r="M5" s="17" t="s">
        <v>58</v>
      </c>
      <c r="T5" s="59"/>
      <c r="U5" s="59"/>
      <c r="V5" s="112">
        <v>43.6534817</v>
      </c>
      <c r="W5" s="112">
        <v>-79.383934699999998</v>
      </c>
    </row>
    <row r="6" spans="1:23" ht="15.75" thickBot="1" x14ac:dyDescent="0.3">
      <c r="A6" s="4">
        <v>5</v>
      </c>
      <c r="B6" s="2" t="s">
        <v>59</v>
      </c>
      <c r="C6" s="8" t="s">
        <v>60</v>
      </c>
      <c r="D6" s="8" t="s">
        <v>61</v>
      </c>
      <c r="E6" t="s">
        <v>9381</v>
      </c>
      <c r="F6" s="11">
        <v>10117</v>
      </c>
      <c r="G6" s="29">
        <v>0.93689999999999996</v>
      </c>
      <c r="H6" s="13" t="s">
        <v>62</v>
      </c>
      <c r="I6" s="17" t="s">
        <v>63</v>
      </c>
      <c r="J6" s="17" t="s">
        <v>64</v>
      </c>
      <c r="K6" s="17" t="s">
        <v>65</v>
      </c>
      <c r="L6" s="17" t="s">
        <v>66</v>
      </c>
      <c r="M6" s="17" t="s">
        <v>67</v>
      </c>
      <c r="N6" s="17" t="s">
        <v>68</v>
      </c>
      <c r="O6" s="17" t="s">
        <v>69</v>
      </c>
      <c r="P6" s="17" t="s">
        <v>70</v>
      </c>
      <c r="Q6" s="17" t="s">
        <v>71</v>
      </c>
      <c r="R6" s="17" t="s">
        <v>31</v>
      </c>
      <c r="S6" s="17" t="s">
        <v>72</v>
      </c>
      <c r="T6" s="58">
        <v>0.58930000000000005</v>
      </c>
      <c r="U6" s="58">
        <v>0.41070000000000001</v>
      </c>
      <c r="V6" s="112">
        <v>52.517036500000003</v>
      </c>
      <c r="W6" s="112">
        <v>13.3888599</v>
      </c>
    </row>
    <row r="7" spans="1:23" ht="15.75" thickBot="1" x14ac:dyDescent="0.3">
      <c r="A7" s="4">
        <v>6</v>
      </c>
      <c r="B7" s="2" t="s">
        <v>73</v>
      </c>
      <c r="C7" s="8" t="s">
        <v>20</v>
      </c>
      <c r="D7" s="8" t="s">
        <v>74</v>
      </c>
      <c r="E7" t="s">
        <v>9382</v>
      </c>
      <c r="F7" s="11" t="s">
        <v>9383</v>
      </c>
      <c r="G7" s="29">
        <v>0.86550000000000005</v>
      </c>
      <c r="H7" s="13" t="s">
        <v>22</v>
      </c>
      <c r="I7" s="17" t="s">
        <v>75</v>
      </c>
      <c r="J7" s="17" t="s">
        <v>32</v>
      </c>
      <c r="K7" s="17" t="s">
        <v>71</v>
      </c>
      <c r="L7" s="17" t="s">
        <v>40</v>
      </c>
      <c r="M7" s="17" t="s">
        <v>42</v>
      </c>
      <c r="N7" s="17" t="s">
        <v>772</v>
      </c>
      <c r="O7" s="17" t="s">
        <v>155</v>
      </c>
      <c r="P7" s="17" t="s">
        <v>9343</v>
      </c>
      <c r="Q7" s="17" t="s">
        <v>148</v>
      </c>
      <c r="R7" s="17" t="s">
        <v>129</v>
      </c>
      <c r="S7" s="17" t="s">
        <v>9325</v>
      </c>
      <c r="T7" s="59"/>
      <c r="U7" s="59"/>
      <c r="V7" s="112">
        <v>39.290881599999999</v>
      </c>
      <c r="W7" s="112">
        <v>-76.610759000000002</v>
      </c>
    </row>
    <row r="8" spans="1:23" ht="15.75" thickBot="1" x14ac:dyDescent="0.3">
      <c r="A8" s="4">
        <v>7</v>
      </c>
      <c r="B8" s="2" t="s">
        <v>76</v>
      </c>
      <c r="C8" s="8" t="s">
        <v>77</v>
      </c>
      <c r="D8" s="8" t="s">
        <v>78</v>
      </c>
      <c r="E8" t="s">
        <v>9384</v>
      </c>
      <c r="F8" s="11">
        <v>75013</v>
      </c>
      <c r="G8" s="29">
        <v>0.94140000000000001</v>
      </c>
      <c r="H8" s="13" t="s">
        <v>79</v>
      </c>
      <c r="I8" s="17" t="s">
        <v>80</v>
      </c>
      <c r="J8" s="17" t="s">
        <v>85</v>
      </c>
      <c r="K8" s="17" t="s">
        <v>63</v>
      </c>
      <c r="L8" s="17" t="s">
        <v>702</v>
      </c>
      <c r="M8" s="17" t="s">
        <v>2954</v>
      </c>
      <c r="N8" s="17" t="s">
        <v>283</v>
      </c>
      <c r="O8" s="17" t="s">
        <v>141</v>
      </c>
      <c r="T8" s="59"/>
      <c r="U8" s="59"/>
      <c r="V8" s="112">
        <v>48.853495100000004</v>
      </c>
      <c r="W8" s="112">
        <v>2.3483915</v>
      </c>
    </row>
    <row r="9" spans="1:23" ht="15.75" thickBot="1" x14ac:dyDescent="0.3">
      <c r="A9" s="4">
        <v>8</v>
      </c>
      <c r="B9" s="2" t="s">
        <v>81</v>
      </c>
      <c r="C9" s="8" t="s">
        <v>82</v>
      </c>
      <c r="D9" s="8" t="s">
        <v>83</v>
      </c>
      <c r="E9" t="s">
        <v>9385</v>
      </c>
      <c r="F9" s="11" t="s">
        <v>9386</v>
      </c>
      <c r="G9" s="29">
        <v>0.92310000000000003</v>
      </c>
      <c r="H9" s="13" t="s">
        <v>84</v>
      </c>
      <c r="I9" s="17" t="s">
        <v>85</v>
      </c>
      <c r="J9" s="17" t="s">
        <v>86</v>
      </c>
      <c r="K9" s="17" t="s">
        <v>63</v>
      </c>
      <c r="L9" s="17" t="s">
        <v>9323</v>
      </c>
      <c r="M9" s="17" t="s">
        <v>702</v>
      </c>
      <c r="N9" s="17" t="s">
        <v>2954</v>
      </c>
      <c r="O9" s="17" t="s">
        <v>283</v>
      </c>
      <c r="P9" s="17" t="s">
        <v>141</v>
      </c>
      <c r="T9" s="59"/>
      <c r="U9" s="59"/>
      <c r="V9" s="112">
        <v>59.361367000000001</v>
      </c>
      <c r="W9" s="112">
        <v>18.0013693</v>
      </c>
    </row>
    <row r="10" spans="1:23" ht="15.75" thickBot="1" x14ac:dyDescent="0.3">
      <c r="A10" s="4">
        <v>9</v>
      </c>
      <c r="B10" s="2" t="s">
        <v>87</v>
      </c>
      <c r="C10" s="8" t="s">
        <v>20</v>
      </c>
      <c r="D10" s="8" t="s">
        <v>88</v>
      </c>
      <c r="E10" t="s">
        <v>9387</v>
      </c>
      <c r="F10" s="11" t="s">
        <v>9388</v>
      </c>
      <c r="G10" s="29">
        <v>0.81710000000000005</v>
      </c>
      <c r="H10" s="13" t="s">
        <v>22</v>
      </c>
      <c r="I10" s="17" t="s">
        <v>89</v>
      </c>
      <c r="J10" s="17" t="s">
        <v>90</v>
      </c>
      <c r="K10" s="17" t="s">
        <v>250</v>
      </c>
      <c r="L10" s="17" t="s">
        <v>2427</v>
      </c>
      <c r="M10" s="17" t="s">
        <v>4497</v>
      </c>
      <c r="T10" s="59"/>
      <c r="U10" s="59"/>
      <c r="V10" s="112">
        <v>34.053690899999999</v>
      </c>
      <c r="W10" s="112">
        <v>-118.242766</v>
      </c>
    </row>
    <row r="11" spans="1:23" ht="15.75" thickBot="1" x14ac:dyDescent="0.3">
      <c r="A11" s="4">
        <v>10</v>
      </c>
      <c r="B11" s="2" t="s">
        <v>91</v>
      </c>
      <c r="C11" s="8" t="s">
        <v>92</v>
      </c>
      <c r="D11" s="8" t="s">
        <v>93</v>
      </c>
      <c r="E11" t="s">
        <v>9389</v>
      </c>
      <c r="F11" s="11"/>
      <c r="G11" s="29">
        <v>0.91759999999999997</v>
      </c>
      <c r="H11" s="13" t="s">
        <v>94</v>
      </c>
      <c r="I11" s="17" t="s">
        <v>91</v>
      </c>
      <c r="J11" s="17" t="s">
        <v>95</v>
      </c>
      <c r="K11" s="17" t="s">
        <v>96</v>
      </c>
      <c r="L11" s="17" t="s">
        <v>97</v>
      </c>
      <c r="M11" s="17" t="s">
        <v>98</v>
      </c>
      <c r="N11" s="17" t="s">
        <v>40</v>
      </c>
      <c r="O11" s="17" t="s">
        <v>41</v>
      </c>
      <c r="P11" s="17" t="s">
        <v>99</v>
      </c>
      <c r="Q11" s="17" t="s">
        <v>100</v>
      </c>
      <c r="R11" s="17" t="s">
        <v>101</v>
      </c>
      <c r="T11" s="58">
        <v>0.40460000000000002</v>
      </c>
      <c r="U11" s="58">
        <v>0.59540000000000004</v>
      </c>
      <c r="V11" s="112">
        <v>32.068686700000001</v>
      </c>
      <c r="W11" s="112">
        <v>34.824681200000001</v>
      </c>
    </row>
    <row r="12" spans="1:23" ht="15.75" thickBot="1" x14ac:dyDescent="0.3">
      <c r="A12" s="4">
        <v>11</v>
      </c>
      <c r="B12" s="2" t="s">
        <v>102</v>
      </c>
      <c r="C12" s="8" t="s">
        <v>103</v>
      </c>
      <c r="D12" s="8" t="s">
        <v>104</v>
      </c>
      <c r="E12" t="s">
        <v>9390</v>
      </c>
      <c r="F12" s="11">
        <v>1011</v>
      </c>
      <c r="G12" s="29">
        <v>0.8901</v>
      </c>
      <c r="H12" s="13" t="s">
        <v>105</v>
      </c>
      <c r="I12" s="17" t="s">
        <v>106</v>
      </c>
      <c r="J12" s="17" t="s">
        <v>107</v>
      </c>
      <c r="K12"/>
      <c r="T12" s="59"/>
      <c r="U12" s="59"/>
      <c r="V12" s="112">
        <v>46.521826900000001</v>
      </c>
      <c r="W12" s="112">
        <v>6.6327024999999997</v>
      </c>
    </row>
    <row r="13" spans="1:23" ht="15.75" thickBot="1" x14ac:dyDescent="0.3">
      <c r="A13" s="4">
        <v>12</v>
      </c>
      <c r="B13" s="2" t="s">
        <v>108</v>
      </c>
      <c r="C13" s="8" t="s">
        <v>109</v>
      </c>
      <c r="D13" s="8" t="s">
        <v>109</v>
      </c>
      <c r="E13" t="s">
        <v>9391</v>
      </c>
      <c r="F13" s="11"/>
      <c r="G13" s="29">
        <v>0.94040000000000001</v>
      </c>
      <c r="H13" s="13" t="s">
        <v>110</v>
      </c>
      <c r="I13" s="17" t="s">
        <v>108</v>
      </c>
      <c r="J13" s="17" t="s">
        <v>111</v>
      </c>
      <c r="K13" s="17" t="s">
        <v>112</v>
      </c>
      <c r="L13" s="17" t="s">
        <v>113</v>
      </c>
      <c r="M13" s="17" t="s">
        <v>114</v>
      </c>
      <c r="T13" s="59"/>
      <c r="U13" s="59"/>
      <c r="V13" s="112">
        <v>1.3571070000000001</v>
      </c>
      <c r="W13" s="112">
        <v>103.8194992</v>
      </c>
    </row>
    <row r="14" spans="1:23" ht="15.75" thickBot="1" x14ac:dyDescent="0.3">
      <c r="A14" s="4">
        <v>13</v>
      </c>
      <c r="B14" s="2" t="s">
        <v>115</v>
      </c>
      <c r="C14" s="8" t="s">
        <v>116</v>
      </c>
      <c r="D14" s="8" t="s">
        <v>117</v>
      </c>
      <c r="E14" t="s">
        <v>9393</v>
      </c>
      <c r="F14" s="8" t="s">
        <v>9392</v>
      </c>
      <c r="G14" s="29">
        <v>0.89629999999999999</v>
      </c>
      <c r="H14" s="13" t="s">
        <v>118</v>
      </c>
      <c r="I14" s="17" t="s">
        <v>119</v>
      </c>
      <c r="J14" s="17" t="s">
        <v>9333</v>
      </c>
      <c r="K14"/>
      <c r="T14" s="59"/>
      <c r="U14" s="59"/>
      <c r="V14" s="112">
        <v>35.6840574</v>
      </c>
      <c r="W14" s="112">
        <v>139.7744912</v>
      </c>
    </row>
    <row r="15" spans="1:23" ht="15.75" thickBot="1" x14ac:dyDescent="0.3">
      <c r="A15" s="4">
        <v>14</v>
      </c>
      <c r="B15" s="2" t="s">
        <v>120</v>
      </c>
      <c r="C15" s="8" t="s">
        <v>103</v>
      </c>
      <c r="D15" s="8" t="s">
        <v>121</v>
      </c>
      <c r="E15" t="s">
        <v>9394</v>
      </c>
      <c r="F15" s="11">
        <v>4031</v>
      </c>
      <c r="G15" s="29">
        <v>0.88649999999999995</v>
      </c>
      <c r="H15" s="13" t="s">
        <v>105</v>
      </c>
      <c r="I15" s="17" t="s">
        <v>122</v>
      </c>
      <c r="J15" s="17" t="s">
        <v>123</v>
      </c>
      <c r="K15"/>
      <c r="T15" s="59"/>
      <c r="U15" s="59"/>
      <c r="V15" s="112">
        <v>47.558107700000001</v>
      </c>
      <c r="W15" s="112">
        <v>7.5878261</v>
      </c>
    </row>
    <row r="16" spans="1:23" ht="15.75" thickBot="1" x14ac:dyDescent="0.3">
      <c r="A16" s="4">
        <v>15</v>
      </c>
      <c r="B16" s="2" t="s">
        <v>124</v>
      </c>
      <c r="C16" s="8" t="s">
        <v>103</v>
      </c>
      <c r="D16" s="8" t="s">
        <v>125</v>
      </c>
      <c r="E16" t="s">
        <v>9395</v>
      </c>
      <c r="F16" s="11">
        <v>8091</v>
      </c>
      <c r="G16" s="29">
        <v>0.85680000000000001</v>
      </c>
      <c r="H16" s="13" t="s">
        <v>105</v>
      </c>
      <c r="I16" s="17" t="s">
        <v>124</v>
      </c>
      <c r="J16" s="17" t="s">
        <v>126</v>
      </c>
      <c r="K16" s="17" t="s">
        <v>3905</v>
      </c>
      <c r="L16" s="17" t="s">
        <v>2420</v>
      </c>
      <c r="M16" s="17" t="s">
        <v>2792</v>
      </c>
      <c r="T16" s="59"/>
      <c r="U16" s="59"/>
      <c r="V16" s="112">
        <v>47.374448899999997</v>
      </c>
      <c r="W16" s="112">
        <v>8.5410421999999997</v>
      </c>
    </row>
    <row r="17" spans="1:23" ht="15.75" thickBot="1" x14ac:dyDescent="0.3">
      <c r="A17" s="4">
        <v>16</v>
      </c>
      <c r="B17" s="2" t="s">
        <v>127</v>
      </c>
      <c r="C17" s="8" t="s">
        <v>60</v>
      </c>
      <c r="D17" s="8" t="s">
        <v>128</v>
      </c>
      <c r="E17" t="s">
        <v>9396</v>
      </c>
      <c r="F17" s="11">
        <v>69120</v>
      </c>
      <c r="G17" s="29">
        <v>0.93120000000000003</v>
      </c>
      <c r="H17" s="13" t="s">
        <v>62</v>
      </c>
      <c r="I17" s="17" t="s">
        <v>127</v>
      </c>
      <c r="J17" s="17" t="s">
        <v>129</v>
      </c>
      <c r="K17" s="17" t="s">
        <v>130</v>
      </c>
      <c r="L17" s="17" t="s">
        <v>131</v>
      </c>
      <c r="M17" s="17" t="s">
        <v>132</v>
      </c>
      <c r="N17" s="17" t="s">
        <v>133</v>
      </c>
      <c r="T17" s="59"/>
      <c r="U17" s="59"/>
      <c r="V17" s="112">
        <v>49.4093582</v>
      </c>
      <c r="W17" s="112">
        <v>8.6947240000000008</v>
      </c>
    </row>
    <row r="18" spans="1:23" ht="15.75" thickBot="1" x14ac:dyDescent="0.3">
      <c r="A18" s="4">
        <v>17</v>
      </c>
      <c r="B18" s="2" t="s">
        <v>134</v>
      </c>
      <c r="C18" s="8" t="s">
        <v>20</v>
      </c>
      <c r="D18" s="8" t="s">
        <v>45</v>
      </c>
      <c r="E18" t="s">
        <v>9397</v>
      </c>
      <c r="F18" s="11" t="s">
        <v>9398</v>
      </c>
      <c r="G18" s="29">
        <v>0.81479999999999997</v>
      </c>
      <c r="H18" s="13" t="s">
        <v>22</v>
      </c>
      <c r="I18" s="17" t="s">
        <v>134</v>
      </c>
      <c r="J18" s="17" t="s">
        <v>46</v>
      </c>
      <c r="K18" s="17" t="s">
        <v>135</v>
      </c>
      <c r="T18" s="59"/>
      <c r="U18" s="59"/>
      <c r="V18" s="112">
        <v>42.355433400000003</v>
      </c>
      <c r="W18" s="112">
        <v>-71.060511000000005</v>
      </c>
    </row>
    <row r="19" spans="1:23" ht="15.75" thickBot="1" x14ac:dyDescent="0.3">
      <c r="A19" s="4">
        <v>18</v>
      </c>
      <c r="B19" s="2" t="s">
        <v>136</v>
      </c>
      <c r="C19" s="8" t="s">
        <v>77</v>
      </c>
      <c r="D19" s="8" t="s">
        <v>78</v>
      </c>
      <c r="E19" t="s">
        <v>9399</v>
      </c>
      <c r="F19" s="11">
        <v>75015</v>
      </c>
      <c r="G19" s="29">
        <v>0.85680000000000001</v>
      </c>
      <c r="H19" s="13" t="s">
        <v>79</v>
      </c>
      <c r="I19" s="17" t="s">
        <v>80</v>
      </c>
      <c r="J19" s="17" t="s">
        <v>85</v>
      </c>
      <c r="K19" s="17" t="s">
        <v>63</v>
      </c>
      <c r="L19" s="17" t="s">
        <v>702</v>
      </c>
      <c r="M19" s="17" t="s">
        <v>2954</v>
      </c>
      <c r="N19" s="17" t="s">
        <v>283</v>
      </c>
      <c r="O19" s="17" t="s">
        <v>141</v>
      </c>
      <c r="T19" s="59"/>
      <c r="U19" s="59"/>
      <c r="V19" s="112">
        <v>48.853495100000004</v>
      </c>
      <c r="W19" s="112">
        <v>2.3483915</v>
      </c>
    </row>
    <row r="20" spans="1:23" ht="15.75" thickBot="1" x14ac:dyDescent="0.3">
      <c r="A20" s="4">
        <v>19</v>
      </c>
      <c r="B20" s="2" t="s">
        <v>137</v>
      </c>
      <c r="C20" s="8" t="s">
        <v>138</v>
      </c>
      <c r="D20" s="8" t="s">
        <v>139</v>
      </c>
      <c r="E20" t="s">
        <v>9400</v>
      </c>
      <c r="F20" s="11">
        <v>8200</v>
      </c>
      <c r="G20" s="29">
        <v>0.95499999999999996</v>
      </c>
      <c r="H20" s="13" t="s">
        <v>140</v>
      </c>
      <c r="I20" s="17" t="s">
        <v>141</v>
      </c>
      <c r="J20" s="17" t="s">
        <v>142</v>
      </c>
      <c r="K20" s="17" t="s">
        <v>80</v>
      </c>
      <c r="L20" s="17" t="s">
        <v>85</v>
      </c>
      <c r="M20" s="17" t="s">
        <v>63</v>
      </c>
      <c r="N20" s="17" t="s">
        <v>702</v>
      </c>
      <c r="O20" s="17" t="s">
        <v>2954</v>
      </c>
      <c r="P20" s="17" t="s">
        <v>283</v>
      </c>
      <c r="Q20" s="17"/>
      <c r="T20" s="59"/>
      <c r="U20" s="59"/>
      <c r="V20" s="112">
        <v>56.149627799999998</v>
      </c>
      <c r="W20" s="112">
        <v>10.2134046</v>
      </c>
    </row>
    <row r="21" spans="1:23" ht="15.75" thickBot="1" x14ac:dyDescent="0.3">
      <c r="A21" s="4">
        <v>20</v>
      </c>
      <c r="B21" s="2" t="s">
        <v>143</v>
      </c>
      <c r="C21" s="8" t="s">
        <v>20</v>
      </c>
      <c r="D21" s="8" t="s">
        <v>144</v>
      </c>
      <c r="E21" t="s">
        <v>9529</v>
      </c>
      <c r="F21" s="11" t="s">
        <v>9530</v>
      </c>
      <c r="G21" s="29">
        <v>0.80859999999999999</v>
      </c>
      <c r="H21" s="13" t="s">
        <v>22</v>
      </c>
      <c r="I21" s="17" t="s">
        <v>145</v>
      </c>
      <c r="J21" s="17" t="s">
        <v>146</v>
      </c>
      <c r="K21" s="17" t="s">
        <v>33</v>
      </c>
      <c r="L21" s="17" t="s">
        <v>71</v>
      </c>
      <c r="M21" s="17" t="s">
        <v>42</v>
      </c>
      <c r="N21" s="17" t="s">
        <v>96</v>
      </c>
      <c r="O21" s="17" t="s">
        <v>147</v>
      </c>
      <c r="P21" s="17" t="s">
        <v>86</v>
      </c>
      <c r="Q21" s="17" t="s">
        <v>148</v>
      </c>
      <c r="T21" s="58">
        <v>0.81769999999999998</v>
      </c>
      <c r="U21" s="58">
        <v>0.18229999999999999</v>
      </c>
      <c r="V21" s="112">
        <v>37.426540699999997</v>
      </c>
      <c r="W21" s="112">
        <v>-122.1703054553406</v>
      </c>
    </row>
    <row r="22" spans="1:23" ht="30.75" thickBot="1" x14ac:dyDescent="0.3">
      <c r="A22" s="4">
        <v>21</v>
      </c>
      <c r="B22" s="2" t="s">
        <v>149</v>
      </c>
      <c r="C22" s="8" t="s">
        <v>20</v>
      </c>
      <c r="D22" s="8" t="s">
        <v>150</v>
      </c>
      <c r="E22" t="s">
        <v>9531</v>
      </c>
      <c r="F22" s="11" t="s">
        <v>9532</v>
      </c>
      <c r="G22" s="29">
        <v>0.79810000000000003</v>
      </c>
      <c r="H22" s="13" t="s">
        <v>22</v>
      </c>
      <c r="I22" s="55" t="s">
        <v>151</v>
      </c>
      <c r="J22" s="17" t="s">
        <v>152</v>
      </c>
      <c r="K22" s="17" t="s">
        <v>153</v>
      </c>
      <c r="L22" s="17" t="s">
        <v>154</v>
      </c>
      <c r="M22" s="17" t="s">
        <v>155</v>
      </c>
      <c r="N22" s="17" t="s">
        <v>71</v>
      </c>
      <c r="O22" s="17" t="s">
        <v>99</v>
      </c>
      <c r="P22" s="17" t="s">
        <v>156</v>
      </c>
      <c r="Q22" s="17" t="s">
        <v>157</v>
      </c>
      <c r="R22" s="17" t="s">
        <v>158</v>
      </c>
      <c r="S22" s="17" t="s">
        <v>159</v>
      </c>
      <c r="T22" s="62">
        <v>0.81799999999999995</v>
      </c>
      <c r="U22" s="62">
        <v>0.182</v>
      </c>
      <c r="V22" s="112">
        <v>40.7127281</v>
      </c>
      <c r="W22" s="112">
        <v>-74.006015199999993</v>
      </c>
    </row>
    <row r="23" spans="1:23" ht="30.75" thickBot="1" x14ac:dyDescent="0.3">
      <c r="A23" s="4">
        <v>22</v>
      </c>
      <c r="B23" s="2" t="s">
        <v>160</v>
      </c>
      <c r="C23" s="8" t="s">
        <v>60</v>
      </c>
      <c r="D23" s="8" t="s">
        <v>161</v>
      </c>
      <c r="E23" t="s">
        <v>9401</v>
      </c>
      <c r="F23" s="11">
        <v>81675</v>
      </c>
      <c r="G23" s="29">
        <v>0.85580000000000001</v>
      </c>
      <c r="H23" s="13" t="s">
        <v>62</v>
      </c>
      <c r="I23" s="56" t="s">
        <v>162</v>
      </c>
      <c r="J23" s="55" t="s">
        <v>163</v>
      </c>
      <c r="K23" s="17" t="s">
        <v>8870</v>
      </c>
      <c r="T23" s="60"/>
      <c r="U23" s="60"/>
      <c r="V23" s="112">
        <v>48.137107899999997</v>
      </c>
      <c r="W23" s="112">
        <v>11.5753822</v>
      </c>
    </row>
    <row r="24" spans="1:23" ht="15.75" thickBot="1" x14ac:dyDescent="0.3">
      <c r="A24" s="4">
        <v>23</v>
      </c>
      <c r="B24" s="2" t="s">
        <v>164</v>
      </c>
      <c r="C24" s="8" t="s">
        <v>116</v>
      </c>
      <c r="D24" s="8" t="s">
        <v>117</v>
      </c>
      <c r="E24" t="s">
        <v>9403</v>
      </c>
      <c r="F24" s="11" t="s">
        <v>9402</v>
      </c>
      <c r="G24" s="29">
        <v>0.8679</v>
      </c>
      <c r="H24" s="13" t="s">
        <v>118</v>
      </c>
      <c r="I24" s="17" t="s">
        <v>165</v>
      </c>
      <c r="J24" s="17" t="s">
        <v>166</v>
      </c>
      <c r="K24"/>
      <c r="T24" s="59"/>
      <c r="U24" s="59"/>
      <c r="V24" s="112">
        <v>35.6840574</v>
      </c>
      <c r="W24" s="112">
        <v>139.7744912</v>
      </c>
    </row>
    <row r="25" spans="1:23" ht="30.75" thickBot="1" x14ac:dyDescent="0.3">
      <c r="A25" s="4">
        <v>24</v>
      </c>
      <c r="B25" s="2" t="s">
        <v>167</v>
      </c>
      <c r="C25" s="8" t="s">
        <v>168</v>
      </c>
      <c r="D25" s="8" t="s">
        <v>169</v>
      </c>
      <c r="E25" t="s">
        <v>9404</v>
      </c>
      <c r="F25" s="11">
        <v>1090</v>
      </c>
      <c r="G25" s="29">
        <v>0.88200000000000001</v>
      </c>
      <c r="H25" s="13" t="s">
        <v>170</v>
      </c>
      <c r="I25" s="17" t="s">
        <v>171</v>
      </c>
      <c r="J25" s="17" t="s">
        <v>172</v>
      </c>
      <c r="K25"/>
      <c r="T25" s="57"/>
      <c r="U25" s="57"/>
      <c r="V25" s="112">
        <v>48.208353700000004</v>
      </c>
      <c r="W25" s="112">
        <v>16.372504200000002</v>
      </c>
    </row>
    <row r="26" spans="1:23" ht="15.75" thickBot="1" x14ac:dyDescent="0.3">
      <c r="A26" s="4">
        <v>25</v>
      </c>
      <c r="B26" s="2" t="s">
        <v>173</v>
      </c>
      <c r="C26" s="8" t="s">
        <v>51</v>
      </c>
      <c r="D26" s="8" t="s">
        <v>52</v>
      </c>
      <c r="E26" t="s">
        <v>9405</v>
      </c>
      <c r="F26" s="11" t="s">
        <v>9406</v>
      </c>
      <c r="G26" s="29">
        <v>0.84430000000000005</v>
      </c>
      <c r="H26" s="13" t="s">
        <v>53</v>
      </c>
      <c r="I26" s="17" t="s">
        <v>173</v>
      </c>
      <c r="J26" s="17" t="s">
        <v>174</v>
      </c>
      <c r="K26" s="17" t="s">
        <v>4521</v>
      </c>
      <c r="L26" s="17" t="s">
        <v>3011</v>
      </c>
      <c r="T26" s="57"/>
      <c r="U26" s="57"/>
      <c r="V26" s="112">
        <v>43.6534817</v>
      </c>
      <c r="W26" s="112">
        <v>-79.383934699999998</v>
      </c>
    </row>
    <row r="27" spans="1:23" ht="15.75" thickBot="1" x14ac:dyDescent="0.3">
      <c r="A27" s="4">
        <v>26</v>
      </c>
      <c r="B27" s="2" t="s">
        <v>175</v>
      </c>
      <c r="C27" s="8" t="s">
        <v>138</v>
      </c>
      <c r="D27" s="8" t="s">
        <v>176</v>
      </c>
      <c r="E27" t="s">
        <v>9407</v>
      </c>
      <c r="F27" s="11">
        <v>2100</v>
      </c>
      <c r="G27" s="29">
        <v>0.92859999999999998</v>
      </c>
      <c r="H27" s="13" t="s">
        <v>140</v>
      </c>
      <c r="I27" s="17"/>
      <c r="J27" s="17" t="s">
        <v>177</v>
      </c>
      <c r="K27" s="17" t="s">
        <v>178</v>
      </c>
      <c r="L27" s="17" t="s">
        <v>179</v>
      </c>
      <c r="M27" s="17" t="s">
        <v>142</v>
      </c>
      <c r="N27" s="17" t="s">
        <v>180</v>
      </c>
      <c r="O27" s="17" t="s">
        <v>71</v>
      </c>
      <c r="P27" s="17" t="s">
        <v>72</v>
      </c>
      <c r="Q27" s="17" t="s">
        <v>90</v>
      </c>
      <c r="R27" s="17" t="s">
        <v>181</v>
      </c>
      <c r="S27" s="17" t="s">
        <v>182</v>
      </c>
      <c r="T27" s="63">
        <v>0.32919999999999999</v>
      </c>
      <c r="U27" s="63">
        <v>0.67079999999999995</v>
      </c>
      <c r="V27" s="112">
        <v>55.686724300000002</v>
      </c>
      <c r="W27" s="112">
        <v>12.570072400000001</v>
      </c>
    </row>
    <row r="28" spans="1:23" ht="15.75" thickBot="1" x14ac:dyDescent="0.3">
      <c r="A28" s="4">
        <v>27</v>
      </c>
      <c r="B28" s="2" t="s">
        <v>183</v>
      </c>
      <c r="C28" s="8" t="s">
        <v>51</v>
      </c>
      <c r="D28" s="8" t="s">
        <v>52</v>
      </c>
      <c r="E28" t="s">
        <v>9408</v>
      </c>
      <c r="F28" s="11" t="s">
        <v>9409</v>
      </c>
      <c r="G28" s="29">
        <v>0.84399999999999997</v>
      </c>
      <c r="H28" s="13" t="s">
        <v>53</v>
      </c>
      <c r="I28" s="17" t="s">
        <v>184</v>
      </c>
      <c r="J28"/>
      <c r="K28"/>
      <c r="T28" s="57"/>
      <c r="U28" s="57"/>
      <c r="V28" s="112">
        <v>43.6534817</v>
      </c>
      <c r="W28" s="112">
        <v>-79.383934699999998</v>
      </c>
    </row>
    <row r="29" spans="1:23" ht="15.75" thickBot="1" x14ac:dyDescent="0.3">
      <c r="A29" s="4">
        <v>28</v>
      </c>
      <c r="B29" s="2" t="s">
        <v>185</v>
      </c>
      <c r="C29" s="8" t="s">
        <v>20</v>
      </c>
      <c r="D29" s="8" t="s">
        <v>186</v>
      </c>
      <c r="E29" t="s">
        <v>9410</v>
      </c>
      <c r="F29" s="11" t="s">
        <v>9411</v>
      </c>
      <c r="G29" s="29">
        <v>0.79490000000000005</v>
      </c>
      <c r="H29" s="13" t="s">
        <v>22</v>
      </c>
      <c r="J29" s="17" t="s">
        <v>187</v>
      </c>
      <c r="K29"/>
      <c r="T29" s="57"/>
      <c r="U29" s="57"/>
      <c r="V29" s="112">
        <v>41.875561599999997</v>
      </c>
      <c r="W29" s="112">
        <v>-87.6244212</v>
      </c>
    </row>
    <row r="30" spans="1:23" ht="15.75" thickBot="1" x14ac:dyDescent="0.3">
      <c r="A30" s="4">
        <v>29</v>
      </c>
      <c r="B30" s="2" t="s">
        <v>188</v>
      </c>
      <c r="C30" s="8" t="s">
        <v>20</v>
      </c>
      <c r="D30" s="8" t="s">
        <v>150</v>
      </c>
      <c r="E30" t="s">
        <v>9412</v>
      </c>
      <c r="F30" s="11" t="s">
        <v>9413</v>
      </c>
      <c r="G30" s="29">
        <v>0.79430000000000001</v>
      </c>
      <c r="H30" s="13" t="s">
        <v>22</v>
      </c>
      <c r="I30" s="17" t="s">
        <v>183</v>
      </c>
      <c r="J30" s="17" t="s">
        <v>99</v>
      </c>
      <c r="K30" s="17" t="s">
        <v>189</v>
      </c>
      <c r="L30" s="17" t="s">
        <v>23</v>
      </c>
      <c r="M30" s="17" t="s">
        <v>71</v>
      </c>
      <c r="N30" s="17" t="s">
        <v>174</v>
      </c>
      <c r="O30" s="17" t="s">
        <v>190</v>
      </c>
      <c r="P30" s="17" t="s">
        <v>182</v>
      </c>
      <c r="Q30" s="17" t="s">
        <v>191</v>
      </c>
      <c r="R30" s="17" t="s">
        <v>192</v>
      </c>
      <c r="T30" s="63">
        <v>0.73209999999999997</v>
      </c>
      <c r="U30" s="63">
        <v>0.26790000000000003</v>
      </c>
      <c r="V30" s="112">
        <v>40.7127281</v>
      </c>
      <c r="W30" s="112">
        <v>-74.006015199999993</v>
      </c>
    </row>
    <row r="31" spans="1:23" ht="15.75" thickBot="1" x14ac:dyDescent="0.3">
      <c r="A31" s="4">
        <v>30</v>
      </c>
      <c r="B31" s="2" t="s">
        <v>193</v>
      </c>
      <c r="C31" s="8" t="s">
        <v>194</v>
      </c>
      <c r="D31" s="8" t="s">
        <v>195</v>
      </c>
      <c r="E31" t="s">
        <v>9414</v>
      </c>
      <c r="F31" s="11"/>
      <c r="G31" s="29">
        <v>0.97760000000000002</v>
      </c>
      <c r="H31" s="13" t="s">
        <v>196</v>
      </c>
      <c r="I31" s="17" t="s">
        <v>197</v>
      </c>
      <c r="J31" s="17" t="s">
        <v>198</v>
      </c>
      <c r="K31"/>
      <c r="T31" s="57"/>
      <c r="U31" s="57"/>
      <c r="V31" s="112">
        <v>37.566679100000002</v>
      </c>
      <c r="W31" s="112">
        <v>126.9782914</v>
      </c>
    </row>
    <row r="32" spans="1:23" ht="15.75" thickBot="1" x14ac:dyDescent="0.3">
      <c r="A32" s="4">
        <v>31</v>
      </c>
      <c r="B32" s="2" t="s">
        <v>199</v>
      </c>
      <c r="C32" s="8" t="s">
        <v>200</v>
      </c>
      <c r="D32" s="8" t="s">
        <v>201</v>
      </c>
      <c r="E32" t="s">
        <v>9415</v>
      </c>
      <c r="F32" s="11" t="s">
        <v>9416</v>
      </c>
      <c r="G32" s="29">
        <v>0.92700000000000005</v>
      </c>
      <c r="H32" s="13" t="s">
        <v>202</v>
      </c>
      <c r="I32" s="17" t="s">
        <v>203</v>
      </c>
      <c r="J32" s="17" t="s">
        <v>204</v>
      </c>
      <c r="K32"/>
      <c r="T32" s="57"/>
      <c r="U32" s="57"/>
      <c r="V32" s="112">
        <v>59.913330100000003</v>
      </c>
      <c r="W32" s="112">
        <v>10.7389701</v>
      </c>
    </row>
    <row r="33" spans="1:23" ht="30.75" thickBot="1" x14ac:dyDescent="0.3">
      <c r="A33" s="4">
        <v>32</v>
      </c>
      <c r="B33" s="2" t="s">
        <v>205</v>
      </c>
      <c r="C33" s="8" t="s">
        <v>103</v>
      </c>
      <c r="D33" s="8" t="s">
        <v>206</v>
      </c>
      <c r="E33" t="s">
        <v>9417</v>
      </c>
      <c r="F33" s="11">
        <v>1205</v>
      </c>
      <c r="G33" s="29">
        <v>0.81599999999999995</v>
      </c>
      <c r="H33" s="13" t="s">
        <v>105</v>
      </c>
      <c r="I33" s="17" t="s">
        <v>207</v>
      </c>
      <c r="J33" s="17" t="s">
        <v>208</v>
      </c>
      <c r="K33"/>
      <c r="T33" s="57"/>
      <c r="U33" s="57"/>
      <c r="V33" s="112">
        <v>46.201755900000002</v>
      </c>
      <c r="W33" s="112">
        <v>6.1466013999999998</v>
      </c>
    </row>
    <row r="34" spans="1:23" ht="15.75" thickBot="1" x14ac:dyDescent="0.3">
      <c r="A34" s="4">
        <v>33</v>
      </c>
      <c r="B34" s="2" t="s">
        <v>209</v>
      </c>
      <c r="C34" s="8" t="s">
        <v>60</v>
      </c>
      <c r="D34" s="8" t="s">
        <v>210</v>
      </c>
      <c r="E34" s="8" t="s">
        <v>9418</v>
      </c>
      <c r="F34" s="8">
        <v>30625</v>
      </c>
      <c r="G34" s="29">
        <v>0.84160000000000001</v>
      </c>
      <c r="H34" s="13" t="s">
        <v>62</v>
      </c>
      <c r="I34" s="17" t="s">
        <v>209</v>
      </c>
      <c r="J34" s="17" t="s">
        <v>148</v>
      </c>
      <c r="K34" s="17" t="s">
        <v>131</v>
      </c>
      <c r="L34" s="17" t="s">
        <v>63</v>
      </c>
      <c r="M34" s="17" t="s">
        <v>211</v>
      </c>
      <c r="N34" s="17" t="s">
        <v>71</v>
      </c>
      <c r="O34" s="17" t="s">
        <v>189</v>
      </c>
      <c r="P34" s="17" t="s">
        <v>107</v>
      </c>
      <c r="T34" s="64">
        <v>0.67290000000000005</v>
      </c>
      <c r="U34" s="64">
        <v>0.3271</v>
      </c>
      <c r="V34" s="112">
        <v>52.374477900000002</v>
      </c>
      <c r="W34" s="112">
        <v>9.7385532000000001</v>
      </c>
    </row>
    <row r="35" spans="1:23" ht="30.75" thickBot="1" x14ac:dyDescent="0.3">
      <c r="A35" s="4">
        <v>34</v>
      </c>
      <c r="B35" s="2" t="s">
        <v>212</v>
      </c>
      <c r="C35" s="8" t="s">
        <v>213</v>
      </c>
      <c r="D35" s="8" t="s">
        <v>214</v>
      </c>
      <c r="E35" s="8" t="s">
        <v>9420</v>
      </c>
      <c r="F35" s="8" t="s">
        <v>9419</v>
      </c>
      <c r="G35" s="29">
        <v>0.87849999999999995</v>
      </c>
      <c r="H35" s="13" t="s">
        <v>215</v>
      </c>
      <c r="I35" s="17" t="s">
        <v>216</v>
      </c>
      <c r="J35" s="17" t="s">
        <v>217</v>
      </c>
      <c r="K35" s="17" t="s">
        <v>218</v>
      </c>
      <c r="L35" s="17" t="s">
        <v>219</v>
      </c>
      <c r="M35" s="17" t="s">
        <v>220</v>
      </c>
      <c r="N35" s="17" t="s">
        <v>71</v>
      </c>
      <c r="O35" s="17" t="s">
        <v>221</v>
      </c>
      <c r="P35" s="17" t="s">
        <v>222</v>
      </c>
      <c r="Q35" s="17" t="s">
        <v>223</v>
      </c>
      <c r="T35" s="64">
        <v>0.48820000000000002</v>
      </c>
      <c r="U35" s="64">
        <v>0.51180000000000003</v>
      </c>
      <c r="V35" s="112">
        <v>-23.550650699999998</v>
      </c>
      <c r="W35" s="112">
        <v>-46.633382400000002</v>
      </c>
    </row>
    <row r="36" spans="1:23" ht="15.75" thickBot="1" x14ac:dyDescent="0.3">
      <c r="A36" s="4">
        <v>35</v>
      </c>
      <c r="B36" s="2" t="s">
        <v>224</v>
      </c>
      <c r="C36" s="8" t="s">
        <v>60</v>
      </c>
      <c r="D36" s="8" t="s">
        <v>161</v>
      </c>
      <c r="E36" s="8" t="s">
        <v>9421</v>
      </c>
      <c r="F36" s="8">
        <v>81377</v>
      </c>
      <c r="G36" s="29">
        <v>0.83889999999999998</v>
      </c>
      <c r="H36" s="13" t="s">
        <v>62</v>
      </c>
      <c r="I36" s="17" t="s">
        <v>224</v>
      </c>
      <c r="J36" s="17" t="s">
        <v>225</v>
      </c>
      <c r="K36" s="17" t="s">
        <v>63</v>
      </c>
      <c r="L36" s="17" t="s">
        <v>9556</v>
      </c>
      <c r="T36" s="1"/>
      <c r="U36" s="1"/>
      <c r="V36" s="112">
        <v>48.137107899999997</v>
      </c>
      <c r="W36" s="112">
        <v>11.5753822</v>
      </c>
    </row>
    <row r="37" spans="1:23" ht="30.75" thickBot="1" x14ac:dyDescent="0.3">
      <c r="A37" s="4">
        <v>36</v>
      </c>
      <c r="B37" s="2" t="s">
        <v>226</v>
      </c>
      <c r="C37" s="8" t="s">
        <v>20</v>
      </c>
      <c r="D37" s="8" t="s">
        <v>227</v>
      </c>
      <c r="E37" s="8" t="s">
        <v>9423</v>
      </c>
      <c r="F37" s="8" t="s">
        <v>9422</v>
      </c>
      <c r="G37" s="29">
        <v>0.79249999999999998</v>
      </c>
      <c r="H37" s="13" t="s">
        <v>22</v>
      </c>
      <c r="I37" s="17" t="s">
        <v>228</v>
      </c>
      <c r="J37" s="17" t="s">
        <v>229</v>
      </c>
      <c r="K37"/>
      <c r="T37" s="1"/>
      <c r="U37" s="1"/>
      <c r="V37" s="112">
        <v>42.268156900000001</v>
      </c>
      <c r="W37" s="112">
        <v>-83.731229099999993</v>
      </c>
    </row>
    <row r="38" spans="1:23" ht="15.75" thickBot="1" x14ac:dyDescent="0.3">
      <c r="A38" s="4">
        <v>37</v>
      </c>
      <c r="B38" s="2" t="s">
        <v>230</v>
      </c>
      <c r="C38" s="8" t="s">
        <v>231</v>
      </c>
      <c r="D38" s="8" t="s">
        <v>232</v>
      </c>
      <c r="E38" t="s">
        <v>9533</v>
      </c>
      <c r="F38" s="11" t="s">
        <v>9534</v>
      </c>
      <c r="G38" s="29">
        <v>0.93330000000000002</v>
      </c>
      <c r="H38" s="13" t="s">
        <v>233</v>
      </c>
      <c r="I38" s="17" t="s">
        <v>234</v>
      </c>
      <c r="J38" s="17" t="s">
        <v>235</v>
      </c>
      <c r="K38" s="17" t="s">
        <v>236</v>
      </c>
      <c r="L38" s="17" t="s">
        <v>237</v>
      </c>
      <c r="M38" s="17" t="s">
        <v>238</v>
      </c>
      <c r="N38" s="17" t="s">
        <v>25</v>
      </c>
      <c r="O38" s="17" t="s">
        <v>239</v>
      </c>
      <c r="P38" s="17" t="s">
        <v>40</v>
      </c>
      <c r="T38" s="64">
        <v>0.4546</v>
      </c>
      <c r="U38" s="64">
        <v>0.5454</v>
      </c>
      <c r="V38" s="112">
        <v>41.893320299999999</v>
      </c>
      <c r="W38" s="112">
        <v>12.482932099999999</v>
      </c>
    </row>
    <row r="39" spans="1:23" ht="15.75" thickBot="1" x14ac:dyDescent="0.3">
      <c r="A39" s="4">
        <v>38</v>
      </c>
      <c r="B39" s="2" t="s">
        <v>240</v>
      </c>
      <c r="C39" s="8" t="s">
        <v>241</v>
      </c>
      <c r="D39" s="8" t="s">
        <v>242</v>
      </c>
      <c r="E39" s="8" t="s">
        <v>9441</v>
      </c>
      <c r="F39" s="8">
        <v>1105</v>
      </c>
      <c r="G39" s="29">
        <v>0.91200000000000003</v>
      </c>
      <c r="H39" s="13" t="s">
        <v>243</v>
      </c>
      <c r="J39" s="17" t="s">
        <v>244</v>
      </c>
      <c r="K39" s="17" t="s">
        <v>245</v>
      </c>
      <c r="L39" s="17" t="s">
        <v>246</v>
      </c>
      <c r="M39" s="17" t="s">
        <v>247</v>
      </c>
      <c r="N39" s="17" t="s">
        <v>248</v>
      </c>
      <c r="O39" s="17" t="s">
        <v>71</v>
      </c>
      <c r="P39" s="17" t="s">
        <v>25</v>
      </c>
      <c r="Q39" s="17" t="s">
        <v>148</v>
      </c>
      <c r="T39" s="64">
        <v>0.43059999999999998</v>
      </c>
      <c r="U39" s="64">
        <v>0.56940000000000002</v>
      </c>
      <c r="V39" s="112">
        <v>52.373079599999997</v>
      </c>
      <c r="W39" s="112">
        <v>4.8924534</v>
      </c>
    </row>
    <row r="40" spans="1:23" ht="15.75" thickBot="1" x14ac:dyDescent="0.3">
      <c r="A40" s="4">
        <v>39</v>
      </c>
      <c r="B40" s="2" t="s">
        <v>249</v>
      </c>
      <c r="C40" s="8" t="s">
        <v>20</v>
      </c>
      <c r="D40" s="8" t="s">
        <v>88</v>
      </c>
      <c r="E40" s="8" t="s">
        <v>9443</v>
      </c>
      <c r="F40" s="8" t="s">
        <v>9442</v>
      </c>
      <c r="G40" s="29">
        <v>0.79020000000000001</v>
      </c>
      <c r="H40" s="13" t="s">
        <v>22</v>
      </c>
      <c r="I40" s="17" t="s">
        <v>250</v>
      </c>
      <c r="J40" s="17" t="s">
        <v>71</v>
      </c>
      <c r="K40" s="17" t="s">
        <v>33</v>
      </c>
      <c r="L40" s="17" t="s">
        <v>41</v>
      </c>
      <c r="M40" s="17" t="s">
        <v>90</v>
      </c>
      <c r="N40" s="17" t="s">
        <v>40</v>
      </c>
      <c r="O40" s="17" t="s">
        <v>99</v>
      </c>
      <c r="P40" s="17" t="s">
        <v>174</v>
      </c>
      <c r="Q40" s="17" t="s">
        <v>251</v>
      </c>
      <c r="R40" s="17" t="s">
        <v>252</v>
      </c>
      <c r="T40" s="64">
        <v>0.64339999999999997</v>
      </c>
      <c r="U40" s="64">
        <v>0.35659999999999997</v>
      </c>
      <c r="V40" s="112">
        <v>34.053690899999999</v>
      </c>
      <c r="W40" s="112">
        <v>-118.242766</v>
      </c>
    </row>
    <row r="41" spans="1:23" ht="15.75" thickBot="1" x14ac:dyDescent="0.3">
      <c r="A41" s="4">
        <v>40</v>
      </c>
      <c r="B41" s="2" t="s">
        <v>253</v>
      </c>
      <c r="C41" s="8" t="s">
        <v>20</v>
      </c>
      <c r="D41" s="8" t="s">
        <v>254</v>
      </c>
      <c r="E41" s="8" t="s">
        <v>9445</v>
      </c>
      <c r="F41" s="8" t="s">
        <v>9444</v>
      </c>
      <c r="G41" s="29">
        <v>0.78759999999999997</v>
      </c>
      <c r="H41" s="13" t="s">
        <v>22</v>
      </c>
      <c r="I41" s="17" t="s">
        <v>255</v>
      </c>
      <c r="J41" s="17" t="s">
        <v>256</v>
      </c>
      <c r="K41"/>
      <c r="T41" s="1"/>
      <c r="U41" s="1"/>
      <c r="V41" s="112">
        <v>35.996653000000002</v>
      </c>
      <c r="W41" s="112">
        <v>-78.901805300000007</v>
      </c>
    </row>
    <row r="42" spans="1:23" ht="15.75" thickBot="1" x14ac:dyDescent="0.3">
      <c r="A42" s="4">
        <v>41</v>
      </c>
      <c r="B42" s="2" t="s">
        <v>257</v>
      </c>
      <c r="C42" s="8" t="s">
        <v>258</v>
      </c>
      <c r="D42" s="8" t="s">
        <v>259</v>
      </c>
      <c r="E42" s="8" t="s">
        <v>9446</v>
      </c>
      <c r="F42" s="8" t="s">
        <v>9447</v>
      </c>
      <c r="G42" s="29">
        <v>0.8911</v>
      </c>
      <c r="H42" s="13" t="s">
        <v>260</v>
      </c>
      <c r="I42" s="17" t="s">
        <v>261</v>
      </c>
      <c r="J42" s="17" t="s">
        <v>262</v>
      </c>
      <c r="K42"/>
      <c r="T42" s="1"/>
      <c r="U42" s="1"/>
      <c r="V42" s="112">
        <v>51.489333500000001</v>
      </c>
      <c r="W42" s="112">
        <v>-0.14405508452768731</v>
      </c>
    </row>
    <row r="43" spans="1:23" ht="30.75" thickBot="1" x14ac:dyDescent="0.3">
      <c r="A43" s="4">
        <v>42</v>
      </c>
      <c r="B43" s="2" t="s">
        <v>263</v>
      </c>
      <c r="C43" s="8" t="s">
        <v>264</v>
      </c>
      <c r="D43" s="8" t="s">
        <v>265</v>
      </c>
      <c r="E43" s="8" t="s">
        <v>9448</v>
      </c>
      <c r="F43" s="11" t="s">
        <v>9535</v>
      </c>
      <c r="G43" s="29">
        <v>0.93669999999999998</v>
      </c>
      <c r="H43" s="13" t="s">
        <v>266</v>
      </c>
      <c r="I43" s="17" t="s">
        <v>267</v>
      </c>
      <c r="J43" s="17" t="s">
        <v>268</v>
      </c>
      <c r="K43" s="17" t="s">
        <v>269</v>
      </c>
      <c r="L43" s="17" t="s">
        <v>71</v>
      </c>
      <c r="M43" s="17" t="s">
        <v>33</v>
      </c>
      <c r="N43" s="17" t="s">
        <v>41</v>
      </c>
      <c r="O43" s="17" t="s">
        <v>40</v>
      </c>
      <c r="P43" s="17" t="s">
        <v>72</v>
      </c>
      <c r="Q43" s="17" t="s">
        <v>86</v>
      </c>
      <c r="T43" s="64">
        <v>0.30669999999999997</v>
      </c>
      <c r="U43" s="64">
        <v>0.69330000000000003</v>
      </c>
      <c r="V43" s="112">
        <v>60.1674881</v>
      </c>
      <c r="W43" s="112">
        <v>24.942747300000001</v>
      </c>
    </row>
    <row r="44" spans="1:23" ht="15.75" thickBot="1" x14ac:dyDescent="0.3">
      <c r="A44" s="4">
        <v>43</v>
      </c>
      <c r="B44" s="2" t="s">
        <v>270</v>
      </c>
      <c r="C44" s="8" t="s">
        <v>194</v>
      </c>
      <c r="D44" s="8" t="s">
        <v>195</v>
      </c>
      <c r="E44" s="8" t="s">
        <v>9449</v>
      </c>
      <c r="F44" s="8"/>
      <c r="G44" s="29">
        <v>0.95679999999999998</v>
      </c>
      <c r="H44" s="13" t="s">
        <v>196</v>
      </c>
      <c r="I44" s="17" t="s">
        <v>271</v>
      </c>
      <c r="J44" s="17" t="s">
        <v>272</v>
      </c>
      <c r="K44" s="17" t="s">
        <v>273</v>
      </c>
      <c r="L44" s="17" t="s">
        <v>274</v>
      </c>
      <c r="M44" s="17" t="s">
        <v>71</v>
      </c>
      <c r="N44" s="17" t="s">
        <v>221</v>
      </c>
      <c r="O44" s="17" t="s">
        <v>31</v>
      </c>
      <c r="P44" s="17" t="s">
        <v>275</v>
      </c>
      <c r="T44" s="64">
        <v>0.52500000000000002</v>
      </c>
      <c r="U44" s="64">
        <v>0.47499999999999998</v>
      </c>
      <c r="V44" s="112">
        <v>37.566679100000002</v>
      </c>
      <c r="W44" s="112">
        <v>126.9782914</v>
      </c>
    </row>
    <row r="45" spans="1:23" ht="15.75" thickBot="1" x14ac:dyDescent="0.3">
      <c r="A45" s="4">
        <v>44</v>
      </c>
      <c r="B45" s="2" t="s">
        <v>276</v>
      </c>
      <c r="C45" s="8" t="s">
        <v>241</v>
      </c>
      <c r="D45" s="8" t="s">
        <v>277</v>
      </c>
      <c r="E45" s="8" t="s">
        <v>9451</v>
      </c>
      <c r="F45" s="8" t="s">
        <v>9450</v>
      </c>
      <c r="G45" s="29">
        <v>0.90839999999999999</v>
      </c>
      <c r="H45" s="13" t="s">
        <v>243</v>
      </c>
      <c r="I45" s="17" t="s">
        <v>278</v>
      </c>
      <c r="J45" s="17" t="s">
        <v>246</v>
      </c>
      <c r="K45"/>
      <c r="T45" s="1"/>
      <c r="U45" s="1"/>
      <c r="V45" s="112">
        <v>52.090700599999998</v>
      </c>
      <c r="W45" s="112">
        <v>5.1215634000000003</v>
      </c>
    </row>
    <row r="46" spans="1:23" ht="15.75" thickBot="1" x14ac:dyDescent="0.3">
      <c r="A46" s="4">
        <v>45</v>
      </c>
      <c r="B46" s="2" t="s">
        <v>279</v>
      </c>
      <c r="C46" s="8" t="s">
        <v>280</v>
      </c>
      <c r="D46" s="8" t="s">
        <v>281</v>
      </c>
      <c r="E46" s="8" t="s">
        <v>9452</v>
      </c>
      <c r="F46" s="8">
        <v>3000</v>
      </c>
      <c r="G46" s="29">
        <v>0.90180000000000005</v>
      </c>
      <c r="H46" s="13" t="s">
        <v>282</v>
      </c>
      <c r="I46" s="17" t="s">
        <v>283</v>
      </c>
      <c r="J46" s="17" t="s">
        <v>284</v>
      </c>
      <c r="K46" s="17" t="s">
        <v>80</v>
      </c>
      <c r="L46" s="17" t="s">
        <v>85</v>
      </c>
      <c r="M46" s="17" t="s">
        <v>63</v>
      </c>
      <c r="N46" s="17" t="s">
        <v>702</v>
      </c>
      <c r="O46" s="17" t="s">
        <v>2954</v>
      </c>
      <c r="P46" s="17" t="s">
        <v>141</v>
      </c>
      <c r="Q46" s="17"/>
      <c r="T46" s="1"/>
      <c r="U46" s="1"/>
      <c r="V46" s="112">
        <v>50.879201999999999</v>
      </c>
      <c r="W46" s="112">
        <v>4.7011675000000004</v>
      </c>
    </row>
    <row r="47" spans="1:23" ht="15.75" thickBot="1" x14ac:dyDescent="0.3">
      <c r="A47" s="4">
        <v>46</v>
      </c>
      <c r="B47" s="2" t="s">
        <v>285</v>
      </c>
      <c r="C47" s="8" t="s">
        <v>116</v>
      </c>
      <c r="D47" s="8" t="s">
        <v>286</v>
      </c>
      <c r="E47" s="8" t="s">
        <v>9454</v>
      </c>
      <c r="F47" s="8" t="s">
        <v>9453</v>
      </c>
      <c r="G47" s="29">
        <v>0.81179999999999997</v>
      </c>
      <c r="H47" s="13" t="s">
        <v>118</v>
      </c>
      <c r="J47" s="17" t="s">
        <v>287</v>
      </c>
      <c r="K47" s="17" t="s">
        <v>288</v>
      </c>
      <c r="T47" s="65">
        <v>1</v>
      </c>
      <c r="U47" s="65">
        <v>0</v>
      </c>
      <c r="V47" s="112">
        <v>35.114058399999998</v>
      </c>
      <c r="W47" s="112">
        <v>140.098692</v>
      </c>
    </row>
    <row r="48" spans="1:23" ht="15.75" thickBot="1" x14ac:dyDescent="0.3">
      <c r="A48" s="4">
        <v>47</v>
      </c>
      <c r="B48" s="2" t="s">
        <v>289</v>
      </c>
      <c r="C48" s="8" t="s">
        <v>77</v>
      </c>
      <c r="D48" s="8" t="s">
        <v>290</v>
      </c>
      <c r="E48" s="8" t="s">
        <v>9455</v>
      </c>
      <c r="F48" s="8">
        <v>59000</v>
      </c>
      <c r="G48" s="29">
        <v>0.82199999999999995</v>
      </c>
      <c r="H48" s="13" t="s">
        <v>79</v>
      </c>
      <c r="I48" s="17" t="s">
        <v>291</v>
      </c>
      <c r="J48" s="17" t="s">
        <v>292</v>
      </c>
      <c r="K48" s="17" t="s">
        <v>293</v>
      </c>
      <c r="L48" s="17" t="s">
        <v>71</v>
      </c>
      <c r="M48" s="17" t="s">
        <v>294</v>
      </c>
      <c r="N48" s="17" t="s">
        <v>295</v>
      </c>
      <c r="O48" s="17" t="s">
        <v>34</v>
      </c>
      <c r="T48" s="64">
        <v>0.62339999999999995</v>
      </c>
      <c r="U48" s="64">
        <v>0.37659999999999999</v>
      </c>
      <c r="V48" s="112">
        <v>50.636565400000002</v>
      </c>
      <c r="W48" s="112">
        <v>3.0635281999999999</v>
      </c>
    </row>
    <row r="49" spans="1:23" ht="15.75" thickBot="1" x14ac:dyDescent="0.3">
      <c r="A49" s="4">
        <v>48</v>
      </c>
      <c r="B49" s="2" t="s">
        <v>296</v>
      </c>
      <c r="C49" s="8" t="s">
        <v>20</v>
      </c>
      <c r="D49" s="8" t="s">
        <v>297</v>
      </c>
      <c r="E49" s="8" t="s">
        <v>9456</v>
      </c>
      <c r="F49" s="8" t="s">
        <v>9457</v>
      </c>
      <c r="G49" s="29">
        <v>0.78749999999999998</v>
      </c>
      <c r="H49" s="13" t="s">
        <v>22</v>
      </c>
      <c r="I49" s="17" t="s">
        <v>296</v>
      </c>
      <c r="J49" s="17" t="s">
        <v>33</v>
      </c>
      <c r="K49"/>
      <c r="T49" s="1"/>
      <c r="U49" s="1"/>
      <c r="V49" s="112">
        <v>37.779026199999997</v>
      </c>
      <c r="W49" s="112">
        <v>-122.419906</v>
      </c>
    </row>
    <row r="50" spans="1:23" ht="15.75" thickBot="1" x14ac:dyDescent="0.3">
      <c r="A50" s="4">
        <v>49</v>
      </c>
      <c r="B50" s="2" t="s">
        <v>298</v>
      </c>
      <c r="C50" s="8" t="s">
        <v>60</v>
      </c>
      <c r="D50" s="8" t="s">
        <v>299</v>
      </c>
      <c r="E50" s="8" t="s">
        <v>9458</v>
      </c>
      <c r="F50" s="8">
        <v>20251</v>
      </c>
      <c r="G50" s="29">
        <v>0.83730000000000004</v>
      </c>
      <c r="H50" s="13" t="s">
        <v>62</v>
      </c>
      <c r="I50" s="17" t="s">
        <v>300</v>
      </c>
      <c r="J50" s="17" t="s">
        <v>301</v>
      </c>
      <c r="K50"/>
      <c r="T50" s="1"/>
      <c r="U50" s="1"/>
      <c r="V50" s="112">
        <v>53.550341000000003</v>
      </c>
      <c r="W50" s="112">
        <v>10.000654000000001</v>
      </c>
    </row>
    <row r="51" spans="1:23" ht="30.75" thickBot="1" x14ac:dyDescent="0.3">
      <c r="A51" s="4">
        <v>50</v>
      </c>
      <c r="B51" s="2" t="s">
        <v>302</v>
      </c>
      <c r="C51" s="8" t="s">
        <v>231</v>
      </c>
      <c r="D51" s="8" t="s">
        <v>303</v>
      </c>
      <c r="E51" s="8" t="s">
        <v>9459</v>
      </c>
      <c r="F51" s="8">
        <v>20162</v>
      </c>
      <c r="G51" s="29">
        <v>0.90720000000000001</v>
      </c>
      <c r="H51" s="13" t="s">
        <v>233</v>
      </c>
      <c r="I51" s="17" t="s">
        <v>304</v>
      </c>
      <c r="J51" s="17" t="s">
        <v>305</v>
      </c>
      <c r="K51" s="17" t="s">
        <v>306</v>
      </c>
      <c r="T51" s="64">
        <v>0.32929999999999998</v>
      </c>
      <c r="U51" s="64">
        <v>0.67069999999999996</v>
      </c>
      <c r="V51" s="112">
        <v>45.464194300000003</v>
      </c>
      <c r="W51" s="112">
        <v>9.1896345999999998</v>
      </c>
    </row>
    <row r="52" spans="1:23" ht="30.95" customHeight="1" thickBot="1" x14ac:dyDescent="0.3">
      <c r="A52" s="4">
        <v>51</v>
      </c>
      <c r="B52" s="2" t="s">
        <v>307</v>
      </c>
      <c r="C52" s="8" t="s">
        <v>82</v>
      </c>
      <c r="D52" s="8" t="s">
        <v>308</v>
      </c>
      <c r="E52" s="8" t="s">
        <v>9461</v>
      </c>
      <c r="F52" s="8" t="s">
        <v>9460</v>
      </c>
      <c r="G52" s="29">
        <v>0.83089999999999997</v>
      </c>
      <c r="H52" s="13" t="s">
        <v>84</v>
      </c>
      <c r="I52" s="17" t="s">
        <v>2062</v>
      </c>
      <c r="J52" s="17" t="s">
        <v>850</v>
      </c>
      <c r="K52"/>
      <c r="T52" s="1"/>
      <c r="U52" s="1"/>
      <c r="V52" s="112">
        <v>59.858612600000001</v>
      </c>
      <c r="W52" s="112">
        <v>17.638743600000002</v>
      </c>
    </row>
    <row r="53" spans="1:23" ht="15.75" thickBot="1" x14ac:dyDescent="0.3">
      <c r="A53" s="4">
        <v>52</v>
      </c>
      <c r="B53" s="2" t="s">
        <v>309</v>
      </c>
      <c r="C53" s="8" t="s">
        <v>310</v>
      </c>
      <c r="D53" s="8" t="s">
        <v>311</v>
      </c>
      <c r="E53" s="8" t="s">
        <v>9462</v>
      </c>
      <c r="F53" s="8">
        <v>28046</v>
      </c>
      <c r="G53" s="29">
        <v>0.95150000000000001</v>
      </c>
      <c r="H53" s="13" t="s">
        <v>312</v>
      </c>
      <c r="I53" s="17" t="s">
        <v>309</v>
      </c>
      <c r="J53" s="17" t="s">
        <v>334</v>
      </c>
      <c r="K53" s="17" t="s">
        <v>9310</v>
      </c>
      <c r="L53" s="17" t="s">
        <v>2921</v>
      </c>
      <c r="M53" s="17" t="s">
        <v>2783</v>
      </c>
      <c r="N53" s="17" t="s">
        <v>5028</v>
      </c>
      <c r="T53" s="1"/>
      <c r="U53" s="1"/>
      <c r="V53" s="112">
        <v>40.416704699999997</v>
      </c>
      <c r="W53" s="112">
        <v>-3.7035825</v>
      </c>
    </row>
    <row r="54" spans="1:23" ht="30.75" thickBot="1" x14ac:dyDescent="0.3">
      <c r="A54" s="4">
        <v>53</v>
      </c>
      <c r="B54" s="2" t="s">
        <v>313</v>
      </c>
      <c r="C54" s="8" t="s">
        <v>20</v>
      </c>
      <c r="D54" s="8" t="s">
        <v>314</v>
      </c>
      <c r="E54" s="8" t="s">
        <v>9464</v>
      </c>
      <c r="F54" s="8" t="s">
        <v>9463</v>
      </c>
      <c r="G54" s="29">
        <v>0.78110000000000002</v>
      </c>
      <c r="H54" s="13" t="s">
        <v>22</v>
      </c>
      <c r="J54" s="17" t="s">
        <v>9311</v>
      </c>
      <c r="K54" s="17" t="s">
        <v>685</v>
      </c>
      <c r="T54" s="1"/>
      <c r="U54" s="1"/>
      <c r="V54" s="112">
        <v>39.9527237</v>
      </c>
      <c r="W54" s="112">
        <v>-75.163526200000007</v>
      </c>
    </row>
    <row r="55" spans="1:23" ht="15.75" thickBot="1" x14ac:dyDescent="0.3">
      <c r="A55" s="4">
        <v>54</v>
      </c>
      <c r="B55" s="2" t="s">
        <v>315</v>
      </c>
      <c r="C55" s="8" t="s">
        <v>258</v>
      </c>
      <c r="D55" s="8" t="s">
        <v>259</v>
      </c>
      <c r="E55" s="8" t="s">
        <v>9466</v>
      </c>
      <c r="F55" s="8" t="s">
        <v>9465</v>
      </c>
      <c r="G55" s="29">
        <v>0.88070000000000004</v>
      </c>
      <c r="H55" s="13" t="s">
        <v>260</v>
      </c>
      <c r="I55" s="17" t="s">
        <v>9312</v>
      </c>
      <c r="J55" s="17" t="s">
        <v>832</v>
      </c>
      <c r="K55" s="17" t="s">
        <v>25</v>
      </c>
      <c r="L55" s="17" t="s">
        <v>72</v>
      </c>
      <c r="M55" s="17" t="s">
        <v>1201</v>
      </c>
      <c r="N55" s="17" t="s">
        <v>829</v>
      </c>
      <c r="O55" s="17" t="s">
        <v>71</v>
      </c>
      <c r="P55" s="17" t="s">
        <v>146</v>
      </c>
      <c r="Q55" s="17" t="s">
        <v>9313</v>
      </c>
      <c r="T55" s="64">
        <v>0.55130000000000001</v>
      </c>
      <c r="U55" s="64">
        <v>0.44869999999999999</v>
      </c>
      <c r="V55" s="112">
        <v>51.489333500000001</v>
      </c>
      <c r="W55" s="112">
        <v>-0.14405508452768731</v>
      </c>
    </row>
    <row r="56" spans="1:23" ht="15.75" thickBot="1" x14ac:dyDescent="0.3">
      <c r="A56" s="4">
        <v>55</v>
      </c>
      <c r="B56" s="2" t="s">
        <v>316</v>
      </c>
      <c r="C56" s="8" t="s">
        <v>194</v>
      </c>
      <c r="D56" s="8" t="s">
        <v>195</v>
      </c>
      <c r="E56" s="8" t="s">
        <v>9467</v>
      </c>
      <c r="F56" s="8"/>
      <c r="G56" s="29">
        <v>0.91859999999999997</v>
      </c>
      <c r="H56" s="13" t="s">
        <v>196</v>
      </c>
      <c r="I56" s="17" t="s">
        <v>1116</v>
      </c>
      <c r="J56" s="17" t="s">
        <v>9314</v>
      </c>
      <c r="K56"/>
      <c r="T56" s="1"/>
      <c r="U56" s="1"/>
      <c r="V56" s="112">
        <v>37.566679100000002</v>
      </c>
      <c r="W56" s="112">
        <v>126.9782914</v>
      </c>
    </row>
    <row r="57" spans="1:23" ht="15.75" thickBot="1" x14ac:dyDescent="0.3">
      <c r="A57" s="4">
        <v>56</v>
      </c>
      <c r="B57" s="2" t="s">
        <v>317</v>
      </c>
      <c r="C57" s="8" t="s">
        <v>20</v>
      </c>
      <c r="D57" s="8" t="s">
        <v>186</v>
      </c>
      <c r="E57" s="8" t="s">
        <v>9469</v>
      </c>
      <c r="F57" s="8" t="s">
        <v>9468</v>
      </c>
      <c r="G57" s="29">
        <v>0.77700000000000002</v>
      </c>
      <c r="H57" s="13" t="s">
        <v>22</v>
      </c>
      <c r="I57" s="17" t="s">
        <v>317</v>
      </c>
      <c r="J57" s="17" t="s">
        <v>9315</v>
      </c>
      <c r="K57"/>
      <c r="T57" s="1"/>
      <c r="U57" s="1"/>
      <c r="V57" s="112">
        <v>41.875561599999997</v>
      </c>
      <c r="W57" s="112">
        <v>-87.6244212</v>
      </c>
    </row>
    <row r="58" spans="1:23" ht="27" customHeight="1" thickBot="1" x14ac:dyDescent="0.3">
      <c r="A58" s="4">
        <v>57</v>
      </c>
      <c r="B58" s="2" t="s">
        <v>318</v>
      </c>
      <c r="C58" s="8" t="s">
        <v>168</v>
      </c>
      <c r="D58" s="8" t="s">
        <v>319</v>
      </c>
      <c r="E58" s="8" t="s">
        <v>9470</v>
      </c>
      <c r="F58" s="8">
        <v>6020</v>
      </c>
      <c r="G58" s="29">
        <v>0.85580000000000001</v>
      </c>
      <c r="H58" s="13" t="s">
        <v>170</v>
      </c>
      <c r="I58" s="17" t="s">
        <v>2402</v>
      </c>
      <c r="J58" s="17" t="s">
        <v>9316</v>
      </c>
      <c r="K58"/>
      <c r="T58" s="64">
        <v>0.91839999999999999</v>
      </c>
      <c r="U58" s="64">
        <v>8.1600000000000006E-2</v>
      </c>
      <c r="V58" s="112">
        <v>47.265429599999997</v>
      </c>
      <c r="W58" s="112">
        <v>11.392768500000001</v>
      </c>
    </row>
    <row r="59" spans="1:23" ht="15.75" thickBot="1" x14ac:dyDescent="0.3">
      <c r="A59" s="4">
        <v>58</v>
      </c>
      <c r="B59" s="2" t="s">
        <v>320</v>
      </c>
      <c r="C59" s="8" t="s">
        <v>264</v>
      </c>
      <c r="D59" s="8" t="s">
        <v>321</v>
      </c>
      <c r="E59" s="8" t="s">
        <v>9471</v>
      </c>
      <c r="F59" s="8">
        <v>20521</v>
      </c>
      <c r="G59" s="29">
        <v>0.91520000000000001</v>
      </c>
      <c r="H59" s="13" t="s">
        <v>266</v>
      </c>
      <c r="I59" s="17" t="s">
        <v>320</v>
      </c>
      <c r="J59" s="17" t="s">
        <v>9317</v>
      </c>
      <c r="K59"/>
      <c r="T59" s="1"/>
      <c r="U59" s="1"/>
      <c r="V59" s="112">
        <v>60.451753099999998</v>
      </c>
      <c r="W59" s="112">
        <v>22.267052199999998</v>
      </c>
    </row>
    <row r="60" spans="1:23" ht="15.75" thickBot="1" x14ac:dyDescent="0.3">
      <c r="A60" s="4">
        <v>59</v>
      </c>
      <c r="B60" s="2" t="s">
        <v>322</v>
      </c>
      <c r="C60" s="8" t="s">
        <v>20</v>
      </c>
      <c r="D60" s="8" t="s">
        <v>150</v>
      </c>
      <c r="E60" s="8" t="s">
        <v>9473</v>
      </c>
      <c r="F60" s="8" t="s">
        <v>9472</v>
      </c>
      <c r="G60" s="29">
        <v>0.77129999999999999</v>
      </c>
      <c r="H60" s="13" t="s">
        <v>22</v>
      </c>
      <c r="J60" s="17" t="s">
        <v>736</v>
      </c>
      <c r="K60"/>
      <c r="T60" s="1"/>
      <c r="U60" s="1"/>
      <c r="V60" s="112">
        <v>40.7127281</v>
      </c>
      <c r="W60" s="112">
        <v>-74.006015199999993</v>
      </c>
    </row>
    <row r="61" spans="1:23" ht="30.75" thickBot="1" x14ac:dyDescent="0.3">
      <c r="A61" s="4">
        <v>60</v>
      </c>
      <c r="B61" s="2" t="s">
        <v>323</v>
      </c>
      <c r="C61" s="8" t="s">
        <v>231</v>
      </c>
      <c r="D61" s="8" t="s">
        <v>324</v>
      </c>
      <c r="E61" s="8" t="s">
        <v>9474</v>
      </c>
      <c r="F61" s="8">
        <v>40138</v>
      </c>
      <c r="G61" s="29">
        <v>0.88980000000000004</v>
      </c>
      <c r="H61" s="13" t="s">
        <v>233</v>
      </c>
      <c r="I61" s="17" t="s">
        <v>1717</v>
      </c>
      <c r="J61" s="17" t="s">
        <v>920</v>
      </c>
      <c r="K61"/>
      <c r="T61" s="1"/>
      <c r="U61" s="1"/>
      <c r="V61" s="112">
        <v>44.493820300000003</v>
      </c>
      <c r="W61" s="112">
        <v>11.342632699999999</v>
      </c>
    </row>
    <row r="62" spans="1:23" ht="15.75" thickBot="1" x14ac:dyDescent="0.3">
      <c r="A62" s="4">
        <v>61</v>
      </c>
      <c r="B62" s="2" t="s">
        <v>325</v>
      </c>
      <c r="C62" s="8" t="s">
        <v>20</v>
      </c>
      <c r="D62" s="8" t="s">
        <v>326</v>
      </c>
      <c r="E62" s="8" t="s">
        <v>9476</v>
      </c>
      <c r="F62" s="8" t="s">
        <v>9475</v>
      </c>
      <c r="G62" s="29">
        <v>0.76949999999999996</v>
      </c>
      <c r="H62" s="13" t="s">
        <v>22</v>
      </c>
      <c r="J62" s="17" t="s">
        <v>24</v>
      </c>
      <c r="K62"/>
      <c r="T62" s="1"/>
      <c r="U62" s="1"/>
      <c r="V62" s="112">
        <v>30.332183799999999</v>
      </c>
      <c r="W62" s="112">
        <v>-81.655651000000006</v>
      </c>
    </row>
    <row r="63" spans="1:23" ht="15.75" thickBot="1" x14ac:dyDescent="0.3">
      <c r="A63" s="4">
        <v>62</v>
      </c>
      <c r="B63" s="2" t="s">
        <v>327</v>
      </c>
      <c r="C63" s="8" t="s">
        <v>241</v>
      </c>
      <c r="D63" s="8" t="s">
        <v>328</v>
      </c>
      <c r="E63" s="8" t="s">
        <v>9477</v>
      </c>
      <c r="F63" s="8">
        <v>2333</v>
      </c>
      <c r="G63" s="29">
        <v>0.89539999999999997</v>
      </c>
      <c r="H63" s="13" t="s">
        <v>243</v>
      </c>
      <c r="I63" s="17" t="s">
        <v>737</v>
      </c>
      <c r="J63" s="17" t="s">
        <v>248</v>
      </c>
      <c r="K63"/>
      <c r="T63" s="1"/>
      <c r="U63" s="1"/>
      <c r="V63" s="112">
        <v>52.1518157</v>
      </c>
      <c r="W63" s="112">
        <v>4.4811088666204304</v>
      </c>
    </row>
    <row r="64" spans="1:23" ht="15.75" thickBot="1" x14ac:dyDescent="0.3">
      <c r="A64" s="4">
        <v>63</v>
      </c>
      <c r="B64" s="2" t="s">
        <v>329</v>
      </c>
      <c r="C64" s="8" t="s">
        <v>310</v>
      </c>
      <c r="D64" s="8" t="s">
        <v>330</v>
      </c>
      <c r="E64" s="8" t="s">
        <v>9478</v>
      </c>
      <c r="F64" s="72" t="s">
        <v>9536</v>
      </c>
      <c r="G64" s="29">
        <v>0.89610000000000001</v>
      </c>
      <c r="H64" s="13" t="s">
        <v>312</v>
      </c>
      <c r="I64" s="17" t="s">
        <v>852</v>
      </c>
      <c r="J64" s="17" t="s">
        <v>9318</v>
      </c>
      <c r="K64"/>
      <c r="T64" s="1"/>
      <c r="U64" s="1"/>
      <c r="V64" s="112">
        <v>41.382893899999999</v>
      </c>
      <c r="W64" s="112">
        <v>2.1774322000000002</v>
      </c>
    </row>
    <row r="65" spans="1:23" ht="15.75" thickBot="1" x14ac:dyDescent="0.3">
      <c r="A65" s="4">
        <v>64</v>
      </c>
      <c r="B65" s="2" t="s">
        <v>331</v>
      </c>
      <c r="C65" s="8" t="s">
        <v>51</v>
      </c>
      <c r="D65" s="8" t="s">
        <v>52</v>
      </c>
      <c r="E65" s="8" t="s">
        <v>9480</v>
      </c>
      <c r="F65" s="8" t="s">
        <v>9479</v>
      </c>
      <c r="G65" s="29">
        <v>0.79159999999999997</v>
      </c>
      <c r="H65" s="13" t="s">
        <v>53</v>
      </c>
      <c r="I65" s="17" t="s">
        <v>4521</v>
      </c>
      <c r="J65" s="17" t="s">
        <v>174</v>
      </c>
      <c r="K65"/>
      <c r="T65" s="1"/>
      <c r="U65" s="1"/>
      <c r="V65" s="112">
        <v>43.6534817</v>
      </c>
      <c r="W65" s="112">
        <v>-79.383934699999998</v>
      </c>
    </row>
    <row r="66" spans="1:23" ht="30.75" thickBot="1" x14ac:dyDescent="0.3">
      <c r="A66" s="4">
        <v>65</v>
      </c>
      <c r="B66" s="2" t="s">
        <v>332</v>
      </c>
      <c r="C66" s="8" t="s">
        <v>264</v>
      </c>
      <c r="D66" s="8" t="s">
        <v>333</v>
      </c>
      <c r="E66" s="8" t="s">
        <v>9481</v>
      </c>
      <c r="F66" s="8">
        <v>33520</v>
      </c>
      <c r="G66" s="29">
        <v>0.88580000000000003</v>
      </c>
      <c r="H66" s="13" t="s">
        <v>266</v>
      </c>
      <c r="I66" s="17" t="s">
        <v>332</v>
      </c>
      <c r="J66" s="17" t="s">
        <v>1585</v>
      </c>
      <c r="K66"/>
      <c r="T66" s="1"/>
      <c r="U66" s="1"/>
      <c r="V66" s="112">
        <v>61.498021399999999</v>
      </c>
      <c r="W66" s="112">
        <v>23.7603118</v>
      </c>
    </row>
    <row r="67" spans="1:23" ht="15.75" thickBot="1" x14ac:dyDescent="0.3">
      <c r="A67" s="4">
        <v>66</v>
      </c>
      <c r="B67" s="2" t="s">
        <v>334</v>
      </c>
      <c r="C67" s="8" t="s">
        <v>310</v>
      </c>
      <c r="D67" s="8" t="s">
        <v>311</v>
      </c>
      <c r="E67" s="8" t="s">
        <v>9482</v>
      </c>
      <c r="F67" s="8">
        <v>28041</v>
      </c>
      <c r="G67" s="29">
        <v>0.8921</v>
      </c>
      <c r="H67" s="13" t="s">
        <v>312</v>
      </c>
      <c r="I67" s="17" t="s">
        <v>334</v>
      </c>
      <c r="J67" s="17" t="s">
        <v>2280</v>
      </c>
      <c r="K67" s="17" t="s">
        <v>9319</v>
      </c>
      <c r="L67" s="17" t="s">
        <v>9320</v>
      </c>
      <c r="M67" s="17" t="s">
        <v>9321</v>
      </c>
      <c r="N67" s="17" t="s">
        <v>4160</v>
      </c>
      <c r="O67" s="17" t="s">
        <v>9322</v>
      </c>
      <c r="P67" s="17" t="s">
        <v>9323</v>
      </c>
      <c r="Q67" s="17" t="s">
        <v>229</v>
      </c>
      <c r="T67" s="64">
        <v>0.59240000000000004</v>
      </c>
      <c r="U67" s="64">
        <v>0.40760000000000002</v>
      </c>
      <c r="V67" s="112">
        <v>40.416704699999997</v>
      </c>
      <c r="W67" s="112">
        <v>-3.7035825</v>
      </c>
    </row>
    <row r="68" spans="1:23" ht="15.75" thickBot="1" x14ac:dyDescent="0.3">
      <c r="A68" s="4">
        <v>67</v>
      </c>
      <c r="B68" s="2" t="s">
        <v>335</v>
      </c>
      <c r="C68" s="8" t="s">
        <v>20</v>
      </c>
      <c r="D68" s="8" t="s">
        <v>336</v>
      </c>
      <c r="E68" s="8" t="s">
        <v>9484</v>
      </c>
      <c r="F68" s="8" t="s">
        <v>9483</v>
      </c>
      <c r="G68" s="29">
        <v>0.7671</v>
      </c>
      <c r="H68" s="13" t="s">
        <v>22</v>
      </c>
      <c r="J68" s="17" t="s">
        <v>9324</v>
      </c>
      <c r="K68"/>
      <c r="T68" s="1"/>
      <c r="U68" s="1"/>
      <c r="V68" s="112">
        <v>34.019470400000003</v>
      </c>
      <c r="W68" s="112">
        <v>-118.49122699999999</v>
      </c>
    </row>
    <row r="69" spans="1:23" ht="15.75" thickBot="1" x14ac:dyDescent="0.3">
      <c r="A69" s="4">
        <v>68</v>
      </c>
      <c r="B69" s="2" t="s">
        <v>337</v>
      </c>
      <c r="C69" s="8" t="s">
        <v>20</v>
      </c>
      <c r="D69" s="8" t="s">
        <v>338</v>
      </c>
      <c r="E69" s="8" t="s">
        <v>9486</v>
      </c>
      <c r="F69" s="8" t="s">
        <v>9485</v>
      </c>
      <c r="G69" s="29">
        <v>0.74770000000000003</v>
      </c>
      <c r="H69" s="13" t="s">
        <v>22</v>
      </c>
      <c r="J69" s="17" t="s">
        <v>24</v>
      </c>
      <c r="K69"/>
      <c r="T69" s="1"/>
      <c r="U69" s="1"/>
      <c r="V69" s="112">
        <v>33.448436700000002</v>
      </c>
      <c r="W69" s="112">
        <v>-112.074141</v>
      </c>
    </row>
    <row r="70" spans="1:23" ht="15.75" thickBot="1" x14ac:dyDescent="0.3">
      <c r="A70" s="4">
        <v>69</v>
      </c>
      <c r="B70" s="2" t="s">
        <v>339</v>
      </c>
      <c r="C70" s="8" t="s">
        <v>60</v>
      </c>
      <c r="D70" s="8" t="s">
        <v>340</v>
      </c>
      <c r="E70" s="8" t="s">
        <v>9487</v>
      </c>
      <c r="F70" s="8">
        <v>72076</v>
      </c>
      <c r="G70" s="29">
        <v>0.81789999999999996</v>
      </c>
      <c r="H70" s="13" t="s">
        <v>62</v>
      </c>
      <c r="I70" s="17" t="s">
        <v>1402</v>
      </c>
      <c r="J70" s="17" t="s">
        <v>961</v>
      </c>
      <c r="K70"/>
      <c r="T70" s="1"/>
      <c r="U70" s="1"/>
      <c r="V70" s="112">
        <v>48.523616400000002</v>
      </c>
      <c r="W70" s="112">
        <v>9.0535531000000002</v>
      </c>
    </row>
    <row r="71" spans="1:23" ht="15.75" thickBot="1" x14ac:dyDescent="0.3">
      <c r="A71" s="4">
        <v>70</v>
      </c>
      <c r="B71" s="2" t="s">
        <v>341</v>
      </c>
      <c r="C71" s="8" t="s">
        <v>194</v>
      </c>
      <c r="D71" s="8" t="s">
        <v>195</v>
      </c>
      <c r="E71" s="8" t="s">
        <v>9488</v>
      </c>
      <c r="F71" s="11"/>
      <c r="G71" s="29">
        <v>0.88849999999999996</v>
      </c>
      <c r="H71" s="13" t="s">
        <v>196</v>
      </c>
      <c r="I71" s="17" t="s">
        <v>2399</v>
      </c>
      <c r="J71" s="17" t="s">
        <v>273</v>
      </c>
      <c r="K71"/>
      <c r="T71" s="1"/>
      <c r="U71" s="1"/>
      <c r="V71" s="112">
        <v>37.566679100000002</v>
      </c>
      <c r="W71" s="112">
        <v>126.9782914</v>
      </c>
    </row>
    <row r="72" spans="1:23" ht="45.75" thickBot="1" x14ac:dyDescent="0.3">
      <c r="A72" s="4">
        <v>71</v>
      </c>
      <c r="B72" s="2" t="s">
        <v>342</v>
      </c>
      <c r="C72" s="8" t="s">
        <v>343</v>
      </c>
      <c r="D72" s="8" t="s">
        <v>344</v>
      </c>
      <c r="E72" s="8" t="s">
        <v>9489</v>
      </c>
      <c r="F72" s="8" t="s">
        <v>9490</v>
      </c>
      <c r="G72" s="29">
        <v>0.89800000000000002</v>
      </c>
      <c r="H72" s="13" t="s">
        <v>345</v>
      </c>
      <c r="I72" s="17" t="s">
        <v>1784</v>
      </c>
      <c r="J72" s="17" t="s">
        <v>689</v>
      </c>
      <c r="K72"/>
      <c r="T72" s="1"/>
      <c r="U72" s="1"/>
      <c r="V72" s="112">
        <v>-33.889611600000002</v>
      </c>
      <c r="W72" s="112">
        <v>151.18009860000001</v>
      </c>
    </row>
    <row r="73" spans="1:23" ht="15.75" thickBot="1" x14ac:dyDescent="0.3">
      <c r="A73" s="4">
        <v>72</v>
      </c>
      <c r="B73" s="2" t="s">
        <v>346</v>
      </c>
      <c r="C73" s="8" t="s">
        <v>60</v>
      </c>
      <c r="D73" s="8" t="s">
        <v>347</v>
      </c>
      <c r="E73" s="8" t="s">
        <v>9491</v>
      </c>
      <c r="F73" s="8">
        <v>79106</v>
      </c>
      <c r="G73" s="29">
        <v>0.81710000000000005</v>
      </c>
      <c r="H73" s="13" t="s">
        <v>62</v>
      </c>
      <c r="I73" s="17" t="s">
        <v>1082</v>
      </c>
      <c r="J73" s="17" t="s">
        <v>1092</v>
      </c>
      <c r="K73"/>
      <c r="T73" s="1"/>
      <c r="U73" s="1"/>
      <c r="V73" s="112">
        <v>47.996090100000004</v>
      </c>
      <c r="W73" s="112">
        <v>7.8494004999999998</v>
      </c>
    </row>
    <row r="74" spans="1:23" ht="30.75" thickBot="1" x14ac:dyDescent="0.3">
      <c r="A74" s="4">
        <v>73</v>
      </c>
      <c r="B74" s="2" t="s">
        <v>348</v>
      </c>
      <c r="C74" s="8" t="s">
        <v>77</v>
      </c>
      <c r="D74" s="8" t="s">
        <v>349</v>
      </c>
      <c r="E74" s="8" t="s">
        <v>9492</v>
      </c>
      <c r="F74" s="8">
        <v>33000</v>
      </c>
      <c r="G74" s="29">
        <v>0.79600000000000004</v>
      </c>
      <c r="H74" s="13" t="s">
        <v>79</v>
      </c>
      <c r="J74"/>
      <c r="K74"/>
      <c r="T74" s="1"/>
      <c r="U74" s="1"/>
      <c r="V74" s="112">
        <v>44.841225000000001</v>
      </c>
      <c r="W74" s="112">
        <v>-0.58003640000000001</v>
      </c>
    </row>
    <row r="75" spans="1:23" ht="30.75" thickBot="1" x14ac:dyDescent="0.3">
      <c r="A75" s="4">
        <v>74</v>
      </c>
      <c r="B75" s="2" t="s">
        <v>350</v>
      </c>
      <c r="C75" s="8" t="s">
        <v>241</v>
      </c>
      <c r="D75" s="8" t="s">
        <v>351</v>
      </c>
      <c r="E75" s="8" t="s">
        <v>9493</v>
      </c>
      <c r="F75" s="8">
        <v>6525</v>
      </c>
      <c r="G75" s="29">
        <v>0.8931</v>
      </c>
      <c r="H75" s="13" t="s">
        <v>243</v>
      </c>
      <c r="I75" s="17" t="s">
        <v>752</v>
      </c>
      <c r="J75"/>
      <c r="K75"/>
      <c r="T75" s="1"/>
      <c r="U75" s="1"/>
      <c r="V75" s="112">
        <v>51.842574850000013</v>
      </c>
      <c r="W75" s="112">
        <v>5.8389606287482287</v>
      </c>
    </row>
    <row r="76" spans="1:23" ht="30.75" thickBot="1" x14ac:dyDescent="0.3">
      <c r="A76" s="4">
        <v>75</v>
      </c>
      <c r="B76" s="2" t="s">
        <v>352</v>
      </c>
      <c r="C76" s="8" t="s">
        <v>310</v>
      </c>
      <c r="D76" s="8" t="s">
        <v>311</v>
      </c>
      <c r="E76" s="8" t="s">
        <v>9494</v>
      </c>
      <c r="F76" s="8">
        <v>28007</v>
      </c>
      <c r="G76" s="29">
        <v>0.87680000000000002</v>
      </c>
      <c r="H76" s="13" t="s">
        <v>312</v>
      </c>
      <c r="I76" s="17" t="s">
        <v>352</v>
      </c>
      <c r="J76"/>
      <c r="K76"/>
      <c r="T76" s="1"/>
      <c r="U76" s="1"/>
      <c r="V76" s="112">
        <v>40.416704699999997</v>
      </c>
      <c r="W76" s="112">
        <v>-3.7035825</v>
      </c>
    </row>
    <row r="77" spans="1:23" ht="15.75" thickBot="1" x14ac:dyDescent="0.3">
      <c r="A77" s="4">
        <v>76</v>
      </c>
      <c r="B77" s="2" t="s">
        <v>353</v>
      </c>
      <c r="C77" s="8" t="s">
        <v>116</v>
      </c>
      <c r="D77" s="8" t="s">
        <v>354</v>
      </c>
      <c r="E77" s="8" t="s">
        <v>9496</v>
      </c>
      <c r="F77" s="8" t="s">
        <v>9495</v>
      </c>
      <c r="G77" s="29">
        <v>0.77429999999999999</v>
      </c>
      <c r="H77" s="13" t="s">
        <v>118</v>
      </c>
      <c r="I77" s="17" t="s">
        <v>353</v>
      </c>
      <c r="J77"/>
      <c r="K77"/>
      <c r="T77" s="1"/>
      <c r="U77" s="1"/>
      <c r="V77" s="112">
        <v>33.625124100000001</v>
      </c>
      <c r="W77" s="112">
        <v>130.61800160000001</v>
      </c>
    </row>
    <row r="78" spans="1:23" ht="15.75" thickBot="1" x14ac:dyDescent="0.3">
      <c r="A78" s="4">
        <v>77</v>
      </c>
      <c r="B78" s="2" t="s">
        <v>355</v>
      </c>
      <c r="C78" s="8" t="s">
        <v>20</v>
      </c>
      <c r="D78" s="8" t="s">
        <v>356</v>
      </c>
      <c r="E78" s="8" t="s">
        <v>9498</v>
      </c>
      <c r="F78" s="8" t="s">
        <v>9497</v>
      </c>
      <c r="G78" s="29">
        <v>0.74470000000000003</v>
      </c>
      <c r="H78" s="13" t="s">
        <v>22</v>
      </c>
      <c r="I78" s="17" t="s">
        <v>1070</v>
      </c>
      <c r="J78"/>
      <c r="K78"/>
      <c r="T78" s="1"/>
      <c r="U78" s="1"/>
      <c r="V78" s="112">
        <v>29.758938199999999</v>
      </c>
      <c r="W78" s="112">
        <v>-95.367697399999997</v>
      </c>
    </row>
    <row r="79" spans="1:23" ht="30.75" thickBot="1" x14ac:dyDescent="0.3">
      <c r="A79" s="4">
        <v>78</v>
      </c>
      <c r="B79" s="2" t="s">
        <v>357</v>
      </c>
      <c r="C79" s="8" t="s">
        <v>116</v>
      </c>
      <c r="D79" s="8" t="s">
        <v>117</v>
      </c>
      <c r="E79" s="8" t="s">
        <v>9500</v>
      </c>
      <c r="F79" s="8" t="s">
        <v>9499</v>
      </c>
      <c r="G79" s="29">
        <v>0.76329999999999998</v>
      </c>
      <c r="H79" s="13" t="s">
        <v>118</v>
      </c>
      <c r="J79"/>
      <c r="K79"/>
      <c r="T79" s="1"/>
      <c r="U79" s="1"/>
      <c r="V79" s="112">
        <v>35.6840574</v>
      </c>
      <c r="W79" s="112">
        <v>139.7744912</v>
      </c>
    </row>
    <row r="80" spans="1:23" ht="30.75" thickBot="1" x14ac:dyDescent="0.3">
      <c r="A80" s="4">
        <v>79</v>
      </c>
      <c r="B80" s="2" t="s">
        <v>358</v>
      </c>
      <c r="C80" s="8" t="s">
        <v>258</v>
      </c>
      <c r="D80" s="8" t="s">
        <v>359</v>
      </c>
      <c r="E80" s="8" t="s">
        <v>9502</v>
      </c>
      <c r="F80" s="8" t="s">
        <v>9501</v>
      </c>
      <c r="G80" s="29">
        <v>0.8528</v>
      </c>
      <c r="H80" s="13" t="s">
        <v>260</v>
      </c>
      <c r="J80" s="17" t="s">
        <v>9321</v>
      </c>
      <c r="K80" s="17" t="s">
        <v>1064</v>
      </c>
      <c r="L80" s="17" t="s">
        <v>2662</v>
      </c>
      <c r="M80" s="17" t="s">
        <v>821</v>
      </c>
      <c r="N80" s="17" t="s">
        <v>878</v>
      </c>
      <c r="O80" s="17" t="s">
        <v>25</v>
      </c>
      <c r="P80" s="17" t="s">
        <v>71</v>
      </c>
      <c r="Q80" s="17" t="s">
        <v>9325</v>
      </c>
      <c r="R80" s="17" t="s">
        <v>1438</v>
      </c>
      <c r="S80" s="17" t="s">
        <v>941</v>
      </c>
      <c r="T80" s="64">
        <v>0.53300000000000003</v>
      </c>
      <c r="U80" s="64">
        <v>0.46700000000000003</v>
      </c>
      <c r="V80" s="112">
        <v>52.205531399999998</v>
      </c>
      <c r="W80" s="112">
        <v>0.1186637</v>
      </c>
    </row>
    <row r="81" spans="1:23" ht="15.75" thickBot="1" x14ac:dyDescent="0.3">
      <c r="A81" s="4">
        <v>80</v>
      </c>
      <c r="B81" s="2" t="s">
        <v>360</v>
      </c>
      <c r="C81" s="8" t="s">
        <v>231</v>
      </c>
      <c r="D81" s="8" t="s">
        <v>303</v>
      </c>
      <c r="E81" s="8" t="s">
        <v>9503</v>
      </c>
      <c r="F81" s="8">
        <v>20132</v>
      </c>
      <c r="G81" s="29">
        <v>0.87429999999999997</v>
      </c>
      <c r="H81" s="13" t="s">
        <v>233</v>
      </c>
      <c r="J81"/>
      <c r="K81"/>
      <c r="T81" s="1"/>
      <c r="U81" s="1"/>
      <c r="V81" s="112">
        <v>45.464194300000003</v>
      </c>
      <c r="W81" s="112">
        <v>9.1896345999999998</v>
      </c>
    </row>
    <row r="82" spans="1:23" ht="30.75" thickBot="1" x14ac:dyDescent="0.3">
      <c r="A82" s="4">
        <v>81</v>
      </c>
      <c r="B82" s="2" t="s">
        <v>361</v>
      </c>
      <c r="C82" s="8" t="s">
        <v>310</v>
      </c>
      <c r="D82" s="8" t="s">
        <v>330</v>
      </c>
      <c r="E82" s="8" t="s">
        <v>9504</v>
      </c>
      <c r="F82" s="72" t="s">
        <v>9537</v>
      </c>
      <c r="G82" s="29">
        <v>0.85289999999999999</v>
      </c>
      <c r="H82" s="13" t="s">
        <v>312</v>
      </c>
      <c r="I82" s="17" t="s">
        <v>361</v>
      </c>
      <c r="J82" s="17" t="s">
        <v>1535</v>
      </c>
      <c r="K82"/>
      <c r="T82" s="1"/>
      <c r="U82" s="1"/>
      <c r="V82" s="112">
        <v>41.382893899999999</v>
      </c>
      <c r="W82" s="112">
        <v>2.1774322000000002</v>
      </c>
    </row>
    <row r="83" spans="1:23" ht="15.75" thickBot="1" x14ac:dyDescent="0.3">
      <c r="A83" s="4">
        <v>82</v>
      </c>
      <c r="B83" s="2" t="s">
        <v>362</v>
      </c>
      <c r="C83" s="8" t="s">
        <v>168</v>
      </c>
      <c r="D83" s="8" t="s">
        <v>363</v>
      </c>
      <c r="E83" s="8" t="s">
        <v>9505</v>
      </c>
      <c r="F83" s="8">
        <v>8036</v>
      </c>
      <c r="G83" s="29">
        <v>0.88429999999999997</v>
      </c>
      <c r="H83" s="13" t="s">
        <v>170</v>
      </c>
      <c r="I83" s="17" t="s">
        <v>3381</v>
      </c>
      <c r="J83" s="17" t="s">
        <v>9326</v>
      </c>
      <c r="K83" s="17" t="s">
        <v>9327</v>
      </c>
      <c r="L83" s="17" t="s">
        <v>6224</v>
      </c>
      <c r="M83" s="17" t="s">
        <v>9328</v>
      </c>
      <c r="N83" s="17" t="s">
        <v>9329</v>
      </c>
      <c r="O83" s="17" t="s">
        <v>268</v>
      </c>
      <c r="T83" s="64">
        <v>1.4999999999999999E-2</v>
      </c>
      <c r="U83" s="64">
        <v>0.98499999999999999</v>
      </c>
      <c r="V83" s="112">
        <v>47.070867800000002</v>
      </c>
      <c r="W83" s="112">
        <v>15.4382786</v>
      </c>
    </row>
    <row r="84" spans="1:23" ht="27" customHeight="1" thickBot="1" x14ac:dyDescent="0.3">
      <c r="A84" s="4">
        <v>83</v>
      </c>
      <c r="B84" s="2" t="s">
        <v>364</v>
      </c>
      <c r="C84" s="8" t="s">
        <v>231</v>
      </c>
      <c r="D84" s="8" t="s">
        <v>365</v>
      </c>
      <c r="E84" s="8" t="s">
        <v>9506</v>
      </c>
      <c r="F84" s="8">
        <v>20089</v>
      </c>
      <c r="G84" s="29">
        <v>0.85319999999999996</v>
      </c>
      <c r="H84" s="13" t="s">
        <v>233</v>
      </c>
      <c r="I84" s="17" t="s">
        <v>364</v>
      </c>
      <c r="J84" s="17" t="s">
        <v>1800</v>
      </c>
      <c r="K84" s="17" t="s">
        <v>306</v>
      </c>
      <c r="L84" s="17" t="s">
        <v>262</v>
      </c>
      <c r="M84" s="17" t="s">
        <v>123</v>
      </c>
      <c r="N84" s="17" t="s">
        <v>9330</v>
      </c>
      <c r="O84" s="17" t="s">
        <v>86</v>
      </c>
      <c r="P84" s="17" t="s">
        <v>25</v>
      </c>
      <c r="T84" s="64">
        <v>0.37530000000000002</v>
      </c>
      <c r="U84" s="64">
        <v>0.62470000000000003</v>
      </c>
      <c r="V84" s="112">
        <v>45.383236599999996</v>
      </c>
      <c r="W84" s="112">
        <v>9.1541309000000002</v>
      </c>
    </row>
    <row r="85" spans="1:23" ht="15.75" thickBot="1" x14ac:dyDescent="0.3">
      <c r="A85" s="4">
        <v>84</v>
      </c>
      <c r="B85" s="2" t="s">
        <v>366</v>
      </c>
      <c r="C85" s="8" t="s">
        <v>20</v>
      </c>
      <c r="D85" s="8" t="s">
        <v>367</v>
      </c>
      <c r="E85" s="8" t="s">
        <v>9508</v>
      </c>
      <c r="F85" s="8" t="s">
        <v>9507</v>
      </c>
      <c r="G85" s="29">
        <v>0.74350000000000005</v>
      </c>
      <c r="H85" s="13" t="s">
        <v>22</v>
      </c>
      <c r="I85" s="17" t="s">
        <v>1066</v>
      </c>
      <c r="J85" s="17" t="s">
        <v>9331</v>
      </c>
      <c r="K85" s="17" t="s">
        <v>9332</v>
      </c>
      <c r="L85" s="17" t="s">
        <v>155</v>
      </c>
      <c r="M85" s="17" t="s">
        <v>71</v>
      </c>
      <c r="N85" s="17" t="s">
        <v>256</v>
      </c>
      <c r="O85" s="17" t="s">
        <v>9333</v>
      </c>
      <c r="P85" s="17" t="s">
        <v>1525</v>
      </c>
      <c r="T85" s="64">
        <v>0.96479999999999999</v>
      </c>
      <c r="U85" s="64">
        <v>3.5200000000000002E-2</v>
      </c>
      <c r="V85" s="112">
        <v>43.074761000000002</v>
      </c>
      <c r="W85" s="112">
        <v>-89.383761300000003</v>
      </c>
    </row>
    <row r="86" spans="1:23" ht="15.75" thickBot="1" x14ac:dyDescent="0.3">
      <c r="A86" s="4">
        <v>85</v>
      </c>
      <c r="B86" s="2" t="s">
        <v>368</v>
      </c>
      <c r="C86" s="8" t="s">
        <v>343</v>
      </c>
      <c r="D86" s="8" t="s">
        <v>369</v>
      </c>
      <c r="E86" s="8" t="s">
        <v>9510</v>
      </c>
      <c r="F86" s="8" t="s">
        <v>9509</v>
      </c>
      <c r="G86" s="29">
        <v>0.85450000000000004</v>
      </c>
      <c r="H86" s="13" t="s">
        <v>345</v>
      </c>
      <c r="I86" s="17" t="s">
        <v>1741</v>
      </c>
      <c r="J86" s="17" t="s">
        <v>9322</v>
      </c>
      <c r="K86"/>
      <c r="T86" s="1"/>
      <c r="U86" s="1"/>
      <c r="V86" s="112">
        <v>-37.814245399999997</v>
      </c>
      <c r="W86" s="112">
        <v>144.9631732</v>
      </c>
    </row>
    <row r="87" spans="1:23" ht="15.75" thickBot="1" x14ac:dyDescent="0.3">
      <c r="A87" s="4">
        <v>86</v>
      </c>
      <c r="B87" s="2" t="s">
        <v>370</v>
      </c>
      <c r="C87" s="8" t="s">
        <v>310</v>
      </c>
      <c r="D87" s="8" t="s">
        <v>371</v>
      </c>
      <c r="E87" s="8" t="s">
        <v>9511</v>
      </c>
      <c r="F87" s="8">
        <v>31008</v>
      </c>
      <c r="G87" s="29">
        <v>0.83720000000000006</v>
      </c>
      <c r="H87" s="13" t="s">
        <v>312</v>
      </c>
      <c r="I87" s="17" t="s">
        <v>370</v>
      </c>
      <c r="J87"/>
      <c r="K87"/>
      <c r="T87" s="1"/>
      <c r="U87" s="1"/>
      <c r="V87" s="112">
        <v>42.818199200000002</v>
      </c>
      <c r="W87" s="112">
        <v>-1.6440089</v>
      </c>
    </row>
    <row r="88" spans="1:23" ht="30.75" thickBot="1" x14ac:dyDescent="0.3">
      <c r="A88" s="4">
        <v>87</v>
      </c>
      <c r="B88" s="2" t="s">
        <v>372</v>
      </c>
      <c r="C88" s="8" t="s">
        <v>194</v>
      </c>
      <c r="D88" s="8" t="s">
        <v>195</v>
      </c>
      <c r="E88" s="8" t="s">
        <v>9512</v>
      </c>
      <c r="F88" s="11"/>
      <c r="G88" s="29">
        <v>0.8498</v>
      </c>
      <c r="H88" s="13" t="s">
        <v>196</v>
      </c>
      <c r="J88" s="17" t="s">
        <v>9554</v>
      </c>
      <c r="K88"/>
      <c r="T88" s="1"/>
      <c r="U88" s="1"/>
      <c r="V88" s="112">
        <v>37.566679100000002</v>
      </c>
      <c r="W88" s="112">
        <v>126.9782914</v>
      </c>
    </row>
    <row r="89" spans="1:23" ht="15.75" thickBot="1" x14ac:dyDescent="0.3">
      <c r="A89" s="4">
        <v>88</v>
      </c>
      <c r="B89" s="2" t="s">
        <v>373</v>
      </c>
      <c r="C89" s="8" t="s">
        <v>20</v>
      </c>
      <c r="D89" s="8" t="s">
        <v>374</v>
      </c>
      <c r="E89" s="8" t="s">
        <v>9514</v>
      </c>
      <c r="F89" s="11" t="s">
        <v>9513</v>
      </c>
      <c r="G89" s="29">
        <v>0.73719999999999997</v>
      </c>
      <c r="H89" s="13" t="s">
        <v>22</v>
      </c>
      <c r="I89" s="17" t="s">
        <v>912</v>
      </c>
      <c r="J89" s="17" t="s">
        <v>9352</v>
      </c>
      <c r="K89"/>
      <c r="T89" s="1"/>
      <c r="U89" s="1"/>
      <c r="V89" s="112">
        <v>47.603832099999998</v>
      </c>
      <c r="W89" s="112">
        <v>-122.330062</v>
      </c>
    </row>
    <row r="90" spans="1:23" ht="15.75" thickBot="1" x14ac:dyDescent="0.3">
      <c r="A90" s="4">
        <v>89</v>
      </c>
      <c r="B90" s="2" t="s">
        <v>375</v>
      </c>
      <c r="C90" s="8" t="s">
        <v>194</v>
      </c>
      <c r="D90" s="8" t="s">
        <v>376</v>
      </c>
      <c r="E90" s="8" t="s">
        <v>9515</v>
      </c>
      <c r="F90" s="11"/>
      <c r="G90" s="29">
        <v>0.91859999999999997</v>
      </c>
      <c r="H90" s="13" t="s">
        <v>196</v>
      </c>
      <c r="I90" s="17" t="s">
        <v>1564</v>
      </c>
      <c r="J90" s="17" t="s">
        <v>2961</v>
      </c>
      <c r="K90"/>
      <c r="T90" s="1"/>
      <c r="U90" s="1"/>
      <c r="V90" s="112">
        <v>37.420155600000001</v>
      </c>
      <c r="W90" s="112">
        <v>127.12620920000001</v>
      </c>
    </row>
    <row r="91" spans="1:23" ht="30.75" thickBot="1" x14ac:dyDescent="0.3">
      <c r="A91" s="4">
        <v>90</v>
      </c>
      <c r="B91" s="2" t="s">
        <v>377</v>
      </c>
      <c r="C91" s="8" t="s">
        <v>77</v>
      </c>
      <c r="D91" s="8" t="s">
        <v>78</v>
      </c>
      <c r="E91" s="8" t="s">
        <v>9516</v>
      </c>
      <c r="F91" s="11">
        <v>75014</v>
      </c>
      <c r="G91" s="29">
        <v>0.78639999999999999</v>
      </c>
      <c r="H91" s="13" t="s">
        <v>79</v>
      </c>
      <c r="J91" s="17" t="s">
        <v>1084</v>
      </c>
      <c r="K91"/>
      <c r="T91" s="1"/>
      <c r="U91" s="1"/>
      <c r="V91" s="112">
        <v>48.853495100000004</v>
      </c>
      <c r="W91" s="112">
        <v>2.3483915</v>
      </c>
    </row>
    <row r="92" spans="1:23" ht="15.75" thickBot="1" x14ac:dyDescent="0.3">
      <c r="A92" s="4">
        <v>91</v>
      </c>
      <c r="B92" s="2" t="s">
        <v>378</v>
      </c>
      <c r="C92" s="8" t="s">
        <v>60</v>
      </c>
      <c r="D92" s="8" t="s">
        <v>379</v>
      </c>
      <c r="E92" s="8" t="s">
        <v>9517</v>
      </c>
      <c r="F92" s="11">
        <v>50937</v>
      </c>
      <c r="G92" s="29">
        <v>0.80779999999999996</v>
      </c>
      <c r="H92" s="13" t="s">
        <v>62</v>
      </c>
      <c r="I92" s="17" t="s">
        <v>9353</v>
      </c>
      <c r="J92" s="17" t="s">
        <v>9355</v>
      </c>
      <c r="K92"/>
      <c r="T92" s="1"/>
      <c r="U92" s="1"/>
      <c r="V92" s="112">
        <v>50.938361</v>
      </c>
      <c r="W92" s="112">
        <v>6.9599739999999999</v>
      </c>
    </row>
    <row r="93" spans="1:23" ht="15.75" thickBot="1" x14ac:dyDescent="0.3">
      <c r="A93" s="4">
        <v>92</v>
      </c>
      <c r="B93" s="2" t="s">
        <v>380</v>
      </c>
      <c r="C93" s="8" t="s">
        <v>231</v>
      </c>
      <c r="D93" s="8" t="s">
        <v>381</v>
      </c>
      <c r="E93" s="8" t="s">
        <v>9518</v>
      </c>
      <c r="F93" s="11">
        <v>35128</v>
      </c>
      <c r="G93" s="29">
        <v>0.79390000000000005</v>
      </c>
      <c r="H93" s="13" t="s">
        <v>233</v>
      </c>
      <c r="I93" s="17" t="s">
        <v>380</v>
      </c>
      <c r="J93" s="17" t="s">
        <v>843</v>
      </c>
      <c r="K93" s="17" t="s">
        <v>1399</v>
      </c>
      <c r="L93" s="17" t="s">
        <v>306</v>
      </c>
      <c r="M93" s="17" t="s">
        <v>1697</v>
      </c>
      <c r="N93" s="17" t="s">
        <v>9323</v>
      </c>
      <c r="O93" s="17" t="s">
        <v>294</v>
      </c>
      <c r="P93" s="17" t="s">
        <v>174</v>
      </c>
      <c r="T93" s="64">
        <v>0.34549999999999997</v>
      </c>
      <c r="U93" s="64">
        <v>0.65449999999999997</v>
      </c>
      <c r="V93" s="112">
        <v>45.4077172</v>
      </c>
      <c r="W93" s="112">
        <v>11.873445500000001</v>
      </c>
    </row>
    <row r="94" spans="1:23" ht="15.75" thickBot="1" x14ac:dyDescent="0.3">
      <c r="A94" s="4">
        <v>93</v>
      </c>
      <c r="B94" s="2" t="s">
        <v>382</v>
      </c>
      <c r="C94" s="8" t="s">
        <v>241</v>
      </c>
      <c r="D94" s="8" t="s">
        <v>383</v>
      </c>
      <c r="E94" s="8" t="s">
        <v>9519</v>
      </c>
      <c r="F94" s="11">
        <v>3015</v>
      </c>
      <c r="G94" s="29">
        <v>0.89280000000000004</v>
      </c>
      <c r="H94" s="13" t="s">
        <v>243</v>
      </c>
      <c r="I94" s="17" t="s">
        <v>702</v>
      </c>
      <c r="J94" s="17" t="s">
        <v>6224</v>
      </c>
      <c r="K94" s="17" t="s">
        <v>80</v>
      </c>
      <c r="L94" s="17" t="s">
        <v>85</v>
      </c>
      <c r="M94" s="17" t="s">
        <v>63</v>
      </c>
      <c r="N94" s="17" t="s">
        <v>2954</v>
      </c>
      <c r="O94" s="17" t="s">
        <v>283</v>
      </c>
      <c r="P94" s="17" t="s">
        <v>141</v>
      </c>
      <c r="Q94" s="17"/>
      <c r="T94" s="1"/>
      <c r="U94" s="1"/>
      <c r="V94" s="112">
        <v>51.924442399999997</v>
      </c>
      <c r="W94" s="112">
        <v>4.4777500000000003</v>
      </c>
    </row>
    <row r="95" spans="1:23" ht="15.75" thickBot="1" x14ac:dyDescent="0.3">
      <c r="A95" s="4">
        <v>94</v>
      </c>
      <c r="B95" s="2" t="s">
        <v>384</v>
      </c>
      <c r="C95" s="8" t="s">
        <v>20</v>
      </c>
      <c r="D95" s="8" t="s">
        <v>385</v>
      </c>
      <c r="E95" s="8" t="s">
        <v>9520</v>
      </c>
      <c r="F95" s="11" t="s">
        <v>9521</v>
      </c>
      <c r="G95" s="29">
        <v>0.73719999999999997</v>
      </c>
      <c r="H95" s="13" t="s">
        <v>22</v>
      </c>
      <c r="I95" s="17" t="s">
        <v>384</v>
      </c>
      <c r="J95" s="17" t="s">
        <v>9356</v>
      </c>
      <c r="K95"/>
      <c r="T95" s="64"/>
      <c r="U95" s="64"/>
      <c r="V95" s="112">
        <v>36.1622767</v>
      </c>
      <c r="W95" s="112">
        <v>-86.774298400000006</v>
      </c>
    </row>
    <row r="96" spans="1:23" ht="15.75" thickBot="1" x14ac:dyDescent="0.3">
      <c r="A96" s="4">
        <v>95</v>
      </c>
      <c r="B96" s="2" t="s">
        <v>386</v>
      </c>
      <c r="C96" s="8" t="s">
        <v>138</v>
      </c>
      <c r="D96" s="8" t="s">
        <v>387</v>
      </c>
      <c r="E96" s="8" t="s">
        <v>9522</v>
      </c>
      <c r="F96" s="11">
        <v>5000</v>
      </c>
      <c r="G96" s="29">
        <v>0.85980000000000001</v>
      </c>
      <c r="H96" s="13" t="s">
        <v>140</v>
      </c>
      <c r="I96" s="17" t="s">
        <v>1357</v>
      </c>
      <c r="J96" s="17" t="s">
        <v>1090</v>
      </c>
      <c r="K96"/>
      <c r="T96" s="1"/>
      <c r="U96" s="1"/>
      <c r="V96" s="112">
        <v>55.399722500000003</v>
      </c>
      <c r="W96" s="112">
        <v>10.3852104</v>
      </c>
    </row>
    <row r="97" spans="1:23" ht="15.75" thickBot="1" x14ac:dyDescent="0.3">
      <c r="A97" s="4">
        <v>96</v>
      </c>
      <c r="B97" s="2" t="s">
        <v>388</v>
      </c>
      <c r="C97" s="8" t="s">
        <v>92</v>
      </c>
      <c r="D97" s="8" t="s">
        <v>389</v>
      </c>
      <c r="E97" s="8" t="s">
        <v>9523</v>
      </c>
      <c r="F97" s="11"/>
      <c r="G97" s="29">
        <v>0.91310000000000002</v>
      </c>
      <c r="H97" s="13" t="s">
        <v>94</v>
      </c>
      <c r="I97" s="17" t="s">
        <v>1952</v>
      </c>
      <c r="J97" s="17" t="s">
        <v>95</v>
      </c>
      <c r="K97"/>
      <c r="T97" s="1"/>
      <c r="U97" s="1"/>
      <c r="V97" s="112">
        <v>32.0852997</v>
      </c>
      <c r="W97" s="112">
        <v>34.781806400000001</v>
      </c>
    </row>
    <row r="98" spans="1:23" ht="15.75" thickBot="1" x14ac:dyDescent="0.3">
      <c r="A98" s="4">
        <v>97</v>
      </c>
      <c r="B98" s="2" t="s">
        <v>390</v>
      </c>
      <c r="C98" s="8" t="s">
        <v>20</v>
      </c>
      <c r="D98" s="8" t="s">
        <v>45</v>
      </c>
      <c r="E98" s="8" t="s">
        <v>9525</v>
      </c>
      <c r="F98" s="11" t="s">
        <v>9524</v>
      </c>
      <c r="G98" s="29">
        <v>0.73709999999999998</v>
      </c>
      <c r="H98" s="13" t="s">
        <v>22</v>
      </c>
      <c r="I98" s="17" t="s">
        <v>390</v>
      </c>
      <c r="J98" s="17" t="s">
        <v>46</v>
      </c>
      <c r="K98"/>
      <c r="T98" s="1"/>
      <c r="U98" s="1"/>
      <c r="V98" s="112">
        <v>42.355433400000003</v>
      </c>
      <c r="W98" s="112">
        <v>-71.060511000000005</v>
      </c>
    </row>
    <row r="99" spans="1:23" ht="15.75" thickBot="1" x14ac:dyDescent="0.3">
      <c r="A99" s="4">
        <v>98</v>
      </c>
      <c r="B99" s="2" t="s">
        <v>391</v>
      </c>
      <c r="C99" s="8" t="s">
        <v>109</v>
      </c>
      <c r="D99" s="8" t="s">
        <v>109</v>
      </c>
      <c r="E99" s="8" t="s">
        <v>9526</v>
      </c>
      <c r="F99" s="11">
        <v>119074</v>
      </c>
      <c r="G99" s="29">
        <v>0.8891</v>
      </c>
      <c r="H99" s="13" t="s">
        <v>110</v>
      </c>
      <c r="I99" s="17" t="s">
        <v>1116</v>
      </c>
      <c r="J99"/>
      <c r="K99"/>
      <c r="T99" s="1"/>
      <c r="U99" s="1"/>
      <c r="V99" s="112">
        <v>1.3571070000000001</v>
      </c>
      <c r="W99" s="112">
        <v>103.8194992</v>
      </c>
    </row>
    <row r="100" spans="1:23" ht="15.75" thickBot="1" x14ac:dyDescent="0.3">
      <c r="A100" s="4">
        <v>99</v>
      </c>
      <c r="B100" s="2" t="s">
        <v>392</v>
      </c>
      <c r="C100" s="8" t="s">
        <v>60</v>
      </c>
      <c r="D100" s="8" t="s">
        <v>393</v>
      </c>
      <c r="E100" s="8" t="s">
        <v>9527</v>
      </c>
      <c r="F100" s="11">
        <v>91054</v>
      </c>
      <c r="G100" s="29">
        <v>0.80369999999999997</v>
      </c>
      <c r="H100" s="13" t="s">
        <v>62</v>
      </c>
      <c r="I100" s="17" t="s">
        <v>1326</v>
      </c>
      <c r="J100" s="17" t="s">
        <v>9358</v>
      </c>
      <c r="K100"/>
      <c r="T100" s="1"/>
      <c r="U100" s="1"/>
      <c r="V100" s="112">
        <v>49.592861599999999</v>
      </c>
      <c r="W100" s="112">
        <v>11.005599999999999</v>
      </c>
    </row>
    <row r="101" spans="1:23" ht="15.75" thickBot="1" x14ac:dyDescent="0.3">
      <c r="A101" s="4">
        <v>100</v>
      </c>
      <c r="B101" s="2" t="s">
        <v>394</v>
      </c>
      <c r="C101" s="8" t="s">
        <v>60</v>
      </c>
      <c r="D101" s="8" t="s">
        <v>395</v>
      </c>
      <c r="E101" s="8" t="s">
        <v>9528</v>
      </c>
      <c r="F101" s="72" t="s">
        <v>9538</v>
      </c>
      <c r="G101" s="29">
        <v>0.79810000000000003</v>
      </c>
      <c r="H101" s="13" t="s">
        <v>62</v>
      </c>
      <c r="I101" s="17" t="s">
        <v>394</v>
      </c>
      <c r="J101" s="17" t="s">
        <v>6213</v>
      </c>
      <c r="K101" s="17" t="s">
        <v>1606</v>
      </c>
      <c r="T101" s="1"/>
      <c r="U101" s="1"/>
      <c r="V101" s="112">
        <v>51.049328600000003</v>
      </c>
      <c r="W101" s="112">
        <v>13.7381437</v>
      </c>
    </row>
    <row r="102" spans="1:23" ht="15.75" thickBot="1" x14ac:dyDescent="0.3">
      <c r="A102" s="4">
        <v>101</v>
      </c>
      <c r="B102" s="2" t="s">
        <v>396</v>
      </c>
      <c r="C102" s="8" t="s">
        <v>20</v>
      </c>
      <c r="D102" s="8" t="s">
        <v>397</v>
      </c>
      <c r="E102" s="8"/>
      <c r="F102" s="8"/>
      <c r="G102" s="29">
        <v>0.73629999999999995</v>
      </c>
      <c r="H102" s="13" t="s">
        <v>22</v>
      </c>
      <c r="J102" s="17" t="s">
        <v>778</v>
      </c>
      <c r="K102"/>
      <c r="T102" s="1"/>
      <c r="U102" s="1"/>
      <c r="V102" s="112">
        <v>32.717420199999999</v>
      </c>
      <c r="W102" s="112">
        <v>-117.1627728</v>
      </c>
    </row>
    <row r="103" spans="1:23" ht="15.75" thickBot="1" x14ac:dyDescent="0.3">
      <c r="A103" s="4">
        <v>102</v>
      </c>
      <c r="B103" s="2" t="s">
        <v>398</v>
      </c>
      <c r="C103" s="8" t="s">
        <v>60</v>
      </c>
      <c r="D103" s="8" t="s">
        <v>399</v>
      </c>
      <c r="E103" s="8"/>
      <c r="F103" s="8"/>
      <c r="G103" s="29">
        <v>0.79349999999999998</v>
      </c>
      <c r="H103" s="13" t="s">
        <v>62</v>
      </c>
      <c r="I103" s="17" t="s">
        <v>1134</v>
      </c>
      <c r="J103" s="17" t="s">
        <v>9363</v>
      </c>
      <c r="K103"/>
      <c r="T103" s="1"/>
      <c r="U103" s="1"/>
      <c r="V103" s="112">
        <v>51.458223500000003</v>
      </c>
      <c r="W103" s="112">
        <v>7.0158170999999996</v>
      </c>
    </row>
    <row r="104" spans="1:23" ht="15.75" thickBot="1" x14ac:dyDescent="0.3">
      <c r="A104" s="4">
        <v>103</v>
      </c>
      <c r="B104" s="2" t="s">
        <v>400</v>
      </c>
      <c r="C104" s="8" t="s">
        <v>116</v>
      </c>
      <c r="D104" s="8" t="s">
        <v>401</v>
      </c>
      <c r="E104" s="8"/>
      <c r="F104" s="8"/>
      <c r="G104" s="29">
        <v>0.76190000000000002</v>
      </c>
      <c r="H104" s="13" t="s">
        <v>118</v>
      </c>
      <c r="I104" s="17" t="s">
        <v>400</v>
      </c>
      <c r="J104" s="17" t="s">
        <v>9364</v>
      </c>
      <c r="K104"/>
      <c r="T104" s="1"/>
      <c r="U104" s="1"/>
      <c r="V104" s="112">
        <v>35.185104500000001</v>
      </c>
      <c r="W104" s="112">
        <v>136.89984380000001</v>
      </c>
    </row>
    <row r="105" spans="1:23" ht="30.75" thickBot="1" x14ac:dyDescent="0.3">
      <c r="A105" s="4">
        <v>104</v>
      </c>
      <c r="B105" s="2" t="s">
        <v>402</v>
      </c>
      <c r="C105" s="8" t="s">
        <v>168</v>
      </c>
      <c r="D105" s="8" t="s">
        <v>403</v>
      </c>
      <c r="E105" s="8"/>
      <c r="F105" s="8"/>
      <c r="G105" s="29">
        <v>0.78759999999999997</v>
      </c>
      <c r="H105" s="13" t="s">
        <v>170</v>
      </c>
      <c r="J105" s="17" t="s">
        <v>2877</v>
      </c>
      <c r="K105"/>
      <c r="T105" s="1"/>
      <c r="U105" s="1"/>
      <c r="V105" s="112">
        <v>47.798134599999997</v>
      </c>
      <c r="W105" s="112">
        <v>13.046480600000001</v>
      </c>
    </row>
    <row r="106" spans="1:23" ht="15.75" thickBot="1" x14ac:dyDescent="0.3">
      <c r="A106" s="4">
        <v>105</v>
      </c>
      <c r="B106" s="2" t="s">
        <v>404</v>
      </c>
      <c r="C106" s="8" t="s">
        <v>213</v>
      </c>
      <c r="D106" s="8" t="s">
        <v>214</v>
      </c>
      <c r="E106" s="8"/>
      <c r="F106" s="8"/>
      <c r="G106" s="29">
        <v>0.85629999999999995</v>
      </c>
      <c r="H106" s="13" t="s">
        <v>215</v>
      </c>
      <c r="I106" s="17" t="s">
        <v>2868</v>
      </c>
      <c r="J106" s="17" t="s">
        <v>9334</v>
      </c>
      <c r="K106" s="17" t="s">
        <v>1277</v>
      </c>
      <c r="L106" s="17" t="s">
        <v>9335</v>
      </c>
      <c r="M106" s="17" t="s">
        <v>3262</v>
      </c>
      <c r="N106" s="17" t="s">
        <v>71</v>
      </c>
      <c r="O106" s="17" t="s">
        <v>269</v>
      </c>
      <c r="P106" s="17" t="s">
        <v>1108</v>
      </c>
      <c r="Q106" s="17" t="s">
        <v>979</v>
      </c>
      <c r="T106" s="64">
        <v>0.20180000000000001</v>
      </c>
      <c r="U106" s="64">
        <v>0.79820000000000002</v>
      </c>
      <c r="V106" s="112">
        <v>-23.550650699999998</v>
      </c>
      <c r="W106" s="112">
        <v>-46.633382400000002</v>
      </c>
    </row>
    <row r="107" spans="1:23" ht="15.75" thickBot="1" x14ac:dyDescent="0.3">
      <c r="A107" s="4">
        <v>106</v>
      </c>
      <c r="B107" s="2" t="s">
        <v>405</v>
      </c>
      <c r="C107" s="8" t="s">
        <v>109</v>
      </c>
      <c r="D107" s="8" t="s">
        <v>109</v>
      </c>
      <c r="E107" s="8"/>
      <c r="F107" s="8"/>
      <c r="G107" s="29">
        <v>0.88700000000000001</v>
      </c>
      <c r="H107" s="13" t="s">
        <v>110</v>
      </c>
      <c r="J107" s="17" t="s">
        <v>9336</v>
      </c>
      <c r="K107" s="17" t="s">
        <v>1912</v>
      </c>
      <c r="L107" s="17" t="s">
        <v>9337</v>
      </c>
      <c r="M107" s="17" t="s">
        <v>256</v>
      </c>
      <c r="T107" s="64">
        <v>0.97799999999999998</v>
      </c>
      <c r="U107" s="64">
        <v>2.1999999999999999E-2</v>
      </c>
      <c r="V107" s="112">
        <v>1.3571070000000001</v>
      </c>
      <c r="W107" s="112">
        <v>103.8194992</v>
      </c>
    </row>
    <row r="108" spans="1:23" ht="15.75" thickBot="1" x14ac:dyDescent="0.3">
      <c r="A108" s="4">
        <v>107</v>
      </c>
      <c r="B108" s="2" t="s">
        <v>406</v>
      </c>
      <c r="C108" s="8" t="s">
        <v>77</v>
      </c>
      <c r="D108" s="8" t="s">
        <v>407</v>
      </c>
      <c r="E108" s="8"/>
      <c r="F108" s="8"/>
      <c r="G108" s="29">
        <v>0.78469999999999995</v>
      </c>
      <c r="H108" s="13" t="s">
        <v>79</v>
      </c>
      <c r="I108" s="17" t="s">
        <v>9338</v>
      </c>
      <c r="J108" s="17" t="s">
        <v>2008</v>
      </c>
      <c r="K108" s="17" t="s">
        <v>80</v>
      </c>
      <c r="L108" s="17" t="s">
        <v>9340</v>
      </c>
      <c r="M108" s="17" t="s">
        <v>25</v>
      </c>
      <c r="N108" s="17" t="s">
        <v>9329</v>
      </c>
      <c r="O108" s="17" t="s">
        <v>107</v>
      </c>
      <c r="P108" s="17" t="s">
        <v>9341</v>
      </c>
      <c r="Q108" s="17" t="s">
        <v>71</v>
      </c>
      <c r="T108" s="64">
        <v>0.68859999999999999</v>
      </c>
      <c r="U108" s="64">
        <v>0.31140000000000001</v>
      </c>
      <c r="V108" s="112">
        <v>45.702832100000002</v>
      </c>
      <c r="W108" s="112">
        <v>4.8241322999999996</v>
      </c>
    </row>
    <row r="109" spans="1:23" ht="15.75" thickBot="1" x14ac:dyDescent="0.3">
      <c r="A109" s="4">
        <v>108</v>
      </c>
      <c r="B109" s="2" t="s">
        <v>408</v>
      </c>
      <c r="C109" s="8" t="s">
        <v>213</v>
      </c>
      <c r="D109" s="8" t="s">
        <v>409</v>
      </c>
      <c r="E109" s="8"/>
      <c r="F109" s="8"/>
      <c r="G109" s="29">
        <v>0.83640000000000003</v>
      </c>
      <c r="H109" s="13" t="s">
        <v>215</v>
      </c>
      <c r="J109"/>
      <c r="K109"/>
      <c r="T109" s="1"/>
      <c r="U109" s="1"/>
      <c r="V109" s="112">
        <v>-30.032499900000001</v>
      </c>
      <c r="W109" s="112">
        <v>-51.230376700000001</v>
      </c>
    </row>
    <row r="110" spans="1:23" ht="15.75" thickBot="1" x14ac:dyDescent="0.3">
      <c r="A110" s="4">
        <v>109</v>
      </c>
      <c r="B110" s="2" t="s">
        <v>410</v>
      </c>
      <c r="C110" s="8" t="s">
        <v>411</v>
      </c>
      <c r="D110" s="8" t="s">
        <v>412</v>
      </c>
      <c r="E110" s="8"/>
      <c r="F110" s="8"/>
      <c r="G110" s="29">
        <v>0.878</v>
      </c>
      <c r="H110" s="13" t="s">
        <v>413</v>
      </c>
      <c r="I110" s="17" t="s">
        <v>957</v>
      </c>
      <c r="J110" s="17" t="s">
        <v>9342</v>
      </c>
      <c r="K110" s="17" t="s">
        <v>1547</v>
      </c>
      <c r="L110" s="17" t="s">
        <v>2876</v>
      </c>
      <c r="M110" s="17" t="s">
        <v>1028</v>
      </c>
      <c r="N110" s="17" t="s">
        <v>6377</v>
      </c>
      <c r="O110" s="17" t="s">
        <v>797</v>
      </c>
      <c r="P110" s="17" t="s">
        <v>220</v>
      </c>
      <c r="Q110" s="17" t="s">
        <v>9343</v>
      </c>
      <c r="R110" s="17" t="s">
        <v>9344</v>
      </c>
      <c r="S110" s="17" t="s">
        <v>912</v>
      </c>
      <c r="T110" s="64">
        <v>0.39300000000000002</v>
      </c>
      <c r="U110" s="64">
        <v>0.60699999999999998</v>
      </c>
      <c r="V110" s="112">
        <v>28.627392799999999</v>
      </c>
      <c r="W110" s="112">
        <v>77.171695400000004</v>
      </c>
    </row>
    <row r="111" spans="1:23" ht="15.75" thickBot="1" x14ac:dyDescent="0.3">
      <c r="A111" s="4">
        <v>110</v>
      </c>
      <c r="B111" s="2" t="s">
        <v>414</v>
      </c>
      <c r="C111" s="8" t="s">
        <v>138</v>
      </c>
      <c r="D111" s="8" t="s">
        <v>415</v>
      </c>
      <c r="E111" s="8"/>
      <c r="F111" s="8"/>
      <c r="G111" s="29">
        <v>0.84219999999999995</v>
      </c>
      <c r="H111" s="13" t="s">
        <v>140</v>
      </c>
      <c r="I111" s="17" t="s">
        <v>2417</v>
      </c>
      <c r="J111" s="17" t="s">
        <v>9365</v>
      </c>
      <c r="K111"/>
      <c r="T111" s="1"/>
      <c r="U111" s="1"/>
      <c r="V111" s="112">
        <v>57.046262599999999</v>
      </c>
      <c r="W111" s="112">
        <v>9.9215263</v>
      </c>
    </row>
    <row r="112" spans="1:23" ht="15.75" thickBot="1" x14ac:dyDescent="0.3">
      <c r="A112" s="4">
        <v>111</v>
      </c>
      <c r="B112" s="2" t="s">
        <v>416</v>
      </c>
      <c r="C112" s="8" t="s">
        <v>241</v>
      </c>
      <c r="D112" s="8" t="s">
        <v>417</v>
      </c>
      <c r="E112" s="8"/>
      <c r="F112" s="8"/>
      <c r="G112" s="29">
        <v>0.83230000000000004</v>
      </c>
      <c r="H112" s="13" t="s">
        <v>243</v>
      </c>
      <c r="I112" s="17" t="s">
        <v>758</v>
      </c>
      <c r="J112" s="17" t="s">
        <v>9329</v>
      </c>
      <c r="K112"/>
      <c r="T112" s="1"/>
      <c r="U112" s="1"/>
      <c r="V112" s="112">
        <v>53.219065200000003</v>
      </c>
      <c r="W112" s="112">
        <v>6.5680076999999999</v>
      </c>
    </row>
    <row r="113" spans="1:23" ht="15.75" thickBot="1" x14ac:dyDescent="0.3">
      <c r="A113" s="4">
        <v>112</v>
      </c>
      <c r="B113" s="2" t="s">
        <v>418</v>
      </c>
      <c r="C113" s="8" t="s">
        <v>116</v>
      </c>
      <c r="D113" s="8" t="s">
        <v>117</v>
      </c>
      <c r="E113" s="8"/>
      <c r="F113" s="8"/>
      <c r="G113" s="29">
        <v>0.76170000000000004</v>
      </c>
      <c r="H113" s="13" t="s">
        <v>118</v>
      </c>
      <c r="J113" s="17" t="s">
        <v>9366</v>
      </c>
      <c r="K113"/>
      <c r="T113" s="1"/>
      <c r="U113" s="1"/>
      <c r="V113" s="112">
        <v>35.6840574</v>
      </c>
      <c r="W113" s="112">
        <v>139.7744912</v>
      </c>
    </row>
    <row r="114" spans="1:23" ht="15.75" thickBot="1" x14ac:dyDescent="0.3">
      <c r="A114" s="4">
        <v>113</v>
      </c>
      <c r="B114" s="2" t="s">
        <v>419</v>
      </c>
      <c r="C114" s="8" t="s">
        <v>280</v>
      </c>
      <c r="D114" s="8" t="s">
        <v>420</v>
      </c>
      <c r="E114" s="8"/>
      <c r="F114" s="8"/>
      <c r="G114" s="29">
        <v>0.8609</v>
      </c>
      <c r="H114" s="13" t="s">
        <v>282</v>
      </c>
      <c r="J114"/>
      <c r="K114"/>
      <c r="T114" s="1"/>
      <c r="U114" s="1"/>
      <c r="V114" s="112">
        <v>51.053828600000003</v>
      </c>
      <c r="W114" s="112">
        <v>3.7250120999999998</v>
      </c>
    </row>
    <row r="115" spans="1:23" ht="15.75" thickBot="1" x14ac:dyDescent="0.3">
      <c r="A115" s="4">
        <v>114</v>
      </c>
      <c r="B115" s="2" t="s">
        <v>421</v>
      </c>
      <c r="C115" s="8" t="s">
        <v>77</v>
      </c>
      <c r="D115" s="8" t="s">
        <v>422</v>
      </c>
      <c r="E115" s="8"/>
      <c r="F115" s="8"/>
      <c r="G115" s="29">
        <v>0.78400000000000003</v>
      </c>
      <c r="H115" s="13" t="s">
        <v>79</v>
      </c>
      <c r="J115"/>
      <c r="K115"/>
      <c r="T115" s="1"/>
      <c r="U115" s="1"/>
      <c r="V115" s="112">
        <v>47.223300700000003</v>
      </c>
      <c r="W115" s="112">
        <v>-1.6346963999999999</v>
      </c>
    </row>
    <row r="116" spans="1:23" ht="15.75" thickBot="1" x14ac:dyDescent="0.3">
      <c r="A116" s="4">
        <v>115</v>
      </c>
      <c r="B116" s="2" t="s">
        <v>423</v>
      </c>
      <c r="C116" s="8" t="s">
        <v>231</v>
      </c>
      <c r="D116" s="8" t="s">
        <v>424</v>
      </c>
      <c r="E116" s="8"/>
      <c r="F116" s="8"/>
      <c r="G116" s="29">
        <v>0.78659999999999997</v>
      </c>
      <c r="H116" s="13" t="s">
        <v>233</v>
      </c>
      <c r="J116"/>
      <c r="K116"/>
      <c r="T116" s="1"/>
      <c r="U116" s="1"/>
      <c r="V116" s="112">
        <v>45.438495799999998</v>
      </c>
      <c r="W116" s="112">
        <v>10.9924122</v>
      </c>
    </row>
    <row r="117" spans="1:23" ht="15.75" thickBot="1" x14ac:dyDescent="0.3">
      <c r="A117" s="4">
        <v>116</v>
      </c>
      <c r="B117" s="2" t="s">
        <v>425</v>
      </c>
      <c r="C117" s="8" t="s">
        <v>231</v>
      </c>
      <c r="D117" s="8" t="s">
        <v>426</v>
      </c>
      <c r="E117" s="8"/>
      <c r="F117" s="8"/>
      <c r="G117" s="29">
        <v>0.7802</v>
      </c>
      <c r="H117" s="13" t="s">
        <v>233</v>
      </c>
      <c r="J117"/>
      <c r="K117"/>
      <c r="T117" s="1"/>
      <c r="U117" s="1"/>
      <c r="V117" s="112">
        <v>45.036854650000002</v>
      </c>
      <c r="W117" s="112">
        <v>9.1378250828260263</v>
      </c>
    </row>
    <row r="118" spans="1:23" ht="15.75" thickBot="1" x14ac:dyDescent="0.3">
      <c r="A118" s="4">
        <v>117</v>
      </c>
      <c r="B118" s="2" t="s">
        <v>427</v>
      </c>
      <c r="C118" s="8" t="s">
        <v>77</v>
      </c>
      <c r="D118" s="8" t="s">
        <v>428</v>
      </c>
      <c r="E118" s="8"/>
      <c r="F118" s="8"/>
      <c r="G118" s="29">
        <v>0.78210000000000002</v>
      </c>
      <c r="H118" s="13" t="s">
        <v>79</v>
      </c>
      <c r="I118" s="17" t="s">
        <v>9370</v>
      </c>
      <c r="J118"/>
      <c r="K118"/>
      <c r="T118" s="1"/>
      <c r="U118" s="1"/>
      <c r="V118" s="112">
        <v>43.296174299999997</v>
      </c>
      <c r="W118" s="112">
        <v>5.3699525000000001</v>
      </c>
    </row>
    <row r="119" spans="1:23" ht="15.75" thickBot="1" x14ac:dyDescent="0.3">
      <c r="A119" s="4">
        <v>118</v>
      </c>
      <c r="B119" s="2" t="s">
        <v>429</v>
      </c>
      <c r="C119" s="8" t="s">
        <v>20</v>
      </c>
      <c r="D119" s="8" t="s">
        <v>186</v>
      </c>
      <c r="E119" s="8"/>
      <c r="F119" s="8"/>
      <c r="G119" s="29">
        <v>0.73519999999999996</v>
      </c>
      <c r="H119" s="13" t="s">
        <v>22</v>
      </c>
      <c r="I119" s="17" t="s">
        <v>1773</v>
      </c>
      <c r="J119" s="17" t="s">
        <v>9367</v>
      </c>
      <c r="K119"/>
      <c r="T119" s="1"/>
      <c r="U119" s="1"/>
      <c r="V119" s="112">
        <v>41.875561599999997</v>
      </c>
      <c r="W119" s="112">
        <v>-87.6244212</v>
      </c>
    </row>
    <row r="120" spans="1:23" ht="15.75" thickBot="1" x14ac:dyDescent="0.3">
      <c r="A120" s="4">
        <v>119</v>
      </c>
      <c r="B120" s="2" t="s">
        <v>430</v>
      </c>
      <c r="C120" s="8" t="s">
        <v>231</v>
      </c>
      <c r="D120" s="8" t="s">
        <v>431</v>
      </c>
      <c r="E120" s="8"/>
      <c r="F120" s="8"/>
      <c r="G120" s="29">
        <v>0.77039999999999997</v>
      </c>
      <c r="H120" s="13" t="s">
        <v>233</v>
      </c>
      <c r="J120"/>
      <c r="K120"/>
      <c r="T120" s="1"/>
      <c r="U120" s="1"/>
      <c r="V120" s="112">
        <v>45.756655700000003</v>
      </c>
      <c r="W120" s="112">
        <v>9.7542192008622486</v>
      </c>
    </row>
    <row r="121" spans="1:23" ht="15.75" thickBot="1" x14ac:dyDescent="0.3">
      <c r="A121" s="4">
        <v>120</v>
      </c>
      <c r="B121" s="2" t="s">
        <v>432</v>
      </c>
      <c r="C121" s="8" t="s">
        <v>60</v>
      </c>
      <c r="D121" s="8" t="s">
        <v>433</v>
      </c>
      <c r="E121" s="8"/>
      <c r="F121" s="8"/>
      <c r="G121" s="29">
        <v>0.77439999999999998</v>
      </c>
      <c r="H121" s="13" t="s">
        <v>62</v>
      </c>
      <c r="I121" s="17" t="s">
        <v>1480</v>
      </c>
      <c r="J121" s="17" t="s">
        <v>9368</v>
      </c>
      <c r="K121"/>
      <c r="T121" s="1"/>
      <c r="U121" s="1"/>
      <c r="V121" s="112">
        <v>50.735850999999997</v>
      </c>
      <c r="W121" s="112">
        <v>7.1006600000000004</v>
      </c>
    </row>
    <row r="122" spans="1:23" ht="15.75" thickBot="1" x14ac:dyDescent="0.3">
      <c r="A122" s="4">
        <v>121</v>
      </c>
      <c r="B122" s="2" t="s">
        <v>434</v>
      </c>
      <c r="C122" s="8" t="s">
        <v>194</v>
      </c>
      <c r="D122" s="8" t="s">
        <v>435</v>
      </c>
      <c r="E122" s="8"/>
      <c r="F122" s="8"/>
      <c r="G122" s="29">
        <v>0.82940000000000003</v>
      </c>
      <c r="H122" s="13" t="s">
        <v>196</v>
      </c>
      <c r="I122" s="17" t="s">
        <v>3481</v>
      </c>
      <c r="J122" s="17" t="s">
        <v>1696</v>
      </c>
      <c r="K122"/>
      <c r="T122" s="1"/>
      <c r="U122" s="1"/>
      <c r="V122" s="112">
        <v>37.263332499999997</v>
      </c>
      <c r="W122" s="112">
        <v>127.0287472</v>
      </c>
    </row>
    <row r="123" spans="1:23" ht="15.75" thickBot="1" x14ac:dyDescent="0.3">
      <c r="A123" s="4">
        <v>122</v>
      </c>
      <c r="B123" s="2" t="s">
        <v>436</v>
      </c>
      <c r="C123" s="8" t="s">
        <v>258</v>
      </c>
      <c r="D123" s="8" t="s">
        <v>437</v>
      </c>
      <c r="E123" s="8"/>
      <c r="F123" s="8"/>
      <c r="G123" s="29">
        <v>0.85119999999999996</v>
      </c>
      <c r="H123" s="13" t="s">
        <v>260</v>
      </c>
      <c r="J123"/>
      <c r="K123"/>
      <c r="T123" s="1"/>
      <c r="U123" s="1"/>
      <c r="V123" s="112">
        <v>51.752013099999999</v>
      </c>
      <c r="W123" s="112">
        <v>-1.2578499000000001</v>
      </c>
    </row>
    <row r="124" spans="1:23" ht="15.75" thickBot="1" x14ac:dyDescent="0.3">
      <c r="A124" s="4">
        <v>123</v>
      </c>
      <c r="B124" s="2" t="s">
        <v>438</v>
      </c>
      <c r="C124" s="8" t="s">
        <v>20</v>
      </c>
      <c r="D124" s="8" t="s">
        <v>439</v>
      </c>
      <c r="E124" s="8"/>
      <c r="F124" s="8"/>
      <c r="G124" s="29">
        <v>0.73050000000000004</v>
      </c>
      <c r="H124" s="13" t="s">
        <v>22</v>
      </c>
      <c r="J124" s="17" t="s">
        <v>9345</v>
      </c>
      <c r="K124" s="17" t="s">
        <v>9346</v>
      </c>
      <c r="L124" s="17" t="s">
        <v>9347</v>
      </c>
      <c r="M124" s="17" t="s">
        <v>9348</v>
      </c>
      <c r="N124" s="17" t="s">
        <v>9349</v>
      </c>
      <c r="O124" s="17" t="s">
        <v>9350</v>
      </c>
      <c r="P124" s="17" t="s">
        <v>177</v>
      </c>
      <c r="Q124" s="17" t="s">
        <v>783</v>
      </c>
      <c r="R124" s="17" t="s">
        <v>2193</v>
      </c>
      <c r="T124" s="64">
        <v>0.86450000000000005</v>
      </c>
      <c r="U124" s="64">
        <v>0.13550000000000001</v>
      </c>
      <c r="V124" s="112">
        <v>41.757170100000003</v>
      </c>
      <c r="W124" s="112">
        <v>-88.314753899999999</v>
      </c>
    </row>
    <row r="125" spans="1:23" ht="15.75" thickBot="1" x14ac:dyDescent="0.3">
      <c r="A125" s="4">
        <v>124</v>
      </c>
      <c r="B125" s="2" t="s">
        <v>440</v>
      </c>
      <c r="C125" s="8" t="s">
        <v>77</v>
      </c>
      <c r="D125" s="8" t="s">
        <v>441</v>
      </c>
      <c r="E125" s="8"/>
      <c r="F125" s="8"/>
      <c r="G125" s="29">
        <v>0.78</v>
      </c>
      <c r="H125" s="13" t="s">
        <v>79</v>
      </c>
      <c r="J125"/>
      <c r="K125"/>
      <c r="T125" s="1"/>
      <c r="U125" s="1"/>
      <c r="V125" s="112">
        <v>43.6044622</v>
      </c>
      <c r="W125" s="112">
        <v>1.4442469</v>
      </c>
    </row>
    <row r="126" spans="1:23" ht="30.75" thickBot="1" x14ac:dyDescent="0.3">
      <c r="A126" s="4">
        <v>125</v>
      </c>
      <c r="B126" s="2" t="s">
        <v>442</v>
      </c>
      <c r="C126" s="8" t="s">
        <v>231</v>
      </c>
      <c r="D126" s="8" t="s">
        <v>443</v>
      </c>
      <c r="E126" s="8"/>
      <c r="F126" s="8"/>
      <c r="G126" s="29">
        <v>0.76419999999999999</v>
      </c>
      <c r="H126" s="13" t="s">
        <v>233</v>
      </c>
      <c r="J126"/>
      <c r="K126"/>
      <c r="T126" s="1"/>
      <c r="U126" s="1"/>
      <c r="V126" s="112">
        <v>44.608667400000002</v>
      </c>
      <c r="W126" s="112">
        <v>10.594066675914799</v>
      </c>
    </row>
    <row r="127" spans="1:23" ht="30.75" thickBot="1" x14ac:dyDescent="0.3">
      <c r="A127" s="4">
        <v>126</v>
      </c>
      <c r="B127" s="2" t="s">
        <v>444</v>
      </c>
      <c r="C127" s="8" t="s">
        <v>445</v>
      </c>
      <c r="D127" s="8" t="s">
        <v>446</v>
      </c>
      <c r="E127" s="8"/>
      <c r="F127" s="8"/>
      <c r="G127" s="29">
        <v>0.92020000000000002</v>
      </c>
      <c r="H127" s="13" t="s">
        <v>447</v>
      </c>
      <c r="I127" s="17" t="s">
        <v>9359</v>
      </c>
      <c r="J127" s="17" t="s">
        <v>1001</v>
      </c>
      <c r="K127" s="17" t="s">
        <v>9360</v>
      </c>
      <c r="L127" s="17" t="s">
        <v>2492</v>
      </c>
      <c r="M127" s="17" t="s">
        <v>3931</v>
      </c>
      <c r="N127" s="17" t="s">
        <v>9361</v>
      </c>
      <c r="O127" s="17" t="s">
        <v>9362</v>
      </c>
      <c r="P127" s="17" t="s">
        <v>174</v>
      </c>
      <c r="Q127" s="17" t="s">
        <v>27</v>
      </c>
      <c r="R127" s="17" t="s">
        <v>86</v>
      </c>
      <c r="T127" s="64">
        <v>0.16070000000000001</v>
      </c>
      <c r="U127" s="64">
        <v>0.83930000000000005</v>
      </c>
      <c r="V127" s="112">
        <v>24.638915999999998</v>
      </c>
      <c r="W127" s="112">
        <v>46.716010400000002</v>
      </c>
    </row>
    <row r="128" spans="1:23" ht="15.75" thickBot="1" x14ac:dyDescent="0.3">
      <c r="A128" s="4">
        <v>127</v>
      </c>
      <c r="B128" s="2" t="s">
        <v>448</v>
      </c>
      <c r="C128" s="8" t="s">
        <v>109</v>
      </c>
      <c r="D128" s="8" t="s">
        <v>109</v>
      </c>
      <c r="E128" s="8"/>
      <c r="F128" s="8"/>
      <c r="G128" s="29">
        <v>0.88200000000000001</v>
      </c>
      <c r="H128" s="13" t="s">
        <v>110</v>
      </c>
      <c r="J128"/>
      <c r="K128"/>
      <c r="T128" s="1"/>
      <c r="U128" s="1"/>
      <c r="V128" s="112">
        <v>1.3571070000000001</v>
      </c>
      <c r="W128" s="112">
        <v>103.8194992</v>
      </c>
    </row>
    <row r="129" spans="1:23" ht="15.75" thickBot="1" x14ac:dyDescent="0.3">
      <c r="A129" s="4">
        <v>128</v>
      </c>
      <c r="B129" s="2" t="s">
        <v>449</v>
      </c>
      <c r="C129" s="8" t="s">
        <v>241</v>
      </c>
      <c r="D129" s="8" t="s">
        <v>450</v>
      </c>
      <c r="E129" s="8"/>
      <c r="F129" s="8"/>
      <c r="G129" s="29">
        <v>0.8196</v>
      </c>
      <c r="H129" s="13" t="s">
        <v>243</v>
      </c>
      <c r="J129"/>
      <c r="K129"/>
      <c r="T129" s="1"/>
      <c r="U129" s="1"/>
      <c r="V129" s="112">
        <v>50.857985450000001</v>
      </c>
      <c r="W129" s="112">
        <v>5.6969881818221104</v>
      </c>
    </row>
    <row r="130" spans="1:23" ht="15.75" thickBot="1" x14ac:dyDescent="0.3">
      <c r="A130" s="4">
        <v>129</v>
      </c>
      <c r="B130" s="2" t="s">
        <v>37</v>
      </c>
      <c r="C130" s="8" t="s">
        <v>451</v>
      </c>
      <c r="D130" s="8" t="s">
        <v>452</v>
      </c>
      <c r="E130" s="8"/>
      <c r="F130" s="8"/>
      <c r="G130" s="29">
        <v>0.91</v>
      </c>
      <c r="H130" s="13" t="s">
        <v>453</v>
      </c>
      <c r="I130" s="17" t="s">
        <v>37</v>
      </c>
      <c r="J130"/>
      <c r="K130"/>
      <c r="T130" s="1"/>
      <c r="U130" s="1"/>
      <c r="V130" s="112">
        <v>24.4538352</v>
      </c>
      <c r="W130" s="112">
        <v>54.377401399999997</v>
      </c>
    </row>
    <row r="131" spans="1:23" ht="15.75" thickBot="1" x14ac:dyDescent="0.3">
      <c r="A131" s="4">
        <v>130</v>
      </c>
      <c r="B131" s="2" t="s">
        <v>454</v>
      </c>
      <c r="C131" s="8" t="s">
        <v>194</v>
      </c>
      <c r="D131" s="8" t="s">
        <v>195</v>
      </c>
      <c r="E131" s="8"/>
      <c r="F131" s="8"/>
      <c r="G131" s="29">
        <v>0.81399999999999995</v>
      </c>
      <c r="H131" s="13" t="s">
        <v>196</v>
      </c>
      <c r="J131"/>
      <c r="K131"/>
      <c r="T131" s="1"/>
      <c r="U131" s="1"/>
      <c r="V131" s="112">
        <v>37.566679100000002</v>
      </c>
      <c r="W131" s="112">
        <v>126.9782914</v>
      </c>
    </row>
    <row r="132" spans="1:23" ht="15.75" thickBot="1" x14ac:dyDescent="0.3">
      <c r="A132" s="4">
        <v>131</v>
      </c>
      <c r="B132" s="2" t="s">
        <v>455</v>
      </c>
      <c r="C132" s="8" t="s">
        <v>82</v>
      </c>
      <c r="D132" s="8" t="s">
        <v>456</v>
      </c>
      <c r="E132" s="8"/>
      <c r="F132" s="8"/>
      <c r="G132" s="29">
        <v>0.82569999999999999</v>
      </c>
      <c r="H132" s="13" t="s">
        <v>84</v>
      </c>
      <c r="J132"/>
      <c r="K132"/>
      <c r="T132" s="1"/>
      <c r="U132" s="1"/>
      <c r="V132" s="112">
        <v>57.707232599999998</v>
      </c>
      <c r="W132" s="112">
        <v>11.9670171</v>
      </c>
    </row>
    <row r="133" spans="1:23" ht="15.75" thickBot="1" x14ac:dyDescent="0.3">
      <c r="A133" s="4">
        <v>132</v>
      </c>
      <c r="B133" s="2" t="s">
        <v>457</v>
      </c>
      <c r="C133" s="8" t="s">
        <v>411</v>
      </c>
      <c r="D133" s="8" t="s">
        <v>458</v>
      </c>
      <c r="E133" s="8"/>
      <c r="F133" s="8"/>
      <c r="G133" s="29">
        <v>0.87329999999999997</v>
      </c>
      <c r="H133" s="13" t="s">
        <v>413</v>
      </c>
      <c r="J133"/>
      <c r="K133"/>
      <c r="T133" s="1"/>
      <c r="U133" s="1"/>
      <c r="V133" s="112">
        <v>28.4646148</v>
      </c>
      <c r="W133" s="112">
        <v>77.029919399999997</v>
      </c>
    </row>
    <row r="134" spans="1:23" ht="15.75" thickBot="1" x14ac:dyDescent="0.3">
      <c r="A134" s="4">
        <v>133</v>
      </c>
      <c r="B134" s="2" t="s">
        <v>459</v>
      </c>
      <c r="C134" s="8" t="s">
        <v>258</v>
      </c>
      <c r="D134" s="8" t="s">
        <v>259</v>
      </c>
      <c r="E134" s="8"/>
      <c r="F134" s="8"/>
      <c r="G134" s="29">
        <v>0.83320000000000005</v>
      </c>
      <c r="H134" s="13" t="s">
        <v>260</v>
      </c>
      <c r="J134"/>
      <c r="K134"/>
      <c r="T134" s="1"/>
      <c r="U134" s="1"/>
      <c r="V134" s="112">
        <v>51.489333500000001</v>
      </c>
      <c r="W134" s="112">
        <v>-0.14405508452768731</v>
      </c>
    </row>
    <row r="135" spans="1:23" ht="15.75" thickBot="1" x14ac:dyDescent="0.3">
      <c r="A135" s="4">
        <v>134</v>
      </c>
      <c r="B135" s="2" t="s">
        <v>460</v>
      </c>
      <c r="C135" s="8" t="s">
        <v>280</v>
      </c>
      <c r="D135" s="8" t="s">
        <v>461</v>
      </c>
      <c r="E135" s="8"/>
      <c r="F135" s="8"/>
      <c r="G135" s="29">
        <v>0.83309999999999995</v>
      </c>
      <c r="H135" s="13" t="s">
        <v>282</v>
      </c>
      <c r="J135"/>
      <c r="K135"/>
      <c r="T135" s="1"/>
      <c r="U135" s="1"/>
      <c r="V135" s="112">
        <v>50.846557300000001</v>
      </c>
      <c r="W135" s="112">
        <v>4.3516969999999997</v>
      </c>
    </row>
    <row r="136" spans="1:23" ht="15.75" thickBot="1" x14ac:dyDescent="0.3">
      <c r="A136" s="4">
        <v>135</v>
      </c>
      <c r="B136" s="2" t="s">
        <v>462</v>
      </c>
      <c r="C136" s="8" t="s">
        <v>20</v>
      </c>
      <c r="D136" s="8" t="s">
        <v>463</v>
      </c>
      <c r="E136" s="8"/>
      <c r="F136" s="8"/>
      <c r="G136" s="29">
        <v>0.72840000000000005</v>
      </c>
      <c r="H136" s="13" t="s">
        <v>22</v>
      </c>
      <c r="J136"/>
      <c r="K136"/>
      <c r="T136" s="1"/>
      <c r="U136" s="1"/>
      <c r="V136" s="112">
        <v>33.748992399999999</v>
      </c>
      <c r="W136" s="112">
        <v>-84.390264400000007</v>
      </c>
    </row>
    <row r="137" spans="1:23" ht="15.75" thickBot="1" x14ac:dyDescent="0.3">
      <c r="A137" s="4">
        <v>136</v>
      </c>
      <c r="B137" s="2" t="s">
        <v>464</v>
      </c>
      <c r="C137" s="8" t="s">
        <v>343</v>
      </c>
      <c r="D137" s="8" t="s">
        <v>465</v>
      </c>
      <c r="E137" s="8"/>
      <c r="F137" s="8"/>
      <c r="G137" s="29">
        <v>0.84519999999999995</v>
      </c>
      <c r="H137" s="13" t="s">
        <v>345</v>
      </c>
      <c r="I137" s="17" t="s">
        <v>464</v>
      </c>
      <c r="J137"/>
      <c r="K137"/>
      <c r="T137" s="1"/>
      <c r="U137" s="1"/>
      <c r="V137" s="112">
        <v>-33.822566600000002</v>
      </c>
      <c r="W137" s="112">
        <v>151.19234019999999</v>
      </c>
    </row>
    <row r="138" spans="1:23" ht="15.75" thickBot="1" x14ac:dyDescent="0.3">
      <c r="A138" s="4">
        <v>137</v>
      </c>
      <c r="B138" s="2" t="s">
        <v>466</v>
      </c>
      <c r="C138" s="8" t="s">
        <v>20</v>
      </c>
      <c r="D138" s="8" t="s">
        <v>35</v>
      </c>
      <c r="E138" s="8"/>
      <c r="F138" s="8"/>
      <c r="G138" s="29">
        <v>0.72440000000000004</v>
      </c>
      <c r="H138" s="13" t="s">
        <v>22</v>
      </c>
      <c r="J138"/>
      <c r="K138"/>
      <c r="T138" s="1"/>
      <c r="U138" s="1"/>
      <c r="V138" s="112">
        <v>41.499657399999997</v>
      </c>
      <c r="W138" s="112">
        <v>-81.693677199999996</v>
      </c>
    </row>
    <row r="139" spans="1:23" ht="15.75" thickBot="1" x14ac:dyDescent="0.3">
      <c r="A139" s="4">
        <v>138</v>
      </c>
      <c r="B139" s="2" t="s">
        <v>467</v>
      </c>
      <c r="C139" s="8" t="s">
        <v>168</v>
      </c>
      <c r="D139" s="8" t="s">
        <v>468</v>
      </c>
      <c r="E139" s="8"/>
      <c r="F139" s="8"/>
      <c r="G139" s="29">
        <v>0.76070000000000004</v>
      </c>
      <c r="H139" s="13" t="s">
        <v>170</v>
      </c>
      <c r="J139" s="17" t="s">
        <v>9321</v>
      </c>
      <c r="K139" s="17" t="s">
        <v>179</v>
      </c>
      <c r="L139" s="17" t="s">
        <v>1158</v>
      </c>
      <c r="M139" s="17" t="s">
        <v>177</v>
      </c>
      <c r="T139" s="64">
        <v>1.95E-2</v>
      </c>
      <c r="U139" s="64">
        <v>0.98050000000000004</v>
      </c>
      <c r="V139" s="112">
        <v>48.3059078</v>
      </c>
      <c r="W139" s="112">
        <v>14.286198000000001</v>
      </c>
    </row>
    <row r="140" spans="1:23" ht="15.75" thickBot="1" x14ac:dyDescent="0.3">
      <c r="A140" s="4">
        <v>139</v>
      </c>
      <c r="B140" s="2" t="s">
        <v>469</v>
      </c>
      <c r="C140" s="8" t="s">
        <v>77</v>
      </c>
      <c r="D140" s="8" t="s">
        <v>470</v>
      </c>
      <c r="E140" s="8"/>
      <c r="F140" s="8"/>
      <c r="G140" s="29">
        <v>0.77100000000000002</v>
      </c>
      <c r="H140" s="13" t="s">
        <v>79</v>
      </c>
      <c r="I140" s="17" t="s">
        <v>9338</v>
      </c>
      <c r="J140" s="17" t="s">
        <v>2008</v>
      </c>
      <c r="K140" s="17" t="s">
        <v>80</v>
      </c>
      <c r="L140" s="17" t="s">
        <v>9340</v>
      </c>
      <c r="M140" s="17" t="s">
        <v>25</v>
      </c>
      <c r="N140" s="17" t="s">
        <v>9329</v>
      </c>
      <c r="O140" s="17" t="s">
        <v>107</v>
      </c>
      <c r="P140" s="17" t="s">
        <v>9341</v>
      </c>
      <c r="Q140" s="17" t="s">
        <v>71</v>
      </c>
      <c r="T140" s="64">
        <v>0.68859999999999999</v>
      </c>
      <c r="U140" s="64">
        <v>0.31140000000000001</v>
      </c>
      <c r="V140" s="112">
        <v>45.733753200000002</v>
      </c>
      <c r="W140" s="112">
        <v>4.9092352000000004</v>
      </c>
    </row>
    <row r="141" spans="1:23" ht="15.75" thickBot="1" x14ac:dyDescent="0.3">
      <c r="A141" s="4">
        <v>140</v>
      </c>
      <c r="B141" s="2" t="s">
        <v>471</v>
      </c>
      <c r="C141" s="8" t="s">
        <v>51</v>
      </c>
      <c r="D141" s="8" t="s">
        <v>472</v>
      </c>
      <c r="E141" s="8"/>
      <c r="F141" s="8"/>
      <c r="G141" s="29">
        <v>0.78029999999999999</v>
      </c>
      <c r="H141" s="13" t="s">
        <v>53</v>
      </c>
      <c r="I141" s="17" t="s">
        <v>1816</v>
      </c>
      <c r="J141"/>
      <c r="K141"/>
      <c r="T141" s="1"/>
      <c r="U141" s="1"/>
      <c r="V141" s="112">
        <v>45.5031824</v>
      </c>
      <c r="W141" s="112">
        <v>-73.569806499999999</v>
      </c>
    </row>
    <row r="142" spans="1:23" ht="15.75" thickBot="1" x14ac:dyDescent="0.3">
      <c r="A142" s="4">
        <v>141</v>
      </c>
      <c r="B142" s="2" t="s">
        <v>473</v>
      </c>
      <c r="C142" s="8" t="s">
        <v>310</v>
      </c>
      <c r="D142" s="8" t="s">
        <v>311</v>
      </c>
      <c r="E142" s="8"/>
      <c r="F142" s="8"/>
      <c r="G142" s="29">
        <v>0.8276</v>
      </c>
      <c r="H142" s="13" t="s">
        <v>312</v>
      </c>
      <c r="I142" s="17" t="s">
        <v>9369</v>
      </c>
      <c r="J142"/>
      <c r="K142"/>
      <c r="T142" s="1"/>
      <c r="U142" s="1"/>
      <c r="V142" s="112">
        <v>40.416704699999997</v>
      </c>
      <c r="W142" s="112">
        <v>-3.7035825</v>
      </c>
    </row>
    <row r="143" spans="1:23" ht="15.75" thickBot="1" x14ac:dyDescent="0.3">
      <c r="A143" s="4">
        <v>142</v>
      </c>
      <c r="B143" s="2" t="s">
        <v>474</v>
      </c>
      <c r="C143" s="8" t="s">
        <v>60</v>
      </c>
      <c r="D143" s="8" t="s">
        <v>475</v>
      </c>
      <c r="E143" s="8"/>
      <c r="F143" s="8"/>
      <c r="G143" s="29">
        <v>0.77100000000000002</v>
      </c>
      <c r="H143" s="13" t="s">
        <v>62</v>
      </c>
      <c r="I143" s="17" t="s">
        <v>2697</v>
      </c>
      <c r="J143"/>
      <c r="K143"/>
      <c r="T143" s="1"/>
      <c r="U143" s="1"/>
      <c r="V143" s="112">
        <v>51.2254018</v>
      </c>
      <c r="W143" s="112">
        <v>6.7763137000000002</v>
      </c>
    </row>
    <row r="144" spans="1:23" ht="15.75" thickBot="1" x14ac:dyDescent="0.3">
      <c r="A144" s="4">
        <v>143</v>
      </c>
      <c r="B144" s="2" t="s">
        <v>476</v>
      </c>
      <c r="C144" s="8" t="s">
        <v>20</v>
      </c>
      <c r="D144" s="8" t="s">
        <v>477</v>
      </c>
      <c r="E144" s="8"/>
      <c r="F144" s="8"/>
      <c r="G144" s="29">
        <v>0.72130000000000005</v>
      </c>
      <c r="H144" s="13" t="s">
        <v>22</v>
      </c>
      <c r="J144"/>
      <c r="K144"/>
      <c r="T144" s="1"/>
      <c r="U144" s="1"/>
      <c r="V144" s="112">
        <v>40.759619800000003</v>
      </c>
      <c r="W144" s="112">
        <v>-111.886797</v>
      </c>
    </row>
    <row r="145" spans="1:23" ht="15.75" thickBot="1" x14ac:dyDescent="0.3">
      <c r="A145" s="4">
        <v>144</v>
      </c>
      <c r="B145" s="2" t="s">
        <v>478</v>
      </c>
      <c r="C145" s="8" t="s">
        <v>103</v>
      </c>
      <c r="D145" s="8" t="s">
        <v>125</v>
      </c>
      <c r="E145" s="8"/>
      <c r="F145" s="8"/>
      <c r="G145" s="29">
        <v>0.80700000000000005</v>
      </c>
      <c r="H145" s="13" t="s">
        <v>105</v>
      </c>
      <c r="J145"/>
      <c r="K145"/>
      <c r="T145" s="1"/>
      <c r="U145" s="1"/>
      <c r="V145" s="112">
        <v>47.374448899999997</v>
      </c>
      <c r="W145" s="112">
        <v>8.5410421999999997</v>
      </c>
    </row>
    <row r="146" spans="1:23" ht="15.75" thickBot="1" x14ac:dyDescent="0.3">
      <c r="A146" s="4">
        <v>145</v>
      </c>
      <c r="B146" s="2" t="s">
        <v>479</v>
      </c>
      <c r="C146" s="8" t="s">
        <v>258</v>
      </c>
      <c r="D146" s="8" t="s">
        <v>259</v>
      </c>
      <c r="E146" s="8"/>
      <c r="F146" s="8"/>
      <c r="G146" s="29">
        <v>0.83130000000000004</v>
      </c>
      <c r="H146" s="13" t="s">
        <v>260</v>
      </c>
      <c r="J146" s="17"/>
      <c r="K146" s="17"/>
      <c r="L146" s="17"/>
      <c r="M146" s="17"/>
      <c r="T146" s="1"/>
      <c r="U146" s="1"/>
      <c r="V146" s="112">
        <v>51.489333500000001</v>
      </c>
      <c r="W146" s="112">
        <v>-0.14405508452768731</v>
      </c>
    </row>
    <row r="147" spans="1:23" ht="15.75" thickBot="1" x14ac:dyDescent="0.3">
      <c r="A147" s="4">
        <v>146</v>
      </c>
      <c r="B147" s="2" t="s">
        <v>480</v>
      </c>
      <c r="C147" s="8" t="s">
        <v>481</v>
      </c>
      <c r="D147" s="8" t="s">
        <v>482</v>
      </c>
      <c r="E147" s="8"/>
      <c r="F147" s="8"/>
      <c r="G147" s="29">
        <v>0.94789999999999996</v>
      </c>
      <c r="H147" s="13" t="s">
        <v>483</v>
      </c>
      <c r="J147"/>
      <c r="K147"/>
      <c r="T147" s="1"/>
      <c r="U147" s="1"/>
      <c r="V147" s="112">
        <v>13.8245796</v>
      </c>
      <c r="W147" s="112">
        <v>100.62244629999999</v>
      </c>
    </row>
    <row r="148" spans="1:23" ht="15.75" thickBot="1" x14ac:dyDescent="0.3">
      <c r="A148" s="4">
        <v>147</v>
      </c>
      <c r="B148" s="2" t="s">
        <v>484</v>
      </c>
      <c r="C148" s="8" t="s">
        <v>20</v>
      </c>
      <c r="D148" s="8" t="s">
        <v>485</v>
      </c>
      <c r="E148" s="8"/>
      <c r="F148" s="8"/>
      <c r="G148" s="29">
        <v>0.72019999999999995</v>
      </c>
      <c r="H148" s="13" t="s">
        <v>22</v>
      </c>
      <c r="I148" s="17" t="s">
        <v>1236</v>
      </c>
      <c r="J148"/>
      <c r="K148"/>
      <c r="T148" s="1"/>
      <c r="U148" s="1"/>
      <c r="V148" s="112">
        <v>39.100104999999999</v>
      </c>
      <c r="W148" s="112">
        <v>-94.578141599999995</v>
      </c>
    </row>
    <row r="149" spans="1:23" ht="15.75" thickBot="1" x14ac:dyDescent="0.3">
      <c r="A149" s="4">
        <v>148</v>
      </c>
      <c r="B149" s="2" t="s">
        <v>486</v>
      </c>
      <c r="C149" s="8" t="s">
        <v>103</v>
      </c>
      <c r="D149" s="8" t="s">
        <v>121</v>
      </c>
      <c r="E149" s="8"/>
      <c r="F149" s="8"/>
      <c r="G149" s="29">
        <v>0.80549999999999999</v>
      </c>
      <c r="H149" s="13" t="s">
        <v>105</v>
      </c>
      <c r="J149"/>
      <c r="K149"/>
      <c r="T149" s="1"/>
      <c r="U149" s="1"/>
      <c r="V149" s="112">
        <v>47.558107700000001</v>
      </c>
      <c r="W149" s="112">
        <v>7.5878261</v>
      </c>
    </row>
    <row r="150" spans="1:23" ht="15.75" thickBot="1" x14ac:dyDescent="0.3">
      <c r="A150" s="4">
        <v>149</v>
      </c>
      <c r="B150" s="2" t="s">
        <v>487</v>
      </c>
      <c r="C150" s="8" t="s">
        <v>488</v>
      </c>
      <c r="D150" s="8" t="s">
        <v>489</v>
      </c>
      <c r="E150" s="8"/>
      <c r="F150" s="8"/>
      <c r="G150" s="29">
        <v>0.97199999999999998</v>
      </c>
      <c r="H150" s="13" t="s">
        <v>490</v>
      </c>
      <c r="I150" s="17" t="s">
        <v>487</v>
      </c>
      <c r="J150"/>
      <c r="K150"/>
      <c r="T150" s="1"/>
      <c r="U150" s="1"/>
      <c r="V150" s="112">
        <v>3.4520339</v>
      </c>
      <c r="W150" s="112">
        <v>-76.532935199999997</v>
      </c>
    </row>
    <row r="151" spans="1:23" ht="15.75" thickBot="1" x14ac:dyDescent="0.3">
      <c r="A151" s="4">
        <v>150</v>
      </c>
      <c r="B151" s="2" t="s">
        <v>491</v>
      </c>
      <c r="C151" s="8" t="s">
        <v>20</v>
      </c>
      <c r="D151" s="8" t="s">
        <v>492</v>
      </c>
      <c r="E151" s="8"/>
      <c r="F151" s="8"/>
      <c r="G151" s="29">
        <v>0.71509999999999996</v>
      </c>
      <c r="H151" s="13" t="s">
        <v>22</v>
      </c>
      <c r="J151"/>
      <c r="K151"/>
      <c r="T151" s="1"/>
      <c r="U151" s="1"/>
      <c r="V151" s="112">
        <v>38.581060600000001</v>
      </c>
      <c r="W151" s="112">
        <v>-121.49389499999999</v>
      </c>
    </row>
    <row r="152" spans="1:23" ht="30.75" thickBot="1" x14ac:dyDescent="0.3">
      <c r="A152" s="4" t="s">
        <v>493</v>
      </c>
      <c r="B152" s="2" t="s">
        <v>494</v>
      </c>
      <c r="C152" s="8" t="s">
        <v>495</v>
      </c>
      <c r="D152" s="8" t="s">
        <v>496</v>
      </c>
      <c r="E152" s="8"/>
      <c r="F152" s="8"/>
      <c r="G152" s="29">
        <v>0.94369999999999998</v>
      </c>
      <c r="H152" s="13" t="s">
        <v>497</v>
      </c>
      <c r="J152"/>
      <c r="K152"/>
      <c r="T152" s="1"/>
      <c r="U152" s="1"/>
      <c r="V152" s="112">
        <v>19.432629599999999</v>
      </c>
      <c r="W152" s="112">
        <v>-99.1331785</v>
      </c>
    </row>
    <row r="153" spans="1:23" ht="30.75" thickBot="1" x14ac:dyDescent="0.3">
      <c r="A153" s="4" t="s">
        <v>493</v>
      </c>
      <c r="B153" s="2" t="s">
        <v>498</v>
      </c>
      <c r="C153" s="8" t="s">
        <v>495</v>
      </c>
      <c r="D153" s="8" t="s">
        <v>496</v>
      </c>
      <c r="E153" s="8"/>
      <c r="F153" s="8"/>
      <c r="G153" s="29">
        <v>0.93359999999999999</v>
      </c>
      <c r="H153" s="13" t="s">
        <v>497</v>
      </c>
      <c r="J153"/>
      <c r="K153"/>
      <c r="T153" s="1"/>
      <c r="U153" s="1"/>
      <c r="V153" s="112">
        <v>19.432629599999999</v>
      </c>
      <c r="W153" s="112">
        <v>-99.1331785</v>
      </c>
    </row>
    <row r="154" spans="1:23" ht="15.75" thickBot="1" x14ac:dyDescent="0.3">
      <c r="A154" s="4" t="s">
        <v>493</v>
      </c>
      <c r="B154" s="2" t="s">
        <v>499</v>
      </c>
      <c r="C154" s="8" t="s">
        <v>264</v>
      </c>
      <c r="D154" s="8" t="s">
        <v>500</v>
      </c>
      <c r="E154" s="8"/>
      <c r="F154" s="8"/>
      <c r="G154" s="29">
        <v>0.85809999999999997</v>
      </c>
      <c r="H154" s="13" t="s">
        <v>266</v>
      </c>
      <c r="J154"/>
      <c r="K154"/>
      <c r="T154" s="1"/>
      <c r="U154" s="1"/>
      <c r="V154" s="112">
        <v>62.824142399999999</v>
      </c>
      <c r="W154" s="112">
        <v>27.594561484488981</v>
      </c>
    </row>
    <row r="155" spans="1:23" ht="15.75" thickBot="1" x14ac:dyDescent="0.3">
      <c r="A155" s="4" t="s">
        <v>493</v>
      </c>
      <c r="B155" s="2" t="s">
        <v>501</v>
      </c>
      <c r="C155" s="8" t="s">
        <v>264</v>
      </c>
      <c r="D155" s="8" t="s">
        <v>502</v>
      </c>
      <c r="E155" s="8"/>
      <c r="F155" s="8"/>
      <c r="G155" s="29">
        <v>0.85429999999999995</v>
      </c>
      <c r="H155" s="13" t="s">
        <v>266</v>
      </c>
      <c r="J155"/>
      <c r="K155"/>
      <c r="T155" s="1"/>
      <c r="U155" s="1"/>
      <c r="V155" s="112">
        <v>62.241706600000001</v>
      </c>
      <c r="W155" s="112">
        <v>25.749572700000002</v>
      </c>
    </row>
    <row r="156" spans="1:23" ht="15.75" thickBot="1" x14ac:dyDescent="0.3">
      <c r="A156" s="4" t="s">
        <v>493</v>
      </c>
      <c r="B156" s="2" t="s">
        <v>503</v>
      </c>
      <c r="C156" s="8" t="s">
        <v>200</v>
      </c>
      <c r="D156" s="8" t="s">
        <v>504</v>
      </c>
      <c r="E156" s="8"/>
      <c r="F156" s="8"/>
      <c r="G156" s="29">
        <v>0.84460000000000002</v>
      </c>
      <c r="H156" s="13" t="s">
        <v>202</v>
      </c>
      <c r="J156"/>
      <c r="K156"/>
      <c r="T156" s="1"/>
      <c r="U156" s="1"/>
      <c r="V156" s="112">
        <v>63.4304475</v>
      </c>
      <c r="W156" s="112">
        <v>10.3952118</v>
      </c>
    </row>
    <row r="157" spans="1:23" ht="15.75" thickBot="1" x14ac:dyDescent="0.3">
      <c r="A157" s="4" t="s">
        <v>493</v>
      </c>
      <c r="B157" s="2" t="s">
        <v>505</v>
      </c>
      <c r="C157" s="8" t="s">
        <v>200</v>
      </c>
      <c r="D157" s="8" t="s">
        <v>506</v>
      </c>
      <c r="E157" s="8"/>
      <c r="F157" s="8"/>
      <c r="G157" s="29">
        <v>0.83540000000000003</v>
      </c>
      <c r="H157" s="13" t="s">
        <v>202</v>
      </c>
      <c r="J157"/>
      <c r="K157"/>
      <c r="T157" s="1"/>
      <c r="U157" s="1"/>
      <c r="V157" s="112">
        <v>60.394305500000002</v>
      </c>
      <c r="W157" s="112">
        <v>5.3259192000000004</v>
      </c>
    </row>
    <row r="158" spans="1:23" ht="15.75" thickBot="1" x14ac:dyDescent="0.3">
      <c r="A158" s="4" t="s">
        <v>493</v>
      </c>
      <c r="B158" s="2" t="s">
        <v>507</v>
      </c>
      <c r="C158" s="8" t="s">
        <v>258</v>
      </c>
      <c r="D158" s="8" t="s">
        <v>259</v>
      </c>
      <c r="E158" s="8"/>
      <c r="F158" s="8"/>
      <c r="G158" s="29">
        <v>0.82850000000000001</v>
      </c>
      <c r="H158" s="13" t="s">
        <v>260</v>
      </c>
      <c r="J158"/>
      <c r="K158"/>
      <c r="T158" s="1"/>
      <c r="U158" s="1"/>
      <c r="V158" s="112">
        <v>51.489333500000001</v>
      </c>
      <c r="W158" s="112">
        <v>-0.14405508452768731</v>
      </c>
    </row>
    <row r="159" spans="1:23" ht="15.75" thickBot="1" x14ac:dyDescent="0.3">
      <c r="A159" s="4" t="s">
        <v>493</v>
      </c>
      <c r="B159" s="2" t="s">
        <v>508</v>
      </c>
      <c r="C159" s="8" t="s">
        <v>213</v>
      </c>
      <c r="D159" s="8" t="s">
        <v>214</v>
      </c>
      <c r="E159" s="8"/>
      <c r="F159" s="8"/>
      <c r="G159" s="29">
        <v>0.82509999999999994</v>
      </c>
      <c r="H159" s="13" t="s">
        <v>215</v>
      </c>
      <c r="J159"/>
      <c r="K159"/>
      <c r="T159" s="1"/>
      <c r="U159" s="1"/>
      <c r="V159" s="112">
        <v>-23.550650699999998</v>
      </c>
      <c r="W159" s="112">
        <v>-46.633382400000002</v>
      </c>
    </row>
    <row r="160" spans="1:23" ht="15.75" thickBot="1" x14ac:dyDescent="0.3">
      <c r="A160" s="4" t="s">
        <v>493</v>
      </c>
      <c r="B160" s="2" t="s">
        <v>509</v>
      </c>
      <c r="C160" s="8" t="s">
        <v>258</v>
      </c>
      <c r="D160" s="8" t="s">
        <v>510</v>
      </c>
      <c r="E160" s="8"/>
      <c r="F160" s="8"/>
      <c r="G160" s="29">
        <v>0.82279999999999998</v>
      </c>
      <c r="H160" s="13" t="s">
        <v>260</v>
      </c>
      <c r="J160"/>
      <c r="K160"/>
      <c r="T160" s="1"/>
      <c r="U160" s="1"/>
      <c r="V160" s="112">
        <v>52.479699199999999</v>
      </c>
      <c r="W160" s="112">
        <v>-1.9026911</v>
      </c>
    </row>
    <row r="161" spans="1:23" ht="13.5" customHeight="1" thickBot="1" x14ac:dyDescent="0.3">
      <c r="A161" s="4" t="s">
        <v>493</v>
      </c>
      <c r="B161" s="2" t="s">
        <v>511</v>
      </c>
      <c r="C161" s="8" t="s">
        <v>258</v>
      </c>
      <c r="D161" s="8" t="s">
        <v>512</v>
      </c>
      <c r="E161" s="8"/>
      <c r="F161" s="8"/>
      <c r="G161" s="29">
        <v>0.82220000000000004</v>
      </c>
      <c r="H161" s="13" t="s">
        <v>260</v>
      </c>
      <c r="J161"/>
      <c r="K161"/>
      <c r="T161" s="1"/>
      <c r="U161" s="1"/>
      <c r="V161" s="112">
        <v>54.973847399999997</v>
      </c>
      <c r="W161" s="112">
        <v>-1.6131572000000001</v>
      </c>
    </row>
    <row r="162" spans="1:23" ht="18" customHeight="1" thickBot="1" x14ac:dyDescent="0.3">
      <c r="A162" s="4" t="s">
        <v>493</v>
      </c>
      <c r="B162" s="2" t="s">
        <v>513</v>
      </c>
      <c r="C162" s="8" t="s">
        <v>411</v>
      </c>
      <c r="D162" s="8" t="s">
        <v>514</v>
      </c>
      <c r="E162" s="8"/>
      <c r="F162" s="8"/>
      <c r="G162" s="29">
        <v>0.82020000000000004</v>
      </c>
      <c r="H162" s="13" t="s">
        <v>413</v>
      </c>
      <c r="J162"/>
      <c r="K162"/>
      <c r="T162" s="1"/>
      <c r="U162" s="1"/>
      <c r="V162" s="112">
        <v>13.0836939</v>
      </c>
      <c r="W162" s="112">
        <v>80.270185999999995</v>
      </c>
    </row>
    <row r="163" spans="1:23" ht="15.75" thickBot="1" x14ac:dyDescent="0.3">
      <c r="A163" s="4" t="s">
        <v>493</v>
      </c>
      <c r="B163" s="2" t="s">
        <v>515</v>
      </c>
      <c r="C163" s="8" t="s">
        <v>343</v>
      </c>
      <c r="D163" s="8" t="s">
        <v>516</v>
      </c>
      <c r="E163" s="8"/>
      <c r="F163" s="8"/>
      <c r="G163" s="29">
        <v>0.81879999999999997</v>
      </c>
      <c r="H163" s="13" t="s">
        <v>345</v>
      </c>
      <c r="J163"/>
      <c r="K163"/>
      <c r="T163" s="1"/>
      <c r="U163" s="1"/>
      <c r="V163" s="112">
        <v>-37.787114799999998</v>
      </c>
      <c r="W163" s="112">
        <v>144.9515533</v>
      </c>
    </row>
    <row r="164" spans="1:23" ht="15.75" thickBot="1" x14ac:dyDescent="0.3">
      <c r="A164" s="4" t="s">
        <v>493</v>
      </c>
      <c r="B164" s="2" t="s">
        <v>517</v>
      </c>
      <c r="C164" s="8" t="s">
        <v>343</v>
      </c>
      <c r="D164" s="8" t="s">
        <v>518</v>
      </c>
      <c r="E164" s="8"/>
      <c r="F164" s="8"/>
      <c r="G164" s="29">
        <v>0.81779999999999997</v>
      </c>
      <c r="H164" s="13" t="s">
        <v>345</v>
      </c>
      <c r="J164"/>
      <c r="K164"/>
      <c r="T164" s="1"/>
      <c r="U164" s="1"/>
      <c r="V164" s="112">
        <v>-37.801038200000001</v>
      </c>
      <c r="W164" s="112">
        <v>144.9792611</v>
      </c>
    </row>
    <row r="165" spans="1:23" ht="15.75" thickBot="1" x14ac:dyDescent="0.3">
      <c r="A165" s="4" t="s">
        <v>493</v>
      </c>
      <c r="B165" s="2" t="s">
        <v>519</v>
      </c>
      <c r="C165" s="8" t="s">
        <v>213</v>
      </c>
      <c r="D165" s="8" t="s">
        <v>214</v>
      </c>
      <c r="E165" s="8"/>
      <c r="F165" s="8"/>
      <c r="G165" s="29">
        <v>0.81569999999999998</v>
      </c>
      <c r="H165" s="13" t="s">
        <v>215</v>
      </c>
      <c r="J165"/>
      <c r="K165"/>
      <c r="T165" s="1"/>
      <c r="U165" s="1"/>
      <c r="V165" s="112">
        <v>-23.550650699999998</v>
      </c>
      <c r="W165" s="112">
        <v>-46.633382400000002</v>
      </c>
    </row>
    <row r="166" spans="1:23" ht="15.75" thickBot="1" x14ac:dyDescent="0.3">
      <c r="A166" s="4" t="s">
        <v>493</v>
      </c>
      <c r="B166" s="2" t="s">
        <v>520</v>
      </c>
      <c r="C166" s="8" t="s">
        <v>82</v>
      </c>
      <c r="D166" s="8" t="s">
        <v>521</v>
      </c>
      <c r="E166" s="8"/>
      <c r="F166" s="8"/>
      <c r="G166" s="29">
        <v>0.81430000000000002</v>
      </c>
      <c r="H166" s="13" t="s">
        <v>84</v>
      </c>
      <c r="J166"/>
      <c r="K166"/>
      <c r="T166" s="1"/>
      <c r="U166" s="1"/>
      <c r="V166" s="112">
        <v>58.409813499999998</v>
      </c>
      <c r="W166" s="112">
        <v>15.624525200000001</v>
      </c>
    </row>
    <row r="167" spans="1:23" ht="30.75" thickBot="1" x14ac:dyDescent="0.3">
      <c r="A167" s="4" t="s">
        <v>493</v>
      </c>
      <c r="B167" s="2" t="s">
        <v>522</v>
      </c>
      <c r="C167" s="8" t="s">
        <v>194</v>
      </c>
      <c r="D167" s="8" t="s">
        <v>195</v>
      </c>
      <c r="E167" s="8"/>
      <c r="F167" s="8"/>
      <c r="G167" s="29">
        <v>0.8135</v>
      </c>
      <c r="H167" s="13" t="s">
        <v>196</v>
      </c>
      <c r="J167"/>
      <c r="K167"/>
      <c r="T167" s="1"/>
      <c r="U167" s="1"/>
      <c r="V167" s="112">
        <v>37.566679100000002</v>
      </c>
      <c r="W167" s="112">
        <v>126.9782914</v>
      </c>
    </row>
    <row r="168" spans="1:23" ht="15.75" thickBot="1" x14ac:dyDescent="0.3">
      <c r="A168" s="4" t="s">
        <v>493</v>
      </c>
      <c r="B168" s="2" t="s">
        <v>523</v>
      </c>
      <c r="C168" s="8" t="s">
        <v>194</v>
      </c>
      <c r="D168" s="8" t="s">
        <v>195</v>
      </c>
      <c r="E168" s="8"/>
      <c r="F168" s="8"/>
      <c r="G168" s="29">
        <v>0.81330000000000002</v>
      </c>
      <c r="H168" s="13" t="s">
        <v>196</v>
      </c>
      <c r="J168"/>
      <c r="K168"/>
      <c r="T168" s="1"/>
      <c r="U168" s="1"/>
      <c r="V168" s="112">
        <v>37.566679100000002</v>
      </c>
      <c r="W168" s="112">
        <v>126.9782914</v>
      </c>
    </row>
    <row r="169" spans="1:23" ht="15.75" thickBot="1" x14ac:dyDescent="0.3">
      <c r="A169" s="4" t="s">
        <v>493</v>
      </c>
      <c r="B169" s="2" t="s">
        <v>524</v>
      </c>
      <c r="C169" s="8" t="s">
        <v>280</v>
      </c>
      <c r="D169" s="8" t="s">
        <v>461</v>
      </c>
      <c r="E169" s="8"/>
      <c r="F169" s="8"/>
      <c r="G169" s="29">
        <v>0.81299999999999994</v>
      </c>
      <c r="H169" s="13" t="s">
        <v>282</v>
      </c>
      <c r="J169"/>
      <c r="K169"/>
      <c r="T169" s="1"/>
      <c r="U169" s="1"/>
      <c r="V169" s="112">
        <v>50.846557300000001</v>
      </c>
      <c r="W169" s="112">
        <v>4.3516969999999997</v>
      </c>
    </row>
    <row r="170" spans="1:23" ht="30.75" thickBot="1" x14ac:dyDescent="0.3">
      <c r="A170" s="4" t="s">
        <v>493</v>
      </c>
      <c r="B170" s="2" t="s">
        <v>525</v>
      </c>
      <c r="C170" s="8" t="s">
        <v>194</v>
      </c>
      <c r="D170" s="8" t="s">
        <v>195</v>
      </c>
      <c r="E170" s="8"/>
      <c r="F170" s="8"/>
      <c r="G170" s="29">
        <v>0.81289999999999996</v>
      </c>
      <c r="H170" s="13" t="s">
        <v>196</v>
      </c>
      <c r="J170"/>
      <c r="K170"/>
      <c r="T170" s="1"/>
      <c r="U170" s="1"/>
      <c r="V170" s="112">
        <v>37.566679100000002</v>
      </c>
      <c r="W170" s="112">
        <v>126.9782914</v>
      </c>
    </row>
    <row r="171" spans="1:23" ht="15.75" thickBot="1" x14ac:dyDescent="0.3">
      <c r="A171" s="4" t="s">
        <v>493</v>
      </c>
      <c r="B171" s="2" t="s">
        <v>526</v>
      </c>
      <c r="C171" s="8" t="s">
        <v>194</v>
      </c>
      <c r="D171" s="8" t="s">
        <v>195</v>
      </c>
      <c r="E171" s="8"/>
      <c r="F171" s="8"/>
      <c r="G171" s="29">
        <v>0.81240000000000001</v>
      </c>
      <c r="H171" s="13" t="s">
        <v>196</v>
      </c>
      <c r="J171"/>
      <c r="K171"/>
      <c r="T171" s="1"/>
      <c r="U171" s="1"/>
      <c r="V171" s="112">
        <v>37.566679100000002</v>
      </c>
      <c r="W171" s="112">
        <v>126.9782914</v>
      </c>
    </row>
    <row r="172" spans="1:23" ht="15.75" thickBot="1" x14ac:dyDescent="0.3">
      <c r="A172" s="4" t="s">
        <v>493</v>
      </c>
      <c r="B172" s="2" t="s">
        <v>527</v>
      </c>
      <c r="C172" s="8" t="s">
        <v>200</v>
      </c>
      <c r="D172" s="8" t="s">
        <v>201</v>
      </c>
      <c r="E172" s="8"/>
      <c r="F172" s="8"/>
      <c r="G172" s="29">
        <v>0.81210000000000004</v>
      </c>
      <c r="H172" s="13" t="s">
        <v>202</v>
      </c>
      <c r="J172"/>
      <c r="K172"/>
      <c r="T172" s="1"/>
      <c r="U172" s="1"/>
      <c r="V172" s="112">
        <v>59.913330100000003</v>
      </c>
      <c r="W172" s="112">
        <v>10.7389701</v>
      </c>
    </row>
    <row r="173" spans="1:23" ht="15.75" thickBot="1" x14ac:dyDescent="0.3">
      <c r="A173" s="4" t="s">
        <v>493</v>
      </c>
      <c r="B173" s="2" t="s">
        <v>528</v>
      </c>
      <c r="C173" s="8" t="s">
        <v>213</v>
      </c>
      <c r="D173" s="8" t="s">
        <v>409</v>
      </c>
      <c r="E173" s="8"/>
      <c r="F173" s="8"/>
      <c r="G173" s="29">
        <v>0.81069999999999998</v>
      </c>
      <c r="H173" s="13" t="s">
        <v>215</v>
      </c>
      <c r="J173"/>
      <c r="K173"/>
      <c r="T173" s="1"/>
      <c r="U173" s="1"/>
      <c r="V173" s="112">
        <v>-30.032499900000001</v>
      </c>
      <c r="W173" s="112">
        <v>-51.230376700000001</v>
      </c>
    </row>
    <row r="174" spans="1:23" ht="15.75" thickBot="1" x14ac:dyDescent="0.3">
      <c r="A174" s="4" t="s">
        <v>493</v>
      </c>
      <c r="B174" s="2" t="s">
        <v>529</v>
      </c>
      <c r="C174" s="8" t="s">
        <v>343</v>
      </c>
      <c r="D174" s="8" t="s">
        <v>530</v>
      </c>
      <c r="E174" s="8"/>
      <c r="F174" s="8"/>
      <c r="G174" s="29">
        <v>0.80779999999999996</v>
      </c>
      <c r="H174" s="13" t="s">
        <v>345</v>
      </c>
      <c r="J174"/>
      <c r="K174"/>
      <c r="T174" s="1"/>
      <c r="U174" s="1"/>
      <c r="V174" s="112">
        <v>-27.449662499999999</v>
      </c>
      <c r="W174" s="112">
        <v>153.02372941761689</v>
      </c>
    </row>
    <row r="175" spans="1:23" ht="15.75" thickBot="1" x14ac:dyDescent="0.3">
      <c r="A175" s="4" t="s">
        <v>493</v>
      </c>
      <c r="B175" s="2" t="s">
        <v>531</v>
      </c>
      <c r="C175" s="8" t="s">
        <v>343</v>
      </c>
      <c r="D175" s="8" t="s">
        <v>532</v>
      </c>
      <c r="E175" s="8"/>
      <c r="F175" s="8"/>
      <c r="G175" s="29">
        <v>0.80689999999999995</v>
      </c>
      <c r="H175" s="13" t="s">
        <v>345</v>
      </c>
      <c r="J175"/>
      <c r="K175"/>
      <c r="T175" s="1"/>
      <c r="U175" s="1"/>
      <c r="V175" s="112">
        <v>-27.9687807</v>
      </c>
      <c r="W175" s="112">
        <v>153.40666959999999</v>
      </c>
    </row>
    <row r="176" spans="1:23" ht="15.75" thickBot="1" x14ac:dyDescent="0.3">
      <c r="A176" s="4" t="s">
        <v>493</v>
      </c>
      <c r="B176" s="2" t="s">
        <v>533</v>
      </c>
      <c r="C176" s="8" t="s">
        <v>194</v>
      </c>
      <c r="D176" s="8" t="s">
        <v>195</v>
      </c>
      <c r="E176" s="8"/>
      <c r="F176" s="8"/>
      <c r="G176" s="29">
        <v>0.80020000000000002</v>
      </c>
      <c r="H176" s="13" t="s">
        <v>196</v>
      </c>
      <c r="J176"/>
      <c r="K176"/>
      <c r="T176" s="1"/>
      <c r="U176" s="1"/>
      <c r="V176" s="112">
        <v>37.566679100000002</v>
      </c>
      <c r="W176" s="112">
        <v>126.9782914</v>
      </c>
    </row>
    <row r="177" spans="1:23" ht="45.75" thickBot="1" x14ac:dyDescent="0.3">
      <c r="A177" s="4" t="s">
        <v>493</v>
      </c>
      <c r="B177" s="2" t="s">
        <v>534</v>
      </c>
      <c r="C177" s="8" t="s">
        <v>194</v>
      </c>
      <c r="D177" s="8" t="s">
        <v>535</v>
      </c>
      <c r="E177" s="8"/>
      <c r="F177" s="8"/>
      <c r="G177" s="29">
        <v>0.8</v>
      </c>
      <c r="H177" s="13" t="s">
        <v>196</v>
      </c>
      <c r="J177"/>
      <c r="K177"/>
      <c r="T177" s="1"/>
      <c r="U177" s="1"/>
      <c r="V177" s="112">
        <v>37.456000000000003</v>
      </c>
      <c r="W177" s="112">
        <v>126.7052</v>
      </c>
    </row>
    <row r="178" spans="1:23" ht="15.75" thickBot="1" x14ac:dyDescent="0.3">
      <c r="A178" s="4" t="s">
        <v>493</v>
      </c>
      <c r="B178" s="2" t="s">
        <v>536</v>
      </c>
      <c r="C178" s="8" t="s">
        <v>82</v>
      </c>
      <c r="D178" s="8" t="s">
        <v>537</v>
      </c>
      <c r="E178" s="8"/>
      <c r="F178" s="8"/>
      <c r="G178" s="29">
        <v>0.79730000000000001</v>
      </c>
      <c r="H178" s="13" t="s">
        <v>84</v>
      </c>
      <c r="J178"/>
      <c r="K178"/>
      <c r="T178" s="1"/>
      <c r="U178" s="1"/>
      <c r="V178" s="112">
        <v>63.825656799999997</v>
      </c>
      <c r="W178" s="112">
        <v>20.263074499999998</v>
      </c>
    </row>
    <row r="179" spans="1:23" ht="15.75" thickBot="1" x14ac:dyDescent="0.3">
      <c r="A179" s="4" t="s">
        <v>493</v>
      </c>
      <c r="B179" s="2" t="s">
        <v>538</v>
      </c>
      <c r="C179" s="8" t="s">
        <v>194</v>
      </c>
      <c r="D179" s="8" t="s">
        <v>539</v>
      </c>
      <c r="E179" s="8"/>
      <c r="F179" s="8"/>
      <c r="G179" s="29">
        <v>0.79659999999999997</v>
      </c>
      <c r="H179" s="13" t="s">
        <v>196</v>
      </c>
      <c r="J179"/>
      <c r="K179"/>
      <c r="T179" s="1"/>
      <c r="U179" s="1"/>
      <c r="V179" s="112">
        <v>36.3497007</v>
      </c>
      <c r="W179" s="112">
        <v>127.38490160000001</v>
      </c>
    </row>
    <row r="180" spans="1:23" ht="15.75" thickBot="1" x14ac:dyDescent="0.3">
      <c r="A180" s="4" t="s">
        <v>493</v>
      </c>
      <c r="B180" s="2" t="s">
        <v>540</v>
      </c>
      <c r="C180" s="8" t="s">
        <v>194</v>
      </c>
      <c r="D180" s="8" t="s">
        <v>195</v>
      </c>
      <c r="E180" s="8"/>
      <c r="F180" s="8"/>
      <c r="G180" s="29">
        <v>0.79169999999999996</v>
      </c>
      <c r="H180" s="13" t="s">
        <v>196</v>
      </c>
      <c r="J180"/>
      <c r="K180"/>
      <c r="T180" s="1"/>
      <c r="U180" s="1"/>
      <c r="V180" s="112">
        <v>37.566679100000002</v>
      </c>
      <c r="W180" s="112">
        <v>126.9782914</v>
      </c>
    </row>
    <row r="181" spans="1:23" ht="15.75" thickBot="1" x14ac:dyDescent="0.3">
      <c r="A181" s="4" t="s">
        <v>493</v>
      </c>
      <c r="B181" s="2" t="s">
        <v>541</v>
      </c>
      <c r="C181" s="8" t="s">
        <v>310</v>
      </c>
      <c r="D181" s="8" t="s">
        <v>542</v>
      </c>
      <c r="E181" s="8"/>
      <c r="F181" s="8"/>
      <c r="G181" s="29">
        <v>0.78410000000000002</v>
      </c>
      <c r="H181" s="13" t="s">
        <v>312</v>
      </c>
      <c r="J181"/>
      <c r="K181"/>
      <c r="T181" s="1"/>
      <c r="U181" s="1"/>
      <c r="V181" s="112">
        <v>39.469706500000001</v>
      </c>
      <c r="W181" s="112">
        <v>-0.37633529999999998</v>
      </c>
    </row>
    <row r="182" spans="1:23" ht="15.75" thickBot="1" x14ac:dyDescent="0.3">
      <c r="A182" s="4" t="s">
        <v>493</v>
      </c>
      <c r="B182" s="2" t="s">
        <v>543</v>
      </c>
      <c r="C182" s="8" t="s">
        <v>310</v>
      </c>
      <c r="D182" s="8" t="s">
        <v>311</v>
      </c>
      <c r="E182" s="8"/>
      <c r="F182" s="8"/>
      <c r="G182" s="29">
        <v>0.78359999999999996</v>
      </c>
      <c r="H182" s="13" t="s">
        <v>312</v>
      </c>
      <c r="J182"/>
      <c r="K182"/>
      <c r="T182" s="1"/>
      <c r="U182" s="1"/>
      <c r="V182" s="112">
        <v>40.416704699999997</v>
      </c>
      <c r="W182" s="112">
        <v>-3.7035825</v>
      </c>
    </row>
    <row r="183" spans="1:23" ht="15.75" thickBot="1" x14ac:dyDescent="0.3">
      <c r="A183" s="4" t="s">
        <v>493</v>
      </c>
      <c r="B183" s="2" t="s">
        <v>544</v>
      </c>
      <c r="C183" s="8" t="s">
        <v>310</v>
      </c>
      <c r="D183" s="8" t="s">
        <v>311</v>
      </c>
      <c r="E183" s="8"/>
      <c r="F183" s="8"/>
      <c r="G183" s="29">
        <v>0.78300000000000003</v>
      </c>
      <c r="H183" s="13" t="s">
        <v>312</v>
      </c>
      <c r="J183"/>
      <c r="K183"/>
      <c r="T183" s="1"/>
      <c r="U183" s="1"/>
      <c r="V183" s="112">
        <v>40.416704699999997</v>
      </c>
      <c r="W183" s="112">
        <v>-3.7035825</v>
      </c>
    </row>
    <row r="184" spans="1:23" ht="15.75" thickBot="1" x14ac:dyDescent="0.3">
      <c r="A184" s="4" t="s">
        <v>493</v>
      </c>
      <c r="B184" s="2" t="s">
        <v>545</v>
      </c>
      <c r="C184" s="8" t="s">
        <v>241</v>
      </c>
      <c r="D184" s="8" t="s">
        <v>242</v>
      </c>
      <c r="E184" s="8"/>
      <c r="F184" s="8"/>
      <c r="G184" s="29">
        <v>0.78039999999999998</v>
      </c>
      <c r="H184" s="13" t="s">
        <v>243</v>
      </c>
      <c r="J184"/>
      <c r="K184"/>
      <c r="T184" s="1"/>
      <c r="U184" s="1"/>
      <c r="V184" s="112">
        <v>52.373079599999997</v>
      </c>
      <c r="W184" s="112">
        <v>4.8924534</v>
      </c>
    </row>
    <row r="185" spans="1:23" ht="15.75" thickBot="1" x14ac:dyDescent="0.3">
      <c r="A185" s="4" t="s">
        <v>493</v>
      </c>
      <c r="B185" s="2" t="s">
        <v>546</v>
      </c>
      <c r="C185" s="8" t="s">
        <v>310</v>
      </c>
      <c r="D185" s="8" t="s">
        <v>547</v>
      </c>
      <c r="E185" s="8"/>
      <c r="F185" s="8"/>
      <c r="G185" s="29">
        <v>0.78029999999999999</v>
      </c>
      <c r="H185" s="13" t="s">
        <v>312</v>
      </c>
      <c r="J185"/>
      <c r="K185"/>
      <c r="T185" s="1"/>
      <c r="U185" s="1"/>
      <c r="V185" s="112">
        <v>37.388630300000003</v>
      </c>
      <c r="W185" s="112">
        <v>-5.9953402999999996</v>
      </c>
    </row>
    <row r="186" spans="1:23" ht="15.75" thickBot="1" x14ac:dyDescent="0.3">
      <c r="A186" s="4" t="s">
        <v>493</v>
      </c>
      <c r="B186" s="2" t="s">
        <v>548</v>
      </c>
      <c r="C186" s="8" t="s">
        <v>103</v>
      </c>
      <c r="D186" s="8" t="s">
        <v>549</v>
      </c>
      <c r="E186" s="8"/>
      <c r="F186" s="8"/>
      <c r="G186" s="29">
        <v>0.77890000000000004</v>
      </c>
      <c r="H186" s="13" t="s">
        <v>105</v>
      </c>
      <c r="J186"/>
      <c r="K186"/>
      <c r="T186" s="1"/>
      <c r="U186" s="1"/>
      <c r="V186" s="112">
        <v>46.9484742</v>
      </c>
      <c r="W186" s="112">
        <v>7.4521749000000002</v>
      </c>
    </row>
    <row r="187" spans="1:23" ht="15.75" thickBot="1" x14ac:dyDescent="0.3">
      <c r="A187" s="4" t="s">
        <v>493</v>
      </c>
      <c r="B187" s="2" t="s">
        <v>550</v>
      </c>
      <c r="C187" s="8" t="s">
        <v>51</v>
      </c>
      <c r="D187" s="8" t="s">
        <v>472</v>
      </c>
      <c r="E187" s="8"/>
      <c r="F187" s="8"/>
      <c r="G187" s="29">
        <v>0.77839999999999998</v>
      </c>
      <c r="H187" s="13" t="s">
        <v>53</v>
      </c>
      <c r="J187"/>
      <c r="K187"/>
      <c r="T187" s="1"/>
      <c r="U187" s="1"/>
      <c r="V187" s="112">
        <v>45.5031824</v>
      </c>
      <c r="W187" s="112">
        <v>-73.569806499999999</v>
      </c>
    </row>
    <row r="188" spans="1:23" ht="15.75" thickBot="1" x14ac:dyDescent="0.3">
      <c r="A188" s="4" t="s">
        <v>493</v>
      </c>
      <c r="B188" s="2" t="s">
        <v>551</v>
      </c>
      <c r="C188" s="8" t="s">
        <v>51</v>
      </c>
      <c r="D188" s="8" t="s">
        <v>552</v>
      </c>
      <c r="E188" s="8"/>
      <c r="F188" s="8"/>
      <c r="G188" s="29">
        <v>0.77790000000000004</v>
      </c>
      <c r="H188" s="13" t="s">
        <v>53</v>
      </c>
      <c r="J188"/>
      <c r="K188"/>
      <c r="T188" s="1"/>
      <c r="U188" s="1"/>
      <c r="V188" s="112">
        <v>49.260872399999997</v>
      </c>
      <c r="W188" s="112">
        <v>-123.113952</v>
      </c>
    </row>
    <row r="189" spans="1:23" ht="15.75" thickBot="1" x14ac:dyDescent="0.3">
      <c r="A189" s="4" t="s">
        <v>493</v>
      </c>
      <c r="B189" s="2" t="s">
        <v>553</v>
      </c>
      <c r="C189" s="8" t="s">
        <v>77</v>
      </c>
      <c r="D189" s="8" t="s">
        <v>554</v>
      </c>
      <c r="E189" s="8"/>
      <c r="F189" s="8"/>
      <c r="G189" s="29">
        <v>0.77090000000000003</v>
      </c>
      <c r="H189" s="13" t="s">
        <v>79</v>
      </c>
      <c r="J189"/>
      <c r="K189"/>
      <c r="T189" s="1"/>
      <c r="U189" s="1"/>
      <c r="V189" s="112">
        <v>45.2090131</v>
      </c>
      <c r="W189" s="112">
        <v>5.7457149999999997</v>
      </c>
    </row>
    <row r="190" spans="1:23" ht="15.75" thickBot="1" x14ac:dyDescent="0.3">
      <c r="A190" s="4" t="s">
        <v>493</v>
      </c>
      <c r="B190" s="2" t="s">
        <v>555</v>
      </c>
      <c r="C190" s="8" t="s">
        <v>77</v>
      </c>
      <c r="D190" s="8" t="s">
        <v>428</v>
      </c>
      <c r="E190" s="8"/>
      <c r="F190" s="8"/>
      <c r="G190" s="29">
        <v>0.77049999999999996</v>
      </c>
      <c r="H190" s="13" t="s">
        <v>79</v>
      </c>
      <c r="J190"/>
      <c r="K190"/>
      <c r="T190" s="1"/>
      <c r="U190" s="1"/>
      <c r="V190" s="112">
        <v>43.296174299999997</v>
      </c>
      <c r="W190" s="112">
        <v>5.3699525000000001</v>
      </c>
    </row>
    <row r="191" spans="1:23" ht="15.75" thickBot="1" x14ac:dyDescent="0.3">
      <c r="A191" s="4" t="s">
        <v>493</v>
      </c>
      <c r="B191" s="2" t="s">
        <v>556</v>
      </c>
      <c r="C191" s="8" t="s">
        <v>77</v>
      </c>
      <c r="D191" s="8" t="s">
        <v>78</v>
      </c>
      <c r="E191" s="8"/>
      <c r="F191" s="8"/>
      <c r="G191" s="29">
        <v>0.77039999999999997</v>
      </c>
      <c r="H191" s="13" t="s">
        <v>79</v>
      </c>
      <c r="J191"/>
      <c r="K191"/>
      <c r="T191" s="1"/>
      <c r="U191" s="1"/>
      <c r="V191" s="112">
        <v>48.853495100000004</v>
      </c>
      <c r="W191" s="112">
        <v>2.3483915</v>
      </c>
    </row>
    <row r="192" spans="1:23" ht="15.75" thickBot="1" x14ac:dyDescent="0.3">
      <c r="A192" s="4" t="s">
        <v>493</v>
      </c>
      <c r="B192" s="2" t="s">
        <v>557</v>
      </c>
      <c r="C192" s="8" t="s">
        <v>77</v>
      </c>
      <c r="D192" s="8" t="s">
        <v>558</v>
      </c>
      <c r="E192" s="8"/>
      <c r="F192" s="8"/>
      <c r="G192" s="29">
        <v>0.77029999999999998</v>
      </c>
      <c r="H192" s="13" t="s">
        <v>79</v>
      </c>
      <c r="J192"/>
      <c r="K192"/>
      <c r="T192" s="1"/>
      <c r="U192" s="1"/>
      <c r="V192" s="112">
        <v>47.218637100000002</v>
      </c>
      <c r="W192" s="112">
        <v>-1.5541362000000001</v>
      </c>
    </row>
    <row r="193" spans="1:23" ht="30.75" thickBot="1" x14ac:dyDescent="0.3">
      <c r="A193" s="4" t="s">
        <v>493</v>
      </c>
      <c r="B193" s="2" t="s">
        <v>559</v>
      </c>
      <c r="C193" s="8" t="s">
        <v>77</v>
      </c>
      <c r="D193" s="8" t="s">
        <v>560</v>
      </c>
      <c r="E193" s="8"/>
      <c r="F193" s="8"/>
      <c r="G193" s="29">
        <v>0.77029999999999998</v>
      </c>
      <c r="H193" s="13" t="s">
        <v>79</v>
      </c>
      <c r="J193"/>
      <c r="K193"/>
      <c r="T193" s="1"/>
      <c r="U193" s="1"/>
      <c r="V193" s="112">
        <v>45.7578137</v>
      </c>
      <c r="W193" s="112">
        <v>4.8320113999999998</v>
      </c>
    </row>
    <row r="194" spans="1:23" ht="15.75" thickBot="1" x14ac:dyDescent="0.3">
      <c r="A194" s="4" t="s">
        <v>493</v>
      </c>
      <c r="B194" s="2" t="s">
        <v>561</v>
      </c>
      <c r="C194" s="8" t="s">
        <v>77</v>
      </c>
      <c r="D194" s="8" t="s">
        <v>441</v>
      </c>
      <c r="E194" s="8"/>
      <c r="F194" s="8"/>
      <c r="G194" s="29">
        <v>0.76970000000000005</v>
      </c>
      <c r="H194" s="13" t="s">
        <v>79</v>
      </c>
      <c r="J194"/>
      <c r="K194"/>
      <c r="T194" s="1"/>
      <c r="U194" s="1"/>
      <c r="V194" s="112">
        <v>43.6044622</v>
      </c>
      <c r="W194" s="112">
        <v>1.4442469</v>
      </c>
    </row>
    <row r="195" spans="1:23" ht="15.75" thickBot="1" x14ac:dyDescent="0.3">
      <c r="A195" s="4" t="s">
        <v>493</v>
      </c>
      <c r="B195" s="2" t="s">
        <v>562</v>
      </c>
      <c r="C195" s="8" t="s">
        <v>60</v>
      </c>
      <c r="D195" s="8" t="s">
        <v>563</v>
      </c>
      <c r="E195" s="8"/>
      <c r="F195" s="8"/>
      <c r="G195" s="29">
        <v>0.76870000000000005</v>
      </c>
      <c r="H195" s="13" t="s">
        <v>62</v>
      </c>
      <c r="J195"/>
      <c r="K195"/>
      <c r="T195" s="1"/>
      <c r="U195" s="1"/>
      <c r="V195" s="112">
        <v>50.776350999999998</v>
      </c>
      <c r="W195" s="112">
        <v>6.0838619999999999</v>
      </c>
    </row>
    <row r="196" spans="1:23" ht="15.75" thickBot="1" x14ac:dyDescent="0.3">
      <c r="A196" s="4" t="s">
        <v>493</v>
      </c>
      <c r="B196" s="2" t="s">
        <v>564</v>
      </c>
      <c r="C196" s="8" t="s">
        <v>77</v>
      </c>
      <c r="D196" s="8" t="s">
        <v>78</v>
      </c>
      <c r="E196" s="8"/>
      <c r="F196" s="8"/>
      <c r="G196" s="29">
        <v>0.76800000000000002</v>
      </c>
      <c r="H196" s="13" t="s">
        <v>79</v>
      </c>
      <c r="J196"/>
      <c r="K196"/>
      <c r="T196" s="1"/>
      <c r="U196" s="1"/>
      <c r="V196" s="112">
        <v>48.853495100000004</v>
      </c>
      <c r="W196" s="112">
        <v>2.3483915</v>
      </c>
    </row>
    <row r="197" spans="1:23" ht="15.75" thickBot="1" x14ac:dyDescent="0.3">
      <c r="A197" s="4" t="s">
        <v>493</v>
      </c>
      <c r="B197" s="2" t="s">
        <v>565</v>
      </c>
      <c r="C197" s="8" t="s">
        <v>103</v>
      </c>
      <c r="D197" s="8" t="s">
        <v>566</v>
      </c>
      <c r="E197" s="8"/>
      <c r="F197" s="8"/>
      <c r="G197" s="29">
        <v>0.7671</v>
      </c>
      <c r="H197" s="13" t="s">
        <v>105</v>
      </c>
      <c r="J197"/>
      <c r="K197"/>
      <c r="T197" s="1"/>
      <c r="U197" s="1"/>
      <c r="V197" s="112">
        <v>47.392714599999998</v>
      </c>
      <c r="W197" s="112">
        <v>8.0444448000000008</v>
      </c>
    </row>
    <row r="198" spans="1:23" ht="15.75" thickBot="1" x14ac:dyDescent="0.3">
      <c r="A198" s="4" t="s">
        <v>493</v>
      </c>
      <c r="B198" s="2" t="s">
        <v>567</v>
      </c>
      <c r="C198" s="8" t="s">
        <v>310</v>
      </c>
      <c r="D198" s="8" t="s">
        <v>330</v>
      </c>
      <c r="E198" s="8"/>
      <c r="F198" s="8"/>
      <c r="G198" s="29">
        <v>0.76580000000000004</v>
      </c>
      <c r="H198" s="13" t="s">
        <v>312</v>
      </c>
      <c r="J198"/>
      <c r="K198"/>
      <c r="T198" s="1"/>
      <c r="U198" s="1"/>
      <c r="V198" s="112">
        <v>41.382893899999999</v>
      </c>
      <c r="W198" s="112">
        <v>2.1774322000000002</v>
      </c>
    </row>
    <row r="199" spans="1:23" ht="15.75" thickBot="1" x14ac:dyDescent="0.3">
      <c r="A199" s="4" t="s">
        <v>493</v>
      </c>
      <c r="B199" s="2" t="s">
        <v>568</v>
      </c>
      <c r="C199" s="8" t="s">
        <v>103</v>
      </c>
      <c r="D199" s="8" t="s">
        <v>104</v>
      </c>
      <c r="E199" s="8"/>
      <c r="F199" s="8"/>
      <c r="G199" s="29">
        <v>0.76559999999999995</v>
      </c>
      <c r="H199" s="13" t="s">
        <v>105</v>
      </c>
      <c r="J199"/>
      <c r="K199"/>
      <c r="T199" s="1"/>
      <c r="U199" s="1"/>
      <c r="V199" s="112">
        <v>46.521826900000001</v>
      </c>
      <c r="W199" s="112">
        <v>6.6327024999999997</v>
      </c>
    </row>
    <row r="200" spans="1:23" ht="15.75" thickBot="1" x14ac:dyDescent="0.3">
      <c r="A200" s="4" t="s">
        <v>493</v>
      </c>
      <c r="B200" s="2" t="s">
        <v>569</v>
      </c>
      <c r="C200" s="8" t="s">
        <v>60</v>
      </c>
      <c r="D200" s="8" t="s">
        <v>570</v>
      </c>
      <c r="E200" s="8"/>
      <c r="F200" s="8"/>
      <c r="G200" s="29">
        <v>0.76490000000000002</v>
      </c>
      <c r="H200" s="13" t="s">
        <v>62</v>
      </c>
      <c r="J200"/>
      <c r="K200"/>
      <c r="T200" s="1"/>
      <c r="U200" s="1"/>
      <c r="V200" s="112">
        <v>49.792450000000002</v>
      </c>
      <c r="W200" s="112">
        <v>9.9329660000000004</v>
      </c>
    </row>
    <row r="201" spans="1:23" ht="30.75" thickBot="1" x14ac:dyDescent="0.3">
      <c r="A201" s="4" t="s">
        <v>493</v>
      </c>
      <c r="B201" s="2" t="s">
        <v>571</v>
      </c>
      <c r="C201" s="8" t="s">
        <v>231</v>
      </c>
      <c r="D201" s="8" t="s">
        <v>572</v>
      </c>
      <c r="E201" s="8"/>
      <c r="F201" s="8"/>
      <c r="G201" s="29">
        <v>0.76390000000000002</v>
      </c>
      <c r="H201" s="13" t="s">
        <v>233</v>
      </c>
      <c r="J201"/>
      <c r="K201"/>
      <c r="T201" s="1"/>
      <c r="U201" s="1"/>
      <c r="V201" s="112">
        <v>45.067755099999999</v>
      </c>
      <c r="W201" s="112">
        <v>7.6824892</v>
      </c>
    </row>
    <row r="202" spans="1:23" ht="15.75" thickBot="1" x14ac:dyDescent="0.3">
      <c r="A202" s="4" t="s">
        <v>493</v>
      </c>
      <c r="B202" s="2" t="s">
        <v>573</v>
      </c>
      <c r="C202" s="8" t="s">
        <v>60</v>
      </c>
      <c r="D202" s="8" t="s">
        <v>574</v>
      </c>
      <c r="E202" s="8"/>
      <c r="F202" s="8"/>
      <c r="G202" s="29">
        <v>0.76370000000000005</v>
      </c>
      <c r="H202" s="13" t="s">
        <v>62</v>
      </c>
      <c r="J202"/>
      <c r="K202"/>
      <c r="T202" s="1"/>
      <c r="U202" s="1"/>
      <c r="V202" s="112">
        <v>51.340632100000001</v>
      </c>
      <c r="W202" s="112">
        <v>12.3747329</v>
      </c>
    </row>
    <row r="203" spans="1:23" ht="15.75" thickBot="1" x14ac:dyDescent="0.3">
      <c r="A203" s="4" t="s">
        <v>493</v>
      </c>
      <c r="B203" s="2" t="s">
        <v>575</v>
      </c>
      <c r="C203" s="8" t="s">
        <v>60</v>
      </c>
      <c r="D203" s="8" t="s">
        <v>576</v>
      </c>
      <c r="E203" s="8"/>
      <c r="F203" s="8"/>
      <c r="G203" s="29">
        <v>0.76300000000000001</v>
      </c>
      <c r="H203" s="13" t="s">
        <v>62</v>
      </c>
      <c r="J203"/>
      <c r="K203"/>
      <c r="T203" s="1"/>
      <c r="U203" s="1"/>
      <c r="V203" s="112">
        <v>49.019533299999999</v>
      </c>
      <c r="W203" s="112">
        <v>12.0974869</v>
      </c>
    </row>
    <row r="204" spans="1:23" ht="30.75" thickBot="1" x14ac:dyDescent="0.3">
      <c r="A204" s="4" t="s">
        <v>493</v>
      </c>
      <c r="B204" s="2" t="s">
        <v>577</v>
      </c>
      <c r="C204" s="8" t="s">
        <v>60</v>
      </c>
      <c r="D204" s="8" t="s">
        <v>578</v>
      </c>
      <c r="E204" s="8"/>
      <c r="F204" s="8"/>
      <c r="G204" s="29">
        <v>0.76280000000000003</v>
      </c>
      <c r="H204" s="13" t="s">
        <v>62</v>
      </c>
      <c r="J204"/>
      <c r="K204"/>
      <c r="T204" s="1"/>
      <c r="U204" s="1"/>
      <c r="V204" s="112">
        <v>50.001231400000002</v>
      </c>
      <c r="W204" s="112">
        <v>8.2762513000000002</v>
      </c>
    </row>
    <row r="205" spans="1:23" ht="15.75" thickBot="1" x14ac:dyDescent="0.3">
      <c r="A205" s="4" t="s">
        <v>493</v>
      </c>
      <c r="B205" s="2" t="s">
        <v>579</v>
      </c>
      <c r="C205" s="8" t="s">
        <v>241</v>
      </c>
      <c r="D205" s="8" t="s">
        <v>580</v>
      </c>
      <c r="E205" s="8"/>
      <c r="F205" s="8"/>
      <c r="G205" s="29">
        <v>0.76270000000000004</v>
      </c>
      <c r="H205" s="13" t="s">
        <v>243</v>
      </c>
      <c r="J205"/>
      <c r="K205"/>
      <c r="T205" s="1"/>
      <c r="U205" s="1"/>
      <c r="V205" s="112">
        <v>52.0298704</v>
      </c>
      <c r="W205" s="112">
        <v>5.0929333789192386</v>
      </c>
    </row>
    <row r="206" spans="1:23" ht="15.75" thickBot="1" x14ac:dyDescent="0.3">
      <c r="A206" s="4" t="s">
        <v>493</v>
      </c>
      <c r="B206" s="2" t="s">
        <v>581</v>
      </c>
      <c r="C206" s="8" t="s">
        <v>60</v>
      </c>
      <c r="D206" s="8" t="s">
        <v>582</v>
      </c>
      <c r="E206" s="8"/>
      <c r="F206" s="8"/>
      <c r="G206" s="29">
        <v>0.76190000000000002</v>
      </c>
      <c r="H206" s="13" t="s">
        <v>62</v>
      </c>
      <c r="J206"/>
      <c r="K206"/>
      <c r="T206" s="1"/>
      <c r="U206" s="1"/>
      <c r="V206" s="112">
        <v>48.397400300000001</v>
      </c>
      <c r="W206" s="112">
        <v>9.9934335999999995</v>
      </c>
    </row>
    <row r="207" spans="1:23" ht="15.75" thickBot="1" x14ac:dyDescent="0.3">
      <c r="A207" s="4" t="s">
        <v>493</v>
      </c>
      <c r="B207" s="2" t="s">
        <v>583</v>
      </c>
      <c r="C207" s="8" t="s">
        <v>60</v>
      </c>
      <c r="D207" s="8" t="s">
        <v>584</v>
      </c>
      <c r="E207" s="8"/>
      <c r="F207" s="8"/>
      <c r="G207" s="29">
        <v>0.75939999999999996</v>
      </c>
      <c r="H207" s="13" t="s">
        <v>62</v>
      </c>
      <c r="J207"/>
      <c r="K207"/>
      <c r="T207" s="1"/>
      <c r="U207" s="1"/>
      <c r="V207" s="112">
        <v>51.962510100000003</v>
      </c>
      <c r="W207" s="112">
        <v>7.6251879000000002</v>
      </c>
    </row>
    <row r="208" spans="1:23" ht="15.75" thickBot="1" x14ac:dyDescent="0.3">
      <c r="A208" s="4" t="s">
        <v>493</v>
      </c>
      <c r="B208" s="2" t="s">
        <v>585</v>
      </c>
      <c r="C208" s="8" t="s">
        <v>60</v>
      </c>
      <c r="D208" s="8" t="s">
        <v>586</v>
      </c>
      <c r="E208" s="8"/>
      <c r="F208" s="8"/>
      <c r="G208" s="29">
        <v>0.75800000000000001</v>
      </c>
      <c r="H208" s="13" t="s">
        <v>62</v>
      </c>
      <c r="J208"/>
      <c r="K208"/>
      <c r="T208" s="1"/>
      <c r="U208" s="1"/>
      <c r="V208" s="112">
        <v>50.9281717</v>
      </c>
      <c r="W208" s="112">
        <v>11.5879359</v>
      </c>
    </row>
    <row r="209" spans="1:23" ht="15.75" thickBot="1" x14ac:dyDescent="0.3">
      <c r="A209" s="4" t="s">
        <v>493</v>
      </c>
      <c r="B209" s="2" t="s">
        <v>587</v>
      </c>
      <c r="C209" s="8" t="s">
        <v>60</v>
      </c>
      <c r="D209" s="8" t="s">
        <v>588</v>
      </c>
      <c r="E209" s="8"/>
      <c r="F209" s="8"/>
      <c r="G209" s="29">
        <v>0.75749999999999995</v>
      </c>
      <c r="H209" s="13" t="s">
        <v>62</v>
      </c>
      <c r="J209"/>
      <c r="K209"/>
      <c r="T209" s="1"/>
      <c r="U209" s="1"/>
      <c r="V209" s="112">
        <v>49.318167299999999</v>
      </c>
      <c r="W209" s="112">
        <v>7.3340335999999997</v>
      </c>
    </row>
    <row r="210" spans="1:23" ht="15.75" thickBot="1" x14ac:dyDescent="0.3">
      <c r="A210" s="4" t="s">
        <v>493</v>
      </c>
      <c r="B210" s="2" t="s">
        <v>589</v>
      </c>
      <c r="C210" s="8" t="s">
        <v>60</v>
      </c>
      <c r="D210" s="8" t="s">
        <v>590</v>
      </c>
      <c r="E210" s="8"/>
      <c r="F210" s="8"/>
      <c r="G210" s="29">
        <v>0.75660000000000005</v>
      </c>
      <c r="H210" s="13" t="s">
        <v>62</v>
      </c>
      <c r="J210"/>
      <c r="K210"/>
      <c r="T210" s="1"/>
      <c r="U210" s="1"/>
      <c r="V210" s="112">
        <v>51.532832800000001</v>
      </c>
      <c r="W210" s="112">
        <v>9.9351810999999994</v>
      </c>
    </row>
    <row r="211" spans="1:23" ht="15.75" thickBot="1" x14ac:dyDescent="0.3">
      <c r="A211" s="4" t="s">
        <v>493</v>
      </c>
      <c r="B211" s="2" t="s">
        <v>591</v>
      </c>
      <c r="C211" s="8" t="s">
        <v>116</v>
      </c>
      <c r="D211" s="8" t="s">
        <v>592</v>
      </c>
      <c r="E211" s="8"/>
      <c r="F211" s="8"/>
      <c r="G211" s="29">
        <v>0.75600000000000001</v>
      </c>
      <c r="H211" s="13" t="s">
        <v>118</v>
      </c>
      <c r="J211"/>
      <c r="K211"/>
      <c r="T211" s="1"/>
      <c r="U211" s="1"/>
      <c r="V211" s="112">
        <v>35.021040999999997</v>
      </c>
      <c r="W211" s="112">
        <v>135.7556075</v>
      </c>
    </row>
    <row r="212" spans="1:23" ht="15.75" thickBot="1" x14ac:dyDescent="0.3">
      <c r="A212" s="4" t="s">
        <v>493</v>
      </c>
      <c r="B212" s="2" t="s">
        <v>593</v>
      </c>
      <c r="C212" s="8" t="s">
        <v>60</v>
      </c>
      <c r="D212" s="8" t="s">
        <v>594</v>
      </c>
      <c r="E212" s="8"/>
      <c r="F212" s="8"/>
      <c r="G212" s="29">
        <v>0.75539999999999996</v>
      </c>
      <c r="H212" s="13" t="s">
        <v>62</v>
      </c>
      <c r="J212"/>
      <c r="K212"/>
      <c r="T212" s="1"/>
      <c r="U212" s="1"/>
      <c r="V212" s="112">
        <v>48.778448500000003</v>
      </c>
      <c r="W212" s="112">
        <v>9.1800131999999994</v>
      </c>
    </row>
    <row r="213" spans="1:23" ht="15.75" thickBot="1" x14ac:dyDescent="0.3">
      <c r="A213" s="4" t="s">
        <v>493</v>
      </c>
      <c r="B213" s="2" t="s">
        <v>595</v>
      </c>
      <c r="C213" s="8" t="s">
        <v>168</v>
      </c>
      <c r="D213" s="8" t="s">
        <v>468</v>
      </c>
      <c r="E213" s="8"/>
      <c r="F213" s="8"/>
      <c r="G213" s="29">
        <v>0.75529999999999997</v>
      </c>
      <c r="H213" s="13" t="s">
        <v>170</v>
      </c>
      <c r="J213"/>
      <c r="K213"/>
      <c r="T213" s="1"/>
      <c r="U213" s="1"/>
      <c r="V213" s="112">
        <v>48.3059078</v>
      </c>
      <c r="W213" s="112">
        <v>14.286198000000001</v>
      </c>
    </row>
    <row r="214" spans="1:23" ht="15.75" thickBot="1" x14ac:dyDescent="0.3">
      <c r="A214" s="4" t="s">
        <v>493</v>
      </c>
      <c r="B214" s="2" t="s">
        <v>596</v>
      </c>
      <c r="C214" s="8" t="s">
        <v>310</v>
      </c>
      <c r="D214" s="8" t="s">
        <v>311</v>
      </c>
      <c r="E214" s="8"/>
      <c r="F214" s="8"/>
      <c r="G214" s="29">
        <v>0.75409999999999999</v>
      </c>
      <c r="H214" s="13" t="s">
        <v>312</v>
      </c>
      <c r="J214"/>
      <c r="K214"/>
      <c r="T214" s="1"/>
      <c r="U214" s="1"/>
      <c r="V214" s="112">
        <v>40.416704699999997</v>
      </c>
      <c r="W214" s="112">
        <v>-3.7035825</v>
      </c>
    </row>
    <row r="215" spans="1:23" ht="15.75" thickBot="1" x14ac:dyDescent="0.3">
      <c r="A215" s="4" t="s">
        <v>493</v>
      </c>
      <c r="B215" s="2" t="s">
        <v>597</v>
      </c>
      <c r="C215" s="8" t="s">
        <v>231</v>
      </c>
      <c r="D215" s="8" t="s">
        <v>598</v>
      </c>
      <c r="E215" s="8"/>
      <c r="F215" s="8"/>
      <c r="G215" s="29">
        <v>0.75349999999999995</v>
      </c>
      <c r="H215" s="13" t="s">
        <v>233</v>
      </c>
      <c r="J215"/>
      <c r="K215"/>
      <c r="T215" s="1"/>
      <c r="U215" s="1"/>
      <c r="V215" s="112">
        <v>45.779580449999997</v>
      </c>
      <c r="W215" s="112">
        <v>10.425872969461199</v>
      </c>
    </row>
    <row r="216" spans="1:23" ht="30.75" thickBot="1" x14ac:dyDescent="0.3">
      <c r="A216" s="4" t="s">
        <v>493</v>
      </c>
      <c r="B216" s="2" t="s">
        <v>599</v>
      </c>
      <c r="C216" s="8" t="s">
        <v>231</v>
      </c>
      <c r="D216" s="8" t="s">
        <v>303</v>
      </c>
      <c r="E216" s="8"/>
      <c r="F216" s="8"/>
      <c r="G216" s="29">
        <v>0.75239999999999996</v>
      </c>
      <c r="H216" s="13" t="s">
        <v>233</v>
      </c>
      <c r="J216"/>
      <c r="K216"/>
      <c r="T216" s="1"/>
      <c r="U216" s="1"/>
      <c r="V216" s="112">
        <v>45.464194300000003</v>
      </c>
      <c r="W216" s="112">
        <v>9.1896345999999998</v>
      </c>
    </row>
    <row r="217" spans="1:23" ht="15.75" thickBot="1" x14ac:dyDescent="0.3">
      <c r="A217" s="4" t="s">
        <v>493</v>
      </c>
      <c r="B217" s="2" t="s">
        <v>600</v>
      </c>
      <c r="C217" s="8" t="s">
        <v>231</v>
      </c>
      <c r="D217" s="8" t="s">
        <v>601</v>
      </c>
      <c r="E217" s="8"/>
      <c r="F217" s="8"/>
      <c r="G217" s="29">
        <v>0.75180000000000002</v>
      </c>
      <c r="H217" s="13" t="s">
        <v>233</v>
      </c>
      <c r="J217"/>
      <c r="K217"/>
      <c r="T217" s="1"/>
      <c r="U217" s="1"/>
      <c r="V217" s="112">
        <v>43.769871199999997</v>
      </c>
      <c r="W217" s="112">
        <v>11.2555757</v>
      </c>
    </row>
    <row r="218" spans="1:23" ht="15.75" thickBot="1" x14ac:dyDescent="0.3">
      <c r="A218" s="4" t="s">
        <v>493</v>
      </c>
      <c r="B218" s="2" t="s">
        <v>602</v>
      </c>
      <c r="C218" s="8" t="s">
        <v>231</v>
      </c>
      <c r="D218" s="8" t="s">
        <v>603</v>
      </c>
      <c r="E218" s="8"/>
      <c r="F218" s="8"/>
      <c r="G218" s="29">
        <v>0.74950000000000006</v>
      </c>
      <c r="H218" s="13" t="s">
        <v>233</v>
      </c>
      <c r="J218"/>
      <c r="K218"/>
      <c r="T218" s="1"/>
      <c r="U218" s="1"/>
      <c r="V218" s="112">
        <v>44.801367800000001</v>
      </c>
      <c r="W218" s="112">
        <v>10.328083299999999</v>
      </c>
    </row>
    <row r="219" spans="1:23" ht="30.75" thickBot="1" x14ac:dyDescent="0.3">
      <c r="A219" s="4" t="s">
        <v>493</v>
      </c>
      <c r="B219" s="2" t="s">
        <v>604</v>
      </c>
      <c r="C219" s="8" t="s">
        <v>60</v>
      </c>
      <c r="D219" s="8" t="s">
        <v>605</v>
      </c>
      <c r="E219" s="8"/>
      <c r="F219" s="8"/>
      <c r="G219" s="29">
        <v>0.74929999999999997</v>
      </c>
      <c r="H219" s="13" t="s">
        <v>62</v>
      </c>
      <c r="J219"/>
      <c r="K219"/>
      <c r="T219" s="1"/>
      <c r="U219" s="1"/>
      <c r="V219" s="112">
        <v>50.110644399999998</v>
      </c>
      <c r="W219" s="112">
        <v>8.6820917000000009</v>
      </c>
    </row>
    <row r="220" spans="1:23" ht="15.75" thickBot="1" x14ac:dyDescent="0.3">
      <c r="A220" s="4" t="s">
        <v>493</v>
      </c>
      <c r="B220" s="2" t="s">
        <v>606</v>
      </c>
      <c r="C220" s="8" t="s">
        <v>231</v>
      </c>
      <c r="D220" s="8" t="s">
        <v>607</v>
      </c>
      <c r="E220" s="8"/>
      <c r="F220" s="8"/>
      <c r="G220" s="29">
        <v>0.74909999999999999</v>
      </c>
      <c r="H220" s="13" t="s">
        <v>233</v>
      </c>
      <c r="J220"/>
      <c r="K220"/>
      <c r="T220" s="1"/>
      <c r="U220" s="1"/>
      <c r="V220" s="112">
        <v>45.529670600000003</v>
      </c>
      <c r="W220" s="112">
        <v>10.940021700000001</v>
      </c>
    </row>
    <row r="221" spans="1:23" ht="30.75" thickBot="1" x14ac:dyDescent="0.3">
      <c r="A221" s="4" t="s">
        <v>493</v>
      </c>
      <c r="B221" s="2" t="s">
        <v>608</v>
      </c>
      <c r="C221" s="8" t="s">
        <v>168</v>
      </c>
      <c r="D221" s="8" t="s">
        <v>169</v>
      </c>
      <c r="E221" s="8"/>
      <c r="F221" s="8"/>
      <c r="G221" s="29">
        <v>0.74780000000000002</v>
      </c>
      <c r="H221" s="13" t="s">
        <v>170</v>
      </c>
      <c r="J221"/>
      <c r="K221"/>
      <c r="T221" s="1"/>
      <c r="U221" s="1"/>
      <c r="V221" s="112">
        <v>48.208353700000004</v>
      </c>
      <c r="W221" s="112">
        <v>16.372504200000002</v>
      </c>
    </row>
    <row r="222" spans="1:23" ht="15.75" thickBot="1" x14ac:dyDescent="0.3">
      <c r="A222" s="4" t="s">
        <v>493</v>
      </c>
      <c r="B222" s="2" t="s">
        <v>609</v>
      </c>
      <c r="C222" s="8" t="s">
        <v>116</v>
      </c>
      <c r="D222" s="8" t="s">
        <v>610</v>
      </c>
      <c r="E222" s="8"/>
      <c r="F222" s="8"/>
      <c r="G222" s="29">
        <v>0.74719999999999998</v>
      </c>
      <c r="H222" s="13" t="s">
        <v>118</v>
      </c>
      <c r="J222"/>
      <c r="K222"/>
      <c r="T222" s="1"/>
      <c r="U222" s="1"/>
      <c r="V222" s="112">
        <v>34.585079100000002</v>
      </c>
      <c r="W222" s="112">
        <v>133.77199569999999</v>
      </c>
    </row>
    <row r="223" spans="1:23" ht="15.75" thickBot="1" x14ac:dyDescent="0.3">
      <c r="A223" s="4" t="s">
        <v>493</v>
      </c>
      <c r="B223" s="2" t="s">
        <v>611</v>
      </c>
      <c r="C223" s="8" t="s">
        <v>310</v>
      </c>
      <c r="D223" s="8" t="s">
        <v>612</v>
      </c>
      <c r="E223" s="8"/>
      <c r="F223" s="8"/>
      <c r="G223" s="29">
        <v>0.74539999999999995</v>
      </c>
      <c r="H223" s="13" t="s">
        <v>312</v>
      </c>
      <c r="J223"/>
      <c r="K223"/>
      <c r="T223" s="1"/>
      <c r="U223" s="1"/>
      <c r="V223" s="112">
        <v>40.473055000000002</v>
      </c>
      <c r="W223" s="112">
        <v>-3.8724137999999999</v>
      </c>
    </row>
    <row r="224" spans="1:23" ht="15.75" thickBot="1" x14ac:dyDescent="0.3">
      <c r="A224" s="4" t="s">
        <v>493</v>
      </c>
      <c r="B224" s="2" t="s">
        <v>613</v>
      </c>
      <c r="C224" s="8" t="s">
        <v>116</v>
      </c>
      <c r="D224" s="8" t="s">
        <v>614</v>
      </c>
      <c r="E224" s="8"/>
      <c r="F224" s="8"/>
      <c r="G224" s="29">
        <v>0.73399999999999999</v>
      </c>
      <c r="H224" s="13" t="s">
        <v>118</v>
      </c>
      <c r="J224"/>
      <c r="K224"/>
      <c r="T224" s="1"/>
      <c r="U224" s="1"/>
      <c r="V224" s="112">
        <v>34.619881300000003</v>
      </c>
      <c r="W224" s="112">
        <v>135.49035699999999</v>
      </c>
    </row>
    <row r="225" spans="1:23" ht="15.75" thickBot="1" x14ac:dyDescent="0.3">
      <c r="A225" s="4" t="s">
        <v>493</v>
      </c>
      <c r="B225" s="2" t="s">
        <v>615</v>
      </c>
      <c r="C225" s="8" t="s">
        <v>116</v>
      </c>
      <c r="D225" s="8" t="s">
        <v>117</v>
      </c>
      <c r="E225" s="8"/>
      <c r="F225" s="8"/>
      <c r="G225" s="29">
        <v>0.73340000000000005</v>
      </c>
      <c r="H225" s="13" t="s">
        <v>118</v>
      </c>
      <c r="J225"/>
      <c r="K225"/>
      <c r="T225" s="1"/>
      <c r="U225" s="1"/>
      <c r="V225" s="112">
        <v>35.6840574</v>
      </c>
      <c r="W225" s="112">
        <v>139.7744912</v>
      </c>
    </row>
    <row r="226" spans="1:23" ht="15.75" thickBot="1" x14ac:dyDescent="0.3">
      <c r="A226" s="4" t="s">
        <v>493</v>
      </c>
      <c r="B226" s="2" t="s">
        <v>616</v>
      </c>
      <c r="C226" s="8" t="s">
        <v>116</v>
      </c>
      <c r="D226" s="8" t="s">
        <v>117</v>
      </c>
      <c r="E226" s="8"/>
      <c r="F226" s="8"/>
      <c r="G226" s="29">
        <v>0.73029999999999995</v>
      </c>
      <c r="H226" s="13" t="s">
        <v>118</v>
      </c>
      <c r="J226"/>
      <c r="K226"/>
      <c r="T226" s="1"/>
      <c r="U226" s="1"/>
      <c r="V226" s="112">
        <v>35.6840574</v>
      </c>
      <c r="W226" s="112">
        <v>139.7744912</v>
      </c>
    </row>
    <row r="227" spans="1:23" ht="15.75" thickBot="1" x14ac:dyDescent="0.3">
      <c r="A227" s="4" t="s">
        <v>493</v>
      </c>
      <c r="B227" s="2" t="s">
        <v>617</v>
      </c>
      <c r="C227" s="8" t="s">
        <v>116</v>
      </c>
      <c r="D227" s="8" t="s">
        <v>618</v>
      </c>
      <c r="E227" s="8"/>
      <c r="F227" s="8"/>
      <c r="G227" s="29">
        <v>0.72929999999999995</v>
      </c>
      <c r="H227" s="13" t="s">
        <v>118</v>
      </c>
      <c r="J227"/>
      <c r="K227"/>
      <c r="T227" s="1"/>
      <c r="U227" s="1"/>
      <c r="V227" s="112">
        <v>43.460317500000002</v>
      </c>
      <c r="W227" s="112">
        <v>143.3307157928366</v>
      </c>
    </row>
    <row r="228" spans="1:23" ht="15.75" thickBot="1" x14ac:dyDescent="0.3">
      <c r="A228" s="4" t="s">
        <v>493</v>
      </c>
      <c r="B228" s="2" t="s">
        <v>619</v>
      </c>
      <c r="C228" s="8" t="s">
        <v>116</v>
      </c>
      <c r="D228" s="8" t="s">
        <v>117</v>
      </c>
      <c r="E228" s="8"/>
      <c r="F228" s="8"/>
      <c r="G228" s="29">
        <v>0.72929999999999995</v>
      </c>
      <c r="H228" s="13" t="s">
        <v>118</v>
      </c>
      <c r="J228"/>
      <c r="K228"/>
      <c r="T228" s="1"/>
      <c r="U228" s="1"/>
      <c r="V228" s="112">
        <v>35.6840574</v>
      </c>
      <c r="W228" s="112">
        <v>139.7744912</v>
      </c>
    </row>
    <row r="229" spans="1:23" ht="15.75" thickBot="1" x14ac:dyDescent="0.3">
      <c r="A229" s="4" t="s">
        <v>493</v>
      </c>
      <c r="B229" s="2" t="s">
        <v>620</v>
      </c>
      <c r="C229" s="8" t="s">
        <v>116</v>
      </c>
      <c r="D229" s="8" t="s">
        <v>117</v>
      </c>
      <c r="E229" s="8"/>
      <c r="F229" s="8"/>
      <c r="G229" s="29">
        <v>0.72829999999999995</v>
      </c>
      <c r="H229" s="13" t="s">
        <v>118</v>
      </c>
      <c r="J229"/>
      <c r="K229"/>
      <c r="T229" s="1"/>
      <c r="U229" s="1"/>
      <c r="V229" s="112">
        <v>35.6840574</v>
      </c>
      <c r="W229" s="112">
        <v>139.7744912</v>
      </c>
    </row>
    <row r="230" spans="1:23" ht="15.75" thickBot="1" x14ac:dyDescent="0.3">
      <c r="A230" s="5" t="s">
        <v>493</v>
      </c>
      <c r="B230" s="3" t="s">
        <v>621</v>
      </c>
      <c r="C230" s="9" t="s">
        <v>116</v>
      </c>
      <c r="D230" s="9" t="s">
        <v>622</v>
      </c>
      <c r="E230" s="9"/>
      <c r="F230" s="9"/>
      <c r="G230" s="29">
        <v>0.72519999999999996</v>
      </c>
      <c r="H230" s="13" t="s">
        <v>118</v>
      </c>
      <c r="J230"/>
      <c r="K230"/>
      <c r="T230" s="1"/>
      <c r="U230" s="1"/>
      <c r="V230" s="112">
        <v>35.444394699999997</v>
      </c>
      <c r="W230" s="112">
        <v>139.63677269999999</v>
      </c>
    </row>
    <row r="231" spans="1:23" ht="15.75" thickBot="1" x14ac:dyDescent="0.3">
      <c r="A231" s="4" t="s">
        <v>493</v>
      </c>
      <c r="B231" s="2" t="s">
        <v>623</v>
      </c>
      <c r="C231" s="8" t="s">
        <v>116</v>
      </c>
      <c r="D231" s="8" t="s">
        <v>624</v>
      </c>
      <c r="E231" s="8"/>
      <c r="F231" s="8"/>
      <c r="G231" s="29">
        <v>0.72270000000000001</v>
      </c>
      <c r="H231" s="13" t="s">
        <v>118</v>
      </c>
      <c r="J231"/>
      <c r="K231"/>
      <c r="T231" s="1"/>
      <c r="U231" s="1"/>
      <c r="V231" s="112">
        <v>34.6932379</v>
      </c>
      <c r="W231" s="112">
        <v>135.19437640000001</v>
      </c>
    </row>
    <row r="232" spans="1:23" ht="15.75" thickBot="1" x14ac:dyDescent="0.3">
      <c r="A232" s="4" t="s">
        <v>493</v>
      </c>
      <c r="B232" s="2" t="s">
        <v>625</v>
      </c>
      <c r="C232" s="8" t="s">
        <v>116</v>
      </c>
      <c r="D232" s="8" t="s">
        <v>626</v>
      </c>
      <c r="E232" s="8"/>
      <c r="F232" s="8"/>
      <c r="G232" s="29">
        <v>0.71960000000000002</v>
      </c>
      <c r="H232" s="13" t="s">
        <v>118</v>
      </c>
      <c r="J232"/>
      <c r="K232"/>
      <c r="T232" s="1"/>
      <c r="U232" s="1"/>
      <c r="V232" s="112">
        <v>35.712898000000003</v>
      </c>
      <c r="W232" s="112">
        <v>139.563534</v>
      </c>
    </row>
    <row r="233" spans="1:23" ht="15.75" thickBot="1" x14ac:dyDescent="0.3">
      <c r="A233" s="4" t="s">
        <v>493</v>
      </c>
      <c r="B233" s="2" t="s">
        <v>627</v>
      </c>
      <c r="C233" s="8" t="s">
        <v>116</v>
      </c>
      <c r="D233" s="8" t="s">
        <v>628</v>
      </c>
      <c r="E233" s="8"/>
      <c r="F233" s="8"/>
      <c r="G233" s="29">
        <v>0.71550000000000002</v>
      </c>
      <c r="H233" s="13" t="s">
        <v>118</v>
      </c>
      <c r="J233"/>
      <c r="K233"/>
      <c r="T233" s="1"/>
      <c r="U233" s="1"/>
      <c r="V233" s="112">
        <v>35.5305307</v>
      </c>
      <c r="W233" s="112">
        <v>139.70280120000001</v>
      </c>
    </row>
    <row r="234" spans="1:23" ht="15.75" thickBot="1" x14ac:dyDescent="0.3">
      <c r="A234" s="4" t="s">
        <v>493</v>
      </c>
      <c r="B234" s="2" t="s">
        <v>629</v>
      </c>
      <c r="C234" s="8" t="s">
        <v>20</v>
      </c>
      <c r="D234" s="8" t="s">
        <v>630</v>
      </c>
      <c r="E234" s="8"/>
      <c r="F234" s="8"/>
      <c r="G234" s="29">
        <v>0.71299999999999997</v>
      </c>
      <c r="H234" s="13" t="s">
        <v>22</v>
      </c>
      <c r="J234"/>
      <c r="K234"/>
      <c r="T234" s="1"/>
      <c r="U234" s="1"/>
      <c r="V234" s="112">
        <v>32.840162300000003</v>
      </c>
      <c r="W234" s="112">
        <v>-117.27407770000001</v>
      </c>
    </row>
    <row r="235" spans="1:23" ht="15.75" thickBot="1" x14ac:dyDescent="0.3">
      <c r="A235" s="4" t="s">
        <v>493</v>
      </c>
      <c r="B235" s="2" t="s">
        <v>631</v>
      </c>
      <c r="C235" s="8" t="s">
        <v>116</v>
      </c>
      <c r="D235" s="8" t="s">
        <v>632</v>
      </c>
      <c r="E235" s="8"/>
      <c r="F235" s="8"/>
      <c r="G235" s="29">
        <v>0.71279999999999999</v>
      </c>
      <c r="H235" s="13" t="s">
        <v>118</v>
      </c>
      <c r="J235"/>
      <c r="K235"/>
      <c r="T235" s="1"/>
      <c r="U235" s="1"/>
      <c r="V235" s="112">
        <v>43.061936000000003</v>
      </c>
      <c r="W235" s="112">
        <v>141.35429239999999</v>
      </c>
    </row>
    <row r="236" spans="1:23" ht="15.75" thickBot="1" x14ac:dyDescent="0.3">
      <c r="A236" s="4" t="s">
        <v>493</v>
      </c>
      <c r="B236" s="2" t="s">
        <v>633</v>
      </c>
      <c r="C236" s="8" t="s">
        <v>20</v>
      </c>
      <c r="D236" s="8" t="s">
        <v>634</v>
      </c>
      <c r="E236" s="8"/>
      <c r="F236" s="8"/>
      <c r="G236" s="29">
        <v>0.71260000000000001</v>
      </c>
      <c r="H236" s="13" t="s">
        <v>22</v>
      </c>
      <c r="J236"/>
      <c r="K236"/>
      <c r="T236" s="1"/>
      <c r="U236" s="1"/>
      <c r="V236" s="112">
        <v>41.308213799999997</v>
      </c>
      <c r="W236" s="112">
        <v>-72.925051800000006</v>
      </c>
    </row>
    <row r="237" spans="1:23" ht="15.75" thickBot="1" x14ac:dyDescent="0.3">
      <c r="A237" s="4" t="s">
        <v>493</v>
      </c>
      <c r="B237" s="2" t="s">
        <v>635</v>
      </c>
      <c r="C237" s="8" t="s">
        <v>20</v>
      </c>
      <c r="D237" s="8" t="s">
        <v>636</v>
      </c>
      <c r="E237" s="8"/>
      <c r="F237" s="8"/>
      <c r="G237" s="29">
        <v>0.70750000000000002</v>
      </c>
      <c r="H237" s="13" t="s">
        <v>22</v>
      </c>
      <c r="J237"/>
      <c r="K237"/>
      <c r="T237" s="1"/>
      <c r="U237" s="1"/>
      <c r="V237" s="112">
        <v>38.628027799999998</v>
      </c>
      <c r="W237" s="112">
        <v>-90.191015399999998</v>
      </c>
    </row>
    <row r="238" spans="1:23" ht="15.75" thickBot="1" x14ac:dyDescent="0.3">
      <c r="A238" s="4" t="s">
        <v>493</v>
      </c>
      <c r="B238" s="2" t="s">
        <v>637</v>
      </c>
      <c r="C238" s="8" t="s">
        <v>20</v>
      </c>
      <c r="D238" s="8" t="s">
        <v>88</v>
      </c>
      <c r="E238" s="8"/>
      <c r="F238" s="8"/>
      <c r="G238" s="29">
        <v>0.70720000000000005</v>
      </c>
      <c r="H238" s="13" t="s">
        <v>22</v>
      </c>
      <c r="J238"/>
      <c r="K238"/>
      <c r="T238" s="1"/>
      <c r="U238" s="1"/>
      <c r="V238" s="112">
        <v>34.053690899999999</v>
      </c>
      <c r="W238" s="112">
        <v>-118.242766</v>
      </c>
    </row>
    <row r="239" spans="1:23" ht="15.75" thickBot="1" x14ac:dyDescent="0.3">
      <c r="A239" s="4" t="s">
        <v>493</v>
      </c>
      <c r="B239" s="2" t="s">
        <v>638</v>
      </c>
      <c r="C239" s="8" t="s">
        <v>20</v>
      </c>
      <c r="D239" s="8" t="s">
        <v>35</v>
      </c>
      <c r="E239" s="8"/>
      <c r="F239" s="8"/>
      <c r="G239" s="29">
        <v>0.70450000000000002</v>
      </c>
      <c r="H239" s="13" t="s">
        <v>22</v>
      </c>
      <c r="J239"/>
      <c r="K239"/>
      <c r="T239" s="1"/>
      <c r="U239" s="1"/>
      <c r="V239" s="112">
        <v>41.499657399999997</v>
      </c>
      <c r="W239" s="112">
        <v>-81.693677199999996</v>
      </c>
    </row>
    <row r="240" spans="1:23" ht="15.75" thickBot="1" x14ac:dyDescent="0.3">
      <c r="A240" s="4" t="s">
        <v>493</v>
      </c>
      <c r="B240" s="2" t="s">
        <v>639</v>
      </c>
      <c r="C240" s="8" t="s">
        <v>20</v>
      </c>
      <c r="D240" s="8" t="s">
        <v>640</v>
      </c>
      <c r="E240" s="8"/>
      <c r="F240" s="8"/>
      <c r="G240" s="29">
        <v>0.70179999999999998</v>
      </c>
      <c r="H240" s="13" t="s">
        <v>22</v>
      </c>
      <c r="J240"/>
      <c r="K240"/>
      <c r="T240" s="1"/>
      <c r="U240" s="1"/>
      <c r="V240" s="112">
        <v>33.835849199999998</v>
      </c>
      <c r="W240" s="112">
        <v>-118.3406288</v>
      </c>
    </row>
    <row r="241" spans="1:23" ht="30.75" thickBot="1" x14ac:dyDescent="0.3">
      <c r="A241" s="4" t="s">
        <v>493</v>
      </c>
      <c r="B241" s="2" t="s">
        <v>641</v>
      </c>
      <c r="C241" s="8" t="s">
        <v>20</v>
      </c>
      <c r="D241" s="8" t="s">
        <v>374</v>
      </c>
      <c r="E241" s="8"/>
      <c r="F241" s="8"/>
      <c r="G241" s="29">
        <v>0.70140000000000002</v>
      </c>
      <c r="H241" s="13" t="s">
        <v>22</v>
      </c>
      <c r="J241"/>
      <c r="K241"/>
      <c r="T241" s="1"/>
      <c r="U241" s="1"/>
      <c r="V241" s="112">
        <v>47.603832099999998</v>
      </c>
      <c r="W241" s="112">
        <v>-122.330062</v>
      </c>
    </row>
    <row r="242" spans="1:23" ht="15.75" thickBot="1" x14ac:dyDescent="0.3">
      <c r="A242" s="4" t="s">
        <v>493</v>
      </c>
      <c r="B242" s="2" t="s">
        <v>642</v>
      </c>
      <c r="C242" s="8" t="s">
        <v>20</v>
      </c>
      <c r="D242" s="8" t="s">
        <v>643</v>
      </c>
      <c r="E242" s="8"/>
      <c r="F242" s="8"/>
      <c r="G242" s="29">
        <v>0.7</v>
      </c>
      <c r="H242" s="13" t="s">
        <v>22</v>
      </c>
      <c r="J242"/>
      <c r="K242"/>
      <c r="T242" s="1"/>
      <c r="U242" s="1"/>
      <c r="V242" s="112">
        <v>45.520247099999999</v>
      </c>
      <c r="W242" s="112">
        <v>-122.674194</v>
      </c>
    </row>
    <row r="243" spans="1:23" ht="15.75" thickBot="1" x14ac:dyDescent="0.3">
      <c r="A243" s="4" t="s">
        <v>493</v>
      </c>
      <c r="B243" s="2" t="s">
        <v>644</v>
      </c>
      <c r="C243" s="8" t="s">
        <v>20</v>
      </c>
      <c r="D243" s="8" t="s">
        <v>645</v>
      </c>
      <c r="E243" s="8"/>
      <c r="F243" s="8"/>
      <c r="G243" s="29">
        <v>0.69989999999999997</v>
      </c>
      <c r="H243" s="13" t="s">
        <v>22</v>
      </c>
      <c r="J243"/>
      <c r="K243"/>
      <c r="T243" s="1"/>
      <c r="U243" s="1"/>
      <c r="V243" s="112">
        <v>38.029305999999998</v>
      </c>
      <c r="W243" s="112">
        <v>-78.476678100000001</v>
      </c>
    </row>
    <row r="244" spans="1:23" ht="15.75" thickBot="1" x14ac:dyDescent="0.3">
      <c r="A244" s="4" t="s">
        <v>493</v>
      </c>
      <c r="B244" s="2" t="s">
        <v>646</v>
      </c>
      <c r="C244" s="8" t="s">
        <v>20</v>
      </c>
      <c r="D244" s="8" t="s">
        <v>45</v>
      </c>
      <c r="E244" s="8"/>
      <c r="F244" s="8"/>
      <c r="G244" s="29">
        <v>0.69720000000000004</v>
      </c>
      <c r="H244" s="13" t="s">
        <v>22</v>
      </c>
      <c r="J244"/>
      <c r="K244"/>
      <c r="T244" s="1"/>
      <c r="U244" s="1"/>
      <c r="V244" s="112">
        <v>42.355433400000003</v>
      </c>
      <c r="W244" s="112">
        <v>-71.060511000000005</v>
      </c>
    </row>
    <row r="245" spans="1:23" ht="15.75" thickBot="1" x14ac:dyDescent="0.3">
      <c r="A245" s="4" t="s">
        <v>493</v>
      </c>
      <c r="B245" s="2" t="s">
        <v>647</v>
      </c>
      <c r="C245" s="8" t="s">
        <v>20</v>
      </c>
      <c r="D245" s="8" t="s">
        <v>45</v>
      </c>
      <c r="E245" s="8"/>
      <c r="F245" s="8"/>
      <c r="G245" s="29">
        <v>0.69710000000000005</v>
      </c>
      <c r="H245" s="13" t="s">
        <v>22</v>
      </c>
      <c r="J245"/>
      <c r="K245"/>
      <c r="T245" s="1"/>
      <c r="U245" s="1"/>
      <c r="V245" s="112">
        <v>42.355433400000003</v>
      </c>
      <c r="W245" s="112">
        <v>-71.060511000000005</v>
      </c>
    </row>
    <row r="246" spans="1:23" ht="15.75" thickBot="1" x14ac:dyDescent="0.3">
      <c r="A246" s="4" t="s">
        <v>493</v>
      </c>
      <c r="B246" s="2" t="s">
        <v>648</v>
      </c>
      <c r="C246" s="8" t="s">
        <v>20</v>
      </c>
      <c r="D246" s="8" t="s">
        <v>649</v>
      </c>
      <c r="E246" s="8"/>
      <c r="F246" s="8"/>
      <c r="G246" s="29">
        <v>0.69630000000000003</v>
      </c>
      <c r="H246" s="13" t="s">
        <v>22</v>
      </c>
      <c r="J246"/>
      <c r="K246"/>
      <c r="T246" s="1"/>
      <c r="U246" s="1"/>
      <c r="V246" s="112">
        <v>26.100339200000001</v>
      </c>
      <c r="W246" s="112">
        <v>-80.399512999999999</v>
      </c>
    </row>
    <row r="247" spans="1:23" ht="15.75" thickBot="1" x14ac:dyDescent="0.3">
      <c r="A247" s="4" t="s">
        <v>493</v>
      </c>
      <c r="B247" s="2" t="s">
        <v>650</v>
      </c>
      <c r="C247" s="8" t="s">
        <v>20</v>
      </c>
      <c r="D247" s="8" t="s">
        <v>651</v>
      </c>
      <c r="E247" s="8"/>
      <c r="F247" s="8"/>
      <c r="G247" s="29">
        <v>0.6956</v>
      </c>
      <c r="H247" s="13" t="s">
        <v>22</v>
      </c>
      <c r="J247"/>
      <c r="K247"/>
      <c r="T247" s="1"/>
      <c r="U247" s="1"/>
      <c r="V247" s="112">
        <v>40.797038200000003</v>
      </c>
      <c r="W247" s="112">
        <v>-74.480986799999997</v>
      </c>
    </row>
    <row r="248" spans="1:23" ht="15.75" thickBot="1" x14ac:dyDescent="0.3">
      <c r="A248" s="4" t="s">
        <v>493</v>
      </c>
      <c r="B248" s="2" t="s">
        <v>652</v>
      </c>
      <c r="C248" s="8" t="s">
        <v>20</v>
      </c>
      <c r="D248" s="8" t="s">
        <v>653</v>
      </c>
      <c r="E248" s="8"/>
      <c r="F248" s="8"/>
      <c r="G248" s="29">
        <v>0.69510000000000005</v>
      </c>
      <c r="H248" s="13" t="s">
        <v>22</v>
      </c>
      <c r="J248"/>
      <c r="K248"/>
      <c r="T248" s="1"/>
      <c r="U248" s="1"/>
      <c r="V248" s="112">
        <v>32.776271899999998</v>
      </c>
      <c r="W248" s="112">
        <v>-96.796855899999997</v>
      </c>
    </row>
    <row r="249" spans="1:23" ht="15.75" thickBot="1" x14ac:dyDescent="0.3">
      <c r="A249" s="4" t="s">
        <v>493</v>
      </c>
      <c r="B249" s="2" t="s">
        <v>654</v>
      </c>
      <c r="C249" s="8" t="s">
        <v>20</v>
      </c>
      <c r="D249" s="8" t="s">
        <v>653</v>
      </c>
      <c r="E249" s="8"/>
      <c r="F249" s="8"/>
      <c r="G249" s="29">
        <v>0.6946</v>
      </c>
      <c r="H249" s="13" t="s">
        <v>22</v>
      </c>
      <c r="J249"/>
      <c r="K249"/>
      <c r="T249" s="1"/>
      <c r="U249" s="1"/>
      <c r="V249" s="112">
        <v>32.776271899999998</v>
      </c>
      <c r="W249" s="112">
        <v>-96.796855899999997</v>
      </c>
    </row>
    <row r="250" spans="1:23" ht="15.75" thickBot="1" x14ac:dyDescent="0.3">
      <c r="A250" s="4" t="s">
        <v>493</v>
      </c>
      <c r="B250" s="2" t="s">
        <v>655</v>
      </c>
      <c r="C250" s="8" t="s">
        <v>20</v>
      </c>
      <c r="D250" s="8" t="s">
        <v>510</v>
      </c>
      <c r="E250" s="8"/>
      <c r="F250" s="8"/>
      <c r="G250" s="30">
        <v>0.69379999999999997</v>
      </c>
      <c r="H250" s="13" t="s">
        <v>22</v>
      </c>
      <c r="J250"/>
      <c r="K250"/>
      <c r="T250" s="1"/>
      <c r="U250" s="1"/>
      <c r="V250" s="112">
        <v>33.520682399999998</v>
      </c>
      <c r="W250" s="112">
        <v>-86.802432600000003</v>
      </c>
    </row>
    <row r="251" spans="1:23" ht="15.75" thickBot="1" x14ac:dyDescent="0.3">
      <c r="A251" s="4" t="s">
        <v>493</v>
      </c>
      <c r="B251" s="2" t="s">
        <v>656</v>
      </c>
      <c r="C251" s="8" t="s">
        <v>116</v>
      </c>
      <c r="D251" s="8" t="s">
        <v>117</v>
      </c>
      <c r="E251" s="8"/>
      <c r="F251" s="8"/>
      <c r="G251" s="29" t="s">
        <v>9555</v>
      </c>
      <c r="H251" s="13" t="s">
        <v>657</v>
      </c>
      <c r="J251"/>
      <c r="K251"/>
      <c r="T251" s="1"/>
      <c r="U251" s="1"/>
      <c r="V251" s="112">
        <v>35.6840574</v>
      </c>
      <c r="W251" s="112">
        <v>139.7744912</v>
      </c>
    </row>
    <row r="252" spans="1:23" ht="15.75" thickBot="1" x14ac:dyDescent="0.3">
      <c r="H252" s="12"/>
    </row>
    <row r="253" spans="1:23" ht="15.75" thickBot="1" x14ac:dyDescent="0.3">
      <c r="H253" s="12"/>
    </row>
  </sheetData>
  <phoneticPr fontId="8" type="noConversion"/>
  <hyperlinks>
    <hyperlink ref="B2" r:id="rId1" display="https://www.mayoclinic.org/patient-visitor-guide/minnesota" xr:uid="{24E1E986-2DA4-4B5E-9D18-879BBD0684BE}"/>
    <hyperlink ref="B3" r:id="rId2" display="http://www.clevelandclinic.org/" xr:uid="{9B67CC21-9901-4C82-870F-D3F042F071B8}"/>
    <hyperlink ref="B4" r:id="rId3" display="https://www.massgeneral.org/" xr:uid="{614A7F67-1BA4-4DE5-8A86-38753C066E5D}"/>
    <hyperlink ref="B5" r:id="rId4" display="http://www.uhn.ca/" xr:uid="{C3668678-C847-4EFD-AF1C-80E0303A812F}"/>
    <hyperlink ref="B6" r:id="rId5" display="http://www.charite.de/" xr:uid="{6141E768-6D18-43C5-AF12-51F5D541D218}"/>
    <hyperlink ref="B7" r:id="rId6" display="https://www.hopkinsmedicine.org/the_johns_hopkins_hospital" xr:uid="{0FBB1920-0749-459E-BB11-D85C3197ADC3}"/>
    <hyperlink ref="B8" r:id="rId7" display="http://www.pitiesalpetriere.aphp.fr/" xr:uid="{F671058C-163D-48A4-B5B8-FD7B7269F723}"/>
    <hyperlink ref="B9" r:id="rId8" display="https://www.karolinska.se/" xr:uid="{065FBFF4-F871-4A00-8AAC-FBC925271038}"/>
    <hyperlink ref="B10" r:id="rId9" display="https://www.uclahealth.org/reagan/" xr:uid="{0A7ECEB9-9223-4377-99C9-D00B5A91AF36}"/>
    <hyperlink ref="B11" r:id="rId10" display="https://eng.sheba.co.il/" xr:uid="{67D783A2-BA06-4497-AC1F-7803914170D3}"/>
    <hyperlink ref="B12" r:id="rId11" display="https://www.chuv.ch/fr/chuv-home/" xr:uid="{8D2ADE33-0204-4FD2-AB45-030C3D491933}"/>
    <hyperlink ref="B13" r:id="rId12" display="http://www.sgh.com.sg/" xr:uid="{ACDD4203-4530-4C01-9489-A4A6F5651BFB}"/>
    <hyperlink ref="B14" r:id="rId13" display="http://www.h.u-tokyo.ac.jp/" xr:uid="{15CCB99D-6846-422B-A46F-76FD6C4DF781}"/>
    <hyperlink ref="B15" r:id="rId14" display="https://www.unispital-basel.ch/" xr:uid="{AB079606-5E0A-4818-9FF9-BE9BA9461E83}"/>
    <hyperlink ref="B16" r:id="rId15" display="http://www.usz.ch/Seiten/default.aspx" xr:uid="{89A45E39-EF65-482A-A42F-085809ACB57B}"/>
    <hyperlink ref="B17" r:id="rId16" display="http://www.klinikum.uni-heidelberg.de/" xr:uid="{1271264E-E00E-4CA3-B2AB-8B23BE1879FC}"/>
    <hyperlink ref="B18" r:id="rId17" display="https://www.brighamandwomens.org/" xr:uid="{20F86E46-65A2-4438-92B1-F39DB87262E4}"/>
    <hyperlink ref="B19" r:id="rId18" display="http://www.hopital-georgespompidou.aphp.fr/" xr:uid="{1C15AAB7-894D-495E-8BF8-71E7031C7317}"/>
    <hyperlink ref="B20" r:id="rId19" display="https://www.en.auh.dk/about-the-hospital/organisation/" xr:uid="{16416D72-B88A-4ED9-A7D8-D42F1A585020}"/>
    <hyperlink ref="B21" r:id="rId20" display="http://www.stanfordhealthcare.org/" xr:uid="{E818CA18-7020-4668-A5D6-C65BFBD80857}"/>
    <hyperlink ref="B22" r:id="rId21" display="https://www.nyp.org/" xr:uid="{4A274913-90C4-4BEE-A6A8-6275CD92C9FD}"/>
    <hyperlink ref="B23" r:id="rId22" display="https://www.mri.tum.de/" xr:uid="{572507F5-B55F-41A7-97D9-854B0783AF37}"/>
    <hyperlink ref="B24" r:id="rId23" display="http://hospital.luke.ac.jp/" xr:uid="{C9872A29-B2BB-473D-B328-863AD9146551}"/>
    <hyperlink ref="B25" r:id="rId24" display="http://www.akhwien.at/" xr:uid="{8BFB94D9-477B-4447-AF18-C3EBD94FAF7B}"/>
    <hyperlink ref="B26" r:id="rId25" display="https://www.sunnybrook.ca/" xr:uid="{00875A68-B766-4C5F-824C-B052054A36C9}"/>
    <hyperlink ref="B27" r:id="rId26" display="https://www.rigshospitalet.dk/" xr:uid="{6AB9FAE3-6CD8-42C5-BB80-52A58B6BCFA4}"/>
    <hyperlink ref="B28" r:id="rId27" display="https://www.mountsinai.on.ca/" xr:uid="{29FDE043-A045-422F-B7F1-C08BFA4166BE}"/>
    <hyperlink ref="B29" r:id="rId28" display="https://www.nm.org/" xr:uid="{AB2683F9-4869-48A7-8530-786DEB342EAA}"/>
    <hyperlink ref="B30" r:id="rId29" display="https://www.mountsinai.org/locations/mount-sinai" xr:uid="{CED385A8-4F77-4697-9B05-70AF056EB715}"/>
    <hyperlink ref="B31" r:id="rId30" display="http://eng.amc.seoul.kr/gb/lang/main.do" xr:uid="{5A0829AF-2971-4CCD-8BA0-A7ED313F8A70}"/>
    <hyperlink ref="B32" r:id="rId31" display="https://www.oslo-universitetssykehus.no/" xr:uid="{E9938041-630F-4843-A7F6-9B0E059A06CE}"/>
    <hyperlink ref="B33" r:id="rId32" display="https://www.hug-ge.ch/" xr:uid="{B73B336E-2847-48EC-9884-174F99E05171}"/>
    <hyperlink ref="B34" r:id="rId33" display="https://www.mhh.de/" xr:uid="{221FF87C-EE3E-441F-A976-5E084E0BC003}"/>
    <hyperlink ref="B35" r:id="rId34" display="https://www.einstein.br/Pages/Home.aspx" xr:uid="{8D45365F-E77C-46A5-AB7E-3E1C43C17937}"/>
    <hyperlink ref="B36" r:id="rId35" display="https://www.lmu-klinikum.de/" xr:uid="{168E8B54-7E1A-4227-9664-9224BA0F3B26}"/>
    <hyperlink ref="B37" r:id="rId36" display="http://www.med.umich.edu/" xr:uid="{4391E23A-2527-4A4F-9268-FA4B30573DD0}"/>
    <hyperlink ref="B38" r:id="rId37" display="https://www.policlinicogemelli.it/" xr:uid="{0886548F-62A1-48BD-B7F1-2448F62A6010}"/>
    <hyperlink ref="B39" r:id="rId38" display="https://www.amsterdamumc.org/en.htm" xr:uid="{3E3FD85A-F0B9-4BBB-B627-4254BB08318E}"/>
    <hyperlink ref="B40" r:id="rId39" display="https://www.cedars-sinai.org/" xr:uid="{CCDF8FE7-BD57-423C-ACC2-A852D522CD12}"/>
    <hyperlink ref="B41" r:id="rId40" display="http://www.dukehealth.org/" xr:uid="{09117745-2FC5-4791-B718-8B3EB698284F}"/>
    <hyperlink ref="B42" r:id="rId41" display="https://www.guysandstthomas.nhs.uk/" xr:uid="{A1826E1E-66B9-42C9-BE0D-62365503AEE7}"/>
    <hyperlink ref="B43" r:id="rId42" display="https://www.hus.fi/en/Pages/default.aspx" xr:uid="{E049BD77-5E5C-4D8D-A577-1B631EB94ED2}"/>
    <hyperlink ref="B44" r:id="rId43" display="http://www.samsunghospital.com/home/main/index.do" xr:uid="{41F4FE02-31E1-4065-B3C6-C68CF33BAB11}"/>
    <hyperlink ref="B45" r:id="rId44" display="https://www.umcutrecht.nl/nl/" xr:uid="{3BA8BD3A-E4CF-4B88-BD2E-4FBFC054BD6C}"/>
    <hyperlink ref="B46" r:id="rId45" display="https://www.uzleuven.be/nl" xr:uid="{699229D0-FDC6-41B5-AFEA-044DE3C22222}"/>
    <hyperlink ref="B47" r:id="rId46" display="http://www.kameda.com/ja/general/index.html" xr:uid="{6784E73D-8C42-4B1C-8537-B7A75656ED45}"/>
    <hyperlink ref="B48" r:id="rId47" display="http://www.chru-lille.fr/" xr:uid="{BA1446BE-FD6A-404F-AE37-1E44A555E7E6}"/>
    <hyperlink ref="B49" r:id="rId48" display="http://www.ucsfhealth.org/" xr:uid="{7B6BAD56-ED4C-4C63-8111-FE675652EA37}"/>
    <hyperlink ref="B50" r:id="rId49" display="http://www.uke.de/" xr:uid="{A301C655-EF32-49CC-8229-3528B2593F29}"/>
    <hyperlink ref="B51" r:id="rId50" display="https://www.ospedaleniguarda.it/" xr:uid="{6DAD87D7-1848-49E3-878F-639458F1F860}"/>
    <hyperlink ref="B52" r:id="rId51" display="https://www.akademiska.se/" xr:uid="{C38C0DC5-FBDF-4747-AA84-8FB1A541A57D}"/>
    <hyperlink ref="B53" r:id="rId52" display="https://www.comunidad.madrid/hospital/lapaz/" xr:uid="{5EA38FAE-C0D3-495D-8FF5-25796D77BAF4}"/>
    <hyperlink ref="B54" r:id="rId53" display="https://www.pennmedicine.org/for-patients-and-visitors/penn-medicine-locations/hospital-of-the-university-of-pennsylvania" xr:uid="{FA73871F-78B3-43A8-9477-9204E8DBF829}"/>
    <hyperlink ref="B55" r:id="rId54" display="http://www.uclh.nhs.uk/" xr:uid="{03CCC844-2F33-46CC-AA13-7F26FF84B05F}"/>
    <hyperlink ref="B56" r:id="rId55" display="http://www.snuh.org/intro.do" xr:uid="{C3EB602C-6D58-491A-862D-8FE140E7C7C2}"/>
    <hyperlink ref="B57" r:id="rId56" display="http://www.rush.edu/" xr:uid="{A7497385-5C16-4F22-8353-B59CE33DECB6}"/>
    <hyperlink ref="B58" r:id="rId57" display="https://www.tirol-kliniken.at/page.cfm?vpath=standorte/landeskrankenhaus-innsbruck" xr:uid="{2348A6B9-3C5C-4CC6-B15F-0E281D97CC4C}"/>
    <hyperlink ref="B59" r:id="rId58" display="http://www.vsshp.fi/en/toimipaikat/tyks/Pages/default.aspx" xr:uid="{0E17AED4-7BCE-4503-93F6-431A05D6CCC4}"/>
    <hyperlink ref="B60" r:id="rId59" display="https://www.nyulangone.org/" xr:uid="{BC359834-D7E1-48EA-9823-629023C8BAB0}"/>
    <hyperlink ref="B61" r:id="rId60" display="https://www.aosp.bo.it/" xr:uid="{02AD5DCB-FFAD-4416-AD10-6BE587D4461A}"/>
    <hyperlink ref="B62" r:id="rId61" display="https://www.mayoclinic.org/patient-visitor-guide/florida" xr:uid="{567C6C13-43F3-4830-991A-DFA806A5371F}"/>
    <hyperlink ref="B63" r:id="rId62" display="https://www.lumc.nl/" xr:uid="{C1A59320-364E-4023-A622-DAE33280F23A}"/>
    <hyperlink ref="B64" r:id="rId63" display="https://www.clinicbarcelona.org/en" xr:uid="{EE5F5FD9-1CAB-47DB-BF18-5829500F510C}"/>
    <hyperlink ref="B65" r:id="rId64" display="http://www.nygh.on.ca/" xr:uid="{749A83CE-8A65-4519-99E5-EBD0FA8D66BB}"/>
    <hyperlink ref="B66" r:id="rId65" display="https://www.tays.fi/en-US" xr:uid="{8D6FE60A-0E56-4A75-A113-3109E5D1D940}"/>
    <hyperlink ref="B67" r:id="rId66" display="https://www.comunidad.madrid/hospital/12octubre/" xr:uid="{271FE5A9-8A30-476A-91A5-CC5F2A9E6439}"/>
    <hyperlink ref="B68" r:id="rId67" display="https://www.uclahealth.org/santa-monica/" xr:uid="{AEB38D41-1EB7-40E7-90AE-65E45935D5AC}"/>
    <hyperlink ref="B69" r:id="rId68" display="https://www.mayoclinic.org/patient-visitor-guide/arizona/clinic-hospital-buildings/mayo-clinic-hospital" xr:uid="{C3921F9E-4A45-468E-924F-22CDBC40B36E}"/>
    <hyperlink ref="B70" r:id="rId69" display="http://www.medizin.uni-tuebingen.de/" xr:uid="{306106C8-8804-4F17-88B0-B5D3DAA3D40C}"/>
    <hyperlink ref="B71" r:id="rId70" display="https://sev.severance.healthcare/" xr:uid="{2BF0EB79-692B-48FD-BEC9-BA06CBC339D6}"/>
    <hyperlink ref="B72" r:id="rId71" display="https://www.slhd.nsw.gov.au/rpa/" xr:uid="{691CCAA9-393E-4658-B6A5-BF024DA0335F}"/>
    <hyperlink ref="B73" r:id="rId72" display="https://www.uniklinik-freiburg.de/de.html" xr:uid="{7B3FBB10-8045-4867-B840-C846C922B5F8}"/>
    <hyperlink ref="B74" r:id="rId73" display="https://www.chu-bordeaux.fr/CHU-de-Bordeaux/H%C3%B4pitaux-et-sites-du-CHU/Groupe-hospitalier-Pellegrin/" xr:uid="{4BE5F9F5-9878-4804-8D8F-0364349EA7D9}"/>
    <hyperlink ref="B75" r:id="rId74" display="https://www.radboudumc.nl/en/research" xr:uid="{B6B47AF8-023A-46A6-990A-60D1017551D4}"/>
    <hyperlink ref="B76" r:id="rId75" display="https://www.comunidad.madrid/hospital/gregoriomaranon/" xr:uid="{C1425AC5-9D0D-474E-B2BA-97FCD938EF58}"/>
    <hyperlink ref="B77" r:id="rId76" display="https://www.hosp.kyushu-u.ac.jp/" xr:uid="{ABEE3A45-0A24-4DD7-91FB-A514C04AB70F}"/>
    <hyperlink ref="B78" r:id="rId77" display="https://www.houstonmethodist.org/" xr:uid="{538B2065-312D-4253-8259-23699268D91C}"/>
    <hyperlink ref="B79" r:id="rId78" display="http://www.ncgm.go.jp/" xr:uid="{AA81832A-A809-4888-ACF9-B74DAAED9997}"/>
    <hyperlink ref="B80" r:id="rId79" display="https://www.cuh.nhs.uk/addenbrookes-hospital" xr:uid="{F42B3D53-B54E-49F6-997D-0FD8A11E60C0}"/>
    <hyperlink ref="B81" r:id="rId80" display="https://www.grupposandonato.it/strutture/ospedale-san-raffaele" xr:uid="{9FAD4CEA-8EA9-496E-B94D-AD35A1F8AD0A}"/>
    <hyperlink ref="B82" r:id="rId81" display="https://www.vallhebron.com/en" xr:uid="{E65ED573-F9AC-4F76-ACB2-EF503EF5997C}"/>
    <hyperlink ref="B83" r:id="rId82" display="https://www.uniklinikumgraz.at/" xr:uid="{CA413348-BF43-4D9D-A129-7E0CC6367257}"/>
    <hyperlink ref="B84" r:id="rId83" display="https://www.humanitas.it/" xr:uid="{32EA551A-65EA-44EC-9EBD-3C8A9ED23BC9}"/>
    <hyperlink ref="B85" r:id="rId84" display="https://www.uwhealth.org/about-uwhealth/university-of-wisconsin-hospitals-and-clinics/11013" xr:uid="{78DBE80D-4EA5-47B5-B758-A7324E01ADA0}"/>
    <hyperlink ref="B86" r:id="rId85" display="https://www.alfredhealth.org.au/" xr:uid="{B70FD83D-5EE7-43FF-A73D-1D7A734394A7}"/>
    <hyperlink ref="B87" r:id="rId86" display="https://www.cun.es/" xr:uid="{F0F171B7-5F91-45DD-B9F6-96591AE8A70E}"/>
    <hyperlink ref="B88" r:id="rId87" display="https://www.cmcseoul.or.kr/page/main" xr:uid="{A66F5DDF-7E10-4D6A-8396-4C2819890293}"/>
    <hyperlink ref="B89" r:id="rId88" display="http://www.uwmedicine.org/uw-medical-center" xr:uid="{40163A63-6019-4252-83F3-BE1733A58564}"/>
    <hyperlink ref="B90" r:id="rId89" display="https://www.snubh.org/dh/en/" xr:uid="{F7D1A086-8708-47A4-87BE-A8ABE66D4F22}"/>
    <hyperlink ref="B91" r:id="rId90" display="https://www.hpsj.fr/" xr:uid="{10020855-2009-4E82-9EDF-49E578E099AB}"/>
    <hyperlink ref="B92" r:id="rId91" display="https://www.uk-koeln.de/" xr:uid="{052C3881-48DC-4BA9-90D2-5EFA2F3EDE40}"/>
    <hyperlink ref="B93" r:id="rId92" display="https://www.aopd.veneto.it/" xr:uid="{88417699-1580-4041-A5B2-D16CAD753305}"/>
    <hyperlink ref="B95" r:id="rId93" display="http://www.vanderbilthealth.com/" xr:uid="{150DCD32-63D2-401A-9E8C-BF832A473304}"/>
    <hyperlink ref="B96" r:id="rId94" display="https://ouh.dk/" xr:uid="{5106274C-B56C-4B6E-A032-B9E51AEDA228}"/>
    <hyperlink ref="B97" r:id="rId95" display="https://www.tasmc.org.il/sites/en/Pages/default.aspx" xr:uid="{635A7414-8BB4-4248-A123-2F1176E84086}"/>
    <hyperlink ref="B98" r:id="rId96" display="http://www.bidmc.org/" xr:uid="{88CA988D-4475-43FF-9204-4367E9DEC6CF}"/>
    <hyperlink ref="B99" r:id="rId97" display="http://www.nuh.com.sg/" xr:uid="{94CFFD75-FF63-45F1-B454-643295C23691}"/>
    <hyperlink ref="B100" r:id="rId98" display="http://www.uk-erlangen.de/" xr:uid="{EE0A9F2F-842E-491E-8E4E-94237FB1AC68}"/>
    <hyperlink ref="B101" r:id="rId99" display="https://www.uniklinikum-dresden.de/de" xr:uid="{D720A1DB-D6E5-483D-B012-789AB0CA0C97}"/>
    <hyperlink ref="B102" r:id="rId100" display="http://www.health.ucsd.edu/" xr:uid="{4F012568-0A72-4FC5-91B1-0D0DED7051EA}"/>
    <hyperlink ref="B103" r:id="rId101" display="http://www.uk-essen.de/" xr:uid="{94B322A7-BC68-47F2-8C50-05E69B0A1DA5}"/>
    <hyperlink ref="B104" r:id="rId102" display="https://www.med.nagoya-u.ac.jp/hospital/" xr:uid="{91FFE199-2FF3-4939-AEC7-3FE2A50151DC}"/>
    <hyperlink ref="B105" r:id="rId103" display="http://www.salk.at/Landeskrankenhaus.html" xr:uid="{C3272818-6A69-4C80-8FB3-EF91AE6A532D}"/>
    <hyperlink ref="B106" r:id="rId104" display="https://www.hospitalsiriolibanes.org.br/Paginas/nova-home.aspx" xr:uid="{7E30FD35-5D92-4FCB-BE2D-30DA0F7ACBB5}"/>
    <hyperlink ref="B107" r:id="rId105" display="https://www.mountelizabeth.com.sg/about-us/mount-elizabeth-orchard" xr:uid="{A13B3321-D930-4DBD-9AD9-79B9A46B9112}"/>
    <hyperlink ref="B108" r:id="rId106" display="https://www.chu-lyon.fr/fr/hopital-lyon-sud" xr:uid="{C9CBAA0B-864C-4950-93EE-1613AAA6B5AB}"/>
    <hyperlink ref="B109" r:id="rId107" display="http://www.hospitalmoinhos.org.br/" xr:uid="{A57F5A78-2BCB-4E7D-85F2-CA720368ECFE}"/>
    <hyperlink ref="B110" r:id="rId108" display="https://www.aiims.edu/en.html" xr:uid="{10F4CE21-DF3C-4A1B-8EB9-8A2AC545FB50}"/>
    <hyperlink ref="B111" r:id="rId109" display="https://www.aalborguh.rn.dk/" xr:uid="{9943E7B9-4EA3-40EA-81AC-54C45FFA2A12}"/>
    <hyperlink ref="B112" r:id="rId110" display="https://www.umcg.nl/NL/Zorg/paginas/Default.aspx" xr:uid="{109C8BF3-A5C6-4319-AABC-DACAF4F68667}"/>
    <hyperlink ref="B113" r:id="rId111" display="http://www.hosp.keio.ac.jp/" xr:uid="{A0F06C8B-788F-40EA-8FCE-3CE355555EB2}"/>
    <hyperlink ref="B114" r:id="rId112" display="https://www.uzgent.be/" xr:uid="{78518A7F-590D-4E6E-9157-95D79ABBA11B}"/>
    <hyperlink ref="B115" r:id="rId113" display="http://www.polyclinique-atlantique.fr/" xr:uid="{9401EC38-058D-4C92-8992-9B167AE76E1E}"/>
    <hyperlink ref="B116" r:id="rId114" display="https://www.ospedaleuniverona.it/ecm/home" xr:uid="{77AF89ED-F2F5-4C85-94EC-F0646526E202}"/>
    <hyperlink ref="B117" r:id="rId115" display="http://www.sanmatteo.org/site/home.html" xr:uid="{18D4F777-7EF5-4DAA-8D4A-114BD02B8D5C}"/>
    <hyperlink ref="B118" r:id="rId116" display="http://www.fr.ap-hm.fr/nos-hopitaux/hopital-de-la-timone" xr:uid="{EF48218D-288B-4500-A16D-7AD2382E0407}"/>
    <hyperlink ref="B119" r:id="rId117" display="http://www.uchospitals.edu/" xr:uid="{996369E2-1C59-44B5-8742-8A5775BB996E}"/>
    <hyperlink ref="B120" r:id="rId118" display="http://www.asst-pg23.it/" xr:uid="{1AA39BDD-29C0-4900-B932-EE7C25D0AB98}"/>
    <hyperlink ref="B121" r:id="rId119" display="http://www.ukbonn.de/" xr:uid="{38AA4295-4A87-4CAD-B389-BF2CDAB80609}"/>
    <hyperlink ref="B122" r:id="rId120" display="http://hosp.ajoumc.or.kr/" xr:uid="{BC300980-7454-417B-8767-695DE0DA1D7A}"/>
    <hyperlink ref="B123" r:id="rId121" display="http://www.ouh.nhs.uk/hospitals/jr/default.aspx" xr:uid="{82CFBF47-411A-4E1E-8FF8-3F85C8BE34F1}"/>
    <hyperlink ref="B124" r:id="rId122" display="https://www.uchealth.org/" xr:uid="{353817B7-545E-4263-AED9-552B9727EB05}"/>
    <hyperlink ref="B125" r:id="rId123" display="https://www.chu-toulouse.fr/-hopital-purpan-" xr:uid="{BD39B50A-1666-4E6C-9C8B-2BAC24E10290}"/>
    <hyperlink ref="B126" r:id="rId124" display="https://www.ausl.re.it/" xr:uid="{654B8039-057C-468F-A26E-647FF34A63D7}"/>
    <hyperlink ref="B127" r:id="rId125" display="https://www.kfshrc.edu.sa/en/home" xr:uid="{E493B09C-1AFE-49C4-B6E6-961702AB6374}"/>
    <hyperlink ref="B128" r:id="rId126" display="http://www.gleneagles.com.sg/" xr:uid="{691A6A75-800D-47B1-B5B5-C57C6BEF869B}"/>
    <hyperlink ref="B129" r:id="rId127" display="https://www.mumc.nl/" xr:uid="{EEB9853C-7190-4E00-8C93-4434F5BEDEE8}"/>
    <hyperlink ref="B130" r:id="rId128" display="https://www.clevelandclinicabudhabi.ae/en/pages/default.aspx" xr:uid="{14E00E47-4D3C-4C60-8D16-FC0E942A9D0C}"/>
    <hyperlink ref="B131" r:id="rId129" display="http://www.anam.kumc.or.kr/main/index.do" xr:uid="{93DCB69B-A0C2-44D2-AE50-F9A5314085A9}"/>
    <hyperlink ref="B132" r:id="rId130" display="https://www.sahlgrenska.se/" xr:uid="{579BB4D6-225B-4B60-B8AF-CDA1790CD7CC}"/>
    <hyperlink ref="B133" r:id="rId131" display="https://www.medanta.org/gurugram/" xr:uid="{347C8A9C-B3B5-426B-AAD9-772D6B9C4CF4}"/>
    <hyperlink ref="B134" r:id="rId132" display="http://www.bartshealth.nhs.uk/" xr:uid="{89EDE5B0-ABA0-4DA9-96D2-648EF67A9566}"/>
    <hyperlink ref="B135" r:id="rId133" display="https://www.erasme.ulb.ac.be/fr" xr:uid="{5C361A26-0C9A-478C-A0AD-6A6F8F236BC6}"/>
    <hyperlink ref="B136" r:id="rId134" display="http://www.emoryhealthcare.org/" xr:uid="{4DBA2E38-8CAB-4E9C-83E1-E39F8133A4E0}"/>
    <hyperlink ref="B137" r:id="rId135" display="https://www.nslhd.health.nsw.gov.au/Hospitals/RNSH/" xr:uid="{FE0BA622-7779-44A1-B73B-FE97E54FE30A}"/>
    <hyperlink ref="B138" r:id="rId136" display="https://www.uhhospitals.org/locations/uh-cleveland-medical-center" xr:uid="{8909BACF-D584-4C14-A252-9CAFCCC21CB0}"/>
    <hyperlink ref="B139" r:id="rId137" display="https://www.ordensklinikum.at/de/ueber-uns/ordensklinikum-linz-elisabethinen/" xr:uid="{7F23F0C1-2E00-48B2-8A38-E902BAA8273A}"/>
    <hyperlink ref="B140" r:id="rId138" display="http://www.chu-lyon.fr/fr/hopital-louis-pradel" xr:uid="{D6BB333B-C436-466C-99E4-D5F27B3C0940}"/>
    <hyperlink ref="B141" r:id="rId139" display="https://www.jgh.ca/" xr:uid="{42FEA535-2789-49A9-BFB7-3F2E5BA6144E}"/>
    <hyperlink ref="B142" r:id="rId140" display="https://www.comunidad.madrid/hospital/ramonycajal/" xr:uid="{B45A8BB9-84C2-4ED7-9C8F-B95481C21BF7}"/>
    <hyperlink ref="B143" r:id="rId141" display="http://www.uniklinik-duesseldorf.de/" xr:uid="{D12760E3-FE36-42D6-A72F-A9EA0C6C5EE1}"/>
    <hyperlink ref="B144" r:id="rId142" display="https://www.healthcare.utah.edu/locations/hospital/" xr:uid="{C6E36D81-E2DD-497E-B308-DB23011A82BC}"/>
    <hyperlink ref="B145" r:id="rId143" display="https://www.hirslanden.ch/de/klinik-hirslanden/home.html" xr:uid="{426047F3-5D3D-42DA-AF89-86D6C2155671}"/>
    <hyperlink ref="B146" r:id="rId144" display="https://www.guysandstthomas.nhs.uk/" xr:uid="{E156508C-BA7D-4641-A08B-368458972320}"/>
    <hyperlink ref="B147" r:id="rId145" display="https://www.bumrungrad.com/en" xr:uid="{B9024EB1-1865-4FBE-BD80-3B5F504412A2}"/>
    <hyperlink ref="B148" r:id="rId146" display="https://www.kansashealthsystem.com/" xr:uid="{8EACB121-6BD2-4CE5-ACE9-C3E93B0B2B13}"/>
    <hyperlink ref="B149" r:id="rId147" display="https://www.claraspital.ch/startseite" xr:uid="{684F5532-966D-4353-9F48-D9F4E9130B41}"/>
    <hyperlink ref="B150" r:id="rId148" display="https://valledellili.org/" xr:uid="{FDE11957-C829-4F3D-B483-3A20DFE3AD50}"/>
    <hyperlink ref="B151" r:id="rId149" display="https://www.health.ucdavis.edu/" xr:uid="{03919C5E-E5EA-444F-BF2A-71843D494CB9}"/>
    <hyperlink ref="B190" r:id="rId150" display="http://www.fr.ap-hm.fr/nos-hopitaux/hopital-nord" xr:uid="{C324D6C7-AE2A-488C-AA2B-8B5A5F42DDC6}"/>
    <hyperlink ref="B196" r:id="rId151" location="1485359687922-5124f3f7-c3050b55-1d61" display="http://www.hupnvs.aphp.fr/bichat-claude-bernard/ - 1485359687922-5124f3f7-c3050b55-1d61" xr:uid="{123CC561-0948-40D6-8EE1-A1B6760A7C34}"/>
    <hyperlink ref="B191" r:id="rId152" display="https://www.aphp.fr/contenu/hopital-cochin-3" xr:uid="{63131AD8-8FBB-4DE7-9E4D-F4EB7EB489A1}"/>
    <hyperlink ref="B162" r:id="rId153" display="https://www.apollohospitals.com/" xr:uid="{E3B15C65-B08C-4323-98C6-75E2447F3997}"/>
    <hyperlink ref="B217" r:id="rId154" display="https://www.aou-careggi.toscana.it/internet/index.php?lang=it" xr:uid="{178C9A03-0FE1-4E85-B8D7-B4219041DDD5}"/>
    <hyperlink ref="B237" r:id="rId155" display="https://www.barnesjewish.org/" xr:uid="{111C92B0-F4E8-449E-AB0F-6681B9C9F3C2}"/>
    <hyperlink ref="B248" r:id="rId156" display="https://www.bswhealth.com/" xr:uid="{6A0FA528-A026-4956-9BA2-03CEB1B3AE07}"/>
    <hyperlink ref="B245" r:id="rId157" display="https://www.brighamandwomensfaulkner.org/" xr:uid="{7159985C-44B7-4D64-93A2-ECCF9EAE9400}"/>
    <hyperlink ref="B155" r:id="rId158" display="https://www.ksshp.fi/en-US" xr:uid="{6EE1907F-D99D-4C52-A053-D494AB26ADC5}"/>
    <hyperlink ref="B187" r:id="rId159" display="https://www.chumontreal.qc.ca/accueil" xr:uid="{AD8CA346-49D3-495F-A3D3-8D55F865E0F0}"/>
    <hyperlink ref="B153" r:id="rId160" display="https://www.centromedicoabc.com/" xr:uid="{1713EFC8-699A-4504-AF99-D9AEFBF00A16}"/>
    <hyperlink ref="B158" r:id="rId161" display="http://www.chelwest.nhs.uk/" xr:uid="{8336B630-13FF-4167-BF0F-581A1171355E}"/>
    <hyperlink ref="B189" r:id="rId162" display="https://www.chu-grenoble.fr/" xr:uid="{757A6AA2-A47D-415C-84D4-FD13656B10E1}"/>
    <hyperlink ref="B192" r:id="rId163" display="https://www.chu-nantes.fr/hotel-dieu" xr:uid="{E8677F89-C610-4470-AAAB-D7F3B77D4673}"/>
    <hyperlink ref="B168" r:id="rId164" display="http://www.ch.cauhs.or.kr/" xr:uid="{72046E92-D64E-42C9-86A3-98808773F042}"/>
    <hyperlink ref="B179" r:id="rId165" display="https://www.cnuh.co.kr/home/index.do" xr:uid="{1CF8A097-B8D6-4A19-92A9-1430C8E3F325}"/>
    <hyperlink ref="B246" r:id="rId166" display="https://www.my.clevelandclinic.org/florida" xr:uid="{739E5F40-AFFA-4B32-ABD0-28F2B21FB6B2}"/>
    <hyperlink ref="B239" r:id="rId167" display="http://www.my.clevelandclinic.org/locations/fairview-hospital" xr:uid="{69FFC69E-A858-47D3-A991-3E0B25A810E1}"/>
    <hyperlink ref="B199" r:id="rId168" display="https://www.lasource.ch/" xr:uid="{45CE9488-7FC9-4466-BD51-C5BC017F3F04}"/>
    <hyperlink ref="B194" r:id="rId169" display="https://www.clinique-pasteur.com/" xr:uid="{372F4B69-57B0-49B1-8AC1-8AC1BE6A5206}"/>
    <hyperlink ref="B169" r:id="rId170" display="https://www.saintluc.be/" xr:uid="{5ED36F03-7CF3-4E1F-B6B7-981B0B3B6BA7}"/>
    <hyperlink ref="B172" r:id="rId171" display="https://www.diakonhjemmetsykehus.no/" xr:uid="{36D1DB17-53A8-4C9C-AF38-842C420548CA}"/>
    <hyperlink ref="B176" r:id="rId172" display="https://www.eumc.ac.kr/main.do" xr:uid="{479A2FE7-E24C-4A75-9749-D562FAEB0EA4}"/>
    <hyperlink ref="B161" r:id="rId173" display="http://www.newcastle-hospitals.org.uk/hospitals/freeman-hospital.aspx" xr:uid="{E348A20D-E6E0-4DF8-928D-BF0D0F99381A}"/>
    <hyperlink ref="B167" r:id="rId174" display="https://gs.severance.healthcare/" xr:uid="{9CB1559D-6C1F-4433-8E3C-615471AE883B}"/>
    <hyperlink ref="B175" r:id="rId175" display="https://www.goldcoast.health.qld.gov.au/hospitals-and-centres/gold-coast-university-hospital" xr:uid="{55CE35EC-C623-4874-9DA2-72FDD5964DBB}"/>
    <hyperlink ref="B157" r:id="rId176" display="https://www.helse-bergen.no/" xr:uid="{E2862658-2450-48B5-990A-77BAC281F46F}"/>
    <hyperlink ref="B197" r:id="rId177" display="https://www.hirslanden.ch/de/hirslanden-klinik-aarau/home.html" xr:uid="{48F1B45E-07C1-4B39-8169-FB81A13A8DBA}"/>
    <hyperlink ref="B227" r:id="rId178" display="http://www.huhp.hokudai.ac.jp/" xr:uid="{16A94BC1-5DF8-4CE8-93DF-C8BFE46806A2}"/>
    <hyperlink ref="B193" r:id="rId179" display="http://www.chu-lyon.fr/fr/hopital-edouard-herriot" xr:uid="{5302DC06-E8FC-474D-951A-7CB82AC26441}"/>
    <hyperlink ref="B165" r:id="rId180" display="https://www.hospitaloswaldocruz.org.br/" xr:uid="{6F98438F-E2FD-41A9-BD31-A3FDFBE6273D}"/>
    <hyperlink ref="B183" r:id="rId181" display="https://www.comunidad.madrid/hospital/clinicosancarlos/" xr:uid="{A8B84247-4B5B-4B2E-96CE-78F87B02DF8D}"/>
    <hyperlink ref="B198" r:id="rId182" display="http://www.santpau.cat/" xr:uid="{42B74DC4-B74B-439C-B842-770F6A5308DF}"/>
    <hyperlink ref="B173" r:id="rId183" display="https://www.maededeus.com.br/" xr:uid="{CBD8FF9D-8BE2-4114-8228-E225410DA7D9}"/>
    <hyperlink ref="B152" r:id="rId184" display="https://www.medicasur.com.mx/" xr:uid="{1DCDBBF5-7234-4C1B-B65A-92A4985715E3}"/>
    <hyperlink ref="B214" r:id="rId185" display="https://www.ruberinternacional.es/en" xr:uid="{0E662F8C-AE30-478D-A7F0-53CB20F36D48}"/>
    <hyperlink ref="B159" r:id="rId186" display="http://www.hospitalsantacatarina.org.br/Paginas/Default.aspx" xr:uid="{C5B7D970-3B75-4755-B44A-59A1F2992ED7}"/>
    <hyperlink ref="B182" r:id="rId187" display="https://www.fjd.es/" xr:uid="{4BB09C53-8F3A-43D4-91CD-0FC290EFF9E5}"/>
    <hyperlink ref="B223" r:id="rId188" display="https://www.comunidad.madrid/hospital/puertadehierro/" xr:uid="{1B2886D8-B845-4B2B-8079-9684BF6BCA90}"/>
    <hyperlink ref="B185" r:id="rId189" display="https://www.hospitaluvrocio.es/" xr:uid="{1DD306B4-6D4D-41A1-A201-B0C2419199CF}"/>
    <hyperlink ref="B181" r:id="rId190" display="http://www.hospital-lafe.com/" xr:uid="{FC9AC1AC-B935-4404-9523-8362EB0DC5AD}"/>
    <hyperlink ref="B177" r:id="rId191" display="https://www.inha.com/page/main" xr:uid="{C2334D22-573B-4416-8858-5D90A4F9C3F3}"/>
    <hyperlink ref="B229" r:id="rId192" display="http://www.med.jrc.or.jp/" xr:uid="{D54ECC26-A14C-4679-BCD4-AA82278BC761}"/>
    <hyperlink ref="B225" r:id="rId193" display="https://www.juntendo.ac.jp/hospital/about/outline.html" xr:uid="{DE880486-DA7A-4AD5-84FF-C09A7E03FE3C}"/>
    <hyperlink ref="B171" r:id="rId194" display="http://www.kbsmceng.kbsmc.co.kr/jsp/main/main.jsp" xr:uid="{2B5B2266-A78B-48D2-B2FE-16F173FF8391}"/>
    <hyperlink ref="B238" r:id="rId195" display="http://www.keckmedicine.org/" xr:uid="{825823C7-FDAA-45D1-B2B3-2AE6CC98ECD3}"/>
    <hyperlink ref="B231" r:id="rId196" display="http://www.chuo.kcho.jp/" xr:uid="{78CF7E89-1E70-41FC-85F9-361FD73CFAF2}"/>
    <hyperlink ref="B180" r:id="rId197" display="https://www.kuh.ac.kr/main.do" xr:uid="{1738A517-E4E2-40DD-A994-2DAB621F61D8}"/>
    <hyperlink ref="B154" r:id="rId198" display="https://www.psshp.fi/web/en" xr:uid="{C99CCC0A-47A7-4FE0-AF96-8B2D43342DE1}"/>
    <hyperlink ref="B222" r:id="rId199" display="https://www.kchnet.or.jp/" xr:uid="{B74D643E-CDE3-43AA-BC6D-E2A1579ECF76}"/>
    <hyperlink ref="B211" r:id="rId200" display="https://www.kuhp.kyoto-u.ac.jp/" xr:uid="{164D111B-8DB3-480F-94C0-866C561AE897}"/>
    <hyperlink ref="B186" r:id="rId201" display="https://www.lindenhofgruppe.ch/" xr:uid="{54BB3403-0636-40A2-BBD6-28E65306DE5D}"/>
    <hyperlink ref="B213" r:id="rId202" display="https://www.kepleruniklinikum.at/" xr:uid="{F315564D-15B0-4AE6-BA81-392D6586B523}"/>
    <hyperlink ref="B247" r:id="rId203" display="http://www.atlantichealth.org/morristown" xr:uid="{A1591FC9-A444-409E-94CF-5E9A141FA518}"/>
    <hyperlink ref="B232" r:id="rId204" display="http://www.musashino.jrc.or.jp/" xr:uid="{017F7EBD-63F4-45EC-AE57-7E52BA854884}"/>
    <hyperlink ref="B251" r:id="rId205" display="https://www.ncc.go.jp/jp/ncch/" xr:uid="{38B4A593-69AE-4257-B611-BA98932133C1}"/>
    <hyperlink ref="B178" r:id="rId206" display="https://www.regionvasterbotten.se/vara-sjukhus/norrlands-universitetssjukhus" xr:uid="{664E09C6-B831-4BE9-A566-23606061BCA6}"/>
    <hyperlink ref="B242" r:id="rId207" display="https://www.ohsu.edu/" xr:uid="{2B324148-5810-4AC2-B30A-06E317D0FD3B}"/>
    <hyperlink ref="B224" r:id="rId208" display="https://www.hosp.med.osaka-u.ac.jp/" xr:uid="{60570C56-2962-4FBB-B2B7-D93E390AB87D}"/>
    <hyperlink ref="B218" r:id="rId209" display="https://www.ao.pr.it/" xr:uid="{ED23C4A9-3471-4DD5-B7B5-A2324D73F8C7}"/>
    <hyperlink ref="B220" r:id="rId210" display="https://www.sacrocuore.it/" xr:uid="{1147A3F7-7E59-413F-B22E-9CCB86184C4F}"/>
    <hyperlink ref="B216" r:id="rId211" display="https://www.grupposandonato.it/strutture/san-raffaele-turro" xr:uid="{E150EFE4-7381-4441-BA63-FA22C2AB6E32}"/>
    <hyperlink ref="B221" r:id="rId212" display="https://www.gesundheitskasse.at/cdscontent/?contentid=10007.849658&amp;portal=oegkwportal" xr:uid="{D6C06F4B-0831-4DD4-8014-96490AE220E0}"/>
    <hyperlink ref="B201" r:id="rId213" display="http://www.cittadellasalute.to.it/" xr:uid="{FA9D5254-2192-4CB0-89DB-7196F5D79A7A}"/>
    <hyperlink ref="B215" r:id="rId214" display="http://www.asst-spedalicivili.it/servizi/notizie/notizie_homepage.aspx" xr:uid="{98447D3A-C3A1-4D98-8A82-5107A4FAC953}"/>
    <hyperlink ref="B160" r:id="rId215" display="http://www.uhb.nhs.uk/" xr:uid="{09C6291D-1801-4FB0-AE1D-D576BA1E64CB}"/>
    <hyperlink ref="B212" r:id="rId216" display="https://www.rbk.de/standorte/klinik-schillerhoehe.html" xr:uid="{7D195E70-D28E-4C4A-BD0B-A61C4EE94CFD}"/>
    <hyperlink ref="B174" r:id="rId217" display="https://www.metronorth.health.qld.gov.au/rbwh/" xr:uid="{209C7CE8-5A6C-4FA2-B228-8391A8CA70E1}"/>
    <hyperlink ref="B163" r:id="rId218" display="https://www.thermh.org.au/" xr:uid="{A7B22234-F80C-4406-99EE-33AAFB1B1B16}"/>
    <hyperlink ref="B234" r:id="rId219" display="https://www.scripps.org/locations/hospitals/scripps-memorial-hospital-la-jolla/services?tab=overview" xr:uid="{9A1284A6-230B-4C3B-B69E-080DCE739B5D}"/>
    <hyperlink ref="B205" r:id="rId220" display="https://www.antoniusziekenhuis.nl/" xr:uid="{C6E8E6CE-A4B2-4F4E-8AA7-30CBF9F2DFAC}"/>
    <hyperlink ref="B164" r:id="rId221" display="https://www.svhm.org.au/" xr:uid="{9AD5E53D-9164-4C5C-A0CC-C7831BBEF82A}"/>
    <hyperlink ref="B156" r:id="rId222" display="https://www.stolav.no/" xr:uid="{C9FF6328-1897-4002-A0DE-341287512EF0}"/>
    <hyperlink ref="B235" r:id="rId223" display="http://www.keijinkai.com/teine/kyumei/" xr:uid="{EB9A9E48-A83A-4945-AD10-563E762239F3}"/>
    <hyperlink ref="B170" r:id="rId224" display="https://www.cmcsungmo.or.kr/page/main" xr:uid="{2DE3BFD4-1426-47FD-8C88-58B40A41FE58}"/>
    <hyperlink ref="B228" r:id="rId225" display="https://www.hosp.jikei.ac.jp/" xr:uid="{B28A821B-CD00-44D4-8CF1-7C16B853A2EE}"/>
    <hyperlink ref="B226" r:id="rId226" display="https://www.toranomon.gr.jp/" xr:uid="{FBDD43DA-9E70-42A2-BB2B-BDA6DA82A4B2}"/>
    <hyperlink ref="B233" r:id="rId227" display="https://www.toranomon.gr.jp/kajigaya/" xr:uid="{374073EC-87B5-4382-84A6-AB6083AEEDCC}"/>
    <hyperlink ref="B240" r:id="rId228" display="https://www.torrancememorial.org/" xr:uid="{40A136D3-ED94-4339-8325-5822BF9DAFB5}"/>
    <hyperlink ref="B244" r:id="rId229" display="https://www.tuftsmedicalcenter.org/" xr:uid="{A1576CC7-A627-47D6-B8BB-BA7FBAD85D03}"/>
    <hyperlink ref="B250" r:id="rId230" display="http://www.uabmedicine.org/" xr:uid="{6148D95F-0BEC-421E-BD29-00D19B13009F}"/>
    <hyperlink ref="B209" r:id="rId231" display="http://www.uks.eu/" xr:uid="{1F9507A8-EA8A-4D6E-BCCA-82C33EFB1536}"/>
    <hyperlink ref="B219" r:id="rId232" display="http://www.kgu.de/" xr:uid="{5BAB4E4B-4585-44A8-BB78-401F9B453D55}"/>
    <hyperlink ref="B208" r:id="rId233" display="http://www.uniklinikum-jena.de/" xr:uid="{1F72123E-E539-42A5-B811-F65BDC870B54}"/>
    <hyperlink ref="B202" r:id="rId234" display="http://www.uniklinik-leipzig.de/" xr:uid="{B99BAC50-59BF-4983-868E-32D01BD697C8}"/>
    <hyperlink ref="B207" r:id="rId235" display="https://www.ukm.de/" xr:uid="{1311D083-5321-4D28-8568-E2B309EFD597}"/>
    <hyperlink ref="B203" r:id="rId236" display="http://www.ukr.de/" xr:uid="{33667325-5E05-4B51-BF03-587B6EFFE49F}"/>
    <hyperlink ref="B195" r:id="rId237" display="https://www.ukaachen.de/" xr:uid="{884A5CA8-25B0-4C72-8E53-CCC80D17B2D1}"/>
    <hyperlink ref="B206" r:id="rId238" display="http://www.uniklinik-ulm.de/" xr:uid="{B156D21A-55A0-41E3-BC43-4B1C3936558F}"/>
    <hyperlink ref="B200" r:id="rId239" display="http://www.ukw.de/" xr:uid="{C36DD058-79A2-499E-A73A-CFD5D2C7D985}"/>
    <hyperlink ref="B204" r:id="rId240" display="http://www.unimedizin-mainz.de/" xr:uid="{BCF61E96-BB7B-48F8-A32E-6A4ED51C8C7D}"/>
    <hyperlink ref="B210" r:id="rId241" display="https://www.umg.eu/" xr:uid="{66B9B66D-E920-4627-B751-60824CAB8A02}"/>
    <hyperlink ref="B166" r:id="rId242" display="https://www.regionostergotland.se/Halsa-och-vard/Vara-sjukhus/Universitetssjukhuset-i-Linkoping/" xr:uid="{1E6DBD7F-CD68-4330-8927-9F5206A1D28B}"/>
    <hyperlink ref="B243" r:id="rId243" display="http://www.healthsystem.virginia.edu/" xr:uid="{2823F8CC-6D3A-49D8-BC52-AD2B927E549A}"/>
    <hyperlink ref="B249" r:id="rId244" display="https://www.utsouthwestern.edu/" xr:uid="{BDA0853E-AAAD-44D7-AE8C-C440D6D7230F}"/>
    <hyperlink ref="B188" r:id="rId245" display="http://www.vch.ca/Locations-Services/result?res_id=644" xr:uid="{A82D7BEB-03A3-45F4-8040-EF1D6C292A3F}"/>
    <hyperlink ref="B241" r:id="rId246" display="https://www.virginiamason.org/" xr:uid="{9E30210B-86BB-4EE5-B434-CD8C8AF0A646}"/>
    <hyperlink ref="B184" r:id="rId247" display="https://www.vumc.nl/" xr:uid="{D5837CD6-4F4A-4304-9D41-4593D8AC33D4}"/>
    <hyperlink ref="B236" r:id="rId248" display="https://www.ynhh.org/" xr:uid="{040B6541-8615-4B8C-80AD-2249A8258990}"/>
    <hyperlink ref="B230" r:id="rId249" display="https://www.yokohama-shiminhosp.jp/" xr:uid="{06394891-9CC8-4675-8C35-13ABEF5CDE5B}"/>
    <hyperlink ref="H39" r:id="rId250" display="https://www.newsweek.com/worlds-best-hospitals-2022/netherlands" xr:uid="{4637759B-815A-4B9D-947B-B914891E5A69}"/>
    <hyperlink ref="H43" r:id="rId251" display="https://www.newsweek.com/worlds-best-hospitals-2022/finland" xr:uid="{F36DBFED-E258-4695-8547-D26A40443E8B}"/>
    <hyperlink ref="H46" r:id="rId252" display="https://www.newsweek.com/worlds-best-hospitals-2022/belgium" xr:uid="{34B4C7E7-70F2-4228-9CB8-7050F75A5BCF}"/>
    <hyperlink ref="H71" r:id="rId253" display="https://www.newsweek.com/worlds-best-hospitals-2022/south-korea" xr:uid="{A583CD61-3A44-42D3-91F1-A898193DF12A}"/>
    <hyperlink ref="H75" r:id="rId254" display="https://www.newsweek.com/worlds-best-hospitals-2022/netherlands" xr:uid="{C32422CA-84B8-4480-BC03-ED0CDB7CE154}"/>
    <hyperlink ref="H79" r:id="rId255" display="https://www.newsweek.com/worlds-best-hospitals-2022/japan" xr:uid="{7E526313-07DB-4662-AFA0-7AA99A8AA2C5}"/>
    <hyperlink ref="H82" r:id="rId256" display="https://www.newsweek.com/worlds-best-hospitals-2022/spain" xr:uid="{D0D1C2C5-603F-43AE-BF56-4D41730A07A2}"/>
    <hyperlink ref="H89" r:id="rId257" display="https://www.newsweek.com/worlds-best-hospitals-2022/united-states" xr:uid="{526F6986-735B-4196-A288-DC5073E3AD54}"/>
    <hyperlink ref="H95" r:id="rId258" display="https://www.newsweek.com/worlds-best-hospitals-2022/united-states" xr:uid="{D5CC9C26-3599-4B08-88C6-ACE613A185A7}"/>
    <hyperlink ref="H97" r:id="rId259" display="https://www.newsweek.com/worlds-best-hospitals-2022/israel" xr:uid="{623FBE2E-CFB1-4794-B782-C83E3E8B34ED}"/>
    <hyperlink ref="H108" r:id="rId260" display="https://www.newsweek.com/worlds-best-hospitals-2022/france" xr:uid="{CF69A734-ACED-4478-ADC5-CB3E32429A9E}"/>
    <hyperlink ref="H114" r:id="rId261" display="https://www.newsweek.com/worlds-best-hospitals-2022/belgium" xr:uid="{B928CE70-D29E-491F-ACAD-820D5475DC48}"/>
    <hyperlink ref="H122" r:id="rId262" display="https://www.newsweek.com/worlds-best-hospitals-2022/south-korea" xr:uid="{1044E26A-9C27-478A-B5B1-54E358233E6B}"/>
    <hyperlink ref="H127" r:id="rId263" display="https://www.newsweek.com/worlds-best-hospitals-2022/saudi-arabia" xr:uid="{6AF73082-7C44-4871-9D79-E50DD23B05BD}"/>
    <hyperlink ref="H130" r:id="rId264" display="https://www.newsweek.com/worlds-best-hospitals-2022/united-arab-emirates" xr:uid="{6771B41E-C77D-492B-9673-E40DBBCE66C0}"/>
    <hyperlink ref="H131" r:id="rId265" display="https://www.newsweek.com/worlds-best-hospitals-2022/south-korea" xr:uid="{DF896B81-F49F-4AEA-9263-43E5529E7BC7}"/>
    <hyperlink ref="H135" r:id="rId266" display="https://www.newsweek.com/worlds-best-hospitals-2022/belgium" xr:uid="{AC4008EC-0F7B-4E4B-9112-B83402384AAD}"/>
    <hyperlink ref="H136" r:id="rId267" display="https://www.newsweek.com/worlds-best-hospitals-2022/united-states" xr:uid="{4A7382EF-BA36-4FC7-8E28-3AD6DA1746BE}"/>
    <hyperlink ref="H147" r:id="rId268" display="https://www.newsweek.com/worlds-best-hospitals-2022/thailand" xr:uid="{26FEA15C-5268-4FA4-BDB7-CE35D874A64F}"/>
    <hyperlink ref="H150" r:id="rId269" display="https://www.newsweek.com/worlds-best-hospitals-2022/colombia" xr:uid="{67640372-1002-4847-8D6F-C8D016CAEFFE}"/>
    <hyperlink ref="H66" r:id="rId270" display="https://www.newsweek.com/worlds-best-hospitals-2022/finland" xr:uid="{521BCF07-CFC6-46C7-8050-0E579BAAEB97}"/>
    <hyperlink ref="H59" r:id="rId271" display="https://www.newsweek.com/worlds-best-hospitals-2022/finland" xr:uid="{996A755A-3327-4A1E-8B0A-1B103FE66147}"/>
    <hyperlink ref="H110" r:id="rId272" display="https://www.newsweek.com/worlds-best-hospitals-2022/india" xr:uid="{87A52DC4-3FCB-4BD4-8FD6-159936C91245}"/>
    <hyperlink ref="H133" r:id="rId273" display="https://www.newsweek.com/worlds-best-hospitals-2022/india" xr:uid="{92E3E44E-5D10-49E0-9ACE-62A2A1B7DA6B}"/>
    <hyperlink ref="H162" r:id="rId274" display="https://www.newsweek.com/worlds-best-hospitals-2022/india" xr:uid="{C52AEB94-2B9C-496E-B882-95C3A870FC0C}"/>
    <hyperlink ref="H155" r:id="rId275" display="https://www.newsweek.com/worlds-best-hospitals-2022/finland" xr:uid="{7F2F0C24-3E53-49AF-A76E-C68BC5D71599}"/>
    <hyperlink ref="H153" r:id="rId276" display="https://www.newsweek.com/worlds-best-hospitals-2022/mexico" xr:uid="{574A0F95-8117-49E2-9216-00A56E40542A}"/>
    <hyperlink ref="H169" r:id="rId277" display="https://www.newsweek.com/worlds-best-hospitals-2022/belgium" xr:uid="{DB62CE75-938E-4F73-ABC9-1F795EC94788}"/>
    <hyperlink ref="H197" r:id="rId278" display="https://www.newsweek.com/worlds-best-hospitals-2022/switzerland" xr:uid="{2BEAD5AC-BC2D-42E5-BD69-521B85D95BB5}"/>
    <hyperlink ref="H152" r:id="rId279" display="https://www.newsweek.com/worlds-best-hospitals-2022/mexico" xr:uid="{CBA1FD6C-3598-4327-91AB-8F4ECC6F7191}"/>
    <hyperlink ref="H28" r:id="rId280" display="https://www.newsweek.com/worlds-best-hospitals-2022/canada" xr:uid="{C01A2F27-219A-49AE-8223-191904291E2C}"/>
    <hyperlink ref="H35" r:id="rId281" display="https://www.newsweek.com/worlds-best-hospitals-2022/brazil" xr:uid="{884AAA75-F3CB-4F4B-8723-357253A6C0A8}"/>
    <hyperlink ref="H106" r:id="rId282" display="https://www.newsweek.com/worlds-best-hospitals-2022/brazil" xr:uid="{547FB88F-C100-4C45-A929-81A98B7BB098}"/>
    <hyperlink ref="H109" r:id="rId283" display="https://www.newsweek.com/worlds-best-hospitals-2022/brazil" xr:uid="{0005FC1F-1648-4E3E-81ED-B484A8ABDF9A}"/>
    <hyperlink ref="H165" r:id="rId284" display="https://www.newsweek.com/worlds-best-hospitals-2022/brazil" xr:uid="{39CDAF3C-0B26-40B3-B467-4F4F01118633}"/>
    <hyperlink ref="H173" r:id="rId285" display="https://www.newsweek.com/worlds-best-hospitals-2022/brazil" xr:uid="{9F81C099-ACF6-4FFD-9511-E4EC2F0FD5D2}"/>
    <hyperlink ref="H159" r:id="rId286" display="https://www.newsweek.com/worlds-best-hospitals-2022/brazil" xr:uid="{75A92C1D-9AD3-4EB7-B05B-160B2A0AB44A}"/>
    <hyperlink ref="H154" r:id="rId287" display="https://www.newsweek.com/worlds-best-hospitals-2022/finland" xr:uid="{3BB3A524-5F46-46F5-B245-A89D35960442}"/>
    <hyperlink ref="H178" r:id="rId288" display="https://www.newsweek.com/worlds-best-hospitals-2022/sweden" xr:uid="{9A5D067B-5121-497D-9567-0B7F0CFE3CBC}"/>
    <hyperlink ref="H221" r:id="rId289" display="https://www.newsweek.com/worlds-best-hospitals-2022/austria" xr:uid="{A9D5DF4C-E9F7-45F6-A8F8-BDC9D8921018}"/>
    <hyperlink ref="H213" r:id="rId290" display="https://www.newsweek.com/worlds-best-hospitals-2022/austria" xr:uid="{0844C491-793E-4182-A0D7-0DE660236EC8}"/>
    <hyperlink ref="H139" r:id="rId291" display="https://www.newsweek.com/worlds-best-hospitals-2022/austria" xr:uid="{6ECBB7F7-8D6C-47B4-9C58-5972CCE3F205}"/>
    <hyperlink ref="H105" r:id="rId292" display="https://www.newsweek.com/worlds-best-hospitals-2022/austria" xr:uid="{6DD10697-8A12-4D1F-928E-7907F89992F4}"/>
    <hyperlink ref="H83" r:id="rId293" display="https://www.newsweek.com/worlds-best-hospitals-2022/austria" xr:uid="{ECCDA551-4F66-4ADC-8C5C-80D7590AF512}"/>
    <hyperlink ref="H58" r:id="rId294" display="https://www.newsweek.com/worlds-best-hospitals-2022/austria" xr:uid="{DEBAEDBC-FB1A-44E8-8830-6671DD0492CD}"/>
    <hyperlink ref="H25" r:id="rId295" display="https://www.newsweek.com/worlds-best-hospitals-2022/austria" xr:uid="{E4CDC554-2F6A-4C7E-A186-0640FC6B97DD}"/>
    <hyperlink ref="H38" r:id="rId296" display="https://www.newsweek.com/worlds-best-hospitals-2022/italy" xr:uid="{E9F72D70-2080-451D-ADF7-310185D02695}"/>
    <hyperlink ref="H51" r:id="rId297" display="https://www.newsweek.com/worlds-best-hospitals-2022/italy" xr:uid="{2DEDBB0F-46DC-46E4-8A2D-4A4F98F46B5D}"/>
    <hyperlink ref="H61" r:id="rId298" display="https://www.newsweek.com/worlds-best-hospitals-2022/italy" xr:uid="{F13F76C6-FF9C-4698-B551-BDD8E8336B49}"/>
    <hyperlink ref="H84" r:id="rId299" display="https://www.newsweek.com/worlds-best-hospitals-2022/italy" xr:uid="{BD88939D-E5A2-4565-A216-E3605EFF387E}"/>
    <hyperlink ref="H81" r:id="rId300" display="https://www.newsweek.com/worlds-best-hospitals-2022/italy" xr:uid="{07497668-9C5F-4EAF-BFFA-7C0BFA1D4464}"/>
    <hyperlink ref="H93" r:id="rId301" display="https://www.newsweek.com/worlds-best-hospitals-2022/italy" xr:uid="{343ED4A9-E154-40BA-9BCF-5B65808AF167}"/>
    <hyperlink ref="H116" r:id="rId302" display="https://www.newsweek.com/worlds-best-hospitals-2022/italy" xr:uid="{EC783B82-B114-48BA-B2C1-F9A14C9F0161}"/>
    <hyperlink ref="H117" r:id="rId303" display="https://www.newsweek.com/worlds-best-hospitals-2022/italy" xr:uid="{CD3C033C-F0FF-4F88-9ED5-95DD38663C71}"/>
    <hyperlink ref="H120" r:id="rId304" display="https://www.newsweek.com/worlds-best-hospitals-2022/italy" xr:uid="{4847E1DB-61CC-4A6D-8CE3-562A7EDFD872}"/>
    <hyperlink ref="H126" r:id="rId305" display="https://www.newsweek.com/worlds-best-hospitals-2022/italy" xr:uid="{3CD323A9-9A5D-46E2-ACBB-8EB211149577}"/>
    <hyperlink ref="H217" r:id="rId306" display="https://www.newsweek.com/worlds-best-hospitals-2022/italy" xr:uid="{8668388F-8FB5-4EED-838C-E5955E257B15}"/>
    <hyperlink ref="H218" r:id="rId307" display="https://www.newsweek.com/worlds-best-hospitals-2022/italy" xr:uid="{64008B2F-7B3F-45EB-BF27-C9531061C27A}"/>
    <hyperlink ref="H220" r:id="rId308" display="https://www.newsweek.com/worlds-best-hospitals-2022/italy" xr:uid="{8956E7B5-CBA9-454D-A746-98C88274B619}"/>
    <hyperlink ref="H216" r:id="rId309" display="https://www.newsweek.com/worlds-best-hospitals-2022/italy" xr:uid="{232AA63E-9012-40CB-872B-D11FAADE9EC6}"/>
    <hyperlink ref="H201" r:id="rId310" display="https://www.newsweek.com/worlds-best-hospitals-2022/italy" xr:uid="{C75A8D02-53BA-4DB8-99DF-6C4653443F69}"/>
    <hyperlink ref="H215" r:id="rId311" display="https://www.newsweek.com/worlds-best-hospitals-2022/italy" xr:uid="{8A1836DA-CD77-498E-9BB9-50FAB2173778}"/>
    <hyperlink ref="H184" r:id="rId312" display="https://www.newsweek.com/worlds-best-hospitals-2022/netherlands" xr:uid="{91DC415B-470D-4BDC-9C4E-07058EF19F9D}"/>
    <hyperlink ref="H111" r:id="rId313" display="https://www.newsweek.com/worlds-best-hospitals-2022/denmark" xr:uid="{D65B08FC-661B-45CD-A651-D5DD34F44230}"/>
    <hyperlink ref="H96" r:id="rId314" display="https://www.newsweek.com/worlds-best-hospitals-2022/denmark" xr:uid="{97D2ECD4-8434-4DCC-96C8-ABBB2509EB9C}"/>
    <hyperlink ref="H27" r:id="rId315" display="https://www.newsweek.com/worlds-best-hospitals-2022/denmark" xr:uid="{3C25DBC6-AC50-4458-BC69-9FD264E1658A}"/>
    <hyperlink ref="H20" r:id="rId316" display="https://www.newsweek.com/worlds-best-hospitals-2022/denmark" xr:uid="{52B18DFC-8311-408A-82A8-24E2DA2C17EE}"/>
    <hyperlink ref="H53" r:id="rId317" display="https://www.newsweek.com/worlds-best-hospitals-2022/spain" xr:uid="{E49C6D91-E654-4425-A2DC-93CD8B6A64BD}"/>
    <hyperlink ref="H64" r:id="rId318" display="https://www.newsweek.com/worlds-best-hospitals-2022/spain" xr:uid="{4D40F0C5-2D3F-45C4-A365-6225CF8F4CD8}"/>
    <hyperlink ref="H67" r:id="rId319" display="https://www.newsweek.com/worlds-best-hospitals-2022/spain" xr:uid="{8EA8626F-6C5B-45EB-B24B-A06EC2F2F336}"/>
    <hyperlink ref="H76" r:id="rId320" display="https://www.newsweek.com/worlds-best-hospitals-2022/spain" xr:uid="{B0F447E1-F046-48DF-9941-27E5EC667E41}"/>
    <hyperlink ref="H87" r:id="rId321" display="https://www.newsweek.com/worlds-best-hospitals-2022/spain" xr:uid="{DFC216B1-B8F7-406B-A475-26126A2F3555}"/>
    <hyperlink ref="H142" r:id="rId322" display="https://www.newsweek.com/worlds-best-hospitals-2022/spain" xr:uid="{F1DDC2C4-E24C-48D6-B080-1AC8FD0053B4}"/>
    <hyperlink ref="H183" r:id="rId323" display="https://www.newsweek.com/worlds-best-hospitals-2022/spain" xr:uid="{A36BA1CC-454F-410B-AD7F-A13E90673E9D}"/>
    <hyperlink ref="H198" r:id="rId324" display="https://www.newsweek.com/worlds-best-hospitals-2022/spain" xr:uid="{F6685A95-02B4-4312-B68E-47125786D867}"/>
    <hyperlink ref="H214" r:id="rId325" display="https://www.newsweek.com/worlds-best-hospitals-2022/spain" xr:uid="{28CEFAE9-9D3E-4F60-A772-22DBE700EF50}"/>
    <hyperlink ref="H182" r:id="rId326" display="https://www.newsweek.com/worlds-best-hospitals-2022/spain" xr:uid="{A5DF3615-BEB3-4E0C-A2E0-FB20948F25D0}"/>
    <hyperlink ref="H223" r:id="rId327" display="https://www.newsweek.com/worlds-best-hospitals-2022/spain" xr:uid="{C3C7D10F-B653-43D7-820D-3684A43F6417}"/>
    <hyperlink ref="H185" r:id="rId328" display="https://www.newsweek.com/worlds-best-hospitals-2022/spain" xr:uid="{D671B38D-1A47-4656-AC4A-83000B4AEBDE}"/>
    <hyperlink ref="H181" r:id="rId329" display="https://www.newsweek.com/worlds-best-hospitals-2022/spain" xr:uid="{88132DE2-CF67-423F-96BE-1C0AC5E89C0E}"/>
    <hyperlink ref="H121" r:id="rId330" display="https://www.newsweek.com/worlds-best-hospitals-2022/germany" xr:uid="{09A28778-80CA-4EF9-AF39-BD6575BF1373}"/>
    <hyperlink ref="H19" r:id="rId331" display="https://www.newsweek.com/worlds-best-hospitals-2022/france" xr:uid="{DE3077FD-D954-44EF-815D-A5AB1E016156}"/>
    <hyperlink ref="H45" r:id="rId332" display="https://www.newsweek.com/worlds-best-hospitals-2022/netherlands" xr:uid="{A0E5D4D9-A577-432D-8F8C-DA7076DA5433}"/>
    <hyperlink ref="H63" r:id="rId333" display="https://www.newsweek.com/worlds-best-hospitals-2022/netherlands" xr:uid="{D39DA543-CA5F-42E9-BDCB-3B12C911739F}"/>
    <hyperlink ref="H112" r:id="rId334" display="https://www.newsweek.com/worlds-best-hospitals-2022/netherlands" xr:uid="{C5A172BC-2CA3-4016-85AC-DF9E263C92D8}"/>
    <hyperlink ref="H129" r:id="rId335" display="https://www.newsweek.com/worlds-best-hospitals-2022/netherlands" xr:uid="{F3B05E2F-DE5D-4A6B-B709-BA5C28C791C8}"/>
    <hyperlink ref="H205" r:id="rId336" display="https://www.newsweek.com/worlds-best-hospitals-2022/netherlands" xr:uid="{A3CD818E-6395-4B60-B644-4B4062BE2407}"/>
    <hyperlink ref="H128" r:id="rId337" display="https://www.newsweek.com/worlds-best-hospitals-2022/singapore" xr:uid="{EDC49785-BCAB-407E-91EF-2CB1F5D6E9CA}"/>
    <hyperlink ref="H107" r:id="rId338" display="https://www.newsweek.com/worlds-best-hospitals-2022/singapore" xr:uid="{4763B6A0-8612-47C4-9768-A1FAC07B83CD}"/>
    <hyperlink ref="H99" r:id="rId339" display="https://www.newsweek.com/worlds-best-hospitals-2022/singapore" xr:uid="{4A3B8770-EE87-4AEC-AF03-E79F5F960151}"/>
    <hyperlink ref="H13" r:id="rId340" display="https://www.newsweek.com/worlds-best-hospitals-2022/singapore" xr:uid="{3F95927A-9177-40E7-99B8-B1D32356940C}"/>
    <hyperlink ref="H186" r:id="rId341" display="https://www.newsweek.com/worlds-best-hospitals-2022/switzerland" xr:uid="{8DDC8922-4A96-47EB-8375-9F467177C38E}"/>
    <hyperlink ref="H199" r:id="rId342" display="https://www.newsweek.com/worlds-best-hospitals-2022/switzerland" xr:uid="{1AF0E3BE-175A-428E-AFD0-EB599EBC44A3}"/>
    <hyperlink ref="H149" r:id="rId343" display="https://www.newsweek.com/worlds-best-hospitals-2022/switzerland" xr:uid="{C7332023-75C4-4B3C-87B4-F55AFCE28E0E}"/>
    <hyperlink ref="H145" r:id="rId344" display="https://www.newsweek.com/worlds-best-hospitals-2022/switzerland" xr:uid="{663828EB-ED58-4CBF-96B6-AFD44987CCA4}"/>
    <hyperlink ref="H33" r:id="rId345" display="https://www.newsweek.com/worlds-best-hospitals-2022/switzerland" xr:uid="{7AB27A3B-40E1-4408-BC83-5058E108D020}"/>
    <hyperlink ref="H15" r:id="rId346" display="https://www.newsweek.com/worlds-best-hospitals-2022/switzerland" xr:uid="{FC62FE83-1A03-4575-AD57-FC4C9A61862A}"/>
    <hyperlink ref="H16" r:id="rId347" display="https://www.newsweek.com/worlds-best-hospitals-2022/switzerland" xr:uid="{C5D27A0E-E471-4DDA-89A8-59056A297E99}"/>
    <hyperlink ref="H12" r:id="rId348" display="https://www.newsweek.com/worlds-best-hospitals-2022/switzerland" xr:uid="{E3FD2060-417B-4939-A61D-E77405503DA8}"/>
    <hyperlink ref="H42" r:id="rId349" display="https://www.newsweek.com/worlds-best-hospitals-2022/united-kingdom" xr:uid="{0810132E-8929-449A-9FEB-7F8C41B38F75}"/>
    <hyperlink ref="H55" r:id="rId350" display="https://www.newsweek.com/worlds-best-hospitals-2022/united-kingdom" xr:uid="{35907828-D8F8-4EA4-90D5-96030B46F49B}"/>
    <hyperlink ref="H80" r:id="rId351" display="https://www.newsweek.com/worlds-best-hospitals-2022/united-kingdom" xr:uid="{0A32A690-9A83-45C7-AD8C-B1EAA19C0AB9}"/>
    <hyperlink ref="H123" r:id="rId352" display="https://www.newsweek.com/worlds-best-hospitals-2022/united-kingdom" xr:uid="{DBDBDF1B-C2C6-4125-8DD8-858284C847C5}"/>
    <hyperlink ref="H134" r:id="rId353" display="https://www.newsweek.com/worlds-best-hospitals-2022/united-kingdom" xr:uid="{2334D15F-F680-461A-8B74-5F75D692D91F}"/>
    <hyperlink ref="H146" r:id="rId354" display="https://www.newsweek.com/worlds-best-hospitals-2022/united-kingdom" xr:uid="{C79519A3-E327-4614-855E-CADC368E67C9}"/>
    <hyperlink ref="H158" r:id="rId355" display="https://www.newsweek.com/worlds-best-hospitals-2022/united-kingdom" xr:uid="{9BD75A8A-E18B-44CB-B0BB-EE2E24EB71E2}"/>
    <hyperlink ref="H161" r:id="rId356" display="https://www.newsweek.com/worlds-best-hospitals-2022/united-kingdom" xr:uid="{8BA32486-E6F2-42EA-9ED2-93E6E1370C4A}"/>
    <hyperlink ref="H160" r:id="rId357" display="https://www.newsweek.com/worlds-best-hospitals-2022/united-kingdom" xr:uid="{CF560A15-005B-4B46-BD76-91E71135D321}"/>
    <hyperlink ref="H11" r:id="rId358" display="https://www.newsweek.com/worlds-best-hospitals-2022/israel" xr:uid="{D077A33D-CCD9-41BB-91A5-8C3A768E0204}"/>
    <hyperlink ref="H72" r:id="rId359" display="https://www.newsweek.com/worlds-best-hospitals-2022/australia" xr:uid="{04AED4F2-B122-4545-8728-5A814D0DD8D8}"/>
    <hyperlink ref="H86" r:id="rId360" display="https://www.newsweek.com/worlds-best-hospitals-2022/australia" xr:uid="{5F83F0E3-B19B-4BE1-96D1-811CFE8AED51}"/>
    <hyperlink ref="H137" r:id="rId361" display="https://www.newsweek.com/worlds-best-hospitals-2022/australia" xr:uid="{AEF79FA7-859B-445A-AB76-773B12D09043}"/>
    <hyperlink ref="H175" r:id="rId362" display="https://www.newsweek.com/worlds-best-hospitals-2022/australia" xr:uid="{C0FA0A76-0CB3-4CAB-B243-19A89C37DC59}"/>
    <hyperlink ref="H163" r:id="rId363" display="https://www.newsweek.com/worlds-best-hospitals-2022/australia" xr:uid="{836C8B3B-ABC6-4B88-BD73-62FC6B385810}"/>
    <hyperlink ref="H174" r:id="rId364" display="https://www.newsweek.com/worlds-best-hospitals-2022/australia" xr:uid="{2C0DCA63-BA39-4E20-8357-1E7207EDDC32}"/>
    <hyperlink ref="H164" r:id="rId365" display="https://www.newsweek.com/worlds-best-hospitals-2022/australia" xr:uid="{CEB74CB4-9026-4E26-A42A-152F69E467B6}"/>
    <hyperlink ref="H166" r:id="rId366" display="https://www.newsweek.com/worlds-best-hospitals-2022/sweden" xr:uid="{B92F246A-754E-4543-A7EF-1060D72F6D75}"/>
    <hyperlink ref="H132" r:id="rId367" display="https://www.newsweek.com/worlds-best-hospitals-2022/sweden" xr:uid="{4E16ED0A-255D-417B-B92D-07BEE5609779}"/>
    <hyperlink ref="H52" r:id="rId368" display="https://www.newsweek.com/worlds-best-hospitals-2022/sweden" xr:uid="{6391B409-FE78-4644-907A-0098B6808B6F}"/>
    <hyperlink ref="H9" r:id="rId369" display="https://www.newsweek.com/worlds-best-hospitals-2022/sweden" xr:uid="{A0713370-1F30-4E93-BB7F-5E82E9A5FADC}"/>
    <hyperlink ref="H32" r:id="rId370" display="https://www.newsweek.com/worlds-best-hospitals-2022/norway" xr:uid="{097ED509-1570-4F39-A999-BA9D18A6B8CE}"/>
    <hyperlink ref="H172" r:id="rId371" display="https://www.newsweek.com/worlds-best-hospitals-2022/norway" xr:uid="{569EFA04-9060-4C33-8008-6A1B10B442C2}"/>
    <hyperlink ref="H157" r:id="rId372" display="https://www.newsweek.com/worlds-best-hospitals-2022/norway" xr:uid="{F0EEDCED-B73C-4DAB-8AB5-BC443F8A0675}"/>
    <hyperlink ref="H156" r:id="rId373" display="https://www.newsweek.com/worlds-best-hospitals-2022/norway" xr:uid="{8CCC1C8C-83C4-430E-BB08-EE099F0A531A}"/>
    <hyperlink ref="H193" r:id="rId374" display="https://www.newsweek.com/worlds-best-hospitals-2022/france" xr:uid="{754B527E-DE51-446B-9994-8F28FAC32E95}"/>
    <hyperlink ref="H194" r:id="rId375" display="https://www.newsweek.com/worlds-best-hospitals-2022/france" xr:uid="{2C4059DE-04A0-4ACA-B171-C2EEFD60379A}"/>
    <hyperlink ref="H192" r:id="rId376" display="https://www.newsweek.com/worlds-best-hospitals-2022/france" xr:uid="{B2AA7555-83CC-4BF3-BE4E-C01DC26A1738}"/>
    <hyperlink ref="H189" r:id="rId377" display="https://www.newsweek.com/worlds-best-hospitals-2022/france" xr:uid="{BE64037E-D2DA-4C3B-BA8E-B6815CFB8C87}"/>
    <hyperlink ref="H191" r:id="rId378" display="https://www.newsweek.com/worlds-best-hospitals-2022/france" xr:uid="{979215FD-2B51-4060-B9C8-FE763EB6B63A}"/>
    <hyperlink ref="H196" r:id="rId379" display="https://www.newsweek.com/worlds-best-hospitals-2022/france" xr:uid="{1B508C5E-AB2B-4307-93A0-9F5152789855}"/>
    <hyperlink ref="H190" r:id="rId380" display="https://www.newsweek.com/worlds-best-hospitals-2022/france" xr:uid="{5BE965AF-0A6A-4B97-AFEA-5CCCFEFBC051}"/>
    <hyperlink ref="H140" r:id="rId381" display="https://www.newsweek.com/worlds-best-hospitals-2022/france" xr:uid="{C1950F05-12BB-4993-B5D0-25078441EFF8}"/>
    <hyperlink ref="H125" r:id="rId382" display="https://www.newsweek.com/worlds-best-hospitals-2022/france" xr:uid="{FEF45011-798B-4064-94C8-CA42F7C95ABC}"/>
    <hyperlink ref="H118" r:id="rId383" display="https://www.newsweek.com/worlds-best-hospitals-2022/france" xr:uid="{207A6FC8-7B35-468A-91EE-21311B32B956}"/>
    <hyperlink ref="H115" r:id="rId384" display="https://www.newsweek.com/worlds-best-hospitals-2022/france" xr:uid="{5B18FAB3-F610-4F2A-B5CC-985B45C03961}"/>
    <hyperlink ref="H91" r:id="rId385" display="https://www.newsweek.com/worlds-best-hospitals-2022/france" xr:uid="{BD43A1D0-312F-438D-B28F-A2B86821B4EF}"/>
    <hyperlink ref="H74" r:id="rId386" display="https://www.newsweek.com/worlds-best-hospitals-2022/france" xr:uid="{16CE785F-1CA9-43AB-8B51-8FDEEB457F70}"/>
    <hyperlink ref="H48" r:id="rId387" display="https://www.newsweek.com/worlds-best-hospitals-2022/france" xr:uid="{FAAC1234-1BD9-486F-BD64-00CC9C9B4EDC}"/>
    <hyperlink ref="H8" r:id="rId388" display="https://www.newsweek.com/worlds-best-hospitals-2022/france" xr:uid="{C99D367A-C0FC-4B3F-8B56-4AD0F14B114A}"/>
    <hyperlink ref="H31" r:id="rId389" display="https://www.newsweek.com/worlds-best-hospitals-2022/south-korea" xr:uid="{8DE8335C-E598-4DC7-B7F4-3E23B0DACF2F}"/>
    <hyperlink ref="H44" r:id="rId390" display="https://www.newsweek.com/worlds-best-hospitals-2022/south-korea" xr:uid="{230C672A-953C-4598-AE4B-D009070C9D79}"/>
    <hyperlink ref="H56" r:id="rId391" display="https://www.newsweek.com/worlds-best-hospitals-2022/south-korea" xr:uid="{04231207-B94F-4776-82CB-CF2C6BE1F617}"/>
    <hyperlink ref="H90" r:id="rId392" display="https://www.newsweek.com/worlds-best-hospitals-2022/south-korea" xr:uid="{F5391211-07A8-489D-A8F4-CBCCD8BFC88C}"/>
    <hyperlink ref="H88" r:id="rId393" display="https://www.newsweek.com/worlds-best-hospitals-2022/south-korea" xr:uid="{049A1DFA-B2C7-42CD-B7DC-50FFDB72C4D1}"/>
    <hyperlink ref="H168" r:id="rId394" display="https://www.newsweek.com/worlds-best-hospitals-2022/south-korea" xr:uid="{38CDD5AE-5E23-4A80-9E02-EC01CE825CA1}"/>
    <hyperlink ref="H179" r:id="rId395" display="https://www.newsweek.com/worlds-best-hospitals-2022/south-korea" xr:uid="{43B6664C-1EE7-4B7F-80F3-76431BB33B58}"/>
    <hyperlink ref="H176" r:id="rId396" display="https://www.newsweek.com/worlds-best-hospitals-2022/south-korea" xr:uid="{A9E8C999-C6EC-497E-8CD3-43AF3FE23831}"/>
    <hyperlink ref="H167" r:id="rId397" display="https://www.newsweek.com/worlds-best-hospitals-2022/south-korea" xr:uid="{142D187B-DEDC-489A-ACBC-C31032012591}"/>
    <hyperlink ref="H177" r:id="rId398" display="https://www.newsweek.com/worlds-best-hospitals-2022/south-korea" xr:uid="{3BE26EAF-32DD-4C74-ACF8-1CBB89CAEBD7}"/>
    <hyperlink ref="H171" r:id="rId399" display="https://www.newsweek.com/worlds-best-hospitals-2022/south-korea" xr:uid="{EB678B19-850B-477D-9B13-A9B1A08F9CFA}"/>
    <hyperlink ref="H180" r:id="rId400" display="https://www.newsweek.com/worlds-best-hospitals-2022/south-korea" xr:uid="{7AEE9BCE-F081-458D-8752-34603DA49DFE}"/>
    <hyperlink ref="H170" r:id="rId401" display="https://www.newsweek.com/worlds-best-hospitals-2022/south-korea" xr:uid="{F1B3ABD6-2AED-4812-879D-96CBDF3D0C5E}"/>
    <hyperlink ref="H210" r:id="rId402" display="https://www.newsweek.com/worlds-best-hospitals-2022/germany" xr:uid="{6B90DACB-323D-413A-A2E4-29E08C15226E}"/>
    <hyperlink ref="H204" r:id="rId403" display="https://www.newsweek.com/worlds-best-hospitals-2022/germany" xr:uid="{866E1849-AAF4-4263-A3E0-6E895B655EDD}"/>
    <hyperlink ref="H206" r:id="rId404" display="https://www.newsweek.com/worlds-best-hospitals-2022/germany" xr:uid="{C6044993-740A-4FBC-8A60-E079E182DF36}"/>
    <hyperlink ref="H200" r:id="rId405" display="https://www.newsweek.com/worlds-best-hospitals-2022/germany" xr:uid="{805FF54D-67FB-4943-A93A-5C14BCC201DF}"/>
    <hyperlink ref="H203" r:id="rId406" display="https://www.newsweek.com/worlds-best-hospitals-2022/germany" xr:uid="{3BA0E70A-E6F4-495D-9499-B1EAB579BCCE}"/>
    <hyperlink ref="H195" r:id="rId407" display="https://www.newsweek.com/worlds-best-hospitals-2022/germany" xr:uid="{EA4A25DD-1C77-4373-B7EE-9168BE91901C}"/>
    <hyperlink ref="H207" r:id="rId408" display="https://www.newsweek.com/worlds-best-hospitals-2022/germany" xr:uid="{A201A10B-FCFE-46F6-A4FE-FA3F811F1D38}"/>
    <hyperlink ref="H202" r:id="rId409" display="https://www.newsweek.com/worlds-best-hospitals-2022/germany" xr:uid="{0724BA6D-E56A-479B-BA36-A6880775EC5C}"/>
    <hyperlink ref="H208" r:id="rId410" display="https://www.newsweek.com/worlds-best-hospitals-2022/germany" xr:uid="{C8E24810-719F-4A1F-B128-E00C9F43A246}"/>
    <hyperlink ref="H219" r:id="rId411" display="https://www.newsweek.com/worlds-best-hospitals-2022/germany" xr:uid="{09FAD503-E843-40ED-B47D-C77245BC3E22}"/>
    <hyperlink ref="H209" r:id="rId412" display="https://www.newsweek.com/worlds-best-hospitals-2022/germany" xr:uid="{D01B87B4-664B-4E14-BAD2-705BB6483D14}"/>
    <hyperlink ref="H212" r:id="rId413" display="https://www.newsweek.com/worlds-best-hospitals-2022/germany" xr:uid="{30A63971-D361-4266-9B4F-1AF3050B1577}"/>
    <hyperlink ref="H143" r:id="rId414" display="https://www.newsweek.com/worlds-best-hospitals-2022/germany" xr:uid="{523C8516-18C2-4E07-9210-264FAD2AB723}"/>
    <hyperlink ref="H103" r:id="rId415" display="https://www.newsweek.com/worlds-best-hospitals-2022/germany" xr:uid="{F397343E-B254-4858-B951-17AC6FF4CB31}"/>
    <hyperlink ref="H101" r:id="rId416" display="https://www.newsweek.com/worlds-best-hospitals-2022/germany" xr:uid="{216A3B05-4A34-4F21-883C-53E17B2503FE}"/>
    <hyperlink ref="H100" r:id="rId417" display="https://www.newsweek.com/worlds-best-hospitals-2022/germany" xr:uid="{18DD0BF1-F58D-45BA-87CB-006BE0DC6346}"/>
    <hyperlink ref="H92" r:id="rId418" display="https://www.newsweek.com/worlds-best-hospitals-2022/germany" xr:uid="{B6E7C1CC-905E-45B8-99E2-1758BC443335}"/>
    <hyperlink ref="H70" r:id="rId419" display="https://www.newsweek.com/worlds-best-hospitals-2022/germany" xr:uid="{F471D81E-82F9-448B-B07C-CD4B418DCF03}"/>
    <hyperlink ref="H73" r:id="rId420" display="https://www.newsweek.com/worlds-best-hospitals-2022/germany" xr:uid="{F9BD6E6E-623C-4806-9DD2-C8EAE72E6538}"/>
    <hyperlink ref="H50" r:id="rId421" display="https://www.newsweek.com/worlds-best-hospitals-2022/germany" xr:uid="{E205C83A-1627-4AD9-8804-FA656735B171}"/>
    <hyperlink ref="H36" r:id="rId422" display="https://www.newsweek.com/worlds-best-hospitals-2022/germany" xr:uid="{85185F4D-3A98-46FF-9D3F-F0CE9E0B4B24}"/>
    <hyperlink ref="H34" r:id="rId423" display="https://www.newsweek.com/worlds-best-hospitals-2022/germany" xr:uid="{5319D316-0DB8-4F67-BC9B-3D09644F4756}"/>
    <hyperlink ref="H23" r:id="rId424" display="https://www.newsweek.com/worlds-best-hospitals-2022/germany" xr:uid="{BB194B20-AE8B-4169-B394-724B8FED348E}"/>
    <hyperlink ref="H17" r:id="rId425" display="https://www.newsweek.com/worlds-best-hospitals-2022/germany" xr:uid="{B8133CA4-9DD2-4D5B-8DD3-61878019F647}"/>
    <hyperlink ref="H6" r:id="rId426" display="https://www.newsweek.com/worlds-best-hospitals-2022/germany" xr:uid="{2C35757C-862B-42F7-8FBE-04C83802299F}"/>
    <hyperlink ref="H14" r:id="rId427" display="https://www.newsweek.com/worlds-best-hospitals-2022/japan" xr:uid="{164254A0-35B1-4134-924A-C5F3723954DA}"/>
    <hyperlink ref="H24" r:id="rId428" display="https://www.newsweek.com/worlds-best-hospitals-2022/japan" xr:uid="{59C9A24D-E9BD-4BB6-9C40-232E47CFDCF8}"/>
    <hyperlink ref="H47" r:id="rId429" display="https://www.newsweek.com/worlds-best-hospitals-2022/japan" xr:uid="{67BADCAB-3404-4BDF-BD7A-7E45D432BCF5}"/>
    <hyperlink ref="H77" r:id="rId430" display="https://www.newsweek.com/worlds-best-hospitals-2022/japan" xr:uid="{4CB86086-7EE9-4E14-8273-53CDE263C5E4}"/>
    <hyperlink ref="H104" r:id="rId431" display="https://www.newsweek.com/worlds-best-hospitals-2022/japan" xr:uid="{C57B4FC9-F64C-48FA-8FF1-A4A49AFBB025}"/>
    <hyperlink ref="H113" r:id="rId432" display="https://www.newsweek.com/worlds-best-hospitals-2022/japan" xr:uid="{2049AFC7-3CF4-491F-B7C5-194B0892A223}"/>
    <hyperlink ref="H227" r:id="rId433" display="https://www.newsweek.com/worlds-best-hospitals-2022/japan" xr:uid="{AA58CB51-9B8A-4F76-9CD0-EAB66C73EDAC}"/>
    <hyperlink ref="H229" r:id="rId434" display="https://www.newsweek.com/worlds-best-hospitals-2022/japan" xr:uid="{35B77C15-9929-4FB6-80FB-47B807A16CBE}"/>
    <hyperlink ref="H225" r:id="rId435" display="https://www.newsweek.com/worlds-best-hospitals-2022/japan" xr:uid="{1BD2273E-1135-4D59-9321-19A8FA1F65BD}"/>
    <hyperlink ref="H231" r:id="rId436" display="https://www.newsweek.com/worlds-best-hospitals-2022/japan" xr:uid="{4C350A99-7F25-4A9A-8826-B8CF94E50751}"/>
    <hyperlink ref="H222" r:id="rId437" display="https://www.newsweek.com/worlds-best-hospitals-2022/japan" xr:uid="{B3191BCD-A576-4610-9D71-A51978B44683}"/>
    <hyperlink ref="H211" r:id="rId438" display="https://www.newsweek.com/worlds-best-hospitals-2022/japan" xr:uid="{FBC81FE6-C94E-425B-9FF0-7D7FB556DA6D}"/>
    <hyperlink ref="H232" r:id="rId439" display="https://www.newsweek.com/worlds-best-hospitals-2022/japan" xr:uid="{3F3A4627-4DFA-4363-8B6E-F48427E7E41A}"/>
    <hyperlink ref="H251" r:id="rId440" display="https://www.newsweek.com/worlds-best-hospitals-2022/japan" xr:uid="{9DA9BB88-28E7-48D1-92C5-71DB80650555}"/>
    <hyperlink ref="H224" r:id="rId441" display="https://www.newsweek.com/worlds-best-hospitals-2022/japan" xr:uid="{CBACD864-2DA0-4C74-9A24-56AE774F4F48}"/>
    <hyperlink ref="H235" r:id="rId442" display="https://www.newsweek.com/worlds-best-hospitals-2022/japan" xr:uid="{280E63BB-C1A4-400B-833B-86B59728B3CE}"/>
    <hyperlink ref="H228" r:id="rId443" display="https://www.newsweek.com/worlds-best-hospitals-2022/japan" xr:uid="{05AAF2F8-4363-4555-9137-FBC15C5F67EE}"/>
    <hyperlink ref="H226" r:id="rId444" display="https://www.newsweek.com/worlds-best-hospitals-2022/japan" xr:uid="{8281ACA3-71D3-4FE2-9E55-7CC02435D23C}"/>
    <hyperlink ref="H233" r:id="rId445" display="https://www.newsweek.com/worlds-best-hospitals-2022/japan" xr:uid="{CA566B98-5776-4C00-A668-D59C975F2D56}"/>
    <hyperlink ref="H230" r:id="rId446" display="https://www.newsweek.com/worlds-best-hospitals-2022/japan" xr:uid="{B827FB4C-818A-4AA7-9573-69FE3D025896}"/>
    <hyperlink ref="H188" r:id="rId447" display="https://www.newsweek.com/worlds-best-hospitals-2022/canada" xr:uid="{2815A1C3-C698-4FE2-88D5-A4E3BEA167B0}"/>
    <hyperlink ref="H187" r:id="rId448" display="https://www.newsweek.com/worlds-best-hospitals-2022/canada" xr:uid="{9BFC2F4C-4FF6-418F-B1BB-1E414F81346E}"/>
    <hyperlink ref="H141" r:id="rId449" display="https://www.newsweek.com/worlds-best-hospitals-2022/canada" xr:uid="{218AEB8E-9E34-4074-8DCA-D2BFBE930CC8}"/>
    <hyperlink ref="H65" r:id="rId450" display="https://www.newsweek.com/worlds-best-hospitals-2022/canada" xr:uid="{FDE590C1-85B2-4066-BDFF-1E8A9F6A0817}"/>
    <hyperlink ref="H26" r:id="rId451" display="https://www.newsweek.com/worlds-best-hospitals-2022/canada" xr:uid="{6F9DB5CD-244D-44B4-BC02-D680C551492B}"/>
    <hyperlink ref="H5" r:id="rId452" display="https://www.newsweek.com/worlds-best-hospitals-2022/canada" xr:uid="{D4CB8EA7-383C-43BC-A622-1A4AE2742E76}"/>
    <hyperlink ref="H236" r:id="rId453" display="https://www.newsweek.com/worlds-best-hospitals-2022/united-states" xr:uid="{934CA49E-FE61-4CDF-86B4-4712CBFE150F}"/>
    <hyperlink ref="H241" r:id="rId454" display="https://www.newsweek.com/worlds-best-hospitals-2022/united-states" xr:uid="{DBC1737F-A09E-4D20-B687-F325F26B6951}"/>
    <hyperlink ref="H249" r:id="rId455" display="https://www.newsweek.com/worlds-best-hospitals-2022/united-states" xr:uid="{D8C813AF-03AD-47EB-9C96-31436689683C}"/>
    <hyperlink ref="H243" r:id="rId456" display="https://www.newsweek.com/worlds-best-hospitals-2022/united-states" xr:uid="{D201B96E-1FF2-4BA2-B09C-43C632571B69}"/>
    <hyperlink ref="H250" r:id="rId457" display="https://www.newsweek.com/worlds-best-hospitals-2022/united-states" xr:uid="{6EC2BC51-9BF7-4D64-995F-77BC209BFF74}"/>
    <hyperlink ref="H244" r:id="rId458" display="https://www.newsweek.com/worlds-best-hospitals-2022/united-states" xr:uid="{AF4E26BE-B075-46E9-972F-71E66760E785}"/>
    <hyperlink ref="H240" r:id="rId459" display="https://www.newsweek.com/worlds-best-hospitals-2022/united-states" xr:uid="{465CB345-095A-4005-AD70-576A5984DD20}"/>
    <hyperlink ref="H234" r:id="rId460" display="https://www.newsweek.com/worlds-best-hospitals-2022/united-states" xr:uid="{09EFA06B-4654-466D-B3EA-4271D7736015}"/>
    <hyperlink ref="H242" r:id="rId461" display="https://www.newsweek.com/worlds-best-hospitals-2022/united-states" xr:uid="{FA8CF45C-3A4A-4EE2-8BEF-76565E132FCE}"/>
    <hyperlink ref="H247" r:id="rId462" display="https://www.newsweek.com/worlds-best-hospitals-2022/united-states" xr:uid="{8CF21E5B-414C-4D3B-AD00-79804E981357}"/>
    <hyperlink ref="H238" r:id="rId463" display="https://www.newsweek.com/worlds-best-hospitals-2022/united-states" xr:uid="{2C1661B3-EED0-4C9C-97CB-59DD3836F3F2}"/>
    <hyperlink ref="H239" r:id="rId464" display="https://www.newsweek.com/worlds-best-hospitals-2022/united-states" xr:uid="{116E1110-47F2-4D13-863B-7B6AD5508A3D}"/>
    <hyperlink ref="H246" r:id="rId465" display="https://www.newsweek.com/worlds-best-hospitals-2022/united-states" xr:uid="{84502102-B96F-476C-8C22-07937680A85E}"/>
    <hyperlink ref="H245" r:id="rId466" display="https://www.newsweek.com/worlds-best-hospitals-2022/united-states" xr:uid="{4776969A-EDAB-4A8C-8184-4ECD0FEC49DF}"/>
    <hyperlink ref="H248" r:id="rId467" display="https://www.newsweek.com/worlds-best-hospitals-2022/united-states" xr:uid="{4D27AD63-E083-43AC-B015-5BFDB118D8B6}"/>
    <hyperlink ref="H237" r:id="rId468" display="https://www.newsweek.com/worlds-best-hospitals-2022/united-states" xr:uid="{66E4AF07-8EC7-4AD6-99EE-4BA28F94BF2A}"/>
    <hyperlink ref="H151" r:id="rId469" display="https://www.newsweek.com/worlds-best-hospitals-2022/united-states" xr:uid="{B441FE84-DCDB-4F18-A1DB-242FD18D2969}"/>
    <hyperlink ref="H148" r:id="rId470" display="https://www.newsweek.com/worlds-best-hospitals-2022/united-states" xr:uid="{820A446E-BAED-4B33-9B9F-86EFA8826BD3}"/>
    <hyperlink ref="H144" r:id="rId471" display="https://www.newsweek.com/worlds-best-hospitals-2022/united-states" xr:uid="{4766CB33-C9D4-4C97-83CA-679E370AA299}"/>
    <hyperlink ref="H138" r:id="rId472" display="https://www.newsweek.com/worlds-best-hospitals-2022/united-states" xr:uid="{2EACD0D6-73D0-49E5-9931-5224E68983CB}"/>
    <hyperlink ref="H124" r:id="rId473" display="https://www.newsweek.com/worlds-best-hospitals-2022/united-states" xr:uid="{9D494750-C598-44B4-A0EA-19D33AC3453A}"/>
    <hyperlink ref="H119" r:id="rId474" display="https://www.newsweek.com/worlds-best-hospitals-2022/united-states" xr:uid="{AC4B65FA-D0DF-4167-A734-98B23C5F73F7}"/>
    <hyperlink ref="H102" r:id="rId475" display="https://www.newsweek.com/worlds-best-hospitals-2022/united-states" xr:uid="{3110213A-3040-4CBD-8A3E-3EA85EDD8C59}"/>
    <hyperlink ref="H98" r:id="rId476" display="https://www.newsweek.com/worlds-best-hospitals-2022/united-states" xr:uid="{F94D3FA0-25A6-4D38-8E7D-32C136DECD62}"/>
    <hyperlink ref="H85" r:id="rId477" display="https://www.newsweek.com/worlds-best-hospitals-2022/united-states" xr:uid="{D546F0BE-0FD1-46DE-87CB-6B38E99996B5}"/>
    <hyperlink ref="H78" r:id="rId478" display="https://www.newsweek.com/worlds-best-hospitals-2022/united-states" xr:uid="{5296EED4-253D-46DE-A320-99B3DE8A0981}"/>
    <hyperlink ref="H69" r:id="rId479" display="https://www.newsweek.com/worlds-best-hospitals-2022/united-states" xr:uid="{86300B75-FBA8-4FB5-A015-CB37F9AC8160}"/>
    <hyperlink ref="H68" r:id="rId480" display="https://www.newsweek.com/worlds-best-hospitals-2022/united-states" xr:uid="{FCB0F601-A9CF-415A-92C0-5491D8F01007}"/>
    <hyperlink ref="H62" r:id="rId481" display="https://www.newsweek.com/worlds-best-hospitals-2022/united-states" xr:uid="{C6169CA9-1529-4BAF-A012-E40BAC09D32E}"/>
    <hyperlink ref="H60" r:id="rId482" display="https://www.newsweek.com/worlds-best-hospitals-2022/united-states" xr:uid="{E909FBE3-76DE-4D59-B323-B86D643638CB}"/>
    <hyperlink ref="H57" r:id="rId483" display="https://www.newsweek.com/worlds-best-hospitals-2022/united-states" xr:uid="{F8705709-D431-4C11-BF81-579D43F555FB}"/>
    <hyperlink ref="H54" r:id="rId484" display="https://www.newsweek.com/worlds-best-hospitals-2022/united-states" xr:uid="{E4E6F669-BD1B-41FC-9713-1B96F2E5E4DB}"/>
    <hyperlink ref="H49" r:id="rId485" display="https://www.newsweek.com/worlds-best-hospitals-2022/united-states" xr:uid="{4D410DF7-ECB3-4318-A69D-0B09DD481DD7}"/>
    <hyperlink ref="H41" r:id="rId486" display="https://www.newsweek.com/worlds-best-hospitals-2022/united-states" xr:uid="{5C629206-6450-4057-AF48-2ACDB16B8C9D}"/>
    <hyperlink ref="H40" r:id="rId487" display="https://www.newsweek.com/worlds-best-hospitals-2022/united-states" xr:uid="{C457E30A-09DF-4D09-BB6F-8DF86295D6E8}"/>
    <hyperlink ref="H37" r:id="rId488" display="https://www.newsweek.com/worlds-best-hospitals-2022/united-states" xr:uid="{C0BC04F1-69BB-4DDC-A349-36D59287A006}"/>
    <hyperlink ref="H30" r:id="rId489" display="https://www.newsweek.com/worlds-best-hospitals-2022/united-states" xr:uid="{02D72970-DD02-4D32-9166-4F4B94BA6664}"/>
    <hyperlink ref="H29" r:id="rId490" display="https://www.newsweek.com/worlds-best-hospitals-2022/united-states" xr:uid="{465798C4-422F-458F-8C29-59A394CD7896}"/>
    <hyperlink ref="H22" r:id="rId491" display="https://www.newsweek.com/worlds-best-hospitals-2022/united-states" xr:uid="{829F1E38-BDF0-4B43-A771-03D951131519}"/>
    <hyperlink ref="H21" r:id="rId492" display="https://www.newsweek.com/worlds-best-hospitals-2022/united-states" xr:uid="{6E9B5408-0B8C-40D4-8845-8CC45046B38A}"/>
    <hyperlink ref="H18" r:id="rId493" display="https://www.newsweek.com/worlds-best-hospitals-2022/united-states" xr:uid="{F502A6EC-5C05-460A-B20A-ED9A414BBA6D}"/>
    <hyperlink ref="H10" r:id="rId494" display="https://www.newsweek.com/worlds-best-hospitals-2022/united-states" xr:uid="{50C2CC6C-D969-4194-8E12-F80FFA4B4435}"/>
    <hyperlink ref="H7" r:id="rId495" display="https://www.newsweek.com/worlds-best-hospitals-2022/united-states" xr:uid="{A88DEA9C-29C1-41FA-A73A-B08B3A39A1DC}"/>
    <hyperlink ref="H4" r:id="rId496" display="https://www.newsweek.com/worlds-best-hospitals-2022/united-states" xr:uid="{0A2F4784-4293-4933-89A0-65ED46123409}"/>
    <hyperlink ref="H3" r:id="rId497" display="https://www.newsweek.com/worlds-best-hospitals-2022/united-states" xr:uid="{6BB1A774-266E-49B0-B09D-E83B2A7A79F4}"/>
    <hyperlink ref="H2" r:id="rId498" display="https://www.newsweek.com/worlds-best-hospitals-2022/united-states" xr:uid="{F7D64CBE-A7B0-4AEB-BA3F-94FEDFE6E0E5}"/>
    <hyperlink ref="I2" location="'SCImago Ranking'!B12" display="Mayo Clinic" xr:uid="{DC93416B-940F-4E89-8C20-9EBBC2191D74}"/>
    <hyperlink ref="I3" location="'SCImago Ranking'!B72" display="Cleveland Clinic" xr:uid="{45A714A1-E8FF-425D-82ED-20EA8A2BF2A8}"/>
    <hyperlink ref="I4" location="'SCImago Ranking'!B16" display="Massachusetts General Hospital" xr:uid="{E2D91BEF-1A44-431A-9A01-F017C81FA2C0}"/>
    <hyperlink ref="I5" location="'SCImago Ranking'!B992" display="Toronto General Hospital" xr:uid="{FC97C4BC-04A3-4BA4-8D0D-414235596350}"/>
    <hyperlink ref="I6" location="'SCImago Ranking'!B97" display="Charite - Universitatsmedizin Berlin *" xr:uid="{3B657ABE-0BF4-4925-87A2-B1470203FD97}"/>
    <hyperlink ref="N6" location="'SCImago Ranking'!B1917" display="Deutsches Herzzentrum Berlin" xr:uid="{D7F2EFBD-4023-4648-917F-C6A02C827057}"/>
    <hyperlink ref="N2" location="'SCImago Ranking'!B76" display="University of Minnesota" xr:uid="{02B79CB1-44BC-47CA-9651-FBC31B962F0D}"/>
    <hyperlink ref="O2" location="'SCImago Ranking'!B487" display="University of Minnesota Health and Medicine" xr:uid="{D8C91A44-5BF5-409A-A1D8-8EEA09C71FDC}"/>
    <hyperlink ref="I7" location="'SCImago Ranking'!B23" display="Johns Hopkins Medicine" xr:uid="{DFAF191F-3AFC-44ED-B5AB-68D05C0BFCFA}"/>
    <hyperlink ref="I8" location="'SCImago Ranking'!B11" display="Assistance Publique Hopitaux de Paris" xr:uid="{4AA2C831-8A3A-4D33-8F67-F0A0C1EA60B1}"/>
    <hyperlink ref="I9" location="'SCImago Ranking'!B180" display="Karolinska University Hospital" xr:uid="{411BA80D-A934-44F5-8E12-FA023E41B926}"/>
    <hyperlink ref="I10" location="'SCImago Ranking'!B91" display="UCLA Health System" xr:uid="{7FC8AA4A-DB29-4244-8506-A4F67B9BF113}"/>
    <hyperlink ref="I11" location="'SCImago Ranking'!B709" display="Sheba Medical Center" xr:uid="{016541D2-001C-4598-98CA-E2DA236A3780}"/>
    <hyperlink ref="I12" location="'SCImago Ranking'!B351" display="Centre Hospitalier Universitaire Vaudois " xr:uid="{B6DA6B23-B826-4E18-AF20-B6B6A7777FE2}"/>
    <hyperlink ref="I13" location="'SCImago Ranking'!B1514" display="Singapore General Hospital" xr:uid="{5D36B8C1-E0D0-45D7-BCBA-00D91B0B5929}"/>
    <hyperlink ref="I14" location="'SCImago Ranking'!B2915" display="University of Tokyo Hospital" xr:uid="{C8DB950C-217B-44A3-86E8-BBEA9AFA31F1}"/>
    <hyperlink ref="I15" location="'SCImago Ranking'!B537" display="Universitatsspital Basel" xr:uid="{0CB11B2C-D116-42CF-BCC2-D5EF03A3E0BF}"/>
    <hyperlink ref="I16" location="'SCImago Ranking'!B291" display="Universitätsspital Zürich" xr:uid="{53AD3BE5-7A12-4384-9C0F-0D155C592C2A}"/>
    <hyperlink ref="I17" location="'SCImago Ranking'!B297" display="Universitätsklinikum Heidelberg" xr:uid="{A208612C-CA01-4F9A-B1CF-15B294657951}"/>
    <hyperlink ref="N17" location="'SCImago Ranking'!B1090" display="Deutsches Diabetes-Zentrum - Leibniz-Zentrum fur Diabetes-Forschung " xr:uid="{D95DB3BB-1D4B-46AF-A736-8F1E07B00E96}"/>
    <hyperlink ref="I18" location="'SCImago Ranking'!B18" display="Brigham And Women's Hospital" xr:uid="{DD8FC29D-A461-4265-B296-711992FD34E1}"/>
    <hyperlink ref="I19" location="'SCImago Ranking'!B11" display="Assistance Publique Hopitaux de Paris" xr:uid="{FC8E6754-35C1-4F82-A75E-C056D94B2020}"/>
    <hyperlink ref="I20" location="'SCImago Ranking'!B391" display="Aarhus University Hospital" xr:uid="{68B9C8F6-DACF-4255-B96C-4F4F4C72F966}"/>
    <hyperlink ref="I21" location="'SCImago Ranking'!B56" display="Stanford Medicine" xr:uid="{908517D4-81B7-41DB-8E61-DC02500FC265}"/>
    <hyperlink ref="I22" location="'SCImago Ranking'!B694" display="New York Presbyterian Hospital" xr:uid="{D0D42089-4BA6-48E1-9FA3-1C480F8EFA97}"/>
    <hyperlink ref="I23" location="'SCImago Ranking'!B636" display="Klinikum Rechts der Isar der Technische Universitat Munchen" xr:uid="{8ECAC737-E3B5-4649-ACD9-713671777A7F}"/>
    <hyperlink ref="I24" location="'SCImago Ranking'!B3068" display="St. Lukes International Hospital" xr:uid="{E12564BC-A8B7-4A73-A6D1-44D1F93F7F72}"/>
    <hyperlink ref="P2" location="'SCImago Ranking'!B2" display="Havard University" xr:uid="{CD704FFE-4CBA-4907-986E-49150A144712}"/>
    <hyperlink ref="Q2" location="'SCImago Ranking'!B69" display="Massachusetts Institute of Technology *" xr:uid="{273F3598-D5B1-4904-9FD6-2C53236AF336}"/>
    <hyperlink ref="R2" location="'SCImago Ranking'!B9" display="Johns Hopkins University" xr:uid="{1EA00EA7-AE20-4AD0-959D-598B92CA9146}"/>
    <hyperlink ref="S2" location="'SCImago Ranking'!B17" display="University of California, San Francisco" xr:uid="{3B1E1A6B-E54F-4472-8769-23BF432485FE}"/>
    <hyperlink ref="N3" location="'SCImago Ranking'!B7" display="National Institutes of Health" xr:uid="{EDA6526A-2100-4E52-A71C-1DDAF5915360}"/>
    <hyperlink ref="O3" location="'SCImago Ranking'!B35" display="University of California, San Diego " xr:uid="{AF4F6D35-4C0F-44D4-BCB4-887528F335FA}"/>
    <hyperlink ref="P3" location="'SCImago Ranking'!B14" display="University of Pennsylvania" xr:uid="{1005A942-2751-45B1-9EB3-8277173EA316}"/>
    <hyperlink ref="Q3" location="'SCImago Ranking'!B47" display="University of North Carolina, Chapel Hill " xr:uid="{8AA94D72-2531-42F1-BFA8-0FA65AFD69D5}"/>
    <hyperlink ref="R3" location="'SCImago Ranking'!B2" display="Havard University" xr:uid="{B364A369-5D4B-4724-93CF-15717F4E2582}"/>
    <hyperlink ref="O6" location="'SCImago Ranking'!B1641" display="Humboldt-Universität zu Berlin" xr:uid="{AA909DE9-B756-48F1-85AB-82DBA3A1813E}"/>
    <hyperlink ref="P6" location="'SCImago Ranking'!B927" display="Freie Universität Berlin" xr:uid="{EF631487-F7DA-4DD8-A4F1-D577D31EBD72}"/>
    <hyperlink ref="Q6" location="'SCImago Ranking'!B2" display="Harvard University" xr:uid="{EAC3B765-4CA7-4690-B58F-9ED049094883}"/>
    <hyperlink ref="R6" location="'SCImago Ranking'!B69" display="Massachusetts Institute of Technology " xr:uid="{927AFE47-FFE4-4F26-9CF3-2038CD72F762}"/>
    <hyperlink ref="S6" location="'SCImago Ranking'!B89" display="University of Cambridge" xr:uid="{C027E3E0-F0DD-49F5-8C7C-E4F0BFFC8467}"/>
    <hyperlink ref="N11" location="'SCImago Ranking'!B7" display="National Institutes of Health" xr:uid="{6328556C-2438-4F50-8345-8E4C25AA7B0E}"/>
    <hyperlink ref="O11" location="'SCImago Ranking'!B35" display="University of California, San Diego " xr:uid="{2BC31C6F-87D8-4D9F-A9B3-CDB958EAB8C3}"/>
    <hyperlink ref="P11" location="'SCImago Ranking'!B51" display="Mount Sinai Health System" xr:uid="{1EC17742-1272-4857-B591-5C808934E9C2}"/>
    <hyperlink ref="Q11" location="'SCImago Ranking'!B219" display="Children´s Hospital of Philadelphia" xr:uid="{3FD0C024-9C95-40A0-BC64-BA6381226C2D}"/>
    <hyperlink ref="R11" location="'SCImago Ranking'!B38" display="Zhejiang University" xr:uid="{B7DA4C3E-D4E4-473C-8788-9E217A7C2EFF}"/>
    <hyperlink ref="N21" location="'SCImago Ranking'!B353" display="Weizmann Institute of Science" xr:uid="{1B589167-AA67-4ABF-8899-51232C629F59}"/>
    <hyperlink ref="O21" location="'SCImago Ranking'!B176" display="University of Heidelberg" xr:uid="{F6334555-0F10-41A2-89D6-6628CABE7B34}"/>
    <hyperlink ref="P21" location="'SCImago Ranking'!B180" display="Karolinska Institute" xr:uid="{8243B672-2C99-44C8-9D40-5C818BE61582}"/>
    <hyperlink ref="Q21" location="'SCImago Ranking'!B27" display="Helmholtz Association " xr:uid="{85DC3C7C-7871-4DA7-A90E-0C5EA9548597}"/>
    <hyperlink ref="N22" location="'SCImago Ranking'!B2" display="Harvard University" xr:uid="{6F3D317C-C05C-43C9-8EF6-769A7AAD1571}"/>
    <hyperlink ref="O22" location="'SCImago Ranking'!B51" display="Mount Sinai Health System" xr:uid="{02220B77-D95E-46E0-BE9A-373409E64449}"/>
    <hyperlink ref="P22" location="'SCImago Ranking'!B327" display="Fondazione IRCCS" xr:uid="{9CFEF643-088D-4D24-B9E2-5C1EF8A65EF5}"/>
    <hyperlink ref="Q22" location="'SCImago Ranking'!B1101" display="Australian National University" xr:uid="{8A23B574-6AEE-42B6-B96F-E4F8AF6EE976}"/>
    <hyperlink ref="R22" location="'SCImago Ranking'!B1487" display="Norwegian Institute of Public Health" xr:uid="{6F40F64B-1E77-4BA4-ADE1-30D32E1D39A2}"/>
    <hyperlink ref="S22" location="'SCImago Ranking'!B887" display="Justus-Liebig-Universitat Giessen" xr:uid="{F2766687-2082-47E4-ABE8-D39B9339EDF7}"/>
    <hyperlink ref="I25" location="'SCImago Ranking'!B2410" display="Allgemeine Krankenhaus der Stadt Wien" xr:uid="{C811AF3E-103F-469F-B956-0790C8A9A2A2}"/>
    <hyperlink ref="I26" location="'SCImago Ranking'!B756" display="Sunnybrook Health Sciences Centre" xr:uid="{9C16B7D0-BADA-448A-8203-8B24EBBEE559}"/>
    <hyperlink ref="N27" location="'SCImago Ranking'!B396" display="Technical University of Denmark" xr:uid="{0B37C31A-27EB-4DF6-A65A-2A326457282C}"/>
    <hyperlink ref="O27" location="'SCImago Ranking'!B2" display="Harvard University" xr:uid="{0BB177C7-4C07-4282-B1AA-FA594C8D06FF}"/>
    <hyperlink ref="P27" location="'SCImago Ranking'!B89" display="University of Cambridge" xr:uid="{67B5FE41-0A6C-4E91-84C6-D7095555B59E}"/>
    <hyperlink ref="Q27" location="'SCImago Ranking'!B28" display="University of California, Los Angeles" xr:uid="{0F186E74-4C07-438B-9292-CAC247DA023A}"/>
    <hyperlink ref="R27" location="'SCImago Ranking'!B264" display="Lunds University" xr:uid="{CDF13581-C876-45BA-A5B9-E6AB81BC80E2}"/>
    <hyperlink ref="S27" location="'SCImago Ranking'!B494" display="McGill University Health Centre" xr:uid="{867B0C36-FF85-4369-A2BC-69846A5C8046}"/>
    <hyperlink ref="I28" location="'SCImago Ranking'!B861" display="Mount Sinai Hospital Joseph and Wolf Lebovic Health Complex" xr:uid="{3EAD6682-BAA4-4ED0-B3B9-FF5ACE4ABF9C}"/>
    <hyperlink ref="I30" location="'SCImago Ranking'!B2204" display="Mount Sinai Hospital" xr:uid="{11B32040-2F52-4F0F-9605-7E83127FA2FE}"/>
    <hyperlink ref="N30" location="'SCImago Ranking'!B22" display="University of Toronto" xr:uid="{7E2FDC0F-28B8-46C6-8DAC-3662BAE085A3}"/>
    <hyperlink ref="O30" location="'SCImago Ranking'!B79" display="The University of British Columbia" xr:uid="{3085191B-C7EE-44A0-AC9C-47CD44DD5B14}"/>
    <hyperlink ref="P30" location="'SCImago Ranking'!B494" display="McGill University Health Centre" xr:uid="{655172B5-0BEC-4C78-B493-8540930EA8E2}"/>
    <hyperlink ref="Q30" location="'SCImago Ranking'!B602" display="Medizinische Universitat Graz" xr:uid="{B3FBBD3A-28EE-41FA-A1F9-5E6A394E84FE}"/>
    <hyperlink ref="R30" location="'SCImago Ranking'!B541" display="Chongqing Medical University " xr:uid="{80C985BB-D35A-43F0-8C8F-F62DCB397C5A}"/>
    <hyperlink ref="I31" location="'SCImago Ranking'!B406" display="Asan Medical Center Seoul" xr:uid="{B0976554-AA2B-4520-854F-7500BEE5AD75}"/>
    <hyperlink ref="I32" location="'SCImago Ranking'!B235" display="Oslo University Hospital" xr:uid="{809B07A5-EDB6-4CDE-8ED4-91622C339493}"/>
    <hyperlink ref="I33" location="'SCImago Ranking'!B522" display="Hopitaux Universitaires de Geneve" xr:uid="{9DEB4C88-25D1-4F88-B6B1-A557F441E3D8}"/>
    <hyperlink ref="I34" location="'SCImago Ranking'!B243" display="Medizinische Hochschule Hannover" xr:uid="{885BCC2E-3A76-484F-B171-3175F69E9C3F}"/>
    <hyperlink ref="N34" location="'SCImago Ranking'!B2" display="Harvard University" xr:uid="{A1B4A6F5-FE93-4013-9870-FFBF4762C2C2}"/>
    <hyperlink ref="O34" location="'SCImago Ranking'!B29" display="Yale University" xr:uid="{05190500-9D3C-44A6-8730-FAFEBBE8C9F6}"/>
    <hyperlink ref="P34" location="'SCImago Ranking'!B459" display="Universite de Lausanne" xr:uid="{B608D2EB-A102-48E9-A784-7266735AF3C4}"/>
    <hyperlink ref="I35" location="'SCImago Ranking'!B1839" display="Sociedade Beneficiente Israelita Brasileira Albert Einstein" xr:uid="{6EC0705E-5DCE-4B8A-BEF1-90B8C7FAF85A}"/>
    <hyperlink ref="N35" location="'SCImago Ranking'!B2" display="Harvard University" xr:uid="{6120A2B6-1F2D-4964-9D24-B43524712E1E}"/>
    <hyperlink ref="O35" location="'SCImago Ranking'!B131" display="Broad Institute of MIT and Harvard" xr:uid="{7FACED8A-079F-408B-BFAB-EA46CB622F0E}"/>
    <hyperlink ref="P35" location="'SCImago Ranking'!B368" display="Institut Pasteur de Paris" xr:uid="{6A0F7750-9CFC-47B1-AFAD-B84E1DA98FAE}"/>
    <hyperlink ref="Q35" location="'SCImago Ranking'!B682" display="Royal Netherlands Academy of Arts and Sciences" xr:uid="{02D7EEA3-A68B-4AC7-ADDE-7830B8E8E48C}"/>
    <hyperlink ref="I36" location="'SCImago Ranking'!B470" display="LMU Klinikum" xr:uid="{5E8FCEDC-5081-4D95-85B9-5D0473B9CB27}"/>
    <hyperlink ref="I37" location="'SCImago Ranking'!B160" display="University of Michigan Health System" xr:uid="{BECE06B4-6F11-4F16-8D46-CC0FD107330F}"/>
    <hyperlink ref="I38" location="'SCImago Ranking'!B913" display="Fondazione Policlinico Universitario Agostino Gemelli IRCCS" xr:uid="{A7CB1E77-318B-43D2-8408-52ACE8C52C9C}"/>
    <hyperlink ref="N38" location="'SCImago Ranking'!B32" display="University of Oxford" xr:uid="{B4624118-3D24-4DA2-8E73-1AA09DA9DFA7}"/>
    <hyperlink ref="O38" location="'SCImago Ranking'!B104" display="Wistar Institute" xr:uid="{56E919A2-EC7A-4F54-AD21-CB3F92CAC30D}"/>
    <hyperlink ref="P38" location="'SCImago Ranking'!B7" display="National Institutes of Health" xr:uid="{92863667-EA32-411B-839B-49B455F387FA}"/>
    <hyperlink ref="N39" location="'SCImago Ranking'!B88" display="Leiden University " xr:uid="{1C54F3B4-1B04-4F78-A201-BB5651A3E0B9}"/>
    <hyperlink ref="O39" location="'SCImago Ranking'!B2" display="Harvard University" xr:uid="{BDF4116A-074D-468C-B12A-2FD8C7A00324}"/>
    <hyperlink ref="P39" location="'SCImago Ranking'!B32" display="University of Oxford" xr:uid="{24DCFA12-900D-4F7B-8DF9-45BAAD4EFE84}"/>
    <hyperlink ref="Q39" location="'SCImago Ranking'!B27" display="Helmholtz Association " xr:uid="{410F819F-E787-48C4-90A5-07D0CD6F6ABE}"/>
    <hyperlink ref="I40" location="'SCImago Ranking'!B300" display="Cedars-Sinai Medical Center " xr:uid="{B13B3B5E-89FD-4DC5-B338-76531AB43EC0}"/>
    <hyperlink ref="N40" location="'SCImago Ranking'!B7" display="National Institutes of Health" xr:uid="{A74D9F11-E159-406F-ADC0-5C57C3D71DFB}"/>
    <hyperlink ref="O40" location="'SCImago Ranking'!B51" display="Mount Sinai Health System" xr:uid="{CA0E7F4D-4A55-44CE-8DC7-DAF789AEFF9C}"/>
    <hyperlink ref="P40" location="'SCImago Ranking'!B22" display="University of Toronto" xr:uid="{3FCB8A3A-51C0-42F8-B441-E3EC17A490A8}"/>
    <hyperlink ref="Q40" location="'SCImago Ranking'!B251" display="Jiangnan University " xr:uid="{C6106DD6-D7D0-42BE-95F4-04796E432401}"/>
    <hyperlink ref="R40" location="'SCImago Ranking'!B315" display="Nanjing University " xr:uid="{5829DCEF-A3FC-4322-A8EB-8C6457BE8E3E}"/>
    <hyperlink ref="I41" location="'SCImago Ranking'!B66" display="Duke Medicine" xr:uid="{C72D15AF-0D0F-40BC-B59E-F2E22AD649B6}"/>
    <hyperlink ref="I42" location="'SCImago Ranking'!B238" display="Guys &amp; Saint Thomas NHS Foundation Trust" xr:uid="{D4F4187C-DD7F-4DE0-80C3-5B8C64AFFEDD}"/>
    <hyperlink ref="I43" location="'SCImago Ranking'!B407" display="Helsinki University Central Hospital" xr:uid="{1596B61D-019A-4DFA-8733-748BE17C0D02}"/>
    <hyperlink ref="N43" location="'SCImago Ranking'!B35" display="University of California, San Diego " xr:uid="{830FF8B7-5ECF-4952-BF3B-42FB90804E5D}"/>
    <hyperlink ref="O43" location="'SCImago Ranking'!B7" display="National Institutes of Health" xr:uid="{44CA168A-24D3-43FA-ABB9-272E8581AE0C}"/>
    <hyperlink ref="P43" location="'SCImago Ranking'!B89" display="University of Cambridge" xr:uid="{5EE59F28-D58D-4374-82A1-DB1DA7691BE6}"/>
    <hyperlink ref="Q43" location="'SCImago Ranking'!B45" display="Karolinska Institute" xr:uid="{9144800D-24F3-4ACE-AD85-C08F7758AC07}"/>
    <hyperlink ref="I44" location="'SCImago Ranking'!B373" display="Samsung Medical Center Seoul" xr:uid="{1E46F8BC-5291-4D39-8529-1E7C9F974202}"/>
    <hyperlink ref="N44" location="'SCImago Ranking'!B131" display="Broad Institute of MIT and Harvard" xr:uid="{B9579AEE-C4A8-4043-AD41-89884B90DECD}"/>
    <hyperlink ref="O44" location="'SCImago Ranking'!B69" display="Massachusetts Institute of Technology *" xr:uid="{4FAF66CC-260E-4084-AB1F-137278A38D05}"/>
    <hyperlink ref="P44" location="'SCImago Ranking'!B205" display="Agency for Science, Technology and Research Singapore " xr:uid="{A8019F76-8345-46E7-B4FE-FEB3E186E729}"/>
    <hyperlink ref="I45" location="'SCImago Ranking'!B103" display="University Medical Center Utrecht" xr:uid="{696D369B-ED2F-4ABD-B34E-7B7F31A32765}"/>
    <hyperlink ref="I46" location="'SCImago Ranking'!B272" display="University Hospitals Leuven" xr:uid="{DCC7BBEE-D348-4EA0-BAAE-5AB129DAF802}"/>
    <hyperlink ref="I48" location="'SCImago Ranking'!B800" display="Centre Hospitalier Regional Universitaire de Lille " xr:uid="{D3170161-108E-44AE-99D5-173EBB071862}"/>
    <hyperlink ref="N48" location="'SCImago Ranking'!B459" display="University of Lausanne" xr:uid="{C44BE853-898D-4D9D-B1FE-7A20DFEC1A5F}"/>
    <hyperlink ref="O48" location="'SCImago Ranking'!B72" display="Cleveland Clinic" xr:uid="{B499A919-EAA4-4C28-A01C-7ADCE2D58ABF}"/>
    <hyperlink ref="I49" location="'SCImago Ranking'!B2710" display="UCSF Medical Center" xr:uid="{9FE94288-6A11-443D-9A2D-FF3744441D2B}"/>
    <hyperlink ref="I50" location="'SCImago Ranking'!B284" display="University Hospital Hamburg Eppendorf" xr:uid="{DDAA39DD-5237-4583-B05A-3E97BEE66A82}"/>
    <hyperlink ref="I51" location="'SCImago Ranking'!B1662" display="Ospedale Niguarda" xr:uid="{38995B10-E15B-41E1-8A66-A89FC6664836}"/>
    <hyperlink ref="I52" location="'SCImago Ranking'!B1523" display="Uppsala University Hospital" xr:uid="{FFA49BA1-B215-4C8D-A911-A1C76444F0A5}"/>
    <hyperlink ref="I53" location="'SCImago Ranking'!B1194" display="Hospital Universitario La Paz" xr:uid="{0290D5E4-001E-4410-A575-DFAF1EBA415E}"/>
    <hyperlink ref="N53" location="'SCImago Ranking'!B4464" display="Hospital Universitario de Fuenlabrada" xr:uid="{3E91A065-5067-449A-90DA-71AD6320E1D6}"/>
    <hyperlink ref="I55" location="'SCImago Ranking'!B21" display="University College London " xr:uid="{D46FE6C9-B735-4D93-B411-62C8A495721C}"/>
    <hyperlink ref="N55" location="'SCImago Ranking'!B228" display="Newcastle University, Newcastle upon Tyne" xr:uid="{B42ACC19-3487-4978-BEC0-6CD4785C8F64}"/>
    <hyperlink ref="O55" location="'SCImago Ranking'!B2" display="Harvard University" xr:uid="{D9C167CC-AA93-4A5C-A0FC-4910CE0B9371}"/>
    <hyperlink ref="P55" location="'SCImago Ranking'!B15" display="Stanford University" xr:uid="{887DB4C9-3D0A-450F-82F7-17020D69E7AF}"/>
    <hyperlink ref="Q55" location="'SCImago Ranking'!B75" display="Huazhong University of Science and Technology " xr:uid="{924EBA76-043F-430B-B667-2C5ACF5D9E0A}"/>
    <hyperlink ref="I56" location="'SCImago Ranking'!B545" display="Seoul National University Hospital " xr:uid="{923724F3-0906-4716-A828-776B9C22F2F0}"/>
    <hyperlink ref="I57" location="'SCImago Ranking'!B629" display="Rush University Medical Center" xr:uid="{9A8C1204-1FA6-4AD6-AFA4-48A8FFBF0461}"/>
    <hyperlink ref="I58" location="'SCImago Ranking'!B1864" display="Universitatsklinik Innsbruck" xr:uid="{A7A202C8-188B-4DC5-85E4-B041E3192715}"/>
    <hyperlink ref="I59" location="'SCImago Ranking'!B1273" display="Turku University Hospital" xr:uid="{F921EB49-3BBF-4F99-8B2F-DADBF8D85FAD}"/>
    <hyperlink ref="I61" location="'SCImago Ranking'!B1174" display="Azienda Ospedaliero Universitaria Policlinico Sant'Orsola Malpighi" xr:uid="{B56EF4BE-5F31-4D20-86CB-134DF8F4BC32}"/>
    <hyperlink ref="I63" location="'SCImago Ranking'!B123" display="Leiden University Medical Center" xr:uid="{222A2B72-16B2-494C-ABD9-B85CBC807271}"/>
    <hyperlink ref="I64" location="'SCImago Ranking'!B257" display="Hospital Clinic i Provincial de Barcelona" xr:uid="{141AEA59-AA69-437D-AD74-41A7503A5332}"/>
    <hyperlink ref="I65" location="'SCImago Ranking'!B3963" display="North York General Hospital " xr:uid="{21B82519-89FE-4241-AE3F-86D83BE18A63}"/>
    <hyperlink ref="I66" location="'SCImago Ranking'!B1387" display="Tampere University Hospital" xr:uid="{288A4F39-685E-41BC-A9F3-90007707D118}"/>
    <hyperlink ref="I67" location="'SCImago Ranking'!B1131" display="Hospital Universitario 12 de Octubre" xr:uid="{22AFB0D0-BF7C-4BA5-AF89-F0A3CEB85C11}"/>
    <hyperlink ref="N67" location="'SCImago Ranking'!B3608" display="Hospital Italiano de Buenos Aires" xr:uid="{ED41617C-7E56-4851-BBDC-B93E41D3FC54}"/>
    <hyperlink ref="O67" location="'SCImago Ranking'!B80" display="Monash University, Melbourne " xr:uid="{34464D09-44EE-4115-8BA2-134B31156D41}"/>
    <hyperlink ref="P67" location="'SCImago Ranking'!B11" display="Assistance Publique Hopitaux de Paris " xr:uid="{D002C9C5-CE83-4467-A276-E184FE0D6197}"/>
    <hyperlink ref="Q67" location="'SCImago Ranking'!B20" display="University of Michigan, Ann Arbor " xr:uid="{B9EC9377-CFE9-497D-AF7D-7F7FE0F73E9D}"/>
    <hyperlink ref="N80" location="'SCImago Ranking'!B286" display="The Francis Crick Institute" xr:uid="{4C2B286A-EF03-4630-BDBD-511F54A26ECC}"/>
    <hyperlink ref="O80" location="'SCImago Ranking'!B32" display="University of Oxford" xr:uid="{E0559C50-3D4B-405B-B6CE-D0113225C854}"/>
    <hyperlink ref="P80" location="'SCImago Ranking'!B2" display="Harvard University" xr:uid="{4CDDE324-FD43-451F-9F33-FCA3D3A33756}"/>
    <hyperlink ref="Q80" location="'SCImago Ranking'!B30" display="Shanghai Jiao Tong University " xr:uid="{FA78A2EA-FAE3-41B9-ACE2-5F21D304002F}"/>
    <hyperlink ref="R80" location="'SCImago Ranking'!B888" display="Princeton University" xr:uid="{EA966DCB-6621-45D1-BB99-E3A16DB1DB55}"/>
    <hyperlink ref="S80" location="'SCImago Ranking'!B354" display="Swiss Federal Institute of Technology" xr:uid="{9A651771-7A57-4A94-BF4F-90E75767DFAE}"/>
    <hyperlink ref="I83" location="'SCImago Ranking'!B2829" display="Universitatsklinikum Graz" xr:uid="{64C09B2A-20D1-4D6B-B8A8-D9203EEE8EF5}"/>
    <hyperlink ref="N83" location="'SCImago Ranking'!B98" display="University of Groningen " xr:uid="{A4850270-F837-4F19-B8BB-00C00C17E237}"/>
    <hyperlink ref="O83" location="'SCImago Ranking'!B293" display="University of Helsinki" xr:uid="{770BC604-A162-4C3C-B07D-377B70A970EF}"/>
    <hyperlink ref="I82" location="'SCImago Ranking'!B410" display="Hospital Universitari Vall d'Hebron" xr:uid="{564CB6D3-8ABA-44F4-8F69-AFC4457B2268}"/>
    <hyperlink ref="I84" location="'SCImago Ranking'!B551" display="Istituto Clinico Humanitas" xr:uid="{BE91B9AA-26EA-465B-B8EC-7D09BA754F41}"/>
    <hyperlink ref="N84" location="'SCImago Ranking'!B218" display="The Chinese University of Hong Kong " xr:uid="{3615428D-AAF1-4CA9-9E61-63700A6D79BB}"/>
    <hyperlink ref="O84" location="'SCImago Ranking'!B45" display="Karolinska Institute" xr:uid="{771B5984-90E5-4151-8727-F35FBEE698F5}"/>
    <hyperlink ref="P84" location="'SCImago Ranking'!B32" display="University of Oxford" xr:uid="{482988BF-A801-49B4-8CB3-6AE72EE014E8}"/>
    <hyperlink ref="I85" location="'SCImago Ranking'!B485" display="University of Wisconsin Health" xr:uid="{9AE804FE-07A9-42E8-BD07-982883780147}"/>
    <hyperlink ref="N85" location="'SCImago Ranking'!B31" display="Duke University " xr:uid="{B9EC6C69-E9A3-4BBE-885B-9A915C4B576B}"/>
    <hyperlink ref="O85" location="'SCImago Ranking'!B158" display="University of Tokyo " xr:uid="{73F1C699-CFAB-4F3D-A129-36A65795A8D1}"/>
    <hyperlink ref="P85" location="'SCImago Ranking'!B977" display="University of Aberdeen" xr:uid="{9D0EA122-28BC-4E9D-9184-A7DA5AD5D662}"/>
    <hyperlink ref="I93" location="'SCImago Ranking'!B1995" display="Azienda Ospedaliera di Padova" xr:uid="{794BFEEE-C8D7-48C2-9C20-A39ABE8CFBC2}"/>
    <hyperlink ref="N93" location="'SCImago Ranking'!B11" display="Assistance Publique Hopitaux de Paris " xr:uid="{40A93FF9-EBE4-47E6-A4FE-869399E5CE2A}"/>
    <hyperlink ref="O93" location="'SCImago Ranking'!B46" display="Imperial College London" xr:uid="{C531D763-74CF-4807-8F40-64D4956CADEA}"/>
    <hyperlink ref="P93" location="'SCImago Ranking'!B22" display="University of Toronto" xr:uid="{BFA25CAC-29FD-403D-87D7-74008745B31A}"/>
    <hyperlink ref="O106" location="'SCImago Ranking'!B858" display="University of Turku" xr:uid="{C444B8BF-C25D-42A8-A907-11878E2A821B}"/>
    <hyperlink ref="N106" location="'SCImago Ranking'!B2" display="Harvard University" xr:uid="{B50B2659-3E99-4271-A007-994D887AAABC}"/>
    <hyperlink ref="P106" location="'SCImago Ranking'!B536" display="State University of New York, Buffalo" xr:uid="{AB20F267-3A85-472E-B465-2FC8CAE3B51C}"/>
    <hyperlink ref="Q106" location="'SCImago Ranking'!B393" display="Roswell Park Cancer Institute" xr:uid="{2E80D031-A771-4B65-8D99-459159BA5C0A}"/>
    <hyperlink ref="I108" location="'SCImago Ranking'!B512" display="Hospices Civils de Lyon " xr:uid="{67DF0637-52C9-482C-B6E3-EB27F85A475C}"/>
    <hyperlink ref="N108" location="'SCImago Ranking'!B98" display="University of Groningen " xr:uid="{C6F06D1D-3405-4894-BB25-01B6496A6028}"/>
    <hyperlink ref="O108" location="'SCImago Ranking'!B459" display="Universite de Lausanne" xr:uid="{C515E332-41FA-4012-A8AE-FFE44A2F29E9}"/>
    <hyperlink ref="P108" location="'SCImago Ranking'!B478" display="Xiamen University " xr:uid="{40765552-4C31-483A-86E3-B3EBC68EFA87}"/>
    <hyperlink ref="Q108" location="'SCImago Ranking'!B2" display="Harvard University" xr:uid="{192F8EC0-C6CC-4AD5-A113-387A3D335161}"/>
    <hyperlink ref="I110" location="'SCImago Ranking'!B370" display="All India Institute of Medical Sciences" xr:uid="{48F8E32A-1CA3-427F-8D7B-64ED0D2A3868}"/>
    <hyperlink ref="N110" location="'SCImago Ranking'!B772" display="Linköping University" xr:uid="{91D0FC54-B9F2-4B21-AAC4-5C37642E9906}"/>
    <hyperlink ref="O110" location="'SCImago Ranking'!B193" display="University of Pittsburgh Medical Center " xr:uid="{471E3D74-A117-4316-B29F-9F14AFFEA130}"/>
    <hyperlink ref="P110" location="'SCImago Ranking'!B34" display="University of Texas M.D. Anderson Cancer Center " xr:uid="{C29D4CA6-6036-4BFF-A298-1DB13122BF7B}"/>
    <hyperlink ref="Q110" location="'SCImago Ranking'!B152" display="Max Planck Gesellschaft " xr:uid="{A5AC5430-EFDA-4466-9D16-DA2AF671A352}"/>
    <hyperlink ref="R110" location="'SCImago Ranking'!B125" display="Tehran University of Medical Sciences " xr:uid="{2BD5DC27-3EA0-4A7B-886C-BEC6CDB5C549}"/>
    <hyperlink ref="S110" location="'SCImago Ranking'!B321" display="University of Washington Medicine " xr:uid="{AF9C9A45-5983-4461-A970-CF9492C6ED9D}"/>
    <hyperlink ref="N124" location="'SCImago Ranking'!B57" display="Fudan University " xr:uid="{768BB5DD-EA6F-4621-AF22-B5A367962C00}"/>
    <hyperlink ref="O124" location="'SCImago Ranking'!B83" display="Sun Yat-Sen University " xr:uid="{D9559BAC-2113-4C97-A27E-882011E9221F}"/>
    <hyperlink ref="P124" location="'SCImago Ranking'!B78" display="University of Copenhagen" xr:uid="{34EEA86C-F3D4-44BE-BDF6-F7D5069C7FD0}"/>
    <hyperlink ref="Q124" location="'SCImago Ranking'!B176" display="Universitat Heidelberg" xr:uid="{AABBA7B2-E83B-4D66-BDBE-58008A3CCD5E}"/>
    <hyperlink ref="R124" location="'SCImago Ranking'!B1654" display="Tokyo Institute of Technology" xr:uid="{30D2091A-403B-4146-9CC3-27E59EDACA55}"/>
    <hyperlink ref="I70" location="'SCImago Ranking'!B850" display="Universitatsklinikum Tubingen" xr:uid="{56E6E73D-E010-4036-92B1-153E22D1E448}"/>
    <hyperlink ref="I71" location="'SCImago Ranking'!B1861" display="Yonsei University Severance Hospital" xr:uid="{5C060E4B-5340-4A5C-BAB6-3687DA72C779}"/>
    <hyperlink ref="I72" location="'SCImago Ranking'!B1242" display="Royal Prince Alfred Hospital " xr:uid="{A016F863-51CA-4DAD-BA77-90F8932C9048}"/>
    <hyperlink ref="I73" location="'SCImago Ranking'!B503" display="Universitatsklinikum Freiburg" xr:uid="{B1363A7E-9B49-4A6E-AF64-102E43DED244}"/>
    <hyperlink ref="I75" location="'SCImago Ranking'!B139" display="Radboud University Nijmegen Medical Centre" xr:uid="{9A1755E7-9A44-491F-B13F-F32FF63F93CA}"/>
    <hyperlink ref="I76" location="'SCImago Ranking'!B1733" display="Hospital General Universitario Gregorio Marañón" xr:uid="{4DC4F424-AB10-4194-A221-AF5D0F136741}"/>
    <hyperlink ref="I77" location="'SCImago Ranking'!B2890" display="Kyushu University Hospital" xr:uid="{7F6AFA34-67D0-4A23-A702-015C4DD0ADB0}"/>
    <hyperlink ref="I78" location="'SCImago Ranking'!B489" display="Houston Methodist" xr:uid="{B7E562E0-A838-4C58-BEFE-0106C135A662}"/>
    <hyperlink ref="I86" location="'SCImago Ranking'!B1199" display="Alfred Health" xr:uid="{F6E71CC5-754D-4CF1-9BCE-49F73193918E}"/>
    <hyperlink ref="I87" location="'SCImago Ranking'!B781" display="Clinica Universidad de Navarra" xr:uid="{544192DD-CF35-43BF-9DDA-024F25540088}"/>
    <hyperlink ref="I89" location="'SCImago Ranking'!B321" display="University of Washington Medicine " xr:uid="{3B3DD8CE-D53E-43D2-A132-767535485F4D}"/>
    <hyperlink ref="I92" location="'SCImago Ranking'!B811" display="Universitatsklinikum Köln" xr:uid="{EB2DB641-70DB-4CD7-89B9-766DC7B5C09A}"/>
    <hyperlink ref="I95" location="'SCImago Ranking'!B100" display="Vanderbilt University Medical Center" xr:uid="{DE2E4AC1-9F1D-4858-9A9B-AFA3DCD15F21}"/>
    <hyperlink ref="I96" location="'SCImago Ranking'!B802" display="Odense University Hospital" xr:uid="{2A91E259-E048-41E2-A1EC-1E1C754AA3A4}"/>
    <hyperlink ref="I97" location="'SCImago Ranking'!B1412" display="Tel Aviv Sourasky Medical Center" xr:uid="{A72AC828-09B7-4EFC-9BE5-88F12311730E}"/>
    <hyperlink ref="I98" location="'SCImago Ranking'!B149" display="Beth Israel Deaconess Medical Center" xr:uid="{4366C6BF-66AF-464B-9FAB-B07C4E849C93}"/>
    <hyperlink ref="I100" location="'SCImago Ranking'!B770" display="Universitatsklinikum Erlangen" xr:uid="{7494D2F1-CE54-4EE8-BCB7-A3BB6289D0AA}"/>
    <hyperlink ref="I101" location="'SCImago Ranking'!B827" display="Universitatsklinikum Carl Gustav Carus Dresden" xr:uid="{77589ECD-7A38-4166-B314-FCCBFBB36ECD}"/>
    <hyperlink ref="I127" location="'SCImago Ranking'!B1837" display="King Faisal Specialist Hospital and Research Centre  " xr:uid="{80102704-346F-41B2-A037-62801FBC6C75}"/>
    <hyperlink ref="N127" location="'SCImago Ranking'!B2" display="Harvard University " xr:uid="{5C29BCB8-EC11-44A0-AC11-0F3F2EDF27E6}"/>
    <hyperlink ref="O127" location="'SCImago Ranking'!B684" display="Centre Hospitalier Universitaire de Nantes " xr:uid="{619D2B39-354B-42C6-8E0C-876A0566FD03}"/>
    <hyperlink ref="P127" location="'SCImago Ranking'!B22" display="University of Toronto" xr:uid="{5764042B-34FD-4866-9A39-D85ADA9ECCB7}"/>
    <hyperlink ref="Q127" location="'SCImago Ranking'!B505" display="University of Rochester Medical Center" xr:uid="{DF423C47-74C1-4339-88DE-527AC728FF88}"/>
    <hyperlink ref="R127" location="'SCImago Ranking'!B45" display="Karolinska Institute" xr:uid="{12B9C7A0-A55C-4BAF-94F3-2BAE8B577EC1}"/>
    <hyperlink ref="I103" location="'SCImago Ranking'!B567" display="Universitatsklinikum Essen" xr:uid="{FD513289-76AE-4BC0-9ED2-85DCC79233EE}"/>
    <hyperlink ref="I104" location="'SCImago Ranking'!B2423" display="Nagoya University Hospital" xr:uid="{55DAB7D5-54C2-4DB7-B9C3-72F9654EBEB8}"/>
    <hyperlink ref="I112" location="'SCImago Ranking'!B145" display="University Medical Center Groningen" xr:uid="{7B754A27-DD2C-41E0-8CBE-5E823A390D14}"/>
    <hyperlink ref="I111" location="'SCImago Ranking'!B1879" display="Aalborg University Hospital" xr:uid="{612B20AA-7C15-4463-9B13-63983D86DC3E}"/>
    <hyperlink ref="I119" location="'SCImago Ranking'!B1231" display="University of Chicago Medical Center " xr:uid="{0F764584-F687-4A14-921A-C6CEC614635A}"/>
    <hyperlink ref="I121" location="'SCImago Ranking'!B931" display="Universitatsklinikum Bonn" xr:uid="{B93F5982-2888-48E6-B42E-353F2A11C61E}"/>
    <hyperlink ref="I122" location="'SCImago Ranking'!B2932" display="Ajou University Medical Center" xr:uid="{BAE86098-2AB4-4A37-AC31-8DFDF7714C2C}"/>
    <hyperlink ref="M139" location="'SCImago Ranking'!B78" display="University of Copenhagen" xr:uid="{080C7750-E468-4514-BD26-6D9F3F6B5AE3}"/>
    <hyperlink ref="L139" location="'SCImago Ranking'!B592" display="Universite Libre de Bruxelles" xr:uid="{D4AEBE2F-088D-4D27-B877-38E44D991D59}"/>
    <hyperlink ref="K139" location="'SCImago Ranking'!B1143" display="Statens Serum Institut" xr:uid="{0B56D425-795D-4E13-972C-508EB9113F36}"/>
    <hyperlink ref="J139" location="'SCImago Ranking'!B89" display="University of Cambridge " xr:uid="{2B2EF2D5-9916-44D4-8DF1-6B0877E5D02F}"/>
    <hyperlink ref="J122" location="'SCImago Ranking'!B1153" display="Ajou University" xr:uid="{5B4A93EE-BDDE-4612-9B45-5A6B272D19D2}"/>
    <hyperlink ref="J121" location="'SCImago Ranking'!B338" display="Rheinische Friedrich-Wilhelms-Universitat Bonn " xr:uid="{50D12EC9-3FE9-48E7-9198-D7F525FA2EB7}"/>
    <hyperlink ref="J119" location="'SCImago Ranking'!B110" display="University of Chicago " xr:uid="{EC5A459C-1B6F-4271-B1D0-8466EFEE4828}"/>
    <hyperlink ref="J113" location="'SCImago Ranking'!B496" display="Keio University " xr:uid="{2D681550-B9AB-4F18-9EA3-A8B13C59E7F6}"/>
    <hyperlink ref="J112" location="'SCImago Ranking'!B98" display="University of Groningen " xr:uid="{34666D07-1EB5-455B-A0E9-93F322B83132}"/>
    <hyperlink ref="J111" location="'SCImago Ranking'!B1052" display="Aalborg University " xr:uid="{37475AFE-A717-4596-8F61-2FB69D5C86D1}"/>
    <hyperlink ref="J105" location="'SCImago Ranking'!B2334" display="Universitat Salzburg" xr:uid="{E0C3E08F-58C5-4525-B32C-0218C96AC72C}"/>
    <hyperlink ref="J104" location="'SCImago Ranking'!B525" display="Nagoya University " xr:uid="{4453B0F5-4058-4C4E-8FF5-BF4DCECFFBCC}"/>
    <hyperlink ref="J103" location="'SCImago Ranking'!B358" display="Universitat Duisburg Essen " xr:uid="{B4D3A075-D13A-4433-BA83-5D4F91A2756B}"/>
    <hyperlink ref="M127" location="'SCImago Ranking'!B3383" display="King Fahad Medical City " xr:uid="{555A0900-1DAF-42FA-A550-D53288A6D1A1}"/>
    <hyperlink ref="L127" location="'SCImago Ranking'!B1956" display="Alfaisal University" xr:uid="{63BFF666-A766-41B4-88E9-47076D4E6C82}"/>
    <hyperlink ref="K127" location="'SCImago Ranking'!B581" display="King Saud University " xr:uid="{2CF6A65C-8F15-407A-95DB-64F5744542E2}"/>
    <hyperlink ref="J127" location="'SCImago Ranking'!B418" display="King Abdullah University of Science and Technology" xr:uid="{A652D356-338E-4826-AC4D-3C02C46B080E}"/>
    <hyperlink ref="J102" location="'SCImago Ranking'!B171" display="UC San Diego Health System" xr:uid="{4AE60FF7-4A97-48A0-B04C-BCC7DE53F244}"/>
    <hyperlink ref="J69" location="'SCImago Ranking'!B4396" display="Mayo Clinic Health System" xr:uid="{A853254C-458C-4A34-81DB-5C23ED183316}"/>
    <hyperlink ref="J101" location="'SCImago Ranking'!B427" display="Technische Universität Dresden" xr:uid="{658E52C1-EF2C-4041-83DC-2B55828EFD89}"/>
    <hyperlink ref="J100" location="'SCImago Ranking'!B248" display="Friedrich-Alexander-Universität Erlangen-Nurnberg " xr:uid="{3A044539-4C19-47C1-94C4-8F36CB6A3B6A}"/>
    <hyperlink ref="J98" location="'SCImago Ranking'!B3" display="Harvard Medical School" xr:uid="{61CC952A-CB4A-4193-9180-5C9239A3F7AE}"/>
    <hyperlink ref="J97" location="'SCImago Ranking'!B175" display="Tel Aviv University" xr:uid="{471CAC7F-9940-456A-90CE-5AD9E7EA9D43}"/>
    <hyperlink ref="J96" location="'SCImago Ranking'!B514" display="University of Southern Denmark" xr:uid="{9244082C-5509-44BC-9784-1A776BF53C62}"/>
    <hyperlink ref="J95" location="'SCImago Ranking'!B63" display="Vanderbilt University " xr:uid="{DA22153B-4DCA-40D3-A8A6-D89A40C8C320}"/>
    <hyperlink ref="J92" location="'SCImago Ranking'!B610" display="Universität zu Köln" xr:uid="{C2CC2BEC-66F9-40C6-83BB-75C9B9260889}"/>
    <hyperlink ref="J89" location="'SCImago Ranking'!B19" display="University of Washington " xr:uid="{38CCB7A8-FCBD-4D90-B17C-60B38157EF41}"/>
    <hyperlink ref="J86" location="'SCImago Ranking'!B80" display="Monash University, Melbourne " xr:uid="{0D1D5F82-2245-439B-B694-99C464918C88}"/>
    <hyperlink ref="J73" location="'SCImago Ranking'!B516" display="Albert-Ludwigs-Universitat Freiburg im Breisgau" xr:uid="{F6FCA0EC-67D4-4ED9-82B8-6AE8B7EFD42E}"/>
    <hyperlink ref="J72" location="'SCImago Ranking'!B41" display="University of Sydney" xr:uid="{F312B927-D8BA-4F56-9175-2F46BE30BA04}"/>
    <hyperlink ref="J71" location="'SCImago Ranking'!B151" display="Yonsei University " xr:uid="{09D09620-0DE9-419C-A905-4332AD085AF6}"/>
    <hyperlink ref="J70" location="'SCImago Ranking'!B375" display="Eberhard-Karls-Universitat Tubingen" xr:uid="{34574499-C7C2-41F9-BECE-52A1F80B1485}"/>
    <hyperlink ref="M124" location="'SCImago Ranking'!B17" display="University of California, San Francisco " xr:uid="{51580EBC-5170-4620-AF6C-6777C7A1420A}"/>
    <hyperlink ref="L124" location="'SCImago Ranking'!B10" display="Veterans Affairs Medical Centers " xr:uid="{511A89D7-2950-4F30-9B32-6685EDF36124}"/>
    <hyperlink ref="K124" location="'SCImago Ranking'!B831" display="Colorado State University, Fort Collins " xr:uid="{42E32AAA-9BDB-4BB2-AD51-404F30DBC32D}"/>
    <hyperlink ref="J124" location="'SCImago Ranking'!B9" display="Johns Hopkins University " xr:uid="{95A96E5C-6C29-4C10-AECB-AF717CAEAFFE}"/>
    <hyperlink ref="M110" location="'SCImago Ranking'!B444" display="University of Texas, Austin" xr:uid="{96FB454C-F1B1-4B36-A0FE-4637B9C2C3CD}"/>
    <hyperlink ref="L110" location="'Newsweek Top 250 Hospitals'!B2333" display="Indian Institute of Technology, Delhi" xr:uid="{B2129356-9166-4206-AF5C-6D345435D2FD}"/>
    <hyperlink ref="K110" location="'SCImago Ranking'!B1000" display="Academy of Scientific and Innovative Research" xr:uid="{E62985B9-1AC6-4EB3-B7B0-627DB79380F5}"/>
    <hyperlink ref="J110" location="'SCImago Ranking'!B530" display="Council of Scientific and Industrial Research " xr:uid="{18EAB6A0-EAC7-4603-B45E-DCE3A8FB7F1E}"/>
    <hyperlink ref="M108" location="'SCImago Ranking'!B32" display="University of Oxford" xr:uid="{CDC27D70-6197-463A-BDB6-0F2A017EB6E2}"/>
    <hyperlink ref="L108" location="'SCImago Ranking'!B40" display="Université de Paris " xr:uid="{F60E8B14-6321-4705-B9D3-E1E64FC15E0C}"/>
    <hyperlink ref="K108" location="'SCImago Ranking'!B11" display="Assistance Publique Hopitaux de Paris" xr:uid="{81EABF1A-BF62-4778-883B-08EFD3BFDD40}"/>
    <hyperlink ref="J108" location="'SCImago Ranking'!B1469" display="Universite de Lyon" xr:uid="{4D1410E8-077B-4E53-9A57-BD0F263F0DCB}"/>
    <hyperlink ref="M107" location="'SCImago Ranking'!B31" display="Duke University " xr:uid="{91F9AA09-7AD6-4809-BC26-7B7CD7A2F692}"/>
    <hyperlink ref="L107" location="'SCImago Ranking'!B816" display="National University Health System " xr:uid="{2DD1994C-DD59-492C-904D-04E322CC2261}"/>
    <hyperlink ref="K107" location="'SCImago Ranking'!B1371" display="National University Cancer Institute" xr:uid="{0069ACFC-D70F-4D83-A91B-9003F7871BF5}"/>
    <hyperlink ref="J107" location="'SCImago Ranking'!B106" display="National University of Singapore " xr:uid="{5AEEBF1F-217F-437D-A2BE-E629C6F0ED12}"/>
    <hyperlink ref="M106" location="'SCImago Ranking'!B2713" display="Universidade Federal de Pelotas" xr:uid="{B92643FD-0FD4-43AA-AF96-949E53380F88}"/>
    <hyperlink ref="L106" location="'SCImago Ranking'!B438" display="Fundacao Oswaldo Cruz " xr:uid="{D0ACAA73-121C-40E2-B56F-9C88C17C73B8}"/>
    <hyperlink ref="K106" location="'SCImago Ranking'!B720" display="Universidade Federal de Minas Gerais" xr:uid="{3E05523C-35F0-4781-A721-CBB6D5136DA1}"/>
    <hyperlink ref="J106" location="'SCImago Ranking'!B50" display="Universidade de Sao Paulo " xr:uid="{3BD5D3CF-052F-49E4-978B-0AEDB5A51447}"/>
    <hyperlink ref="M93" location="'SCImago Ranking'!B1154" display="Universita degli Studi di Siena" xr:uid="{53BE885A-F145-4CC2-8CFC-1375AC349BC1}"/>
    <hyperlink ref="L93" location="'SCImago Ranking'!B119" display="Universita degli Studi di Milano" xr:uid="{486ADE5B-3DCD-4904-BC08-9A379A38ABC7}"/>
    <hyperlink ref="K93" location="'SCImago Ranking'!B847" display="Universita degli Studi di Verona" xr:uid="{ABAEDB09-C499-4E85-9E6B-FF46EC9D3821}"/>
    <hyperlink ref="J93" location="'SCImago Ranking'!B245" display="Universita degli Studi di Padova" xr:uid="{143C43A5-06A3-4444-B48D-2BAC8EC41173}"/>
    <hyperlink ref="L85" location="'SCImago Ranking'!B42" display="Memorial Sloan-Kettering Cancer Center" xr:uid="{384D9C6E-525A-4CF6-95E2-B102504A6A0A}"/>
    <hyperlink ref="M85" location="'SCImago Ranking'!B2" display="Harvard University" xr:uid="{FAA7A8D7-57A6-48EA-A7E4-28337536D01B}"/>
    <hyperlink ref="K85" location="'SCImago Ranking'!B76" display="University of Minnesota, Twin Cities " xr:uid="{7129A21E-9D58-4388-BE7F-16D4D37EB90D}"/>
    <hyperlink ref="J85" location="'SCImago Ranking'!B107" display="University of Wisconsin, Madison " xr:uid="{8D413EC3-2A26-4E66-8A52-548BC889E0FE}"/>
    <hyperlink ref="M84" location="'SCImago Ranking'!B519" display="Universität Basel" xr:uid="{D657647D-B0D9-41D9-8C39-052CBE36BDE9}"/>
    <hyperlink ref="L84" location="'SCImago Ranking'!B48" display="Kings College London" xr:uid="{3492DAE2-5DDE-4E21-9E00-FDD7B11BD834}"/>
    <hyperlink ref="K84" location="'SCImago Ranking'!B119" display="Universita degli Studi di Milano" xr:uid="{CFAB6486-C063-4CD9-8AD7-0068E572B610}"/>
    <hyperlink ref="J84" location="'SCImago Ranking'!B1258" display="Universita degli Studi di Parma" xr:uid="{088B76F5-E8F9-4C80-AA5A-939A2CA97C82}"/>
    <hyperlink ref="J82" location="'SCImago Ranking'!B987" display="Institut de Recerca Hospital Universitari Vall d'Hebron" xr:uid="{A3584CC8-E945-4339-A908-3208DD40649B}"/>
    <hyperlink ref="M83" location="'SCImago Ranking'!B84" display="The University of Queensland " xr:uid="{0A9B3C7E-5028-4E88-991A-2EC37720A59E}"/>
    <hyperlink ref="L83" location="'SCImago Ranking'!B58" display="Erasmus University Rotterdam " xr:uid="{059F925B-73F9-40E0-A15C-81C22F529AAD}"/>
    <hyperlink ref="K83" location="'SCImago Ranking'!B157" display="The University of Edinburgh " xr:uid="{44C0C20A-8641-4BA4-9AE1-915A7A273422}"/>
    <hyperlink ref="J83" location="'SCImago Ranking'!B602" display="Medizinische Universitat Graz " xr:uid="{5DF58DE0-A0DA-421C-A031-EA1F1D5A7DCD}"/>
    <hyperlink ref="M80" location="'SCImago Ranking'!B220" display="Wellcome Trust Sanger Institute" xr:uid="{6114043C-8B7C-4216-8410-35BAD813D216}"/>
    <hyperlink ref="L80" location="'SCImago Ranking'!B2125" display="Anglia Ruskin University" xr:uid="{5D92F4D2-905E-416F-ABD9-3B6F7075702B}"/>
    <hyperlink ref="K80" location="'SCImago Ranking'!B483" display="Cambridge University Hospitals NHS Foundation Trust" xr:uid="{712BB441-B315-4F36-95DE-DBF0ABEE8770}"/>
    <hyperlink ref="J80" location="'SCImago Ranking'!B89" display="University of Cambridge " xr:uid="{15931746-05C6-432A-990C-6CD2D4E016AC}"/>
    <hyperlink ref="J68" location="'SCImago Ranking'!B28" display="University of California, Los Angeles " xr:uid="{F5D2B233-9C91-46CE-A09D-3B65D6AA4EB0}"/>
    <hyperlink ref="M67" location="'SCImago Ranking'!B89" display="University of Cambridge " xr:uid="{D7B3A227-F854-434D-864F-949D5A169CA2}"/>
    <hyperlink ref="L67" location="'SCImago Ranking'!B548" display="Universidad de Navarra " xr:uid="{63F8308E-BB91-4BD7-9F29-48341B5EC915}"/>
    <hyperlink ref="K67" location="'SCImago Ranking'!B479" display="Universidad Complutense de Madrid " xr:uid="{92D1F112-686A-4194-A5AD-B4C6A5E73960}"/>
    <hyperlink ref="J67" location="'SCImago Ranking'!B1741" display="Instituto de Investigacion Hospital 12 de Octubre" xr:uid="{3ED767B9-44ED-4417-926B-BAD02BE02091}"/>
    <hyperlink ref="J66" location="'SCImago Ranking'!B1038" display="Tampere University" xr:uid="{AF495273-BF70-4B20-AB02-63C6D9189CDD}"/>
    <hyperlink ref="J65" location="'SCImago Ranking'!B22" display="University of Toronto" xr:uid="{2D544BA3-461B-401E-9C33-7C456B3FBE9E}"/>
    <hyperlink ref="J64" location="'SCImago Ranking'!B188" display="Universitat de Barcelona " xr:uid="{9CFBC941-C3EC-4904-9743-EB8CA15B5BDE}"/>
    <hyperlink ref="J63" location="'SCImago Ranking'!B88" display="Leiden University " xr:uid="{AC76704E-0ED9-4856-B8A0-003C293F5918}"/>
    <hyperlink ref="J62" location="'SCImago Ranking'!B4396" display="Mayo Clinic Health System" xr:uid="{90572684-354E-446D-B55D-794F45A63497}"/>
    <hyperlink ref="J61" location="'SCImago Ranking'!B329" display="L'Alma Mater Studiorum - Universita di Bologna" xr:uid="{887CC450-6D7C-4535-9819-5095FB18D844}"/>
    <hyperlink ref="J60" location="'SCImago Ranking'!B122" display="NYU Langone Medical Center" xr:uid="{11F21F15-5DB9-4D21-A5E2-36EF21DE7015}"/>
    <hyperlink ref="J59" location="'SCImago Ranking'!B858" display="Turku University" xr:uid="{99F74A1B-BCB5-4DEC-A925-74D481E8A6D8}"/>
    <hyperlink ref="J58" location="'SCImago Ranking'!B563" display="Medizinische Universitat Innsbruck " xr:uid="{C57B921C-1EFE-4A73-9182-562E1C572A55}"/>
    <hyperlink ref="J57" location="'SCImago Ranking'!B561" display="Rush University " xr:uid="{8FB9DD96-CEF0-4171-A846-1B9BC63D6A7A}"/>
    <hyperlink ref="J56" location="'SCImago Ranking'!B85" display="Seoul National University " xr:uid="{9CD78AF2-3CF7-4524-97B9-2770FD0AA146}"/>
    <hyperlink ref="M55" location="'SCImago Ranking'!B638" display="Great Ormond Street Hospital for Children NHS Trust" xr:uid="{4CB907C8-F3B6-48F1-A5D2-25A2049B78A6}"/>
    <hyperlink ref="L55" location="'SCImago Ranking'!B89" display="University of Cambridge" xr:uid="{BF6E393F-4E64-4CA6-9EDA-07092EAEED2D}"/>
    <hyperlink ref="K55" location="'SCImago Ranking'!B32" display="University of Oxford" xr:uid="{2432FEE2-903F-44C7-A34A-6DE484AE6DE9}"/>
    <hyperlink ref="J55" location="'SCImago Ranking'!B231" display="Queen Mary, University of London" xr:uid="{6E599DE7-97C2-4B89-B8C6-FE46475E8E06}"/>
    <hyperlink ref="K54" location="'SCImago Ranking'!B37" display="University of Pennsylvania Health System" xr:uid="{7FF31E13-48BC-40B7-B988-4FFC0D84EF31}"/>
    <hyperlink ref="J54" location="'SCImago Ranking'!B14" display="University of Pennsylvania " xr:uid="{860FCCEB-2D70-4DF4-BD66-34664F105B27}"/>
    <hyperlink ref="M53" location="'SCImago Ranking'!B2245" display="Hospital Universitario Puerta de Hierro Majadahonda" xr:uid="{A987ABF7-A72A-4703-9B37-C9D5E0A4CDEB}"/>
    <hyperlink ref="L53" location="'SCImago Ranking'!B2378" display="Instituto de Investigacion Sanitaria del Hospital Clinico San Carlos" xr:uid="{D8FC9EE2-6A50-4718-91CD-DECCC2AF34C3}"/>
    <hyperlink ref="K53" location="'SCImago Ranking'!B2585" display="Hospital del Niño Jesús" xr:uid="{3925E0F7-687A-4E14-974C-DAB68EB74C9C}"/>
    <hyperlink ref="J53" location="'SCImago Ranking'!B1131" display="Hospital Universitario 12 de Octubre" xr:uid="{9A238539-CE6D-4B4D-A941-9BE51483423C}"/>
    <hyperlink ref="J52" location="'SCImago Ranking'!B255" display="Uppsala University" xr:uid="{ACA855F5-897B-42F5-83B1-AA3084C33DF2}"/>
    <hyperlink ref="K51" location="'SCImago Ranking'!B119" display="Universita degli Studi di Milano" xr:uid="{5F10D073-4CC8-40B7-A7E4-295B68D6EAE2}"/>
    <hyperlink ref="J51" location="'SCImago Ranking'!B712" display="Fondazione IRCCS Istituto Nazionale Tumori di Milano" xr:uid="{C1A649BB-6ED3-4427-ADF9-A69BCE7716F2}"/>
    <hyperlink ref="J50" location="'SCImago Ranking'!B217" display="University of Hamburg" xr:uid="{94F0E771-1BB8-4F90-A872-A7B69467F4FA}"/>
    <hyperlink ref="J49" location="'SCImago Ranking'!B17" display="University of California, San Francisco" xr:uid="{CAF3E39D-E9B5-4C03-BFE6-4692A73F247A}"/>
    <hyperlink ref="M48" location="'SCImago Ranking'!B46" display="Imperial College London" xr:uid="{0BE6ABDC-D119-4A1B-A0F2-196DD22E737A}"/>
    <hyperlink ref="L48" location="'SCImago Ranking'!B2" display="Harvard University" xr:uid="{03B532C3-307C-48F9-A15F-9A2E0262AB91}"/>
    <hyperlink ref="K48" location="'SCImago Ranking'!B924" display="Institut Pasteur de Lille " xr:uid="{7192C24F-C727-40AA-9EBC-6BD76030251C}"/>
    <hyperlink ref="J48" location="'SCImago Ranking'!B2946" display="Universite Lille Nord de France" xr:uid="{B6EBD881-0C8B-4A73-9D0B-F7C5543BD3F5}"/>
    <hyperlink ref="K47" location="'SCImago Ranking'!B1827" display="Kurume University" xr:uid="{A347B9BB-2E31-47A3-9E5A-1EAC69290974}"/>
    <hyperlink ref="J47" location="'SCImago Ranking'!B908" display="University of Tsukuba" xr:uid="{B58DCADB-D357-48F4-939B-B4080B19670D}"/>
    <hyperlink ref="J46" location="'SCImago Ranking'!B111" display="Catholic University of Leuven" xr:uid="{DED33435-3C0A-4975-AB60-881217E14ADD}"/>
    <hyperlink ref="J45" location="'SCImago Ranking'!B61" display="Utrecht University " xr:uid="{AD477DFF-12FA-4A39-BCB3-2BB51CB22189}"/>
    <hyperlink ref="M44" location="'SCImago Ranking'!B2" display="Harvard University" xr:uid="{7430541C-6221-411A-BD2C-DA699824DF99}"/>
    <hyperlink ref="L44" location="'SCImago Ranking'!B3183" display="University of Nevada-Las Vegas" xr:uid="{D4C9CD44-FA6B-496F-A722-29EEF8F96C41}"/>
    <hyperlink ref="K44" location="'SCImago Ranking'!B151" display="Yonsei University " xr:uid="{DC8BA020-A0E6-492D-87B2-CC0A2315046B}"/>
    <hyperlink ref="J44" location="'SCImago Ranking'!B330" display="Sungkyunkwan University" xr:uid="{2B0641DA-8832-485A-B221-B884B95B7287}"/>
    <hyperlink ref="M43" location="'SCImago Ranking'!B17" display="University of California, San Francisco" xr:uid="{D6484FFA-D010-4808-AB52-6E0B4FFAC6AC}"/>
    <hyperlink ref="L43" location="'SCImago Ranking'!B2" display="Harvard University" xr:uid="{CA094DE8-0E2F-4788-85B4-09F4294201F5}"/>
    <hyperlink ref="K43" location="'SCImago Ranking'!B858" display="University of Turku" xr:uid="{DD5D27D4-5EC7-444F-B90A-DC84891D423F}"/>
    <hyperlink ref="J43" location="'SCImago Ranking'!B293" display="University of Helsinki" xr:uid="{A8C27BA0-3E6A-4354-A70E-3AE439E868C6}"/>
    <hyperlink ref="J42" location="'SCImago Ranking'!B48" display="Kings College London" xr:uid="{052913A9-0882-495D-9222-334611946FBA}"/>
    <hyperlink ref="J41" location="'SCImago Ranking'!B31" display="Duke University " xr:uid="{FAB209E2-C67A-4360-8D73-81DE9E938125}"/>
    <hyperlink ref="M40" location="'SCImago Ranking'!B28" display="University of California, Los Angeles" xr:uid="{6A6D80F9-717E-46A0-9A7D-22D9D443E264}"/>
    <hyperlink ref="L40" location="'SCImago Ranking'!B35" display="University of California, San Diego " xr:uid="{C4D2614A-077C-4133-B7FF-085873A7022C}"/>
    <hyperlink ref="K40" location="'SCImago Ranking'!B17" display="University of California, San Francisco" xr:uid="{22D3BD8E-90D1-4688-8FFC-9BBDEEF7E648}"/>
    <hyperlink ref="J40" location="'SCImago Ranking'!B2" display="Harvard University" xr:uid="{5AF58EBC-E900-4158-8488-0D03BFBD718F}"/>
    <hyperlink ref="M39" location="'SCImago Ranking'!B682" display="Royal Netherlands Academy of Arts and Sciences " xr:uid="{0AE0AA0E-9CDB-463A-A7E4-B1716499E061}"/>
    <hyperlink ref="L39" location="'SCImago Ranking'!B61" display="Utrecht University " xr:uid="{C7633D4E-23CC-4BB7-8A84-DDE7E80AE438}"/>
    <hyperlink ref="K39" location="'SCImago Ranking'!B68" display="University of Amsterdam " xr:uid="{C5BF4EA2-9083-4014-96B7-B6412D6792DA}"/>
    <hyperlink ref="J39" location="'SCImago Ranking'!B93" display="Vrije Universiteit Amsterdam " xr:uid="{D9B2ABAC-67DD-4276-8768-BE5898230E98}"/>
    <hyperlink ref="M38" location="'SCImago Ranking'!B259" display="University of Birmingham" xr:uid="{AE4CD79E-5AA6-4941-BA58-D52131E9E205}"/>
    <hyperlink ref="L38" location="'SCImago Ranking'!B510" display="Universita degli Studi di Pisa" xr:uid="{26943312-347F-49A2-A19C-4B1C9B259CC8}"/>
    <hyperlink ref="K38" location="'SCImago Ranking'!B826" display="Universita degli Studi di Roma Tor Vergata" xr:uid="{D43A990D-C04B-4564-8930-99E0460568F1}"/>
    <hyperlink ref="J38" location="'SCImago Ranking'!B1565" display="Universita degli Studi di Trento" xr:uid="{F3C5F089-140E-41B5-AD47-47972773D7E5}"/>
    <hyperlink ref="J37" location="'SCImago Ranking'!B20" display="University of Michigan, Ann Arbor " xr:uid="{5FD9317B-3BF2-4681-8D30-6915B451EBA9}"/>
    <hyperlink ref="J36" location="'SCImago Ranking'!B206" display="Ludwig-Maximilians Universität München" xr:uid="{4B37C318-B388-4F18-8DF1-BCCD12E2B095}"/>
    <hyperlink ref="M35" location="'SCImago Ranking'!B34" display="University of Texas M.D. Anderson Cancer Center " xr:uid="{897C2D8C-A444-4448-A26C-CED9E2B04526}"/>
    <hyperlink ref="L35" location="'SCImago Ranking'!B722" display="Universidade Estadual de Campinas" xr:uid="{90A3239D-2642-40B6-B6D2-EB44F1348689}"/>
    <hyperlink ref="K35" location="'SCImago Ranking'!B3189" display="Universidade Federal do ABC" xr:uid="{21AD9E84-A192-4576-8C58-56F9AA083FAC}"/>
    <hyperlink ref="J35" location="'SCImago Ranking'!B50" display="University of Sao Paulo" xr:uid="{A506071A-5930-4079-B3A1-54FA4AE980E7}"/>
    <hyperlink ref="M34" location="'SCImago Ranking'!B192" display="Leibniz Association" xr:uid="{534A7E2F-EF4C-4BC3-AFD8-FA52BB59BF52}"/>
    <hyperlink ref="L34" location="'SCImago Ranking'!B97" display="Charite - Universitatsmedizin Berlin *" xr:uid="{C3E37419-9A86-4825-8D39-547C873DB78A}"/>
    <hyperlink ref="K34" location="'SCImago Ranking'!B198" display="European Bioinformatics Institute EMBL" xr:uid="{5D9D5CEF-00A2-42CE-9CC6-AC670956802E}"/>
    <hyperlink ref="J34" location="'SCImago Ranking'!B27" display="Helmholtz Association " xr:uid="{016C9E1B-739D-414C-80D6-398C81CEEC19}"/>
    <hyperlink ref="J33" location="'SCImago Ranking'!B659" display="University of Geneva" xr:uid="{3436AD6F-4863-45B4-9199-94CCB7172311}"/>
    <hyperlink ref="J32" location="'SCImago Ranking'!B240" display="University of Oslo" xr:uid="{55178F2A-366B-45D7-A4C1-E74D747DE626}"/>
    <hyperlink ref="J31" location="'SCImago Ranking'!B365" display="University of Ulsan " xr:uid="{64388AAE-F767-4219-A950-60CC52815FBA}"/>
    <hyperlink ref="J29" location="'SCImago Ranking'!B114" display="Northwestern Medicine" xr:uid="{25B738BA-40D9-422C-8764-7712B0EC7A7F}"/>
    <hyperlink ref="L30" location="'SCImago Ranking'!B12" display="Mayo Clinic" xr:uid="{D3E16671-DF62-4167-B935-FCC09DA6691D}"/>
    <hyperlink ref="M30" location="'SCImago Ranking'!B2" display="Harvard University" xr:uid="{60F18CB7-8A3E-4C2A-87B7-D3BBF044350F}"/>
    <hyperlink ref="K30" location="'SCImago Ranking'!B29" display="Yale University" xr:uid="{32E7B672-0666-4D96-A1B9-D36F494B62DD}"/>
    <hyperlink ref="J30" location="'SCImago Ranking'!B51" display="Mount Sinai Health System" xr:uid="{764ECF9D-0AE7-418F-9E4E-8B19B5444B6F}"/>
    <hyperlink ref="L27" location="'SCImago Ranking'!B1143" display="Statens Serum Institut" xr:uid="{CAFFEC31-234D-461C-9415-9971BC106AD0}"/>
    <hyperlink ref="M27" location="'SCImago Ranking'!B155" display="Aarhus University" xr:uid="{3BEFFBF3-1953-4140-92E4-1658A35BF749}"/>
    <hyperlink ref="K27" location="'SCImago Ranking'!B74" display="Copenhagen University Hospital" xr:uid="{96A89D92-4D45-454D-88A2-135DDAD310B8}"/>
    <hyperlink ref="J27" location="'SCImago Ranking'!B78" display="University of Copenhagen" xr:uid="{1DA21B1B-5D29-4EE2-B643-03E6103A5BDF}"/>
    <hyperlink ref="J26" location="'SCImago Ranking'!B22" display="University of Toronto" xr:uid="{4791EC08-AF03-4B43-87AD-457D2B7B9E8B}"/>
    <hyperlink ref="J25" location="'SCImago Ranking'!B148" display="Medizinische Universitat Wien" xr:uid="{4CA71A97-05C7-413B-A4C7-85363B517B00}"/>
    <hyperlink ref="M22" location="'SCImago Ranking'!B42" display="Memorial Sloan-Kettering Cancer Center" xr:uid="{B5D9A68D-4529-43C3-B4E0-9885E619B2E8}"/>
    <hyperlink ref="L22" location="'SCImago Ranking'!B26" display="Columbia University" xr:uid="{88A4B440-2F8F-4772-A194-43C195B4DEAC}"/>
    <hyperlink ref="K22" location="'SCImago Ranking'!B1368" display="Hospital for Special Surgery" xr:uid="{0ED1968B-C0E3-4CAF-8728-D7DA03EF531E}"/>
    <hyperlink ref="J22" location="'SCImago Ranking'!B33" display="Cornell University" xr:uid="{7375CB04-8690-4DA1-A96E-CE64658B1C50}"/>
    <hyperlink ref="M21" location="'SCImago Ranking'!B14" display="University of Pennsylvania" xr:uid="{E787E3D7-D907-4F28-B280-8B0B7DD830F2}"/>
    <hyperlink ref="L21" location="'SCImago Ranking'!B2" display="Harvard University" xr:uid="{1C50722F-EBA0-470E-ACA1-B6B817A5FAC3}"/>
    <hyperlink ref="K21" location="'SCImago Ranking'!B17" display="University of California, San Francisco" xr:uid="{572DDF66-8559-4C20-A9AF-AF06E8CDC30B}"/>
    <hyperlink ref="M11" location="'SCImago Ranking'!B643" display="Hebrew University of Jerusalem" xr:uid="{46632F83-3956-4424-B4DF-D5E66B2CC57A}"/>
    <hyperlink ref="L11" location="'SCImago Ranking'!B918" display="Technion - Israel Institute of Technology " xr:uid="{F3DEA2E3-B5F7-4301-BCAB-A5FFF6564ACD}"/>
    <hyperlink ref="K11" location="'SCImago Ranking'!B353" display="Weizmann Institute of Science" xr:uid="{4CD6C2EF-A972-406F-8EA9-344A1FE156BC}"/>
    <hyperlink ref="J24" location="'SCImago Ranking'!B4499" display="St. Luke's International University" xr:uid="{803B1CF9-BE3B-4E53-85AB-76A5168C34C9}"/>
    <hyperlink ref="J23" location="'SCImago Ranking'!B184" display="Technische Universität München" xr:uid="{F4FB7E82-27DA-4E3A-B26D-94C8B72C6DAA}"/>
    <hyperlink ref="J21" location="'SCImago Ranking'!B15" display="Stanford University" xr:uid="{7B12A990-2A63-4888-BFE6-23E462440D6D}"/>
    <hyperlink ref="J20" location="'SCImago Ranking'!B155" display="Aarhus University" xr:uid="{A91CBCFC-6D50-4026-9BBF-A2600F0016D7}"/>
    <hyperlink ref="K18" location="'SCImago Ranking'!B60" display="Dana Farber Cancer Institute " xr:uid="{122A9B76-2AE6-4110-A643-B34B114C6B62}"/>
    <hyperlink ref="J18" location="'SCImago Ranking'!B3" display="Harvard Medical School" xr:uid="{C6E83F90-0F9A-4536-9374-915F3C72712A}"/>
    <hyperlink ref="M17" location="'SCImago Ranking'!B668" display="Deutsches Zentrum fur Herz Kreislauf Forschung" xr:uid="{8AFA6D3F-A303-4DCC-A6C8-6D6995CADF22}"/>
    <hyperlink ref="L17" location="'SCImago Ranking'!B198" display="European Bioinformatics Institute EMBL" xr:uid="{EC6B1C05-88B7-4219-BD96-8A9DE6206F0C}"/>
    <hyperlink ref="K17" location="'SCImago Ranking'!B137" display="Deutsches Krebsforschungszentrum" xr:uid="{452003A0-C543-46A3-A7D0-74EB1B7B45DB}"/>
    <hyperlink ref="J17" location="'SCImago Ranking'!B176" display="Universität Heidelberg" xr:uid="{6981799A-7936-4726-AACF-FD5C4A3AC77C}"/>
    <hyperlink ref="J16" location="'SCImago Ranking'!B183" display="Universität Zürich" xr:uid="{99C94B98-8D44-4DC1-BEDB-063C934882F6}"/>
    <hyperlink ref="J15" location="'SCImago Ranking'!B519" display="Universität Basel" xr:uid="{2A79D4A7-C426-4522-BAAF-465DE65394EF}"/>
    <hyperlink ref="M13" location="'SCImago Ranking'!B1447" display="National Heart Centre Singapore" xr:uid="{868253A1-3B08-45F5-90B8-187FC19D7642}"/>
    <hyperlink ref="L13" location="'SCImago Ranking'!B972" display="National Cancer Centre" xr:uid="{2F837F63-005F-4A62-B502-F5DF8FC32645}"/>
    <hyperlink ref="K13" location="'SCImago Ranking'!B1218" display="Singapore National Eye Centre " xr:uid="{1C82F8AD-2268-4C0E-8AD4-DEFDD749E757}"/>
    <hyperlink ref="J13" location="'SCImago Ranking'!B106" display="National University of Singapore" xr:uid="{F8FAF15E-80FC-4766-B44D-4FA78688ED94}"/>
    <hyperlink ref="J12" location="'SCImago Ranking'!B459" display="Universite de Lausanne" xr:uid="{1EA1ABB8-BFB7-49A5-B8B9-8B74182440E3}"/>
    <hyperlink ref="J11" location="'SCImago Ranking'!B175" display="Tel Aviv University" xr:uid="{DB5C937B-382D-4FA9-BFDE-4ACAF1F3E0DA}"/>
    <hyperlink ref="J10" location="'SCImago Ranking'!B28" display="University of California, Los Angeles" xr:uid="{3B7F8FFA-114D-4B2C-805F-98C83925F565}"/>
    <hyperlink ref="J9" location="'SCImago Ranking'!B45" display="Karolinska Institute" xr:uid="{814CBCF3-C067-4147-8E83-03448807F2C2}"/>
    <hyperlink ref="J7" location="'SCImago Ranking'!B9" display="Johns Hopkins University" xr:uid="{0E569E3F-E6A7-44CF-A08A-8694E7707150}"/>
    <hyperlink ref="M6" location="'SCImago Ranking'!B2447" display="Charite Campus Mitte" xr:uid="{88C15906-9D91-4495-AF28-0D794605CCF6}"/>
    <hyperlink ref="L6" location="'SCImago Ranking'!B1916" display="Charite Campus Benjamin Franklin" xr:uid="{E8E3D1FD-270E-4381-A827-00F029F59741}"/>
    <hyperlink ref="K6" location="'SCImago Ranking'!B1669" display="Charite Campus Buch" xr:uid="{ECD4A9FE-3222-4009-BD8E-2E2B995461A7}"/>
    <hyperlink ref="J6" location="'SCImago Ranking'!B1401" display="Charite Campus Virchow Klinikum" xr:uid="{2029687D-4BEB-4AF9-8738-3B6A4CF08DE4}"/>
    <hyperlink ref="M5" location="'SCImago Ranking'!B3130" display="Toronto Rehab Institute" xr:uid="{3DAC3B7A-8743-4B46-A009-1E5447904608}"/>
    <hyperlink ref="L5" location="'SCImago Ranking'!B372" display="Princess Margaret Cancer Centre" xr:uid="{7346607F-37A0-4E88-8C86-39D5746790D0}"/>
    <hyperlink ref="J5" location="'SCImago Ranking'!B101" display="University Health Network" xr:uid="{0E615D22-5E16-47D0-840B-F75BB91BC919}"/>
    <hyperlink ref="K5" location="'SCImago Ranking'!B1290" display="Toronto Western Hospital" xr:uid="{FB809A84-BD9F-4F17-B737-4DEA86F166ED}"/>
    <hyperlink ref="M4" location="'SCImago Ranking'!B416" display="University of Massachusetts Medical School" xr:uid="{6BFC639A-B2DA-4C3A-914F-80B867693B32}"/>
    <hyperlink ref="L4" location="'SCImago Ranking'!B196" display="Ragon Insistitute of MGH, MIT and Harvard" xr:uid="{7F4EB130-9535-4128-A1A7-50F5F7A3AC15}"/>
    <hyperlink ref="K4" location="'SCImago Ranking'!B18" display="Brigham and Women´s Hospital" xr:uid="{F164560F-0B3E-43A8-82BC-B58E35B282AF}"/>
    <hyperlink ref="J4" location="'SCImago Ranking'!B3" display="Harvard Medical School" xr:uid="{E3D5B4A2-1BDA-46C2-8CDF-79598100690A}"/>
    <hyperlink ref="L2" location="'SCImago Ranking'!B337" display="Oxford University Hospitals NHS Foundation Trust" xr:uid="{F575E489-EF9A-458F-9152-61A648D11FDE}"/>
    <hyperlink ref="K2" location="'SCImago Ranking'!B32" display="University of Oxford" xr:uid="{925AA019-E79A-4B91-9F4E-DE23FB711568}"/>
    <hyperlink ref="M2" location="'SCImago Ranking'!B505" display="University of Rochester Medical Center" xr:uid="{E331181F-43CB-46EC-907B-493C235E1B37}"/>
    <hyperlink ref="J2" location="'SCImago Ranking'!B4396" display="Mayo Clinic Health System" xr:uid="{3FFA8A3E-2319-42DC-BA83-ED80A6752462}"/>
    <hyperlink ref="M3" location="'SCImago Ranking'!B808" display="University Hospitals of Cleveland" xr:uid="{045C3C9E-569D-4FEB-9FA9-2AB570419280}"/>
    <hyperlink ref="L3" location="'SCImago Ranking'!B170" display="Case Western Reserve University" xr:uid="{65538C66-A137-4490-A224-DCDE07F78D7D}"/>
    <hyperlink ref="K3" location="'SCImago Ranking'!B4132" display="Cleveland Clinic Abu Dhabi" xr:uid="{66F723D1-F9AE-429A-9271-785943BA7A45}"/>
    <hyperlink ref="J3" location="'SCImago Ranking'!B3364" display="Cleveland State University" xr:uid="{3EF88D79-5096-4835-A62E-8392F72E7A8A}"/>
    <hyperlink ref="I140" location="'SCImago Ranking'!B512" display="Hospices Civils de Lyon " xr:uid="{F99514A3-193F-4883-803A-29EBE47A8D40}"/>
    <hyperlink ref="N140" location="'SCImago Ranking'!B98" display="University of Groningen " xr:uid="{E2ACD1CF-6BE8-4783-BB85-2D2D806106C2}"/>
    <hyperlink ref="O140" location="'SCImago Ranking'!B459" display="Universite de Lausanne" xr:uid="{721F4589-C11C-42FC-9F0F-6D579F3C090C}"/>
    <hyperlink ref="P140" location="'SCImago Ranking'!B478" display="Xiamen University " xr:uid="{871A8443-F4C0-4043-8FAC-243EB7ADC030}"/>
    <hyperlink ref="Q140" location="'SCImago Ranking'!B2" display="Harvard University" xr:uid="{E4DF7892-1C88-49E7-A4AE-E5EB9B234ED9}"/>
    <hyperlink ref="M140" location="'SCImago Ranking'!B32" display="University of Oxford" xr:uid="{2FDC5219-76AC-420E-A4B8-B964EB5C68F4}"/>
    <hyperlink ref="L140" location="'SCImago Ranking'!B40" display="Université de Paris " xr:uid="{76E8B9AD-24FC-4EF7-97BC-565B43DFCE96}"/>
    <hyperlink ref="K140" location="'SCImago Ranking'!B11" display="Assistance Publique Hopitaux de Paris" xr:uid="{70A9EDAA-3B82-4ED2-B600-B6BAF0BA17DE}"/>
    <hyperlink ref="J140" location="'SCImago Ranking'!B1469" display="Universite de Lyon" xr:uid="{8D3CA1A2-673E-40BE-B56E-2DCBDE6D59D6}"/>
    <hyperlink ref="I143" location="'SCImago Ranking'!B2160" display="Universitatsklinikum Dusseldorf" xr:uid="{F020A2D6-AB89-4CA4-A4B0-9FD5CBC3AAFE}"/>
    <hyperlink ref="I150" location="'SCImago Ranking'!B3604" display="Fundación Valle Del Lili" xr:uid="{26DEC145-D355-4CFD-B895-4D8D78A06289}"/>
    <hyperlink ref="I148" location="'SCImago Ranking'!B675" display="University of Kansas Medical Center" xr:uid="{16570F79-5206-423D-82B0-8A2E3939E409}"/>
    <hyperlink ref="I141" location="'SCImago Ranking'!B1275" display="Sir Mortimer B. Davis Jewish General Hospital" xr:uid="{358B975E-9F32-4353-A312-EAA1C184AB07}"/>
    <hyperlink ref="I142" location="'SCImago Ranking'!B1144" display="Hospital Universitario Ramon y Cajal " xr:uid="{53F59280-9262-4B18-A03A-5B69487C73AF}"/>
    <hyperlink ref="I137" location="'SCImago Ranking'!B935" display="Royal North Shore Hospital" xr:uid="{B4726CFC-E764-4B22-B273-8185D2A916E0}"/>
    <hyperlink ref="I90" location="'SCImago Ranking'!B1017" display="Seoul National University Bundang Hospital" xr:uid="{2FB1DBB4-930C-44EB-A304-0C53D1718E58}"/>
    <hyperlink ref="J90" location="'SCImago Ranking'!B2417" display="University of Seoul" xr:uid="{F43CA97E-ED4A-4DBD-8FB0-69A879074C03}"/>
    <hyperlink ref="I99" location="'SCImago Ranking'!B545" display="Seoul National University Hospital " xr:uid="{510DEEBD-6BB8-44A3-B127-48980D6FDD26}"/>
    <hyperlink ref="I106" location="'SCImago Ranking'!B2325" display="Hospital Sirio-Libanes" xr:uid="{91EC0C13-FFBB-496E-B2B7-EC6F28822984}"/>
    <hyperlink ref="I130" location="'SCImago Ranking'!B4132" display="Cleveland Clinic Abu Dhabi" xr:uid="{EE9D0412-1F43-407D-9D7A-206606EBB437}"/>
    <hyperlink ref="J14" location="'SCImago Ranking'!B158" display="University of Tokyo " xr:uid="{8935F90E-BA83-4C0E-A214-F57CF0810172}"/>
    <hyperlink ref="K9" location="'SCImago Ranking'!B97" display="Charite - Universitatsmedizin Berlin " xr:uid="{CBCE0D38-3804-4124-8250-D8F321779E78}"/>
    <hyperlink ref="L9" location="'SCImago Ranking'!B11" display="Assistance Publique Hopitaux de Paris " xr:uid="{0515A7FF-A531-4B03-A15C-C4430DF9DA93}"/>
    <hyperlink ref="M9" location="'SCImago Ranking'!B62" display="Erasmus Medical Center" xr:uid="{1E499BF9-6B32-448D-AAFD-7A30C09F0E15}"/>
    <hyperlink ref="N9" location="'SCImago Ranking'!B2410" display="Allgemeines Krankenhaus Wien" xr:uid="{4B75A288-2F02-46FA-8C0A-50CD8CF308CC}"/>
    <hyperlink ref="O9" location="'SCImago Ranking'!B272" display="University Hospitals Leuven" xr:uid="{A46A1AC5-882E-4009-90EE-AACF7DF67C49}"/>
    <hyperlink ref="P9" location="'SCImago Ranking'!B391" display="Aarhus University Hospital" xr:uid="{F97D72D3-621C-45B4-98A2-3F3640486419}"/>
    <hyperlink ref="J8" location="'SCImago Ranking'!B180" display="Karolinska University Hospital" xr:uid="{CBB21A14-6C19-4B34-A42E-5825175FBE88}"/>
    <hyperlink ref="K8" location="'SCImago Ranking'!B97" display="Charite - Universitatsmedizin Berlin " xr:uid="{B2FE9AE0-FB73-4D31-A4AE-E8ACA4F716C3}"/>
    <hyperlink ref="L8" location="'SCImago Ranking'!B62" display="Erasmus Medical Center" xr:uid="{80A8B583-8748-415D-9948-4BFD75A6B9C5}"/>
    <hyperlink ref="M8" location="'SCImago Ranking'!B2410" display="Allgemeines Krankenhaus Wien" xr:uid="{78334970-0507-4081-95FE-DC1551933C1B}"/>
    <hyperlink ref="N8" location="'SCImago Ranking'!B272" display="University Hospitals Leuven" xr:uid="{202AC164-5882-4F54-8C45-6BB2C99D55E9}"/>
    <hyperlink ref="O8" location="'SCImago Ranking'!B391" display="Aarhus University Hospital" xr:uid="{82526DBA-80B5-402A-9674-8535D27C6002}"/>
    <hyperlink ref="J19" location="'SCImago Ranking'!B180" display="Karolinska University Hospital" xr:uid="{E3DA05BC-C4CE-4399-8271-DF4938A18A8E}"/>
    <hyperlink ref="K19" location="'SCImago Ranking'!B97" display="Charite - Universitatsmedizin Berlin " xr:uid="{15385BBF-B644-422C-85F6-A93B69E11BBD}"/>
    <hyperlink ref="L19" location="'SCImago Ranking'!B62" display="Erasmus Medical Center" xr:uid="{E23F68FE-07B5-41A0-91BF-4309AFA10A5D}"/>
    <hyperlink ref="M19" location="'SCImago Ranking'!B2410" display="Allgemeines Krankenhaus Wien" xr:uid="{9B74C128-092E-4105-AA15-C6F5E10212AD}"/>
    <hyperlink ref="N19" location="'SCImago Ranking'!B272" display="University Hospitals Leuven" xr:uid="{08442909-0095-47C1-87A1-BE00224A2A06}"/>
    <hyperlink ref="O19" location="'SCImago Ranking'!B391" display="Aarhus University Hospital" xr:uid="{A042CFAD-3D58-48F3-AB6C-0231959EF7BD}"/>
    <hyperlink ref="M94" location="'SCImago Ranking'!B97" display="Charite - Universitatsmedizin Berlin " xr:uid="{07121E34-0B9C-43B9-9A8C-FAD643BCBAD9}"/>
    <hyperlink ref="L94" location="'SCImago Ranking'!B180" display="Karolinska University Hospital" xr:uid="{78B5CF5B-B791-4ACA-8F9B-731FA97B3B8A}"/>
    <hyperlink ref="K94" location="'SCImago Ranking'!B11" display="Assistance Publique Hopitaux de Paris" xr:uid="{F0806296-17F9-428F-B0D6-68B4972EEE1C}"/>
    <hyperlink ref="J94" location="'SCImago Ranking'!B58" display="Erasmus University Rotterdam " xr:uid="{7081043F-EB8A-4660-88F6-B51613078624}"/>
    <hyperlink ref="I94" location="'SCImago Ranking'!B62" display="Erasmus Medical Center" xr:uid="{47FCB98E-3801-4055-B576-D8139C203839}"/>
    <hyperlink ref="H94" r:id="rId499" display="https://www.newsweek.com/worlds-best-hospitals-2022/netherlands" xr:uid="{0C1E2C49-9870-4422-93B9-68CB23177FF1}"/>
    <hyperlink ref="B94" r:id="rId500" display="https://www.erasmusmc.nl/" xr:uid="{2282DAAE-78C4-4EC3-8551-BC532342613D}"/>
    <hyperlink ref="P94" location="'SCImago Ranking'!B391" display="Aarhus University Hospital" xr:uid="{64AB0705-52E0-45F3-AAD9-A22EDC12279F}"/>
    <hyperlink ref="O94" location="'SCImago Ranking'!B97" display="Charite - Universitatsmedizin Berlin " xr:uid="{B500BB8B-27CA-48D3-91E0-CC5343514223}"/>
    <hyperlink ref="N94" location="'SCImago Ranking'!B180" display="Karolinska University Hospital" xr:uid="{D1B7A00F-E5A7-4907-8E50-941196A69546}"/>
    <hyperlink ref="K46" location="'SCImago Ranking'!B11" display="Assistance Publique Hopitaux de Paris" xr:uid="{5FBC10EA-A24C-4093-B00C-DD31DF16030B}"/>
    <hyperlink ref="L46" location="'SCImago Ranking'!B180" display="Karolinska University Hospital" xr:uid="{B58D34BC-6F1C-4CCB-B8AC-7244D607D8A1}"/>
    <hyperlink ref="M46" location="'SCImago Ranking'!B97" display="Charite - Universitatsmedizin Berlin " xr:uid="{35AB2F8C-A03C-45E4-87FB-FA468833513F}"/>
    <hyperlink ref="N46" location="'SCImago Ranking'!B62" display="Erasmus Medical Center" xr:uid="{BF3A7E06-FD86-4E48-A624-112375D11D25}"/>
    <hyperlink ref="O46" location="'SCImago Ranking'!B2410" display="Allgemeines Krankenhaus Wien" xr:uid="{D2685CBE-CE73-4BB0-A0F7-C00F9C50C89B}"/>
    <hyperlink ref="P46" location="'SCImago Ranking'!B391" display="Aarhus University Hospital" xr:uid="{58664BE9-2E45-48FC-A9D5-28224047F155}"/>
    <hyperlink ref="K20" location="'SCImago Ranking'!B11" display="Assistance Publique Hopitaux de Paris" xr:uid="{FB749A6A-BB93-4698-A709-1F6F9366A4B2}"/>
    <hyperlink ref="L20" location="'SCImago Ranking'!B180" display="Karolinska University Hospital" xr:uid="{0BC2820B-E82F-47B1-95F1-C8992BC1E518}"/>
    <hyperlink ref="M20" location="'SCImago Ranking'!B97" display="Charite - Universitatsmedizin Berlin " xr:uid="{2F0378C1-4E93-42E2-A048-D420863383E7}"/>
    <hyperlink ref="N20" location="'SCImago Ranking'!B62" display="Erasmus Medical Center" xr:uid="{7A74728C-8937-438D-B043-A435C69AE5D7}"/>
    <hyperlink ref="O20" location="'SCImago Ranking'!B2410" display="Allgemeines Krankenhaus Wien" xr:uid="{D3731688-C8EB-4CD1-9566-DDFE6E21E297}"/>
    <hyperlink ref="P20" location="'SCImago Ranking'!B272" display="University Hospitals Leuven" xr:uid="{8D638420-126D-4B45-839E-39C7BEFEB977}"/>
    <hyperlink ref="I118" location="'SCImago Ranking'!B565" display="Assistance Publique Hopitaux de Marseille " xr:uid="{75EA2E1E-778A-4A4E-9AC4-45C0FF3F38A3}"/>
    <hyperlink ref="K16" location="'SCImago Ranking'!B3356" display="Balgrist University Hospital" xr:uid="{A01DA9F1-7DB6-46F9-AB0C-1666317AF385}"/>
    <hyperlink ref="L16" location="'SCImago Ranking'!B1882" display="Kinderspital Zurich, Universitats-Kinderklinik" xr:uid="{E0968436-EE08-4F4B-A11E-233B28BDF6F7}"/>
    <hyperlink ref="M16" location="'SCImago Ranking'!B2253" display="Paul Scherrer Institute" xr:uid="{44659D20-CADA-4F8E-A86F-58B976F65E24}"/>
    <hyperlink ref="K7" location="'SCImago Ranking'!B2" display="Harvard University" xr:uid="{AA2CE3F4-3AB4-4509-AD00-DDA2AB6FD3A8}"/>
    <hyperlink ref="L7" location="'SCImago Ranking'!B7" display="National Institutes of Health" xr:uid="{1B9351FF-D7A3-409A-918B-0AB3D991E5F5}"/>
    <hyperlink ref="M7" location="'SCImago Ranking'!B14" display="University of Pennsylvania" xr:uid="{2B69D6BC-322C-4156-8007-AE2C06292FE7}"/>
    <hyperlink ref="N7" location="'SCImago Ranking'!B164" display="University of Maryland, Baltimore" xr:uid="{459DFC18-658C-46DF-9EAD-34340D9C2B84}"/>
    <hyperlink ref="O7" location="'SCImago Ranking'!B42" display="Memorial Sloan-Kettering Cancer Center" xr:uid="{364B01C3-A8EF-4097-BBE3-8E6C304B5575}"/>
    <hyperlink ref="P7" location="'SCImago Ranking'!B152" display="Max Planck Gesellschaft " xr:uid="{C5F81FF4-463F-49BC-AA17-4EBC6EF42B5E}"/>
    <hyperlink ref="Q7" location="'SCImago Ranking'!B27" display="Helmholtz Association " xr:uid="{A1EEAD0E-20E9-4AB7-9093-070E83768DB4}"/>
    <hyperlink ref="R7" location="'SCImago Ranking'!B176" display="Universität Heidelberg" xr:uid="{B7D1DF2A-40C5-4354-86DE-BE19C6BB1A18}"/>
    <hyperlink ref="S7" location="'SCImago Ranking'!B30" display="Shanghai Jiao Tong University " xr:uid="{7356F865-C8ED-4360-8E07-DBF34FF4E033}"/>
    <hyperlink ref="K23" location="'SCImago Ranking'!B1540" display="Deutsches Herzzentrum München" xr:uid="{B48B037E-73E9-4927-AA26-6DB384B2EE35}"/>
    <hyperlink ref="K10" location="'SCImago Ranking'!B300" display="Cedars-Sinai Medical Center " xr:uid="{DEE18C1E-D3A3-4EEC-ADD9-DF94A4093979}"/>
    <hyperlink ref="L10" location="'SCImago Ranking'!B1889" display="Doheny Eye Institute" xr:uid="{8F2A3624-AF3C-43D9-ACC5-10791293203C}"/>
    <hyperlink ref="M10" location="'SCImago Ranking'!B3940" display="Children's Hospital of Orange County " xr:uid="{6862EC8A-5571-43A5-ABEA-DB3D97E3E2D2}"/>
    <hyperlink ref="K26" location="'SCImago Ranking'!B3963" display="North York General Hospital " xr:uid="{F9A65E0E-6140-43BE-889C-736113702C2F}"/>
    <hyperlink ref="L26" location="'SCImago Ranking'!B2468" display="Institute for Clinical Evaluative Sciences" xr:uid="{7114B12C-06D8-4C7E-A96B-8451E3DE29B6}"/>
    <hyperlink ref="K101" location="'SCImago Ranking'!B1059" display="Helmholtz Zentrum Dresden Rossendorf " xr:uid="{74CAACD4-5EAA-4A15-A25C-2FB9B4A270EE}"/>
    <hyperlink ref="J91" location="'SCImago Ranking'!B506" display="Institut Curie" xr:uid="{60B79B81-F5C5-454A-B38A-AEEC16564939}"/>
    <hyperlink ref="J88" location="'SCImago Ranking'!B491" display="Catholic University of Korea " xr:uid="{93A59752-2943-449E-B33E-C8F236C01CC7}"/>
    <hyperlink ref="K36" location="'SCImago Ranking'!B97" display="Charite - Universitatsmedizin Berlin *" xr:uid="{5E5E2525-3272-49D3-86C9-8CBA2B85EEA8}"/>
    <hyperlink ref="L36" location="'SCImago Ranking'!B184" display="Technische Universitat Munchen " xr:uid="{A09D8796-72CF-46FD-B77F-16C8DFA06879}"/>
  </hyperlinks>
  <pageMargins left="0.7" right="0.7" top="0.78740157499999996" bottom="0.78740157499999996" header="0.3" footer="0.3"/>
  <pageSetup orientation="portrait" r:id="rId50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50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7F9D-20B9-449F-B2BE-0BE27BB90837}">
  <dimension ref="A1:I101"/>
  <sheetViews>
    <sheetView topLeftCell="A20" workbookViewId="0">
      <selection activeCell="D26" sqref="D26:E26"/>
    </sheetView>
  </sheetViews>
  <sheetFormatPr defaultColWidth="11.42578125" defaultRowHeight="15" x14ac:dyDescent="0.25"/>
  <cols>
    <col min="1" max="1" width="10.85546875" style="1"/>
    <col min="2" max="2" width="51.42578125" bestFit="1" customWidth="1"/>
    <col min="3" max="3" width="51.42578125" customWidth="1"/>
    <col min="4" max="4" width="17" bestFit="1" customWidth="1"/>
    <col min="5" max="5" width="19.42578125" bestFit="1" customWidth="1"/>
    <col min="8" max="8" width="15.42578125" bestFit="1" customWidth="1"/>
    <col min="9" max="9" width="14" customWidth="1"/>
  </cols>
  <sheetData>
    <row r="1" spans="1:9" ht="21" x14ac:dyDescent="0.35">
      <c r="A1" s="33" t="s">
        <v>0</v>
      </c>
      <c r="B1" s="32" t="s">
        <v>5941</v>
      </c>
      <c r="C1" s="32" t="s">
        <v>2</v>
      </c>
      <c r="D1" s="74" t="s">
        <v>9558</v>
      </c>
      <c r="E1" s="74" t="s">
        <v>9559</v>
      </c>
    </row>
    <row r="2" spans="1:9" x14ac:dyDescent="0.25">
      <c r="A2" s="1">
        <v>1</v>
      </c>
      <c r="B2" t="s">
        <v>25</v>
      </c>
      <c r="C2" t="s">
        <v>258</v>
      </c>
      <c r="D2" s="100">
        <v>54.702354499999998</v>
      </c>
      <c r="E2" s="100">
        <v>-3.2765753000000002</v>
      </c>
    </row>
    <row r="3" spans="1:9" x14ac:dyDescent="0.25">
      <c r="A3" s="1">
        <v>2</v>
      </c>
      <c r="B3" t="s">
        <v>71</v>
      </c>
      <c r="C3" t="s">
        <v>20</v>
      </c>
      <c r="D3" s="100">
        <v>39.783730400000003</v>
      </c>
      <c r="E3" s="100">
        <v>-100.445882</v>
      </c>
    </row>
    <row r="4" spans="1:9" x14ac:dyDescent="0.25">
      <c r="A4" s="1">
        <f>3</f>
        <v>3</v>
      </c>
      <c r="B4" t="s">
        <v>72</v>
      </c>
      <c r="C4" t="s">
        <v>258</v>
      </c>
      <c r="D4" s="100">
        <v>54.702354499999998</v>
      </c>
      <c r="E4" s="100">
        <v>-3.2765753000000002</v>
      </c>
      <c r="H4" s="100"/>
      <c r="I4" s="100"/>
    </row>
    <row r="5" spans="1:9" x14ac:dyDescent="0.25">
      <c r="A5" s="1">
        <f>3</f>
        <v>3</v>
      </c>
      <c r="B5" t="s">
        <v>146</v>
      </c>
      <c r="C5" t="s">
        <v>20</v>
      </c>
      <c r="D5" s="100">
        <v>39.783730400000003</v>
      </c>
      <c r="E5" s="100">
        <v>-100.445882</v>
      </c>
      <c r="H5" s="100"/>
      <c r="I5" s="100"/>
    </row>
    <row r="6" spans="1:9" x14ac:dyDescent="0.25">
      <c r="A6" s="1">
        <v>5</v>
      </c>
      <c r="B6" t="s">
        <v>5942</v>
      </c>
      <c r="C6" t="s">
        <v>20</v>
      </c>
      <c r="D6" s="100">
        <v>39.783730400000003</v>
      </c>
      <c r="E6" s="100">
        <v>-100.445882</v>
      </c>
      <c r="H6" s="100"/>
      <c r="I6" s="100"/>
    </row>
    <row r="7" spans="1:9" x14ac:dyDescent="0.25">
      <c r="A7" s="1">
        <v>6</v>
      </c>
      <c r="B7" t="s">
        <v>5943</v>
      </c>
      <c r="C7" t="s">
        <v>20</v>
      </c>
      <c r="D7" s="100">
        <v>39.783730400000003</v>
      </c>
      <c r="E7" s="100">
        <v>-100.445882</v>
      </c>
      <c r="H7" s="100"/>
      <c r="I7" s="100"/>
    </row>
    <row r="8" spans="1:9" x14ac:dyDescent="0.25">
      <c r="A8" s="1">
        <v>7</v>
      </c>
      <c r="B8" t="s">
        <v>1438</v>
      </c>
      <c r="C8" t="s">
        <v>20</v>
      </c>
      <c r="D8" s="100">
        <v>39.783730400000003</v>
      </c>
      <c r="E8" s="100">
        <v>-100.445882</v>
      </c>
      <c r="H8" s="100"/>
      <c r="I8" s="100"/>
    </row>
    <row r="9" spans="1:9" x14ac:dyDescent="0.25">
      <c r="A9" s="1">
        <v>8</v>
      </c>
      <c r="B9" t="s">
        <v>5944</v>
      </c>
      <c r="C9" t="s">
        <v>20</v>
      </c>
      <c r="D9" s="100">
        <v>39.783730400000003</v>
      </c>
      <c r="E9" s="100">
        <v>-100.445882</v>
      </c>
      <c r="H9" s="100"/>
      <c r="I9" s="100"/>
    </row>
    <row r="10" spans="1:9" x14ac:dyDescent="0.25">
      <c r="A10" s="1">
        <v>9</v>
      </c>
      <c r="B10" t="s">
        <v>189</v>
      </c>
      <c r="C10" t="s">
        <v>20</v>
      </c>
      <c r="D10" s="100">
        <v>39.783730400000003</v>
      </c>
      <c r="E10" s="100">
        <v>-100.445882</v>
      </c>
      <c r="H10" s="100"/>
      <c r="I10" s="100"/>
    </row>
    <row r="11" spans="1:9" x14ac:dyDescent="0.25">
      <c r="A11" s="1">
        <v>10</v>
      </c>
      <c r="B11" t="s">
        <v>294</v>
      </c>
      <c r="C11" t="s">
        <v>258</v>
      </c>
      <c r="D11" s="100">
        <v>54.702354499999998</v>
      </c>
      <c r="E11" s="100">
        <v>-3.2765753000000002</v>
      </c>
      <c r="H11" s="100"/>
      <c r="I11" s="100"/>
    </row>
    <row r="12" spans="1:9" x14ac:dyDescent="0.25">
      <c r="A12" s="1">
        <f>11</f>
        <v>11</v>
      </c>
      <c r="B12" t="s">
        <v>5945</v>
      </c>
      <c r="C12" t="s">
        <v>103</v>
      </c>
      <c r="D12" s="100">
        <v>46.798562400000002</v>
      </c>
      <c r="E12" s="100">
        <v>8.2319735999999999</v>
      </c>
      <c r="H12" s="100"/>
      <c r="I12" s="100"/>
    </row>
    <row r="13" spans="1:9" x14ac:dyDescent="0.25">
      <c r="A13" s="1">
        <f>11</f>
        <v>11</v>
      </c>
      <c r="B13" t="s">
        <v>154</v>
      </c>
      <c r="C13" t="s">
        <v>20</v>
      </c>
      <c r="D13" s="100">
        <v>39.783730400000003</v>
      </c>
      <c r="E13" s="100">
        <v>-100.445882</v>
      </c>
      <c r="H13" s="100"/>
      <c r="I13" s="100"/>
    </row>
    <row r="14" spans="1:9" x14ac:dyDescent="0.25">
      <c r="A14" s="1">
        <v>13</v>
      </c>
      <c r="B14" t="s">
        <v>5946</v>
      </c>
      <c r="C14" t="s">
        <v>20</v>
      </c>
      <c r="D14" s="100">
        <v>39.783730400000003</v>
      </c>
      <c r="E14" s="100">
        <v>-100.445882</v>
      </c>
      <c r="H14" s="100"/>
      <c r="I14" s="100"/>
    </row>
    <row r="15" spans="1:9" x14ac:dyDescent="0.25">
      <c r="A15" s="1">
        <v>14</v>
      </c>
      <c r="B15" t="s">
        <v>42</v>
      </c>
      <c r="C15" t="s">
        <v>20</v>
      </c>
      <c r="D15" s="100">
        <v>39.783730400000003</v>
      </c>
      <c r="E15" s="100">
        <v>-100.445882</v>
      </c>
      <c r="H15" s="100"/>
      <c r="I15" s="100"/>
    </row>
    <row r="16" spans="1:9" x14ac:dyDescent="0.25">
      <c r="A16" s="1">
        <v>15</v>
      </c>
      <c r="B16" t="s">
        <v>32</v>
      </c>
      <c r="C16" t="s">
        <v>20</v>
      </c>
      <c r="D16" s="100">
        <v>39.783730400000003</v>
      </c>
      <c r="E16" s="100">
        <v>-100.445882</v>
      </c>
      <c r="H16" s="100"/>
      <c r="I16" s="100"/>
    </row>
    <row r="17" spans="1:9" x14ac:dyDescent="0.25">
      <c r="A17" s="1">
        <v>16</v>
      </c>
      <c r="B17" t="s">
        <v>5947</v>
      </c>
      <c r="C17" t="s">
        <v>5948</v>
      </c>
      <c r="D17" s="100">
        <v>35.000073999999998</v>
      </c>
      <c r="E17" s="100">
        <v>104.999927</v>
      </c>
      <c r="H17" s="100"/>
      <c r="I17" s="100"/>
    </row>
    <row r="18" spans="1:9" x14ac:dyDescent="0.25">
      <c r="A18" s="1">
        <v>17</v>
      </c>
      <c r="B18" t="s">
        <v>5949</v>
      </c>
      <c r="C18" t="s">
        <v>5948</v>
      </c>
      <c r="D18" s="100">
        <v>35.000073999999998</v>
      </c>
      <c r="E18" s="100">
        <v>104.999927</v>
      </c>
      <c r="H18" s="100"/>
      <c r="I18" s="100"/>
    </row>
    <row r="19" spans="1:9" x14ac:dyDescent="0.25">
      <c r="A19" s="1">
        <v>18</v>
      </c>
      <c r="B19" t="s">
        <v>174</v>
      </c>
      <c r="C19" t="s">
        <v>51</v>
      </c>
      <c r="D19" s="100">
        <v>61.066692199999999</v>
      </c>
      <c r="E19" s="100">
        <v>-107.99170700000001</v>
      </c>
    </row>
    <row r="20" spans="1:9" x14ac:dyDescent="0.25">
      <c r="A20" s="1">
        <v>19</v>
      </c>
      <c r="B20" t="s">
        <v>111</v>
      </c>
      <c r="C20" t="s">
        <v>109</v>
      </c>
      <c r="D20" s="100">
        <v>1.3571070000000001</v>
      </c>
      <c r="E20" s="100">
        <v>103.8194992</v>
      </c>
    </row>
    <row r="21" spans="1:9" x14ac:dyDescent="0.25">
      <c r="A21" s="1">
        <v>20</v>
      </c>
      <c r="B21" t="s">
        <v>152</v>
      </c>
      <c r="C21" t="s">
        <v>20</v>
      </c>
      <c r="D21" s="100">
        <v>39.783730400000003</v>
      </c>
      <c r="E21" s="100">
        <v>-100.445882</v>
      </c>
    </row>
    <row r="22" spans="1:9" x14ac:dyDescent="0.25">
      <c r="A22" s="1">
        <v>21</v>
      </c>
      <c r="B22" t="s">
        <v>90</v>
      </c>
      <c r="C22" t="s">
        <v>20</v>
      </c>
      <c r="D22" s="100">
        <v>39.783730400000003</v>
      </c>
      <c r="E22" s="100">
        <v>-100.445882</v>
      </c>
    </row>
    <row r="23" spans="1:9" x14ac:dyDescent="0.25">
      <c r="A23" s="1">
        <v>22</v>
      </c>
      <c r="B23" t="s">
        <v>5950</v>
      </c>
      <c r="C23" t="s">
        <v>258</v>
      </c>
      <c r="D23" s="100">
        <v>54.702354499999998</v>
      </c>
      <c r="E23" s="100">
        <v>-3.2765753000000002</v>
      </c>
    </row>
    <row r="24" spans="1:9" x14ac:dyDescent="0.25">
      <c r="A24" s="1">
        <v>23</v>
      </c>
      <c r="B24" t="s">
        <v>5951</v>
      </c>
      <c r="C24" t="s">
        <v>20</v>
      </c>
      <c r="D24" s="100">
        <v>39.783730400000003</v>
      </c>
      <c r="E24" s="100">
        <v>-100.445882</v>
      </c>
    </row>
    <row r="25" spans="1:9" x14ac:dyDescent="0.25">
      <c r="A25" s="1">
        <v>24</v>
      </c>
      <c r="B25" t="s">
        <v>5952</v>
      </c>
      <c r="C25" t="s">
        <v>20</v>
      </c>
      <c r="D25" s="100">
        <v>39.783730400000003</v>
      </c>
      <c r="E25" s="100">
        <v>-100.445882</v>
      </c>
    </row>
    <row r="26" spans="1:9" x14ac:dyDescent="0.25">
      <c r="A26" s="1">
        <v>25</v>
      </c>
      <c r="B26" t="s">
        <v>5953</v>
      </c>
      <c r="C26" t="s">
        <v>20</v>
      </c>
      <c r="D26" s="100">
        <v>39.783730400000003</v>
      </c>
      <c r="E26" s="100">
        <v>-100.445882</v>
      </c>
    </row>
    <row r="27" spans="1:9" x14ac:dyDescent="0.25">
      <c r="A27" s="1">
        <f>26</f>
        <v>26</v>
      </c>
      <c r="B27" t="s">
        <v>5954</v>
      </c>
      <c r="C27" t="s">
        <v>20</v>
      </c>
      <c r="D27" s="100">
        <v>39.783730400000003</v>
      </c>
      <c r="E27" s="100">
        <v>-100.445882</v>
      </c>
    </row>
    <row r="28" spans="1:9" x14ac:dyDescent="0.25">
      <c r="A28" s="1">
        <f>26</f>
        <v>26</v>
      </c>
      <c r="B28" t="s">
        <v>5955</v>
      </c>
      <c r="C28" t="s">
        <v>20</v>
      </c>
      <c r="D28" s="100">
        <v>39.783730400000003</v>
      </c>
      <c r="E28" s="100">
        <v>-100.445882</v>
      </c>
    </row>
    <row r="29" spans="1:9" x14ac:dyDescent="0.25">
      <c r="A29" s="1">
        <v>28</v>
      </c>
      <c r="B29" t="s">
        <v>5956</v>
      </c>
      <c r="C29" t="s">
        <v>20</v>
      </c>
      <c r="D29" s="100">
        <v>39.783730400000003</v>
      </c>
      <c r="E29" s="100">
        <v>-100.445882</v>
      </c>
    </row>
    <row r="30" spans="1:9" x14ac:dyDescent="0.25">
      <c r="A30" s="1">
        <v>29</v>
      </c>
      <c r="B30" t="s">
        <v>5957</v>
      </c>
      <c r="C30" t="s">
        <v>258</v>
      </c>
      <c r="D30" s="100">
        <v>54.702354499999998</v>
      </c>
      <c r="E30" s="100">
        <v>-3.2765753000000002</v>
      </c>
    </row>
    <row r="31" spans="1:9" x14ac:dyDescent="0.25">
      <c r="A31" s="1">
        <v>30</v>
      </c>
      <c r="B31" t="s">
        <v>5958</v>
      </c>
      <c r="C31" t="s">
        <v>60</v>
      </c>
      <c r="D31" s="100">
        <v>51.1638175</v>
      </c>
      <c r="E31" s="100">
        <v>10.447831300000001</v>
      </c>
    </row>
    <row r="32" spans="1:9" x14ac:dyDescent="0.25">
      <c r="A32" s="1">
        <v>31</v>
      </c>
      <c r="B32" t="s">
        <v>5959</v>
      </c>
      <c r="C32" t="s">
        <v>5960</v>
      </c>
      <c r="D32" s="100">
        <v>22.350626999999999</v>
      </c>
      <c r="E32" s="100">
        <v>114.1849161</v>
      </c>
    </row>
    <row r="33" spans="1:5" x14ac:dyDescent="0.25">
      <c r="A33" s="1">
        <v>32</v>
      </c>
      <c r="B33" t="s">
        <v>5961</v>
      </c>
      <c r="C33" t="s">
        <v>20</v>
      </c>
      <c r="D33" s="100">
        <v>39.783730400000003</v>
      </c>
      <c r="E33" s="100">
        <v>-100.445882</v>
      </c>
    </row>
    <row r="34" spans="1:5" x14ac:dyDescent="0.25">
      <c r="A34" s="1">
        <v>33</v>
      </c>
      <c r="B34" t="s">
        <v>5962</v>
      </c>
      <c r="C34" t="s">
        <v>60</v>
      </c>
      <c r="D34" s="100">
        <v>51.1638175</v>
      </c>
      <c r="E34" s="100">
        <v>10.447831300000001</v>
      </c>
    </row>
    <row r="35" spans="1:5" x14ac:dyDescent="0.25">
      <c r="A35" s="1">
        <v>34</v>
      </c>
      <c r="B35" t="s">
        <v>5963</v>
      </c>
      <c r="C35" t="s">
        <v>343</v>
      </c>
      <c r="D35" s="100">
        <v>-24.776108600000001</v>
      </c>
      <c r="E35" s="100">
        <v>134.755</v>
      </c>
    </row>
    <row r="36" spans="1:5" x14ac:dyDescent="0.25">
      <c r="A36" s="1">
        <v>35</v>
      </c>
      <c r="B36" t="s">
        <v>5964</v>
      </c>
      <c r="C36" t="s">
        <v>258</v>
      </c>
      <c r="D36" s="100">
        <v>54.702354499999998</v>
      </c>
      <c r="E36" s="100">
        <v>-3.2765753000000002</v>
      </c>
    </row>
    <row r="37" spans="1:5" x14ac:dyDescent="0.25">
      <c r="A37" s="1">
        <v>36</v>
      </c>
      <c r="B37" t="s">
        <v>5965</v>
      </c>
      <c r="C37" t="s">
        <v>109</v>
      </c>
      <c r="D37" s="100">
        <v>1.3571070000000001</v>
      </c>
      <c r="E37" s="100">
        <v>103.8194992</v>
      </c>
    </row>
    <row r="38" spans="1:5" x14ac:dyDescent="0.25">
      <c r="A38" s="1">
        <v>37</v>
      </c>
      <c r="B38" t="s">
        <v>2555</v>
      </c>
      <c r="C38" t="s">
        <v>258</v>
      </c>
      <c r="D38" s="100">
        <v>54.702354499999998</v>
      </c>
      <c r="E38" s="100">
        <v>-3.2765753000000002</v>
      </c>
    </row>
    <row r="39" spans="1:5" x14ac:dyDescent="0.25">
      <c r="A39" s="1">
        <v>38</v>
      </c>
      <c r="B39" t="s">
        <v>5966</v>
      </c>
      <c r="C39" t="s">
        <v>20</v>
      </c>
      <c r="D39" s="100">
        <v>39.783730400000003</v>
      </c>
      <c r="E39" s="100">
        <v>-100.445882</v>
      </c>
    </row>
    <row r="40" spans="1:5" x14ac:dyDescent="0.25">
      <c r="A40" s="1">
        <v>39</v>
      </c>
      <c r="B40" t="s">
        <v>5967</v>
      </c>
      <c r="C40" t="s">
        <v>116</v>
      </c>
      <c r="D40" s="100">
        <v>36.5748441</v>
      </c>
      <c r="E40" s="100">
        <v>139.23941790000001</v>
      </c>
    </row>
    <row r="41" spans="1:5" x14ac:dyDescent="0.25">
      <c r="A41" s="1">
        <v>40</v>
      </c>
      <c r="B41" t="s">
        <v>5968</v>
      </c>
      <c r="C41" t="s">
        <v>51</v>
      </c>
      <c r="D41" s="100">
        <v>61.066692199999999</v>
      </c>
      <c r="E41" s="100">
        <v>-107.99170700000001</v>
      </c>
    </row>
    <row r="42" spans="1:5" x14ac:dyDescent="0.25">
      <c r="A42" s="1">
        <v>41</v>
      </c>
      <c r="B42" t="s">
        <v>5969</v>
      </c>
      <c r="C42" t="s">
        <v>103</v>
      </c>
      <c r="D42" s="100">
        <v>46.798562400000002</v>
      </c>
      <c r="E42" s="100">
        <v>8.2319735999999999</v>
      </c>
    </row>
    <row r="43" spans="1:5" x14ac:dyDescent="0.25">
      <c r="A43" s="1">
        <v>42</v>
      </c>
      <c r="B43" t="s">
        <v>5970</v>
      </c>
      <c r="C43" t="s">
        <v>280</v>
      </c>
      <c r="D43" s="100">
        <v>50.6402809</v>
      </c>
      <c r="E43" s="100">
        <v>4.6667145000000003</v>
      </c>
    </row>
    <row r="44" spans="1:5" x14ac:dyDescent="0.25">
      <c r="A44" s="1">
        <v>43</v>
      </c>
      <c r="B44" t="s">
        <v>129</v>
      </c>
      <c r="C44" t="s">
        <v>60</v>
      </c>
      <c r="D44" s="100">
        <v>51.1638175</v>
      </c>
      <c r="E44" s="100">
        <v>10.447831300000001</v>
      </c>
    </row>
    <row r="45" spans="1:5" x14ac:dyDescent="0.25">
      <c r="A45" s="1">
        <v>44</v>
      </c>
      <c r="B45" t="s">
        <v>5971</v>
      </c>
      <c r="C45" t="s">
        <v>343</v>
      </c>
      <c r="D45" s="100">
        <v>-24.776108600000001</v>
      </c>
      <c r="E45" s="100">
        <v>134.755</v>
      </c>
    </row>
    <row r="46" spans="1:5" x14ac:dyDescent="0.25">
      <c r="A46" s="1">
        <v>45</v>
      </c>
      <c r="B46" t="s">
        <v>5972</v>
      </c>
      <c r="C46" t="s">
        <v>5960</v>
      </c>
      <c r="D46" s="100">
        <v>22.350626999999999</v>
      </c>
      <c r="E46" s="100">
        <v>114.1849161</v>
      </c>
    </row>
    <row r="47" spans="1:5" x14ac:dyDescent="0.25">
      <c r="A47" s="1">
        <v>46</v>
      </c>
      <c r="B47" t="s">
        <v>769</v>
      </c>
      <c r="C47" t="s">
        <v>51</v>
      </c>
      <c r="D47" s="100">
        <v>61.066692199999999</v>
      </c>
      <c r="E47" s="100">
        <v>-107.99170700000001</v>
      </c>
    </row>
    <row r="48" spans="1:5" x14ac:dyDescent="0.25">
      <c r="A48" s="1">
        <v>47</v>
      </c>
      <c r="B48" t="s">
        <v>5973</v>
      </c>
      <c r="C48" t="s">
        <v>77</v>
      </c>
      <c r="D48" s="100">
        <v>46.603354000000003</v>
      </c>
      <c r="E48" s="100">
        <v>1.8883335000000001</v>
      </c>
    </row>
    <row r="49" spans="1:5" x14ac:dyDescent="0.25">
      <c r="A49" s="1">
        <v>48</v>
      </c>
      <c r="B49" t="s">
        <v>5974</v>
      </c>
      <c r="C49" t="s">
        <v>20</v>
      </c>
      <c r="D49" s="100">
        <v>39.783730400000003</v>
      </c>
      <c r="E49" s="100">
        <v>-100.445882</v>
      </c>
    </row>
    <row r="50" spans="1:5" x14ac:dyDescent="0.25">
      <c r="A50" s="1">
        <v>49</v>
      </c>
      <c r="B50" t="s">
        <v>86</v>
      </c>
      <c r="C50" t="s">
        <v>82</v>
      </c>
      <c r="D50" s="100">
        <v>59.674971200000002</v>
      </c>
      <c r="E50" s="100">
        <v>14.5208584</v>
      </c>
    </row>
    <row r="51" spans="1:5" x14ac:dyDescent="0.25">
      <c r="A51" s="1">
        <v>50</v>
      </c>
      <c r="B51" t="s">
        <v>5975</v>
      </c>
      <c r="C51" t="s">
        <v>20</v>
      </c>
      <c r="D51" s="100">
        <v>39.783730400000003</v>
      </c>
      <c r="E51" s="100">
        <v>-100.445882</v>
      </c>
    </row>
    <row r="52" spans="1:5" x14ac:dyDescent="0.25">
      <c r="A52" s="1">
        <v>51</v>
      </c>
      <c r="B52" t="s">
        <v>5976</v>
      </c>
      <c r="C52" t="s">
        <v>5948</v>
      </c>
      <c r="D52" s="100">
        <v>35.000073999999998</v>
      </c>
      <c r="E52" s="100">
        <v>104.999927</v>
      </c>
    </row>
    <row r="53" spans="1:5" x14ac:dyDescent="0.25">
      <c r="A53" s="1">
        <v>52</v>
      </c>
      <c r="B53" t="s">
        <v>5977</v>
      </c>
      <c r="C53" t="s">
        <v>5948</v>
      </c>
      <c r="D53" s="100">
        <v>35.000073999999998</v>
      </c>
      <c r="E53" s="100">
        <v>104.999927</v>
      </c>
    </row>
    <row r="54" spans="1:5" x14ac:dyDescent="0.25">
      <c r="A54" s="1">
        <v>53</v>
      </c>
      <c r="B54" t="s">
        <v>5978</v>
      </c>
      <c r="C54" t="s">
        <v>343</v>
      </c>
      <c r="D54" s="100">
        <v>-24.776108600000001</v>
      </c>
      <c r="E54" s="100">
        <v>134.755</v>
      </c>
    </row>
    <row r="55" spans="1:5" x14ac:dyDescent="0.25">
      <c r="A55" s="1">
        <f>54</f>
        <v>54</v>
      </c>
      <c r="B55" t="s">
        <v>5980</v>
      </c>
      <c r="C55" t="s">
        <v>343</v>
      </c>
      <c r="D55" s="100">
        <v>-24.776108600000001</v>
      </c>
      <c r="E55" s="100">
        <v>134.755</v>
      </c>
    </row>
    <row r="56" spans="1:5" x14ac:dyDescent="0.25">
      <c r="A56" s="1">
        <f>54</f>
        <v>54</v>
      </c>
      <c r="B56" t="s">
        <v>5979</v>
      </c>
      <c r="C56" t="s">
        <v>258</v>
      </c>
      <c r="D56" s="100">
        <v>54.702354499999998</v>
      </c>
      <c r="E56" s="100">
        <v>-3.2765753000000002</v>
      </c>
    </row>
    <row r="57" spans="1:5" x14ac:dyDescent="0.25">
      <c r="A57" s="1">
        <v>56</v>
      </c>
      <c r="B57" t="s">
        <v>5981</v>
      </c>
      <c r="C57" t="s">
        <v>194</v>
      </c>
      <c r="D57" s="100">
        <v>36.638392000000003</v>
      </c>
      <c r="E57" s="100">
        <v>127.69611879999999</v>
      </c>
    </row>
    <row r="58" spans="1:5" x14ac:dyDescent="0.25">
      <c r="A58" s="1">
        <v>57</v>
      </c>
      <c r="B58" t="s">
        <v>5982</v>
      </c>
      <c r="C58" t="s">
        <v>20</v>
      </c>
      <c r="D58" s="100">
        <v>39.783730400000003</v>
      </c>
      <c r="E58" s="100">
        <v>-100.445882</v>
      </c>
    </row>
    <row r="59" spans="1:5" x14ac:dyDescent="0.25">
      <c r="A59" s="1">
        <v>58</v>
      </c>
      <c r="B59" t="s">
        <v>1936</v>
      </c>
      <c r="C59" t="s">
        <v>5960</v>
      </c>
      <c r="D59" s="100">
        <v>22.350626999999999</v>
      </c>
      <c r="E59" s="100">
        <v>114.1849161</v>
      </c>
    </row>
    <row r="60" spans="1:5" x14ac:dyDescent="0.25">
      <c r="A60" s="1">
        <v>59</v>
      </c>
      <c r="B60" t="s">
        <v>5983</v>
      </c>
      <c r="C60" t="s">
        <v>5984</v>
      </c>
      <c r="D60" s="100">
        <v>52.243497900000001</v>
      </c>
      <c r="E60" s="100">
        <v>5.6343227000000002</v>
      </c>
    </row>
    <row r="61" spans="1:5" x14ac:dyDescent="0.25">
      <c r="A61" s="1">
        <v>60</v>
      </c>
      <c r="B61" t="s">
        <v>5985</v>
      </c>
      <c r="C61" t="s">
        <v>5984</v>
      </c>
      <c r="D61" s="100">
        <v>52.243497900000001</v>
      </c>
      <c r="E61" s="100">
        <v>5.6343227000000002</v>
      </c>
    </row>
    <row r="62" spans="1:5" x14ac:dyDescent="0.25">
      <c r="A62" s="1">
        <v>61</v>
      </c>
      <c r="B62" t="s">
        <v>823</v>
      </c>
      <c r="C62" t="s">
        <v>20</v>
      </c>
      <c r="D62" s="100">
        <v>39.783730400000003</v>
      </c>
      <c r="E62" s="100">
        <v>-100.445882</v>
      </c>
    </row>
    <row r="63" spans="1:5" x14ac:dyDescent="0.25">
      <c r="A63" s="1">
        <v>62</v>
      </c>
      <c r="B63" t="s">
        <v>157</v>
      </c>
      <c r="C63" t="s">
        <v>343</v>
      </c>
      <c r="D63" s="100">
        <v>-24.776108600000001</v>
      </c>
      <c r="E63" s="100">
        <v>134.755</v>
      </c>
    </row>
    <row r="64" spans="1:5" x14ac:dyDescent="0.25">
      <c r="A64" s="1">
        <v>63</v>
      </c>
      <c r="B64" t="s">
        <v>5986</v>
      </c>
      <c r="C64" t="s">
        <v>20</v>
      </c>
      <c r="D64" s="100">
        <v>39.783730400000003</v>
      </c>
      <c r="E64" s="100">
        <v>-100.445882</v>
      </c>
    </row>
    <row r="65" spans="1:5" x14ac:dyDescent="0.25">
      <c r="A65" s="1">
        <v>64</v>
      </c>
      <c r="B65" t="s">
        <v>1639</v>
      </c>
      <c r="C65" t="s">
        <v>20</v>
      </c>
      <c r="D65" s="100">
        <v>39.783730400000003</v>
      </c>
      <c r="E65" s="100">
        <v>-100.445882</v>
      </c>
    </row>
    <row r="66" spans="1:5" x14ac:dyDescent="0.25">
      <c r="A66" s="1">
        <v>65</v>
      </c>
      <c r="B66" t="s">
        <v>5987</v>
      </c>
      <c r="C66" t="s">
        <v>20</v>
      </c>
      <c r="D66" s="100">
        <v>39.783730400000003</v>
      </c>
      <c r="E66" s="100">
        <v>-100.445882</v>
      </c>
    </row>
    <row r="67" spans="1:5" x14ac:dyDescent="0.25">
      <c r="A67" s="1">
        <v>66</v>
      </c>
      <c r="B67" t="s">
        <v>5988</v>
      </c>
      <c r="C67" t="s">
        <v>5984</v>
      </c>
      <c r="D67" s="100">
        <v>52.243497900000001</v>
      </c>
      <c r="E67" s="100">
        <v>5.6343227000000002</v>
      </c>
    </row>
    <row r="68" spans="1:5" x14ac:dyDescent="0.25">
      <c r="A68" s="1">
        <v>67</v>
      </c>
      <c r="B68" t="s">
        <v>101</v>
      </c>
      <c r="C68" t="s">
        <v>5948</v>
      </c>
      <c r="D68" s="100">
        <v>35.000073999999998</v>
      </c>
      <c r="E68" s="100">
        <v>104.999927</v>
      </c>
    </row>
    <row r="69" spans="1:5" x14ac:dyDescent="0.25">
      <c r="A69" s="1">
        <v>68</v>
      </c>
      <c r="B69" t="s">
        <v>5989</v>
      </c>
      <c r="C69" t="s">
        <v>116</v>
      </c>
      <c r="D69" s="100">
        <v>36.5748441</v>
      </c>
      <c r="E69" s="100">
        <v>139.23941790000001</v>
      </c>
    </row>
    <row r="70" spans="1:5" x14ac:dyDescent="0.25">
      <c r="A70" s="1">
        <v>69</v>
      </c>
      <c r="B70" t="s">
        <v>5990</v>
      </c>
      <c r="C70" t="s">
        <v>20</v>
      </c>
      <c r="D70" s="100">
        <v>39.783730400000003</v>
      </c>
      <c r="E70" s="100">
        <v>-100.445882</v>
      </c>
    </row>
    <row r="71" spans="1:5" x14ac:dyDescent="0.25">
      <c r="A71" s="1">
        <v>70</v>
      </c>
      <c r="B71" t="s">
        <v>1373</v>
      </c>
      <c r="C71" t="s">
        <v>5984</v>
      </c>
      <c r="D71" s="100">
        <v>52.243497900000001</v>
      </c>
      <c r="E71" s="100">
        <v>5.6343227000000002</v>
      </c>
    </row>
    <row r="72" spans="1:5" x14ac:dyDescent="0.25">
      <c r="A72" s="1">
        <f>71</f>
        <v>71</v>
      </c>
      <c r="B72" t="s">
        <v>5992</v>
      </c>
      <c r="C72" t="s">
        <v>343</v>
      </c>
      <c r="D72" s="100">
        <v>-24.776108600000001</v>
      </c>
      <c r="E72" s="100">
        <v>134.755</v>
      </c>
    </row>
    <row r="73" spans="1:5" x14ac:dyDescent="0.25">
      <c r="A73" s="1">
        <f>71</f>
        <v>71</v>
      </c>
      <c r="B73" t="s">
        <v>5991</v>
      </c>
      <c r="C73" t="s">
        <v>20</v>
      </c>
      <c r="D73" s="100">
        <v>39.783730400000003</v>
      </c>
      <c r="E73" s="100">
        <v>-100.445882</v>
      </c>
    </row>
    <row r="74" spans="1:5" x14ac:dyDescent="0.25">
      <c r="A74" s="1">
        <v>73</v>
      </c>
      <c r="B74" t="s">
        <v>59</v>
      </c>
      <c r="C74" t="s">
        <v>60</v>
      </c>
      <c r="D74" s="100">
        <v>51.1638175</v>
      </c>
      <c r="E74" s="100">
        <v>10.447831300000001</v>
      </c>
    </row>
    <row r="75" spans="1:5" x14ac:dyDescent="0.25">
      <c r="A75" s="1">
        <v>74</v>
      </c>
      <c r="B75" t="s">
        <v>1039</v>
      </c>
      <c r="C75" t="s">
        <v>5948</v>
      </c>
      <c r="D75" s="100">
        <v>35.000073999999998</v>
      </c>
      <c r="E75" s="100">
        <v>104.999927</v>
      </c>
    </row>
    <row r="76" spans="1:5" x14ac:dyDescent="0.25">
      <c r="A76" s="1">
        <v>75</v>
      </c>
      <c r="B76" t="s">
        <v>5993</v>
      </c>
      <c r="C76" t="s">
        <v>5984</v>
      </c>
      <c r="D76" s="100">
        <v>52.243497900000001</v>
      </c>
      <c r="E76" s="100">
        <v>5.6343227000000002</v>
      </c>
    </row>
    <row r="77" spans="1:5" x14ac:dyDescent="0.25">
      <c r="A77" s="1">
        <v>76</v>
      </c>
      <c r="B77" t="s">
        <v>930</v>
      </c>
      <c r="C77" t="s">
        <v>258</v>
      </c>
      <c r="D77" s="100">
        <v>54.702354499999998</v>
      </c>
      <c r="E77" s="100">
        <v>-3.2765753000000002</v>
      </c>
    </row>
    <row r="78" spans="1:5" x14ac:dyDescent="0.25">
      <c r="A78" s="1">
        <v>77</v>
      </c>
      <c r="B78" t="s">
        <v>5994</v>
      </c>
      <c r="C78" t="s">
        <v>5984</v>
      </c>
      <c r="D78" s="100">
        <v>52.243497900000001</v>
      </c>
      <c r="E78" s="100">
        <v>5.6343227000000002</v>
      </c>
    </row>
    <row r="79" spans="1:5" x14ac:dyDescent="0.25">
      <c r="A79" s="1">
        <v>78</v>
      </c>
      <c r="B79" t="s">
        <v>5995</v>
      </c>
      <c r="C79" t="s">
        <v>194</v>
      </c>
      <c r="D79" s="100">
        <v>36.638392000000003</v>
      </c>
      <c r="E79" s="100">
        <v>127.69611879999999</v>
      </c>
    </row>
    <row r="80" spans="1:5" x14ac:dyDescent="0.25">
      <c r="A80" s="1">
        <v>79</v>
      </c>
      <c r="B80" t="s">
        <v>1583</v>
      </c>
      <c r="C80" t="s">
        <v>5960</v>
      </c>
      <c r="D80" s="100">
        <v>22.350626999999999</v>
      </c>
      <c r="E80" s="100">
        <v>114.1849161</v>
      </c>
    </row>
    <row r="81" spans="1:5" x14ac:dyDescent="0.25">
      <c r="A81" s="1">
        <v>80</v>
      </c>
      <c r="B81" t="s">
        <v>5996</v>
      </c>
      <c r="C81" t="s">
        <v>5984</v>
      </c>
      <c r="D81" s="100">
        <v>52.243497900000001</v>
      </c>
      <c r="E81" s="100">
        <v>5.6343227000000002</v>
      </c>
    </row>
    <row r="82" spans="1:5" x14ac:dyDescent="0.25">
      <c r="A82" s="1">
        <v>81</v>
      </c>
      <c r="B82" t="s">
        <v>5997</v>
      </c>
      <c r="C82" t="s">
        <v>20</v>
      </c>
      <c r="D82" s="100">
        <v>39.783730400000003</v>
      </c>
      <c r="E82" s="100">
        <v>-100.445882</v>
      </c>
    </row>
    <row r="83" spans="1:5" x14ac:dyDescent="0.25">
      <c r="A83" s="1">
        <f>82</f>
        <v>82</v>
      </c>
      <c r="B83" t="s">
        <v>6000</v>
      </c>
      <c r="C83" t="s">
        <v>103</v>
      </c>
      <c r="D83" s="100">
        <v>46.798562400000002</v>
      </c>
      <c r="E83" s="100">
        <v>8.2319735999999999</v>
      </c>
    </row>
    <row r="84" spans="1:5" x14ac:dyDescent="0.25">
      <c r="A84" s="1">
        <f>82</f>
        <v>82</v>
      </c>
      <c r="B84" t="s">
        <v>5999</v>
      </c>
      <c r="C84" t="s">
        <v>258</v>
      </c>
      <c r="D84" s="100">
        <v>54.702354499999998</v>
      </c>
      <c r="E84" s="100">
        <v>-3.2765753000000002</v>
      </c>
    </row>
    <row r="85" spans="1:5" x14ac:dyDescent="0.25">
      <c r="A85" s="1">
        <f>82</f>
        <v>82</v>
      </c>
      <c r="B85" t="s">
        <v>5998</v>
      </c>
      <c r="C85" t="s">
        <v>20</v>
      </c>
      <c r="D85" s="100">
        <v>39.783730400000003</v>
      </c>
      <c r="E85" s="100">
        <v>-100.445882</v>
      </c>
    </row>
    <row r="86" spans="1:5" x14ac:dyDescent="0.25">
      <c r="A86" s="1">
        <v>85</v>
      </c>
      <c r="B86" t="s">
        <v>817</v>
      </c>
      <c r="C86" t="s">
        <v>51</v>
      </c>
      <c r="D86" s="100">
        <v>61.066692199999999</v>
      </c>
      <c r="E86" s="100">
        <v>-107.99170700000001</v>
      </c>
    </row>
    <row r="87" spans="1:5" x14ac:dyDescent="0.25">
      <c r="A87" s="1">
        <f>86</f>
        <v>86</v>
      </c>
      <c r="B87" t="s">
        <v>6001</v>
      </c>
      <c r="C87" t="s">
        <v>60</v>
      </c>
      <c r="D87" s="100">
        <v>51.1638175</v>
      </c>
      <c r="E87" s="100">
        <v>10.447831300000001</v>
      </c>
    </row>
    <row r="88" spans="1:5" x14ac:dyDescent="0.25">
      <c r="A88" s="1">
        <f>86</f>
        <v>86</v>
      </c>
      <c r="B88" t="s">
        <v>6002</v>
      </c>
      <c r="C88" t="s">
        <v>60</v>
      </c>
      <c r="D88" s="100">
        <v>51.1638175</v>
      </c>
      <c r="E88" s="100">
        <v>10.447831300000001</v>
      </c>
    </row>
    <row r="89" spans="1:5" x14ac:dyDescent="0.25">
      <c r="A89" s="1">
        <v>88</v>
      </c>
      <c r="B89" t="s">
        <v>6003</v>
      </c>
      <c r="C89" t="s">
        <v>343</v>
      </c>
      <c r="D89" s="100">
        <v>-24.776108600000001</v>
      </c>
      <c r="E89" s="100">
        <v>134.755</v>
      </c>
    </row>
    <row r="90" spans="1:5" x14ac:dyDescent="0.25">
      <c r="A90" s="1">
        <v>89</v>
      </c>
      <c r="B90" t="s">
        <v>6004</v>
      </c>
      <c r="C90" t="s">
        <v>60</v>
      </c>
      <c r="D90" s="100">
        <v>51.1638175</v>
      </c>
      <c r="E90" s="100">
        <v>10.447831300000001</v>
      </c>
    </row>
    <row r="91" spans="1:5" x14ac:dyDescent="0.25">
      <c r="A91" s="1">
        <v>90</v>
      </c>
      <c r="B91" t="s">
        <v>6005</v>
      </c>
      <c r="C91" t="s">
        <v>77</v>
      </c>
      <c r="D91" s="100">
        <v>46.603354000000003</v>
      </c>
      <c r="E91" s="100">
        <v>1.8883335000000001</v>
      </c>
    </row>
    <row r="92" spans="1:5" x14ac:dyDescent="0.25">
      <c r="A92" s="1">
        <f>91</f>
        <v>91</v>
      </c>
      <c r="B92" t="s">
        <v>6006</v>
      </c>
      <c r="C92" t="s">
        <v>60</v>
      </c>
      <c r="D92" s="100">
        <v>51.1638175</v>
      </c>
      <c r="E92" s="100">
        <v>10.447831300000001</v>
      </c>
    </row>
    <row r="93" spans="1:5" x14ac:dyDescent="0.25">
      <c r="A93" s="1">
        <f>91</f>
        <v>91</v>
      </c>
      <c r="B93" t="s">
        <v>6007</v>
      </c>
      <c r="C93" t="s">
        <v>194</v>
      </c>
      <c r="D93" s="100">
        <v>36.638392000000003</v>
      </c>
      <c r="E93" s="100">
        <v>127.69611879999999</v>
      </c>
    </row>
    <row r="94" spans="1:5" x14ac:dyDescent="0.25">
      <c r="A94" s="1">
        <v>93</v>
      </c>
      <c r="B94" t="s">
        <v>6008</v>
      </c>
      <c r="C94" t="s">
        <v>77</v>
      </c>
      <c r="D94" s="100">
        <v>46.603354000000003</v>
      </c>
      <c r="E94" s="100">
        <v>1.8883335000000001</v>
      </c>
    </row>
    <row r="95" spans="1:5" x14ac:dyDescent="0.25">
      <c r="A95" s="1">
        <v>94</v>
      </c>
      <c r="B95" t="s">
        <v>6009</v>
      </c>
      <c r="C95" t="s">
        <v>103</v>
      </c>
      <c r="D95" s="100">
        <v>46.798562400000002</v>
      </c>
      <c r="E95" s="100">
        <v>8.2319735999999999</v>
      </c>
    </row>
    <row r="96" spans="1:5" x14ac:dyDescent="0.25">
      <c r="A96" s="1">
        <f>95</f>
        <v>95</v>
      </c>
      <c r="B96" t="s">
        <v>6012</v>
      </c>
      <c r="C96" t="s">
        <v>5948</v>
      </c>
      <c r="D96" s="100">
        <v>35.000073999999998</v>
      </c>
      <c r="E96" s="100">
        <v>104.999927</v>
      </c>
    </row>
    <row r="97" spans="1:5" x14ac:dyDescent="0.25">
      <c r="A97" s="1">
        <f>95</f>
        <v>95</v>
      </c>
      <c r="B97" t="s">
        <v>6011</v>
      </c>
      <c r="C97" t="s">
        <v>77</v>
      </c>
      <c r="D97" s="100">
        <v>46.603354000000003</v>
      </c>
      <c r="E97" s="100">
        <v>1.8883335000000001</v>
      </c>
    </row>
    <row r="98" spans="1:5" x14ac:dyDescent="0.25">
      <c r="A98" s="1">
        <f>95</f>
        <v>95</v>
      </c>
      <c r="B98" t="s">
        <v>6010</v>
      </c>
      <c r="C98" t="s">
        <v>20</v>
      </c>
      <c r="D98" s="100">
        <v>39.783730400000003</v>
      </c>
      <c r="E98" s="100">
        <v>-100.445882</v>
      </c>
    </row>
    <row r="99" spans="1:5" x14ac:dyDescent="0.25">
      <c r="A99" s="1">
        <v>98</v>
      </c>
      <c r="B99" t="s">
        <v>6013</v>
      </c>
      <c r="C99" t="s">
        <v>20</v>
      </c>
      <c r="D99" s="100">
        <v>39.783730400000003</v>
      </c>
      <c r="E99" s="100">
        <v>-100.445882</v>
      </c>
    </row>
    <row r="100" spans="1:5" x14ac:dyDescent="0.25">
      <c r="A100" s="1">
        <f>99</f>
        <v>99</v>
      </c>
      <c r="B100" t="s">
        <v>6015</v>
      </c>
      <c r="C100" t="s">
        <v>60</v>
      </c>
      <c r="D100" s="100">
        <v>51.1638175</v>
      </c>
      <c r="E100" s="100">
        <v>10.447831300000001</v>
      </c>
    </row>
    <row r="101" spans="1:5" x14ac:dyDescent="0.25">
      <c r="A101" s="1">
        <f>99</f>
        <v>99</v>
      </c>
      <c r="B101" t="s">
        <v>6014</v>
      </c>
      <c r="C101" t="s">
        <v>5960</v>
      </c>
      <c r="D101" s="100">
        <v>22.350626999999999</v>
      </c>
      <c r="E101" s="100">
        <v>114.1849161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CDFE-5971-4339-9033-149BEB414C39}">
  <dimension ref="A1:F61"/>
  <sheetViews>
    <sheetView topLeftCell="A19" workbookViewId="0">
      <selection activeCell="I47" sqref="I47"/>
    </sheetView>
  </sheetViews>
  <sheetFormatPr defaultColWidth="11.42578125" defaultRowHeight="15" x14ac:dyDescent="0.25"/>
  <cols>
    <col min="1" max="1" width="11.85546875" style="1" bestFit="1" customWidth="1"/>
    <col min="2" max="2" width="38.140625" bestFit="1" customWidth="1"/>
    <col min="3" max="3" width="23.28515625" style="1" bestFit="1" customWidth="1"/>
    <col min="4" max="4" width="19.85546875" style="1" bestFit="1" customWidth="1"/>
    <col min="5" max="5" width="17" bestFit="1" customWidth="1"/>
    <col min="6" max="6" width="19.42578125" bestFit="1" customWidth="1"/>
  </cols>
  <sheetData>
    <row r="1" spans="1:6" ht="21" x14ac:dyDescent="0.35">
      <c r="A1" s="33" t="s">
        <v>0</v>
      </c>
      <c r="B1" s="32" t="s">
        <v>5941</v>
      </c>
      <c r="C1" s="33" t="s">
        <v>6016</v>
      </c>
      <c r="D1" s="33" t="s">
        <v>6017</v>
      </c>
      <c r="E1" s="74" t="s">
        <v>9558</v>
      </c>
      <c r="F1" s="74" t="s">
        <v>9559</v>
      </c>
    </row>
    <row r="2" spans="1:6" x14ac:dyDescent="0.25">
      <c r="A2" s="1">
        <v>1</v>
      </c>
      <c r="B2" t="s">
        <v>71</v>
      </c>
      <c r="C2" s="1">
        <v>1</v>
      </c>
      <c r="D2" s="1">
        <v>100</v>
      </c>
      <c r="E2" s="113">
        <v>42.367908550000003</v>
      </c>
      <c r="F2" s="113">
        <v>-71.126782374436985</v>
      </c>
    </row>
    <row r="3" spans="1:6" x14ac:dyDescent="0.25">
      <c r="A3" s="1">
        <v>2</v>
      </c>
      <c r="B3" t="s">
        <v>146</v>
      </c>
      <c r="C3" s="1">
        <v>2</v>
      </c>
      <c r="D3" s="1">
        <v>76.8</v>
      </c>
      <c r="E3" s="113">
        <v>37.431313850000002</v>
      </c>
      <c r="F3" s="113">
        <v>-122.1693653549831</v>
      </c>
    </row>
    <row r="4" spans="1:6" x14ac:dyDescent="0.25">
      <c r="A4" s="1">
        <v>3</v>
      </c>
      <c r="B4" t="s">
        <v>6018</v>
      </c>
      <c r="C4" s="1">
        <v>3</v>
      </c>
      <c r="D4" s="1">
        <v>70.099999999999994</v>
      </c>
      <c r="E4" s="113">
        <v>42.358252899999997</v>
      </c>
      <c r="F4" s="113">
        <v>-71.096627238305501</v>
      </c>
    </row>
    <row r="5" spans="1:6" x14ac:dyDescent="0.25">
      <c r="A5" s="1">
        <v>4</v>
      </c>
      <c r="B5" t="s">
        <v>72</v>
      </c>
      <c r="C5" s="1">
        <v>1</v>
      </c>
      <c r="D5" s="1">
        <v>69.599999999999994</v>
      </c>
      <c r="E5" s="113">
        <v>52.210945550000012</v>
      </c>
      <c r="F5" s="113">
        <v>9.2004976378712786E-2</v>
      </c>
    </row>
    <row r="6" spans="1:6" x14ac:dyDescent="0.25">
      <c r="A6" s="1">
        <v>5</v>
      </c>
      <c r="B6" t="s">
        <v>5944</v>
      </c>
      <c r="C6" s="1">
        <v>4</v>
      </c>
      <c r="D6" s="1">
        <v>65.3</v>
      </c>
      <c r="E6" s="113">
        <v>33.648772399999999</v>
      </c>
      <c r="F6" s="113">
        <v>-117.8364994903462</v>
      </c>
    </row>
    <row r="7" spans="1:6" x14ac:dyDescent="0.25">
      <c r="A7" s="1">
        <v>6</v>
      </c>
      <c r="B7" t="s">
        <v>1438</v>
      </c>
      <c r="C7" s="1">
        <v>5</v>
      </c>
      <c r="D7" s="1">
        <v>60</v>
      </c>
      <c r="E7" s="113">
        <v>40.33867515</v>
      </c>
      <c r="F7" s="113">
        <v>-74.658365491316829</v>
      </c>
    </row>
    <row r="8" spans="1:6" x14ac:dyDescent="0.25">
      <c r="A8" s="1">
        <v>7</v>
      </c>
      <c r="B8" t="s">
        <v>25</v>
      </c>
      <c r="C8" s="1">
        <v>2</v>
      </c>
      <c r="D8" s="1">
        <v>58.7</v>
      </c>
      <c r="E8" s="113">
        <v>51.759037300000003</v>
      </c>
      <c r="F8" s="113">
        <v>-1.2524298</v>
      </c>
    </row>
    <row r="9" spans="1:6" x14ac:dyDescent="0.25">
      <c r="A9" s="1">
        <v>8</v>
      </c>
      <c r="B9" t="s">
        <v>154</v>
      </c>
      <c r="C9" s="1">
        <v>6</v>
      </c>
      <c r="D9" s="1">
        <v>57.2</v>
      </c>
      <c r="E9" s="113">
        <v>40.807755849999999</v>
      </c>
      <c r="F9" s="113">
        <v>-73.961649469876519</v>
      </c>
    </row>
    <row r="10" spans="1:6" x14ac:dyDescent="0.25">
      <c r="A10" s="1">
        <v>9</v>
      </c>
      <c r="B10" t="s">
        <v>5943</v>
      </c>
      <c r="C10" s="1">
        <v>7</v>
      </c>
      <c r="D10" s="1">
        <v>56.1</v>
      </c>
      <c r="E10" s="113">
        <v>34.137013750000001</v>
      </c>
      <c r="F10" s="113">
        <v>-118.1252883366825</v>
      </c>
    </row>
    <row r="11" spans="1:6" x14ac:dyDescent="0.25">
      <c r="A11" s="1">
        <v>10</v>
      </c>
      <c r="B11" t="s">
        <v>6019</v>
      </c>
      <c r="C11" s="1">
        <v>8</v>
      </c>
      <c r="D11" s="1">
        <v>55.1</v>
      </c>
      <c r="E11" s="113">
        <v>41.784976999999998</v>
      </c>
      <c r="F11" s="113">
        <v>-87.590523712301703</v>
      </c>
    </row>
    <row r="12" spans="1:6" x14ac:dyDescent="0.25">
      <c r="A12" s="1">
        <v>11</v>
      </c>
      <c r="B12" t="s">
        <v>189</v>
      </c>
      <c r="C12" s="1">
        <v>9</v>
      </c>
      <c r="D12" s="1">
        <v>53.2</v>
      </c>
      <c r="E12" s="113">
        <v>39.783730400000003</v>
      </c>
      <c r="F12" s="113">
        <v>-100.445882</v>
      </c>
    </row>
    <row r="13" spans="1:6" x14ac:dyDescent="0.25">
      <c r="A13" s="1">
        <v>12</v>
      </c>
      <c r="B13" t="s">
        <v>152</v>
      </c>
      <c r="C13" s="1">
        <v>10</v>
      </c>
      <c r="D13" s="1">
        <v>50.4</v>
      </c>
      <c r="E13" s="113">
        <v>42.452907600000003</v>
      </c>
      <c r="F13" s="113">
        <v>-76.480084230309231</v>
      </c>
    </row>
    <row r="14" spans="1:6" x14ac:dyDescent="0.25">
      <c r="A14" s="1">
        <v>13</v>
      </c>
      <c r="B14" t="s">
        <v>90</v>
      </c>
      <c r="C14" s="1">
        <v>11</v>
      </c>
      <c r="D14" s="1">
        <v>50.2</v>
      </c>
      <c r="E14" s="113">
        <v>34.070877749999987</v>
      </c>
      <c r="F14" s="113">
        <v>-118.4468507059505</v>
      </c>
    </row>
    <row r="15" spans="1:6" x14ac:dyDescent="0.25">
      <c r="A15" s="1">
        <v>14</v>
      </c>
      <c r="B15" t="s">
        <v>32</v>
      </c>
      <c r="C15" s="1">
        <v>12</v>
      </c>
      <c r="D15" s="1">
        <v>47.9</v>
      </c>
      <c r="E15" s="113">
        <v>39.330202249999999</v>
      </c>
      <c r="F15" s="113">
        <v>-76.621853578583369</v>
      </c>
    </row>
    <row r="16" spans="1:6" x14ac:dyDescent="0.25">
      <c r="A16" s="1">
        <v>15</v>
      </c>
      <c r="B16" t="s">
        <v>42</v>
      </c>
      <c r="C16" s="1">
        <v>13</v>
      </c>
      <c r="D16" s="1">
        <v>47.5</v>
      </c>
      <c r="E16" s="113">
        <v>39.9493382</v>
      </c>
      <c r="F16" s="113">
        <v>-75.189643996269098</v>
      </c>
    </row>
    <row r="17" spans="1:6" x14ac:dyDescent="0.25">
      <c r="A17" s="1">
        <v>16</v>
      </c>
      <c r="B17" t="s">
        <v>6020</v>
      </c>
      <c r="C17" s="1">
        <v>1</v>
      </c>
      <c r="D17" s="1">
        <v>47</v>
      </c>
      <c r="E17" s="113">
        <v>48.712915649999999</v>
      </c>
      <c r="F17" s="113">
        <v>2.1647797979096932</v>
      </c>
    </row>
    <row r="18" spans="1:6" x14ac:dyDescent="0.25">
      <c r="A18" s="1">
        <v>17</v>
      </c>
      <c r="B18" t="s">
        <v>5955</v>
      </c>
      <c r="C18" s="1">
        <v>14</v>
      </c>
      <c r="D18" s="1">
        <v>46.8</v>
      </c>
      <c r="E18" s="113">
        <v>47.655622750000013</v>
      </c>
      <c r="F18" s="113">
        <v>-122.302722383572</v>
      </c>
    </row>
    <row r="19" spans="1:6" x14ac:dyDescent="0.25">
      <c r="A19" s="1">
        <v>18</v>
      </c>
      <c r="B19" t="s">
        <v>6021</v>
      </c>
      <c r="C19" s="1">
        <v>3</v>
      </c>
      <c r="D19" s="1">
        <v>46.6</v>
      </c>
      <c r="E19" s="113">
        <v>51.524203049999997</v>
      </c>
      <c r="F19" s="113">
        <v>-0.13300072425929541</v>
      </c>
    </row>
    <row r="20" spans="1:6" x14ac:dyDescent="0.25">
      <c r="A20" s="1">
        <v>19</v>
      </c>
      <c r="B20" t="s">
        <v>33</v>
      </c>
      <c r="C20" s="1">
        <v>15</v>
      </c>
      <c r="D20" s="1">
        <v>45.9</v>
      </c>
      <c r="E20" s="113">
        <v>37.762725699999997</v>
      </c>
      <c r="F20" s="113">
        <v>-122.4582568180624</v>
      </c>
    </row>
    <row r="21" spans="1:6" x14ac:dyDescent="0.25">
      <c r="A21" s="1">
        <v>20</v>
      </c>
      <c r="B21" t="s">
        <v>5945</v>
      </c>
      <c r="C21" s="1">
        <v>1</v>
      </c>
      <c r="D21" s="1">
        <v>45.6</v>
      </c>
      <c r="E21" s="113">
        <v>47.413218000000001</v>
      </c>
      <c r="F21" s="113">
        <v>8.5374914000000004</v>
      </c>
    </row>
    <row r="22" spans="1:6" x14ac:dyDescent="0.25">
      <c r="A22" s="1">
        <v>21</v>
      </c>
      <c r="B22" t="s">
        <v>5961</v>
      </c>
      <c r="C22" s="1">
        <v>16</v>
      </c>
      <c r="D22" s="1">
        <v>45.5</v>
      </c>
      <c r="E22" s="113">
        <v>39.783730400000003</v>
      </c>
      <c r="F22" s="113">
        <v>-100.445882</v>
      </c>
    </row>
    <row r="23" spans="1:6" x14ac:dyDescent="0.25">
      <c r="A23" s="1">
        <v>22</v>
      </c>
      <c r="B23" t="s">
        <v>174</v>
      </c>
      <c r="C23" s="1">
        <v>1</v>
      </c>
      <c r="D23" s="1">
        <v>40.5</v>
      </c>
      <c r="E23" s="113">
        <v>43.663462000000003</v>
      </c>
      <c r="F23" s="113">
        <v>-79.397759662480581</v>
      </c>
    </row>
    <row r="24" spans="1:6" x14ac:dyDescent="0.25">
      <c r="A24" s="1">
        <v>23</v>
      </c>
      <c r="B24" t="s">
        <v>294</v>
      </c>
      <c r="C24" s="1">
        <v>4</v>
      </c>
      <c r="D24" s="1">
        <v>40.299999999999997</v>
      </c>
      <c r="E24" s="113">
        <v>51.498959499999998</v>
      </c>
      <c r="F24" s="113">
        <v>-0.17564069276310429</v>
      </c>
    </row>
    <row r="25" spans="1:6" x14ac:dyDescent="0.25">
      <c r="A25" s="1">
        <v>24</v>
      </c>
      <c r="B25" t="s">
        <v>5967</v>
      </c>
      <c r="C25" s="1">
        <v>1</v>
      </c>
      <c r="D25" s="1">
        <v>39.799999999999997</v>
      </c>
      <c r="E25" s="113">
        <v>35.901984499999998</v>
      </c>
      <c r="F25" s="113">
        <v>139.9362233261796</v>
      </c>
    </row>
    <row r="26" spans="1:6" x14ac:dyDescent="0.25">
      <c r="A26" s="1">
        <v>25</v>
      </c>
      <c r="B26" t="s">
        <v>5952</v>
      </c>
      <c r="C26" s="1">
        <v>17</v>
      </c>
      <c r="D26" s="1">
        <v>39.5</v>
      </c>
      <c r="E26" s="113">
        <v>40.729145250000002</v>
      </c>
      <c r="F26" s="113">
        <v>-73.995075650859349</v>
      </c>
    </row>
    <row r="27" spans="1:6" x14ac:dyDescent="0.25">
      <c r="A27" s="1">
        <v>26</v>
      </c>
      <c r="B27" t="s">
        <v>5947</v>
      </c>
      <c r="C27" s="1">
        <v>1</v>
      </c>
      <c r="D27" s="1">
        <v>39.299999999999997</v>
      </c>
      <c r="E27" s="113">
        <v>40.002290449999997</v>
      </c>
      <c r="F27" s="113">
        <v>116.3209629696906</v>
      </c>
    </row>
    <row r="28" spans="1:6" x14ac:dyDescent="0.25">
      <c r="A28" s="1">
        <v>27</v>
      </c>
      <c r="B28" t="s">
        <v>6022</v>
      </c>
      <c r="C28" s="1">
        <v>18</v>
      </c>
      <c r="D28" s="1">
        <v>39.1</v>
      </c>
      <c r="E28" s="113">
        <v>38.647180949999999</v>
      </c>
      <c r="F28" s="113">
        <v>-90.316731755328988</v>
      </c>
    </row>
    <row r="29" spans="1:6" x14ac:dyDescent="0.25">
      <c r="A29" s="1">
        <v>28</v>
      </c>
      <c r="B29" t="s">
        <v>5951</v>
      </c>
      <c r="C29" s="1">
        <v>19</v>
      </c>
      <c r="D29" s="1">
        <v>39</v>
      </c>
      <c r="E29" s="113">
        <v>42.294214199999999</v>
      </c>
      <c r="F29" s="113">
        <v>-83.710038935096009</v>
      </c>
    </row>
    <row r="30" spans="1:6" x14ac:dyDescent="0.25">
      <c r="A30" s="1">
        <v>29</v>
      </c>
      <c r="B30" t="s">
        <v>5990</v>
      </c>
      <c r="C30" s="1">
        <v>20</v>
      </c>
      <c r="D30" s="1">
        <v>38</v>
      </c>
      <c r="E30" s="113">
        <v>35.905035349999999</v>
      </c>
      <c r="F30" s="113">
        <v>-79.047753265251075</v>
      </c>
    </row>
    <row r="31" spans="1:6" x14ac:dyDescent="0.25">
      <c r="A31" s="1">
        <v>30</v>
      </c>
      <c r="B31" t="s">
        <v>5954</v>
      </c>
      <c r="C31" s="1">
        <v>21</v>
      </c>
      <c r="D31" s="1">
        <v>37.299999999999997</v>
      </c>
      <c r="E31" s="113">
        <v>42.0557157</v>
      </c>
      <c r="F31" s="113">
        <v>-87.675294547394159</v>
      </c>
    </row>
    <row r="32" spans="1:6" x14ac:dyDescent="0.25">
      <c r="A32" s="1">
        <v>31</v>
      </c>
      <c r="B32" t="s">
        <v>5953</v>
      </c>
      <c r="C32" s="1">
        <v>22</v>
      </c>
      <c r="D32" s="1">
        <v>37.200000000000003</v>
      </c>
      <c r="E32" s="113">
        <v>36.000155699999993</v>
      </c>
      <c r="F32" s="113">
        <v>-78.944229721958777</v>
      </c>
    </row>
    <row r="33" spans="1:6" x14ac:dyDescent="0.25">
      <c r="A33" s="1">
        <v>32</v>
      </c>
      <c r="B33" t="s">
        <v>6023</v>
      </c>
      <c r="C33" s="1">
        <v>1</v>
      </c>
      <c r="D33" s="1">
        <v>36.6</v>
      </c>
      <c r="E33" s="113">
        <v>-24.776108600000001</v>
      </c>
      <c r="F33" s="113">
        <v>134.755</v>
      </c>
    </row>
    <row r="34" spans="1:6" x14ac:dyDescent="0.25">
      <c r="A34" s="1">
        <v>33</v>
      </c>
      <c r="B34" t="s">
        <v>6024</v>
      </c>
      <c r="C34" s="1">
        <v>23</v>
      </c>
      <c r="D34" s="1">
        <v>36.1</v>
      </c>
      <c r="E34" s="113">
        <v>43.080274449999997</v>
      </c>
      <c r="F34" s="113">
        <v>-89.430958719914344</v>
      </c>
    </row>
    <row r="35" spans="1:6" x14ac:dyDescent="0.25">
      <c r="A35" s="1">
        <v>34</v>
      </c>
      <c r="B35" t="s">
        <v>5949</v>
      </c>
      <c r="C35" s="1">
        <v>2</v>
      </c>
      <c r="D35" s="1">
        <v>35.9</v>
      </c>
      <c r="E35" s="113">
        <v>40.173365349999997</v>
      </c>
      <c r="F35" s="113">
        <v>116.1572200186867</v>
      </c>
    </row>
    <row r="36" spans="1:6" x14ac:dyDescent="0.25">
      <c r="A36" s="1">
        <v>35</v>
      </c>
      <c r="B36" t="s">
        <v>6025</v>
      </c>
      <c r="C36" s="1">
        <v>5</v>
      </c>
      <c r="D36" s="1">
        <v>35.4</v>
      </c>
      <c r="E36" s="113">
        <v>55.929944999999996</v>
      </c>
      <c r="F36" s="113">
        <v>-3.154526585526308</v>
      </c>
    </row>
    <row r="37" spans="1:6" x14ac:dyDescent="0.25">
      <c r="A37" s="1">
        <v>36</v>
      </c>
      <c r="B37" t="s">
        <v>101</v>
      </c>
      <c r="C37" s="1">
        <v>3</v>
      </c>
      <c r="D37" s="1">
        <v>34.700000000000003</v>
      </c>
      <c r="E37" s="113">
        <v>30.521595000000001</v>
      </c>
      <c r="F37" s="113">
        <v>120.71953120000001</v>
      </c>
    </row>
    <row r="38" spans="1:6" x14ac:dyDescent="0.25">
      <c r="A38" s="1">
        <v>37</v>
      </c>
      <c r="B38" t="s">
        <v>6026</v>
      </c>
      <c r="C38" s="1">
        <v>24</v>
      </c>
      <c r="D38" s="1">
        <v>34.6</v>
      </c>
      <c r="E38" s="113">
        <v>30.27715345</v>
      </c>
      <c r="F38" s="113">
        <v>-97.734403804861159</v>
      </c>
    </row>
    <row r="39" spans="1:6" x14ac:dyDescent="0.25">
      <c r="A39" s="1">
        <v>38</v>
      </c>
      <c r="B39" t="s">
        <v>762</v>
      </c>
      <c r="C39" s="1">
        <v>6</v>
      </c>
      <c r="D39" s="1">
        <v>34.5</v>
      </c>
      <c r="E39" s="113">
        <v>54.702354499999998</v>
      </c>
      <c r="F39" s="113">
        <v>-3.2765753000000002</v>
      </c>
    </row>
    <row r="40" spans="1:6" x14ac:dyDescent="0.25">
      <c r="A40" s="1">
        <v>39</v>
      </c>
      <c r="B40" t="s">
        <v>177</v>
      </c>
      <c r="C40" s="1">
        <v>1</v>
      </c>
      <c r="D40" s="1">
        <v>34.4</v>
      </c>
      <c r="E40" s="113">
        <v>55.670248999999998</v>
      </c>
      <c r="F40" s="113">
        <v>10.3333283</v>
      </c>
    </row>
    <row r="41" spans="1:6" x14ac:dyDescent="0.25">
      <c r="A41" s="1">
        <v>40</v>
      </c>
      <c r="B41" t="s">
        <v>6027</v>
      </c>
      <c r="C41" s="1">
        <v>2</v>
      </c>
      <c r="D41" s="1">
        <v>34.299999999999997</v>
      </c>
      <c r="E41" s="113">
        <v>48.848759200000003</v>
      </c>
      <c r="F41" s="113">
        <v>2.345378359241908</v>
      </c>
    </row>
    <row r="42" spans="1:6" x14ac:dyDescent="0.25">
      <c r="A42" s="1">
        <v>41</v>
      </c>
      <c r="B42" t="s">
        <v>86</v>
      </c>
      <c r="C42" s="1">
        <v>1</v>
      </c>
      <c r="D42" s="1">
        <v>34.200000000000003</v>
      </c>
      <c r="E42" s="113">
        <v>59.219549550000004</v>
      </c>
      <c r="F42" s="113">
        <v>17.94005487275674</v>
      </c>
    </row>
    <row r="43" spans="1:6" x14ac:dyDescent="0.25">
      <c r="A43" s="1">
        <v>41</v>
      </c>
      <c r="B43" t="s">
        <v>5989</v>
      </c>
      <c r="C43" s="1">
        <v>2</v>
      </c>
      <c r="D43" s="1">
        <v>34.200000000000003</v>
      </c>
      <c r="E43" s="113">
        <v>35.021302650000003</v>
      </c>
      <c r="F43" s="113">
        <v>135.77248479209319</v>
      </c>
    </row>
    <row r="44" spans="1:6" x14ac:dyDescent="0.25">
      <c r="A44" s="1">
        <v>43</v>
      </c>
      <c r="B44" t="s">
        <v>6005</v>
      </c>
      <c r="C44" s="1">
        <v>3</v>
      </c>
      <c r="D44" s="1">
        <v>33.9</v>
      </c>
      <c r="E44" s="113">
        <v>48.846899699999987</v>
      </c>
      <c r="F44" s="113">
        <v>2.3574486531158749</v>
      </c>
    </row>
    <row r="45" spans="1:6" x14ac:dyDescent="0.25">
      <c r="A45" s="1">
        <v>44</v>
      </c>
      <c r="B45" t="s">
        <v>6028</v>
      </c>
      <c r="C45" s="1" t="s">
        <v>6029</v>
      </c>
      <c r="D45" s="1">
        <v>33.799999999999997</v>
      </c>
      <c r="E45" s="113">
        <v>40.762439450000002</v>
      </c>
      <c r="F45" s="113">
        <v>-73.95575647630713</v>
      </c>
    </row>
    <row r="46" spans="1:6" x14ac:dyDescent="0.25">
      <c r="A46" s="1">
        <v>44</v>
      </c>
      <c r="B46" t="s">
        <v>5968</v>
      </c>
      <c r="C46" s="1">
        <v>2</v>
      </c>
      <c r="D46" s="1">
        <v>33.799999999999997</v>
      </c>
      <c r="E46" s="113">
        <v>49.257831449999998</v>
      </c>
      <c r="F46" s="113">
        <v>-123.2462419862221</v>
      </c>
    </row>
    <row r="47" spans="1:6" x14ac:dyDescent="0.25">
      <c r="A47" s="1">
        <v>44</v>
      </c>
      <c r="B47" t="s">
        <v>6030</v>
      </c>
      <c r="C47" s="1" t="s">
        <v>6029</v>
      </c>
      <c r="D47" s="1">
        <v>33.799999999999997</v>
      </c>
      <c r="E47" s="113">
        <v>39.783730400000003</v>
      </c>
      <c r="F47" s="113">
        <v>-100.445882</v>
      </c>
    </row>
    <row r="48" spans="1:6" x14ac:dyDescent="0.25">
      <c r="A48" s="1">
        <v>47</v>
      </c>
      <c r="B48" t="s">
        <v>5978</v>
      </c>
      <c r="C48" s="1">
        <v>2</v>
      </c>
      <c r="D48" s="1">
        <v>33.6</v>
      </c>
      <c r="E48" s="113">
        <v>-27.49741805</v>
      </c>
      <c r="F48" s="113">
        <v>153.0131695598358</v>
      </c>
    </row>
    <row r="49" spans="1:6" x14ac:dyDescent="0.25">
      <c r="A49" s="1">
        <v>48</v>
      </c>
      <c r="B49" t="s">
        <v>6031</v>
      </c>
      <c r="C49" s="1">
        <v>7</v>
      </c>
      <c r="D49" s="1">
        <v>33.4</v>
      </c>
      <c r="E49" s="113">
        <v>54.702354499999998</v>
      </c>
      <c r="F49" s="113">
        <v>-3.2765753000000002</v>
      </c>
    </row>
    <row r="50" spans="1:6" x14ac:dyDescent="0.25">
      <c r="A50" s="1">
        <v>49</v>
      </c>
      <c r="B50" t="s">
        <v>5974</v>
      </c>
      <c r="C50" s="1">
        <v>27</v>
      </c>
      <c r="D50" s="1">
        <v>33.299999999999997</v>
      </c>
      <c r="E50" s="113">
        <v>40.099118349999998</v>
      </c>
      <c r="F50" s="113">
        <v>-88.238515756143698</v>
      </c>
    </row>
    <row r="51" spans="1:6" x14ac:dyDescent="0.25">
      <c r="A51" s="1">
        <v>50</v>
      </c>
      <c r="B51" t="s">
        <v>6032</v>
      </c>
      <c r="C51" s="1">
        <v>28</v>
      </c>
      <c r="D51" s="1">
        <v>33.1</v>
      </c>
      <c r="E51" s="113">
        <v>38.990412449999987</v>
      </c>
      <c r="F51" s="113">
        <v>-76.943858592423794</v>
      </c>
    </row>
    <row r="52" spans="1:6" x14ac:dyDescent="0.25">
      <c r="A52" s="1">
        <v>51</v>
      </c>
      <c r="B52" t="s">
        <v>6033</v>
      </c>
      <c r="C52" s="1">
        <v>29</v>
      </c>
      <c r="D52" s="1">
        <v>33</v>
      </c>
      <c r="E52" s="113">
        <v>39.976357</v>
      </c>
      <c r="F52" s="113">
        <v>-105.230749361054</v>
      </c>
    </row>
    <row r="53" spans="1:6" x14ac:dyDescent="0.25">
      <c r="A53" s="1">
        <v>52</v>
      </c>
      <c r="B53" t="s">
        <v>6034</v>
      </c>
      <c r="C53" s="1">
        <v>30</v>
      </c>
      <c r="D53" s="1">
        <v>32.9</v>
      </c>
      <c r="E53" s="113">
        <v>32.811528249999903</v>
      </c>
      <c r="F53" s="113">
        <v>-96.841498510635901</v>
      </c>
    </row>
    <row r="54" spans="1:6" x14ac:dyDescent="0.25">
      <c r="A54" s="1">
        <v>53</v>
      </c>
      <c r="B54" t="s">
        <v>5987</v>
      </c>
      <c r="C54" s="1">
        <v>31</v>
      </c>
      <c r="D54" s="1">
        <v>32.6</v>
      </c>
      <c r="E54" s="113">
        <v>34.060701049999999</v>
      </c>
      <c r="F54" s="113">
        <v>-118.2090272612142</v>
      </c>
    </row>
    <row r="55" spans="1:6" x14ac:dyDescent="0.25">
      <c r="A55" s="1">
        <v>54</v>
      </c>
      <c r="B55" t="s">
        <v>5977</v>
      </c>
      <c r="C55" s="1">
        <v>4</v>
      </c>
      <c r="D55" s="1">
        <v>32</v>
      </c>
      <c r="E55" s="113">
        <v>31.20089115</v>
      </c>
      <c r="F55" s="113">
        <v>121.42839494715111</v>
      </c>
    </row>
    <row r="56" spans="1:6" x14ac:dyDescent="0.25">
      <c r="A56" s="1">
        <v>54</v>
      </c>
      <c r="B56" t="s">
        <v>5988</v>
      </c>
      <c r="C56" s="1">
        <v>1</v>
      </c>
      <c r="D56" s="1">
        <v>32</v>
      </c>
      <c r="E56" s="113">
        <v>52.090260550000004</v>
      </c>
      <c r="F56" s="113">
        <v>5.1225108599231586</v>
      </c>
    </row>
    <row r="57" spans="1:6" x14ac:dyDescent="0.25">
      <c r="A57" s="1">
        <v>56</v>
      </c>
      <c r="B57" t="s">
        <v>5958</v>
      </c>
      <c r="C57" s="1">
        <v>1</v>
      </c>
      <c r="D57" s="36">
        <v>31.7</v>
      </c>
      <c r="E57" s="113">
        <v>48.265569599999999</v>
      </c>
      <c r="F57" s="113">
        <v>11.669345610438</v>
      </c>
    </row>
    <row r="58" spans="1:6" x14ac:dyDescent="0.25">
      <c r="A58" s="1">
        <v>57</v>
      </c>
      <c r="B58" t="s">
        <v>1639</v>
      </c>
      <c r="C58" s="1">
        <v>32</v>
      </c>
      <c r="D58" s="36">
        <v>31.5</v>
      </c>
      <c r="E58" s="113">
        <v>34.414602449999997</v>
      </c>
      <c r="F58" s="113">
        <v>-119.845810047013</v>
      </c>
    </row>
    <row r="59" spans="1:6" x14ac:dyDescent="0.25">
      <c r="A59" s="1">
        <v>57</v>
      </c>
      <c r="B59" t="s">
        <v>6035</v>
      </c>
      <c r="C59" s="1">
        <v>2</v>
      </c>
      <c r="D59" s="36">
        <v>31.5</v>
      </c>
      <c r="E59" s="113">
        <v>48.265569599999999</v>
      </c>
      <c r="F59" s="113">
        <v>11.669345610438</v>
      </c>
    </row>
    <row r="60" spans="1:6" x14ac:dyDescent="0.25">
      <c r="A60" s="1">
        <v>59</v>
      </c>
      <c r="B60" t="s">
        <v>6000</v>
      </c>
      <c r="C60" s="1">
        <v>2</v>
      </c>
      <c r="D60" s="36">
        <v>31.4</v>
      </c>
      <c r="E60" s="113">
        <v>47.49684345</v>
      </c>
      <c r="F60" s="113">
        <v>8.7298071680949807</v>
      </c>
    </row>
    <row r="61" spans="1:6" x14ac:dyDescent="0.25">
      <c r="A61" s="1">
        <v>60</v>
      </c>
      <c r="B61" t="s">
        <v>689</v>
      </c>
      <c r="C61" s="1">
        <v>3</v>
      </c>
      <c r="D61" s="36">
        <v>30.8</v>
      </c>
      <c r="E61" s="113">
        <v>-33.888881249999997</v>
      </c>
      <c r="F61" s="113">
        <v>151.1894142570512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FF4F-9A92-4764-B665-2E69803BAEFD}">
  <dimension ref="A1:W1423"/>
  <sheetViews>
    <sheetView topLeftCell="R9" workbookViewId="0">
      <selection activeCell="V38" sqref="V38:W38"/>
    </sheetView>
  </sheetViews>
  <sheetFormatPr defaultColWidth="11.42578125" defaultRowHeight="15" x14ac:dyDescent="0.25"/>
  <cols>
    <col min="1" max="2" width="21" style="1" bestFit="1" customWidth="1"/>
    <col min="3" max="3" width="77" bestFit="1" customWidth="1"/>
    <col min="4" max="4" width="28.85546875" bestFit="1" customWidth="1"/>
    <col min="5" max="5" width="45.140625" style="1" bestFit="1" customWidth="1"/>
    <col min="6" max="6" width="43.7109375" style="1" bestFit="1" customWidth="1"/>
    <col min="7" max="7" width="44.7109375" style="1" bestFit="1" customWidth="1"/>
    <col min="8" max="8" width="43.28515625" style="1" bestFit="1" customWidth="1"/>
    <col min="9" max="9" width="37.28515625" style="1" bestFit="1" customWidth="1"/>
    <col min="10" max="10" width="35.85546875" style="1" bestFit="1" customWidth="1"/>
    <col min="11" max="11" width="44.28515625" style="1" bestFit="1" customWidth="1"/>
    <col min="12" max="12" width="42.85546875" style="1" bestFit="1" customWidth="1"/>
    <col min="13" max="13" width="44.5703125" style="1" bestFit="1" customWidth="1"/>
    <col min="14" max="14" width="43.140625" style="1" bestFit="1" customWidth="1"/>
    <col min="15" max="15" width="46.7109375" style="1" bestFit="1" customWidth="1"/>
    <col min="16" max="16" width="45.28515625" style="1" bestFit="1" customWidth="1"/>
    <col min="17" max="17" width="59.5703125" style="1" bestFit="1" customWidth="1"/>
    <col min="18" max="18" width="58" style="1" bestFit="1" customWidth="1"/>
    <col min="19" max="19" width="47.85546875" style="1" bestFit="1" customWidth="1"/>
    <col min="20" max="20" width="46.28515625" style="1" bestFit="1" customWidth="1"/>
    <col min="21" max="21" width="23" bestFit="1" customWidth="1"/>
    <col min="22" max="22" width="17" bestFit="1" customWidth="1"/>
    <col min="23" max="23" width="19.42578125" bestFit="1" customWidth="1"/>
  </cols>
  <sheetData>
    <row r="1" spans="1:23" ht="21" x14ac:dyDescent="0.35">
      <c r="A1" s="33" t="s">
        <v>6036</v>
      </c>
      <c r="B1" s="33" t="s">
        <v>6037</v>
      </c>
      <c r="C1" s="32" t="s">
        <v>659</v>
      </c>
      <c r="D1" s="32" t="s">
        <v>2</v>
      </c>
      <c r="E1" s="33" t="s">
        <v>9564</v>
      </c>
      <c r="F1" s="33" t="s">
        <v>9565</v>
      </c>
      <c r="G1" s="33" t="s">
        <v>9566</v>
      </c>
      <c r="H1" s="33" t="s">
        <v>9567</v>
      </c>
      <c r="I1" s="33" t="s">
        <v>9568</v>
      </c>
      <c r="J1" s="33" t="s">
        <v>9569</v>
      </c>
      <c r="K1" s="33" t="s">
        <v>9570</v>
      </c>
      <c r="L1" s="33" t="s">
        <v>9571</v>
      </c>
      <c r="M1" s="33" t="s">
        <v>9572</v>
      </c>
      <c r="N1" s="33" t="s">
        <v>9573</v>
      </c>
      <c r="O1" s="33" t="s">
        <v>9574</v>
      </c>
      <c r="P1" s="33" t="s">
        <v>9575</v>
      </c>
      <c r="Q1" s="33" t="s">
        <v>9576</v>
      </c>
      <c r="R1" s="33" t="s">
        <v>9577</v>
      </c>
      <c r="S1" s="33" t="s">
        <v>9578</v>
      </c>
      <c r="T1" s="33" t="s">
        <v>9579</v>
      </c>
      <c r="U1" s="32" t="s">
        <v>9580</v>
      </c>
      <c r="V1" s="74" t="s">
        <v>9558</v>
      </c>
      <c r="W1" s="74" t="s">
        <v>9559</v>
      </c>
    </row>
    <row r="2" spans="1:23" x14ac:dyDescent="0.25">
      <c r="A2" s="1">
        <v>1</v>
      </c>
      <c r="B2" s="1">
        <v>1</v>
      </c>
      <c r="C2" t="s">
        <v>6038</v>
      </c>
      <c r="D2" t="s">
        <v>20</v>
      </c>
      <c r="E2" s="1">
        <v>100</v>
      </c>
      <c r="F2" s="1">
        <v>5</v>
      </c>
      <c r="G2" s="1">
        <v>100</v>
      </c>
      <c r="H2" s="1">
        <v>4</v>
      </c>
      <c r="I2" s="1">
        <v>100</v>
      </c>
      <c r="J2" s="1">
        <v>14</v>
      </c>
      <c r="K2" s="1">
        <v>100</v>
      </c>
      <c r="L2" s="1">
        <v>5</v>
      </c>
      <c r="M2" s="1">
        <v>100</v>
      </c>
      <c r="N2" s="1">
        <v>54</v>
      </c>
      <c r="O2" s="1">
        <v>90</v>
      </c>
      <c r="P2" s="1">
        <v>109</v>
      </c>
      <c r="Q2" s="1">
        <v>96.1</v>
      </c>
      <c r="R2" s="1">
        <v>58</v>
      </c>
      <c r="S2" s="1">
        <v>100</v>
      </c>
      <c r="T2" s="1">
        <v>3</v>
      </c>
      <c r="U2" s="37">
        <v>100</v>
      </c>
      <c r="V2" s="107">
        <v>39.783730400000003</v>
      </c>
      <c r="W2" s="107">
        <v>-100.445882</v>
      </c>
    </row>
    <row r="3" spans="1:23" x14ac:dyDescent="0.25">
      <c r="A3" s="1">
        <v>2</v>
      </c>
      <c r="B3" s="1" t="s">
        <v>6039</v>
      </c>
      <c r="C3" t="s">
        <v>72</v>
      </c>
      <c r="D3" t="s">
        <v>258</v>
      </c>
      <c r="E3" s="1">
        <v>100</v>
      </c>
      <c r="F3" s="1">
        <v>2</v>
      </c>
      <c r="G3" s="1">
        <v>100</v>
      </c>
      <c r="H3" s="1">
        <v>2</v>
      </c>
      <c r="I3" s="1">
        <v>100</v>
      </c>
      <c r="J3" s="1">
        <v>11</v>
      </c>
      <c r="K3" s="1">
        <v>92.3</v>
      </c>
      <c r="L3" s="1">
        <v>55</v>
      </c>
      <c r="M3" s="1">
        <v>100</v>
      </c>
      <c r="N3" s="1">
        <v>60</v>
      </c>
      <c r="O3" s="1">
        <v>96.3</v>
      </c>
      <c r="P3" s="1">
        <v>70</v>
      </c>
      <c r="Q3" s="1">
        <v>99.5</v>
      </c>
      <c r="R3" s="1">
        <v>6</v>
      </c>
      <c r="S3" s="1">
        <v>100</v>
      </c>
      <c r="T3" s="1">
        <v>9</v>
      </c>
      <c r="U3" s="37">
        <v>98.8</v>
      </c>
      <c r="V3" s="107">
        <v>54.702354499999998</v>
      </c>
      <c r="W3" s="107">
        <v>-3.2765753000000002</v>
      </c>
    </row>
    <row r="4" spans="1:23" x14ac:dyDescent="0.25">
      <c r="A4" s="1">
        <v>3</v>
      </c>
      <c r="B4" s="1" t="s">
        <v>6039</v>
      </c>
      <c r="C4" t="s">
        <v>146</v>
      </c>
      <c r="D4" t="s">
        <v>20</v>
      </c>
      <c r="E4" s="1">
        <v>100</v>
      </c>
      <c r="F4" s="1">
        <v>4</v>
      </c>
      <c r="G4" s="1">
        <v>100</v>
      </c>
      <c r="H4" s="1">
        <v>5</v>
      </c>
      <c r="I4" s="1">
        <v>100</v>
      </c>
      <c r="J4" s="1">
        <v>6</v>
      </c>
      <c r="K4" s="1">
        <v>99.9</v>
      </c>
      <c r="L4" s="1">
        <v>9</v>
      </c>
      <c r="M4" s="1">
        <v>99.8</v>
      </c>
      <c r="N4" s="1">
        <v>74</v>
      </c>
      <c r="O4" s="1">
        <v>60.3</v>
      </c>
      <c r="P4" s="1">
        <v>235</v>
      </c>
      <c r="Q4" s="1">
        <v>96.3</v>
      </c>
      <c r="R4" s="1">
        <v>55</v>
      </c>
      <c r="S4" s="1">
        <v>100</v>
      </c>
      <c r="T4" s="1">
        <v>2</v>
      </c>
      <c r="U4" s="37">
        <v>98.5</v>
      </c>
      <c r="V4" s="107">
        <v>39.783730400000003</v>
      </c>
      <c r="W4" s="107">
        <v>-100.445882</v>
      </c>
    </row>
    <row r="5" spans="1:23" x14ac:dyDescent="0.25">
      <c r="A5" s="1">
        <v>4</v>
      </c>
      <c r="B5" s="1">
        <v>2</v>
      </c>
      <c r="C5" t="s">
        <v>25</v>
      </c>
      <c r="D5" t="s">
        <v>258</v>
      </c>
      <c r="E5" s="1">
        <v>100</v>
      </c>
      <c r="F5" s="1">
        <v>3</v>
      </c>
      <c r="G5" s="1">
        <v>100</v>
      </c>
      <c r="H5" s="1">
        <v>3</v>
      </c>
      <c r="I5" s="1">
        <v>100</v>
      </c>
      <c r="J5" s="1">
        <v>8</v>
      </c>
      <c r="K5" s="1">
        <v>90</v>
      </c>
      <c r="L5" s="1">
        <v>64</v>
      </c>
      <c r="M5" s="1">
        <v>98.8</v>
      </c>
      <c r="N5" s="1">
        <v>101</v>
      </c>
      <c r="O5" s="1">
        <v>98.4</v>
      </c>
      <c r="P5" s="1">
        <v>54</v>
      </c>
      <c r="Q5" s="1">
        <v>99.9</v>
      </c>
      <c r="R5" s="1">
        <v>3</v>
      </c>
      <c r="S5" s="1">
        <v>100</v>
      </c>
      <c r="T5" s="1">
        <v>7</v>
      </c>
      <c r="U5" s="37">
        <v>98.4</v>
      </c>
      <c r="V5" s="107">
        <v>54.702354499999998</v>
      </c>
      <c r="W5" s="107">
        <v>-3.2765753000000002</v>
      </c>
    </row>
    <row r="6" spans="1:23" x14ac:dyDescent="0.25">
      <c r="A6" s="1">
        <v>5</v>
      </c>
      <c r="B6" s="1">
        <v>5</v>
      </c>
      <c r="C6" t="s">
        <v>71</v>
      </c>
      <c r="D6" t="s">
        <v>20</v>
      </c>
      <c r="E6" s="1">
        <v>100</v>
      </c>
      <c r="F6" s="1">
        <v>1</v>
      </c>
      <c r="G6" s="1">
        <v>100</v>
      </c>
      <c r="H6" s="1">
        <v>1</v>
      </c>
      <c r="I6" s="1">
        <v>99.4</v>
      </c>
      <c r="J6" s="1">
        <v>35</v>
      </c>
      <c r="K6" s="1">
        <v>100</v>
      </c>
      <c r="L6" s="1">
        <v>2</v>
      </c>
      <c r="M6" s="1">
        <v>76.900000000000006</v>
      </c>
      <c r="N6" s="1">
        <v>228</v>
      </c>
      <c r="O6" s="1">
        <v>66.900000000000006</v>
      </c>
      <c r="P6" s="1">
        <v>212</v>
      </c>
      <c r="Q6" s="1">
        <v>100</v>
      </c>
      <c r="R6" s="1">
        <v>1</v>
      </c>
      <c r="S6" s="1">
        <v>100</v>
      </c>
      <c r="T6" s="1">
        <v>1</v>
      </c>
      <c r="U6" s="37">
        <v>97.6</v>
      </c>
      <c r="V6" s="107">
        <v>39.783730400000003</v>
      </c>
      <c r="W6" s="107">
        <v>-100.445882</v>
      </c>
    </row>
    <row r="7" spans="1:23" x14ac:dyDescent="0.25">
      <c r="A7" s="1" t="s">
        <v>6040</v>
      </c>
      <c r="B7" s="1">
        <v>6</v>
      </c>
      <c r="C7" t="s">
        <v>6041</v>
      </c>
      <c r="D7" t="s">
        <v>20</v>
      </c>
      <c r="E7" s="1">
        <v>96.5</v>
      </c>
      <c r="F7" s="1">
        <v>28</v>
      </c>
      <c r="G7" s="1">
        <v>87.1</v>
      </c>
      <c r="H7" s="1">
        <v>58</v>
      </c>
      <c r="I7" s="1">
        <v>100</v>
      </c>
      <c r="J7" s="1">
        <v>3</v>
      </c>
      <c r="K7" s="1">
        <v>100</v>
      </c>
      <c r="L7" s="1">
        <v>4</v>
      </c>
      <c r="M7" s="1">
        <v>99.8</v>
      </c>
      <c r="N7" s="1">
        <v>75</v>
      </c>
      <c r="O7" s="1">
        <v>85.1</v>
      </c>
      <c r="P7" s="1">
        <v>134</v>
      </c>
      <c r="Q7" s="1">
        <v>73</v>
      </c>
      <c r="R7" s="1">
        <v>425</v>
      </c>
      <c r="S7" s="1">
        <v>98.8</v>
      </c>
      <c r="T7" s="1">
        <v>24</v>
      </c>
      <c r="U7" s="37">
        <v>97</v>
      </c>
      <c r="V7" s="107">
        <v>39.783730400000003</v>
      </c>
      <c r="W7" s="107">
        <v>-100.445882</v>
      </c>
    </row>
    <row r="8" spans="1:23" x14ac:dyDescent="0.25">
      <c r="A8" s="1" t="s">
        <v>6040</v>
      </c>
      <c r="B8" s="1">
        <v>7</v>
      </c>
      <c r="C8" t="s">
        <v>294</v>
      </c>
      <c r="D8" t="s">
        <v>258</v>
      </c>
      <c r="E8" s="1">
        <v>98.3</v>
      </c>
      <c r="F8" s="1">
        <v>24</v>
      </c>
      <c r="G8" s="1">
        <v>99.7</v>
      </c>
      <c r="H8" s="1">
        <v>10</v>
      </c>
      <c r="I8" s="1">
        <v>99.5</v>
      </c>
      <c r="J8" s="1">
        <v>34</v>
      </c>
      <c r="K8" s="1">
        <v>86.5</v>
      </c>
      <c r="L8" s="1">
        <v>84</v>
      </c>
      <c r="M8" s="1">
        <v>100</v>
      </c>
      <c r="N8" s="1">
        <v>55</v>
      </c>
      <c r="O8" s="1">
        <v>100</v>
      </c>
      <c r="P8" s="1">
        <v>13</v>
      </c>
      <c r="Q8" s="1">
        <v>98.1</v>
      </c>
      <c r="R8" s="1">
        <v>20</v>
      </c>
      <c r="S8" s="1">
        <v>88.8</v>
      </c>
      <c r="T8" s="1">
        <v>76</v>
      </c>
      <c r="U8" s="37">
        <v>97</v>
      </c>
      <c r="V8" s="107">
        <v>54.702354499999998</v>
      </c>
      <c r="W8" s="107">
        <v>-3.2765753000000002</v>
      </c>
    </row>
    <row r="9" spans="1:23" x14ac:dyDescent="0.25">
      <c r="A9" s="1">
        <v>8</v>
      </c>
      <c r="B9" s="1" t="s">
        <v>6042</v>
      </c>
      <c r="C9" t="s">
        <v>5950</v>
      </c>
      <c r="D9" t="s">
        <v>258</v>
      </c>
      <c r="E9" s="1">
        <v>99.4</v>
      </c>
      <c r="F9" s="1">
        <v>14</v>
      </c>
      <c r="G9" s="1">
        <v>98.6</v>
      </c>
      <c r="H9" s="1">
        <v>16</v>
      </c>
      <c r="I9" s="1">
        <v>97.6</v>
      </c>
      <c r="J9" s="1">
        <v>51</v>
      </c>
      <c r="K9" s="1">
        <v>77</v>
      </c>
      <c r="L9" s="1">
        <v>119</v>
      </c>
      <c r="M9" s="1">
        <v>99.2</v>
      </c>
      <c r="N9" s="1">
        <v>87</v>
      </c>
      <c r="O9" s="1">
        <v>100</v>
      </c>
      <c r="P9" s="1">
        <v>14</v>
      </c>
      <c r="Q9" s="1">
        <v>100</v>
      </c>
      <c r="R9" s="1">
        <v>2</v>
      </c>
      <c r="S9" s="1">
        <v>90.3</v>
      </c>
      <c r="T9" s="1">
        <v>71</v>
      </c>
      <c r="U9" s="37">
        <v>95</v>
      </c>
      <c r="V9" s="107">
        <v>54.702354499999998</v>
      </c>
      <c r="W9" s="107">
        <v>-3.2765753000000002</v>
      </c>
    </row>
    <row r="10" spans="1:23" x14ac:dyDescent="0.25">
      <c r="A10" s="1">
        <v>9</v>
      </c>
      <c r="B10" s="1" t="s">
        <v>6042</v>
      </c>
      <c r="C10" t="s">
        <v>6043</v>
      </c>
      <c r="D10" t="s">
        <v>103</v>
      </c>
      <c r="E10" s="1">
        <v>98.6</v>
      </c>
      <c r="F10" s="1">
        <v>18</v>
      </c>
      <c r="G10" s="1">
        <v>91.3</v>
      </c>
      <c r="H10" s="1">
        <v>51</v>
      </c>
      <c r="I10" s="1">
        <v>74.2</v>
      </c>
      <c r="J10" s="1">
        <v>164</v>
      </c>
      <c r="K10" s="1">
        <v>99.2</v>
      </c>
      <c r="L10" s="1">
        <v>18</v>
      </c>
      <c r="M10" s="1">
        <v>100</v>
      </c>
      <c r="N10" s="1">
        <v>24</v>
      </c>
      <c r="O10" s="1">
        <v>98</v>
      </c>
      <c r="P10" s="1">
        <v>59</v>
      </c>
      <c r="Q10" s="1">
        <v>96.2</v>
      </c>
      <c r="R10" s="1">
        <v>56</v>
      </c>
      <c r="S10" s="1">
        <v>91.1</v>
      </c>
      <c r="T10" s="1">
        <v>64</v>
      </c>
      <c r="U10" s="37">
        <v>93.6</v>
      </c>
      <c r="V10" s="107">
        <v>46.798562400000002</v>
      </c>
      <c r="W10" s="107">
        <v>8.2319735999999999</v>
      </c>
    </row>
    <row r="11" spans="1:23" x14ac:dyDescent="0.25">
      <c r="A11" s="1">
        <v>10</v>
      </c>
      <c r="B11" s="1">
        <v>10</v>
      </c>
      <c r="C11" t="s">
        <v>6019</v>
      </c>
      <c r="D11" t="s">
        <v>20</v>
      </c>
      <c r="E11" s="1">
        <v>99.2</v>
      </c>
      <c r="F11" s="1">
        <v>16</v>
      </c>
      <c r="G11" s="1">
        <v>92.2</v>
      </c>
      <c r="H11" s="1">
        <v>46</v>
      </c>
      <c r="I11" s="1">
        <v>92.9</v>
      </c>
      <c r="J11" s="1">
        <v>71</v>
      </c>
      <c r="K11" s="1">
        <v>86.8</v>
      </c>
      <c r="L11" s="1">
        <v>79</v>
      </c>
      <c r="M11" s="1">
        <v>81.599999999999994</v>
      </c>
      <c r="N11" s="1">
        <v>214</v>
      </c>
      <c r="O11" s="1">
        <v>76</v>
      </c>
      <c r="P11" s="1">
        <v>176</v>
      </c>
      <c r="Q11" s="1">
        <v>89.6</v>
      </c>
      <c r="R11" s="1">
        <v>170</v>
      </c>
      <c r="S11" s="1">
        <v>98.2</v>
      </c>
      <c r="T11" s="1">
        <v>30</v>
      </c>
      <c r="U11" s="37">
        <v>93.2</v>
      </c>
      <c r="V11" s="107">
        <v>39.783730400000003</v>
      </c>
      <c r="W11" s="107">
        <v>-100.445882</v>
      </c>
    </row>
    <row r="12" spans="1:23" x14ac:dyDescent="0.25">
      <c r="A12" s="1">
        <v>11</v>
      </c>
      <c r="B12" s="1">
        <v>11</v>
      </c>
      <c r="C12" t="s">
        <v>6044</v>
      </c>
      <c r="D12" t="s">
        <v>109</v>
      </c>
      <c r="E12" s="1">
        <v>99.5</v>
      </c>
      <c r="F12" s="1">
        <v>13</v>
      </c>
      <c r="G12" s="1">
        <v>94.1</v>
      </c>
      <c r="H12" s="1">
        <v>36</v>
      </c>
      <c r="I12" s="1">
        <v>79.8</v>
      </c>
      <c r="J12" s="1">
        <v>136</v>
      </c>
      <c r="K12" s="1">
        <v>91.8</v>
      </c>
      <c r="L12" s="1">
        <v>58</v>
      </c>
      <c r="M12" s="1">
        <v>100</v>
      </c>
      <c r="N12" s="1">
        <v>33</v>
      </c>
      <c r="O12" s="1">
        <v>73.5</v>
      </c>
      <c r="P12" s="1">
        <v>187</v>
      </c>
      <c r="Q12" s="1">
        <v>89.9</v>
      </c>
      <c r="R12" s="1">
        <v>165</v>
      </c>
      <c r="S12" s="1">
        <v>99.6</v>
      </c>
      <c r="T12" s="1">
        <v>16</v>
      </c>
      <c r="U12" s="37">
        <v>92.7</v>
      </c>
      <c r="V12" s="107">
        <v>1.3571070000000001</v>
      </c>
      <c r="W12" s="107">
        <v>103.8194992</v>
      </c>
    </row>
    <row r="13" spans="1:23" x14ac:dyDescent="0.25">
      <c r="A13" s="1">
        <v>12</v>
      </c>
      <c r="B13" s="1">
        <v>18</v>
      </c>
      <c r="C13" t="s">
        <v>5949</v>
      </c>
      <c r="D13" t="s">
        <v>6045</v>
      </c>
      <c r="E13" s="1">
        <v>99.3</v>
      </c>
      <c r="F13" s="1">
        <v>15</v>
      </c>
      <c r="G13" s="1">
        <v>96.5</v>
      </c>
      <c r="H13" s="1">
        <v>28</v>
      </c>
      <c r="I13" s="1">
        <v>87.3</v>
      </c>
      <c r="J13" s="1">
        <v>98</v>
      </c>
      <c r="K13" s="1">
        <v>96.7</v>
      </c>
      <c r="L13" s="1">
        <v>34</v>
      </c>
      <c r="M13" s="1">
        <v>57.1</v>
      </c>
      <c r="N13" s="1">
        <v>323</v>
      </c>
      <c r="O13" s="1">
        <v>36.9</v>
      </c>
      <c r="P13" s="1">
        <v>376</v>
      </c>
      <c r="Q13" s="1">
        <v>77.5</v>
      </c>
      <c r="R13" s="1">
        <v>354</v>
      </c>
      <c r="S13" s="1">
        <v>91.4</v>
      </c>
      <c r="T13" s="1">
        <v>59</v>
      </c>
      <c r="U13" s="37">
        <v>91.3</v>
      </c>
      <c r="V13" s="107">
        <v>35.000073999999998</v>
      </c>
      <c r="W13" s="107">
        <v>104.999927</v>
      </c>
    </row>
    <row r="14" spans="1:23" x14ac:dyDescent="0.25">
      <c r="A14" s="1">
        <v>13</v>
      </c>
      <c r="B14" s="1">
        <v>13</v>
      </c>
      <c r="C14" t="s">
        <v>42</v>
      </c>
      <c r="D14" t="s">
        <v>20</v>
      </c>
      <c r="E14" s="1">
        <v>96.5</v>
      </c>
      <c r="F14" s="1">
        <v>29</v>
      </c>
      <c r="G14" s="1">
        <v>92.5</v>
      </c>
      <c r="H14" s="1">
        <v>45</v>
      </c>
      <c r="I14" s="1">
        <v>99.9</v>
      </c>
      <c r="J14" s="1">
        <v>23</v>
      </c>
      <c r="K14" s="1">
        <v>70.900000000000006</v>
      </c>
      <c r="L14" s="1">
        <v>142</v>
      </c>
      <c r="M14" s="1">
        <v>96.2</v>
      </c>
      <c r="N14" s="1">
        <v>128</v>
      </c>
      <c r="O14" s="1">
        <v>66.099999999999994</v>
      </c>
      <c r="P14" s="1">
        <v>215</v>
      </c>
      <c r="Q14" s="1">
        <v>93.3</v>
      </c>
      <c r="R14" s="1">
        <v>104</v>
      </c>
      <c r="S14" s="1">
        <v>100</v>
      </c>
      <c r="T14" s="1">
        <v>5</v>
      </c>
      <c r="U14" s="37">
        <v>90.6</v>
      </c>
      <c r="V14" s="107">
        <v>39.783730400000003</v>
      </c>
      <c r="W14" s="107">
        <v>-100.445882</v>
      </c>
    </row>
    <row r="15" spans="1:23" x14ac:dyDescent="0.25">
      <c r="A15" s="1">
        <v>14</v>
      </c>
      <c r="B15" s="1">
        <v>17</v>
      </c>
      <c r="C15" t="s">
        <v>5947</v>
      </c>
      <c r="D15" t="s">
        <v>6045</v>
      </c>
      <c r="E15" s="1">
        <v>98.9</v>
      </c>
      <c r="F15" s="1">
        <v>17</v>
      </c>
      <c r="G15" s="1">
        <v>97.7</v>
      </c>
      <c r="H15" s="1">
        <v>23</v>
      </c>
      <c r="I15" s="1">
        <v>92.8</v>
      </c>
      <c r="J15" s="1">
        <v>72</v>
      </c>
      <c r="K15" s="1">
        <v>98.1</v>
      </c>
      <c r="L15" s="1">
        <v>24</v>
      </c>
      <c r="M15" s="1">
        <v>16.7</v>
      </c>
      <c r="N15" s="1" t="s">
        <v>6046</v>
      </c>
      <c r="O15" s="1">
        <v>25.7</v>
      </c>
      <c r="P15" s="1">
        <v>462</v>
      </c>
      <c r="Q15" s="1">
        <v>75.5</v>
      </c>
      <c r="R15" s="1">
        <v>381</v>
      </c>
      <c r="S15" s="1">
        <v>87.1</v>
      </c>
      <c r="T15" s="1">
        <v>80</v>
      </c>
      <c r="U15" s="37">
        <v>90.1</v>
      </c>
      <c r="V15" s="107">
        <v>35.000073999999998</v>
      </c>
      <c r="W15" s="107">
        <v>104.999927</v>
      </c>
    </row>
    <row r="16" spans="1:23" x14ac:dyDescent="0.25">
      <c r="A16" s="1">
        <v>15</v>
      </c>
      <c r="B16" s="1">
        <v>16</v>
      </c>
      <c r="C16" t="s">
        <v>6025</v>
      </c>
      <c r="D16" t="s">
        <v>258</v>
      </c>
      <c r="E16" s="1">
        <v>98</v>
      </c>
      <c r="F16" s="1">
        <v>26</v>
      </c>
      <c r="G16" s="1">
        <v>97.2</v>
      </c>
      <c r="H16" s="1">
        <v>24</v>
      </c>
      <c r="I16" s="1">
        <v>81.099999999999994</v>
      </c>
      <c r="J16" s="1">
        <v>129</v>
      </c>
      <c r="K16" s="1">
        <v>70.099999999999994</v>
      </c>
      <c r="L16" s="1">
        <v>149</v>
      </c>
      <c r="M16" s="1">
        <v>98.9</v>
      </c>
      <c r="N16" s="1">
        <v>98</v>
      </c>
      <c r="O16" s="1">
        <v>99.5</v>
      </c>
      <c r="P16" s="1">
        <v>38</v>
      </c>
      <c r="Q16" s="1">
        <v>98.7</v>
      </c>
      <c r="R16" s="1">
        <v>15</v>
      </c>
      <c r="S16" s="1">
        <v>54.3</v>
      </c>
      <c r="T16" s="1">
        <v>219</v>
      </c>
      <c r="U16" s="37">
        <v>89.5</v>
      </c>
      <c r="V16" s="107">
        <v>54.702354499999998</v>
      </c>
      <c r="W16" s="107">
        <v>-3.2765753000000002</v>
      </c>
    </row>
    <row r="17" spans="1:23" x14ac:dyDescent="0.25">
      <c r="A17" s="1" t="s">
        <v>6047</v>
      </c>
      <c r="B17" s="1" t="s">
        <v>6048</v>
      </c>
      <c r="C17" t="s">
        <v>6049</v>
      </c>
      <c r="D17" t="s">
        <v>103</v>
      </c>
      <c r="E17" s="1">
        <v>83.7</v>
      </c>
      <c r="F17" s="1">
        <v>59</v>
      </c>
      <c r="G17" s="1">
        <v>71.8</v>
      </c>
      <c r="H17" s="1">
        <v>93</v>
      </c>
      <c r="I17" s="1">
        <v>91.1</v>
      </c>
      <c r="J17" s="1">
        <v>82</v>
      </c>
      <c r="K17" s="1">
        <v>99.4</v>
      </c>
      <c r="L17" s="1">
        <v>15</v>
      </c>
      <c r="M17" s="1">
        <v>100</v>
      </c>
      <c r="N17" s="1">
        <v>17</v>
      </c>
      <c r="O17" s="1">
        <v>100</v>
      </c>
      <c r="P17" s="1">
        <v>11</v>
      </c>
      <c r="Q17" s="1">
        <v>87.3</v>
      </c>
      <c r="R17" s="1">
        <v>207</v>
      </c>
      <c r="S17" s="1">
        <v>28</v>
      </c>
      <c r="T17" s="1">
        <v>451</v>
      </c>
      <c r="U17" s="37">
        <v>89.2</v>
      </c>
      <c r="V17" s="107">
        <v>46.798562400000002</v>
      </c>
      <c r="W17" s="107">
        <v>8.2319735999999999</v>
      </c>
    </row>
    <row r="18" spans="1:23" x14ac:dyDescent="0.25">
      <c r="A18" s="1" t="s">
        <v>6047</v>
      </c>
      <c r="B18" s="1">
        <v>20</v>
      </c>
      <c r="C18" t="s">
        <v>1438</v>
      </c>
      <c r="D18" t="s">
        <v>20</v>
      </c>
      <c r="E18" s="1">
        <v>99.9</v>
      </c>
      <c r="F18" s="1">
        <v>10</v>
      </c>
      <c r="G18" s="1">
        <v>98.9</v>
      </c>
      <c r="H18" s="1">
        <v>14</v>
      </c>
      <c r="I18" s="1">
        <v>72.599999999999994</v>
      </c>
      <c r="J18" s="1">
        <v>172</v>
      </c>
      <c r="K18" s="1">
        <v>100</v>
      </c>
      <c r="L18" s="1">
        <v>3</v>
      </c>
      <c r="M18" s="1">
        <v>26</v>
      </c>
      <c r="N18" s="1">
        <v>515</v>
      </c>
      <c r="O18" s="1">
        <v>62.2</v>
      </c>
      <c r="P18" s="1">
        <v>226</v>
      </c>
      <c r="Q18" s="1">
        <v>78.5</v>
      </c>
      <c r="R18" s="1">
        <v>340</v>
      </c>
      <c r="S18" s="1">
        <v>100</v>
      </c>
      <c r="T18" s="1">
        <v>8</v>
      </c>
      <c r="U18" s="37">
        <v>89.2</v>
      </c>
      <c r="V18" s="107">
        <v>39.783730400000003</v>
      </c>
      <c r="W18" s="107">
        <v>-100.445882</v>
      </c>
    </row>
    <row r="19" spans="1:23" x14ac:dyDescent="0.25">
      <c r="A19" s="1">
        <v>18</v>
      </c>
      <c r="B19" s="1" t="s">
        <v>6048</v>
      </c>
      <c r="C19" t="s">
        <v>189</v>
      </c>
      <c r="D19" t="s">
        <v>20</v>
      </c>
      <c r="E19" s="1">
        <v>99.9</v>
      </c>
      <c r="F19" s="1">
        <v>9</v>
      </c>
      <c r="G19" s="1">
        <v>100</v>
      </c>
      <c r="H19" s="1">
        <v>7</v>
      </c>
      <c r="I19" s="1">
        <v>100</v>
      </c>
      <c r="J19" s="1">
        <v>2</v>
      </c>
      <c r="K19" s="1">
        <v>51.5</v>
      </c>
      <c r="L19" s="1">
        <v>249</v>
      </c>
      <c r="M19" s="1">
        <v>89.2</v>
      </c>
      <c r="N19" s="1">
        <v>179</v>
      </c>
      <c r="O19" s="1">
        <v>77.3</v>
      </c>
      <c r="P19" s="1">
        <v>165</v>
      </c>
      <c r="Q19" s="1">
        <v>92</v>
      </c>
      <c r="R19" s="1">
        <v>123</v>
      </c>
      <c r="S19" s="1">
        <v>100</v>
      </c>
      <c r="T19" s="1">
        <v>4</v>
      </c>
      <c r="U19" s="37">
        <v>89</v>
      </c>
      <c r="V19" s="107">
        <v>39.783730400000003</v>
      </c>
      <c r="W19" s="107">
        <v>-100.445882</v>
      </c>
    </row>
    <row r="20" spans="1:23" x14ac:dyDescent="0.25">
      <c r="A20" s="1">
        <v>19</v>
      </c>
      <c r="B20" s="1">
        <v>12</v>
      </c>
      <c r="C20" t="s">
        <v>6050</v>
      </c>
      <c r="D20" t="s">
        <v>109</v>
      </c>
      <c r="E20" s="1">
        <v>90.4</v>
      </c>
      <c r="F20" s="1">
        <v>42</v>
      </c>
      <c r="G20" s="1">
        <v>76.099999999999994</v>
      </c>
      <c r="H20" s="1">
        <v>81</v>
      </c>
      <c r="I20" s="1">
        <v>83.2</v>
      </c>
      <c r="J20" s="1">
        <v>120</v>
      </c>
      <c r="K20" s="1">
        <v>94.1</v>
      </c>
      <c r="L20" s="1">
        <v>49</v>
      </c>
      <c r="M20" s="1">
        <v>100</v>
      </c>
      <c r="N20" s="1">
        <v>30</v>
      </c>
      <c r="O20" s="1">
        <v>74.099999999999994</v>
      </c>
      <c r="P20" s="1">
        <v>186</v>
      </c>
      <c r="Q20" s="1">
        <v>89.6</v>
      </c>
      <c r="R20" s="1">
        <v>169</v>
      </c>
      <c r="S20" s="1">
        <v>84.6</v>
      </c>
      <c r="T20" s="1">
        <v>86</v>
      </c>
      <c r="U20" s="37">
        <v>88.4</v>
      </c>
      <c r="V20" s="107">
        <v>1.3571070000000001</v>
      </c>
      <c r="W20" s="107">
        <v>103.8194992</v>
      </c>
    </row>
    <row r="21" spans="1:23" x14ac:dyDescent="0.25">
      <c r="A21" s="1">
        <v>20</v>
      </c>
      <c r="B21" s="1">
        <v>21</v>
      </c>
      <c r="C21" t="s">
        <v>152</v>
      </c>
      <c r="D21" t="s">
        <v>20</v>
      </c>
      <c r="E21" s="1">
        <v>98.3</v>
      </c>
      <c r="F21" s="1">
        <v>23</v>
      </c>
      <c r="G21" s="1">
        <v>91.4</v>
      </c>
      <c r="H21" s="1">
        <v>50</v>
      </c>
      <c r="I21" s="1">
        <v>62.2</v>
      </c>
      <c r="J21" s="1">
        <v>245</v>
      </c>
      <c r="K21" s="1">
        <v>99.3</v>
      </c>
      <c r="L21" s="1">
        <v>17</v>
      </c>
      <c r="M21" s="1">
        <v>63.9</v>
      </c>
      <c r="N21" s="1">
        <v>290</v>
      </c>
      <c r="O21" s="1">
        <v>55.3</v>
      </c>
      <c r="P21" s="1">
        <v>256</v>
      </c>
      <c r="Q21" s="1">
        <v>90</v>
      </c>
      <c r="R21" s="1">
        <v>161</v>
      </c>
      <c r="S21" s="1">
        <v>99.5</v>
      </c>
      <c r="T21" s="1">
        <v>19</v>
      </c>
      <c r="U21" s="37">
        <v>87.2</v>
      </c>
      <c r="V21" s="107">
        <v>39.783730400000003</v>
      </c>
      <c r="W21" s="107">
        <v>-100.445882</v>
      </c>
    </row>
    <row r="22" spans="1:23" x14ac:dyDescent="0.25">
      <c r="A22" s="1">
        <v>21</v>
      </c>
      <c r="B22" s="1">
        <v>22</v>
      </c>
      <c r="C22" t="s">
        <v>6051</v>
      </c>
      <c r="D22" t="s">
        <v>6052</v>
      </c>
      <c r="E22" s="1">
        <v>97.4</v>
      </c>
      <c r="F22" s="1">
        <v>27</v>
      </c>
      <c r="G22" s="1">
        <v>62.9</v>
      </c>
      <c r="H22" s="1">
        <v>119</v>
      </c>
      <c r="I22" s="1">
        <v>84.2</v>
      </c>
      <c r="J22" s="1">
        <v>113</v>
      </c>
      <c r="K22" s="1">
        <v>72.599999999999994</v>
      </c>
      <c r="L22" s="1">
        <v>131</v>
      </c>
      <c r="M22" s="1">
        <v>100</v>
      </c>
      <c r="N22" s="1">
        <v>27</v>
      </c>
      <c r="O22" s="1">
        <v>98.7</v>
      </c>
      <c r="P22" s="1">
        <v>50</v>
      </c>
      <c r="Q22" s="1">
        <v>81.099999999999994</v>
      </c>
      <c r="R22" s="1">
        <v>303</v>
      </c>
      <c r="S22" s="1">
        <v>99</v>
      </c>
      <c r="T22" s="1">
        <v>23</v>
      </c>
      <c r="U22" s="37">
        <v>87</v>
      </c>
      <c r="V22" s="107">
        <v>22.350626999999999</v>
      </c>
      <c r="W22" s="107">
        <v>114.1849161</v>
      </c>
    </row>
    <row r="23" spans="1:23" x14ac:dyDescent="0.25">
      <c r="A23" s="1">
        <v>22</v>
      </c>
      <c r="B23" s="1">
        <v>19</v>
      </c>
      <c r="C23" t="s">
        <v>154</v>
      </c>
      <c r="D23" t="s">
        <v>20</v>
      </c>
      <c r="E23" s="1">
        <v>99.7</v>
      </c>
      <c r="F23" s="1">
        <v>11</v>
      </c>
      <c r="G23" s="1">
        <v>98.1</v>
      </c>
      <c r="H23" s="1">
        <v>20</v>
      </c>
      <c r="I23" s="1">
        <v>100</v>
      </c>
      <c r="J23" s="1">
        <v>12</v>
      </c>
      <c r="K23" s="1">
        <v>47.2</v>
      </c>
      <c r="L23" s="1">
        <v>282</v>
      </c>
      <c r="M23" s="1">
        <v>47.6</v>
      </c>
      <c r="N23" s="1">
        <v>369</v>
      </c>
      <c r="O23" s="1">
        <v>94.6</v>
      </c>
      <c r="P23" s="1">
        <v>85</v>
      </c>
      <c r="Q23" s="1">
        <v>98.9</v>
      </c>
      <c r="R23" s="1">
        <v>14</v>
      </c>
      <c r="S23" s="1">
        <v>99.8</v>
      </c>
      <c r="T23" s="1">
        <v>11</v>
      </c>
      <c r="U23" s="37">
        <v>86.7</v>
      </c>
      <c r="V23" s="107">
        <v>39.783730400000003</v>
      </c>
      <c r="W23" s="107">
        <v>-100.445882</v>
      </c>
    </row>
    <row r="24" spans="1:23" x14ac:dyDescent="0.25">
      <c r="A24" s="1">
        <v>23</v>
      </c>
      <c r="B24" s="1" t="s">
        <v>6053</v>
      </c>
      <c r="C24" t="s">
        <v>5967</v>
      </c>
      <c r="D24" t="s">
        <v>116</v>
      </c>
      <c r="E24" s="1">
        <v>100</v>
      </c>
      <c r="F24" s="1">
        <v>7</v>
      </c>
      <c r="G24" s="1">
        <v>99.7</v>
      </c>
      <c r="H24" s="1">
        <v>9</v>
      </c>
      <c r="I24" s="1">
        <v>91.9</v>
      </c>
      <c r="J24" s="1">
        <v>78</v>
      </c>
      <c r="K24" s="1">
        <v>73.3</v>
      </c>
      <c r="L24" s="1">
        <v>128</v>
      </c>
      <c r="M24" s="1">
        <v>10.4</v>
      </c>
      <c r="N24" s="1" t="s">
        <v>6046</v>
      </c>
      <c r="O24" s="1">
        <v>27.8</v>
      </c>
      <c r="P24" s="1">
        <v>448</v>
      </c>
      <c r="Q24" s="1">
        <v>89.5</v>
      </c>
      <c r="R24" s="1">
        <v>174</v>
      </c>
      <c r="S24" s="1">
        <v>97.8</v>
      </c>
      <c r="T24" s="1">
        <v>33</v>
      </c>
      <c r="U24" s="37">
        <v>85.3</v>
      </c>
      <c r="V24" s="107">
        <v>36.5748441</v>
      </c>
      <c r="W24" s="107">
        <v>139.23941790000001</v>
      </c>
    </row>
    <row r="25" spans="1:23" x14ac:dyDescent="0.25">
      <c r="A25" s="1">
        <v>24</v>
      </c>
      <c r="B25" s="1">
        <v>25</v>
      </c>
      <c r="C25" t="s">
        <v>32</v>
      </c>
      <c r="D25" t="s">
        <v>20</v>
      </c>
      <c r="E25" s="1">
        <v>87.9</v>
      </c>
      <c r="F25" s="1">
        <v>49</v>
      </c>
      <c r="G25" s="1">
        <v>47.2</v>
      </c>
      <c r="H25" s="1">
        <v>198</v>
      </c>
      <c r="I25" s="1">
        <v>100</v>
      </c>
      <c r="J25" s="1">
        <v>5</v>
      </c>
      <c r="K25" s="1">
        <v>87.3</v>
      </c>
      <c r="L25" s="1">
        <v>76</v>
      </c>
      <c r="M25" s="1">
        <v>63.6</v>
      </c>
      <c r="N25" s="1">
        <v>294</v>
      </c>
      <c r="O25" s="1">
        <v>82.9</v>
      </c>
      <c r="P25" s="1">
        <v>145</v>
      </c>
      <c r="Q25" s="1">
        <v>97.7</v>
      </c>
      <c r="R25" s="1">
        <v>27</v>
      </c>
      <c r="S25" s="1">
        <v>95.3</v>
      </c>
      <c r="T25" s="1">
        <v>42</v>
      </c>
      <c r="U25" s="37">
        <v>85.1</v>
      </c>
      <c r="V25" s="107">
        <v>39.783730400000003</v>
      </c>
      <c r="W25" s="107">
        <v>-100.445882</v>
      </c>
    </row>
    <row r="26" spans="1:23" x14ac:dyDescent="0.25">
      <c r="A26" s="1">
        <v>25</v>
      </c>
      <c r="B26" s="1" t="s">
        <v>6053</v>
      </c>
      <c r="C26" t="s">
        <v>5951</v>
      </c>
      <c r="D26" t="s">
        <v>20</v>
      </c>
      <c r="E26" s="1">
        <v>98.5</v>
      </c>
      <c r="F26" s="1">
        <v>22</v>
      </c>
      <c r="G26" s="1">
        <v>91.3</v>
      </c>
      <c r="H26" s="1">
        <v>52</v>
      </c>
      <c r="I26" s="1">
        <v>88.9</v>
      </c>
      <c r="J26" s="1">
        <v>92</v>
      </c>
      <c r="K26" s="1">
        <v>62.5</v>
      </c>
      <c r="L26" s="1">
        <v>190</v>
      </c>
      <c r="M26" s="1">
        <v>71.2</v>
      </c>
      <c r="N26" s="1">
        <v>253</v>
      </c>
      <c r="O26" s="1">
        <v>33.1</v>
      </c>
      <c r="P26" s="1">
        <v>404</v>
      </c>
      <c r="Q26" s="1">
        <v>96.3</v>
      </c>
      <c r="R26" s="1">
        <v>52</v>
      </c>
      <c r="S26" s="1">
        <v>96</v>
      </c>
      <c r="T26" s="1">
        <v>40</v>
      </c>
      <c r="U26" s="37">
        <v>84.4</v>
      </c>
      <c r="V26" s="107">
        <v>39.783730400000003</v>
      </c>
      <c r="W26" s="107">
        <v>-100.445882</v>
      </c>
    </row>
    <row r="27" spans="1:23" x14ac:dyDescent="0.25">
      <c r="A27" s="1">
        <v>26</v>
      </c>
      <c r="B27" s="1">
        <v>44</v>
      </c>
      <c r="C27" t="s">
        <v>6054</v>
      </c>
      <c r="D27" t="s">
        <v>77</v>
      </c>
      <c r="E27" s="1">
        <v>74.400000000000006</v>
      </c>
      <c r="F27" s="1">
        <v>78</v>
      </c>
      <c r="G27" s="1">
        <v>97</v>
      </c>
      <c r="H27" s="1">
        <v>25</v>
      </c>
      <c r="I27" s="1">
        <v>99.8</v>
      </c>
      <c r="J27" s="1">
        <v>24</v>
      </c>
      <c r="K27" s="1">
        <v>84.1</v>
      </c>
      <c r="L27" s="1">
        <v>96</v>
      </c>
      <c r="M27" s="1">
        <v>59.7</v>
      </c>
      <c r="N27" s="1">
        <v>308</v>
      </c>
      <c r="O27" s="1">
        <v>83.6</v>
      </c>
      <c r="P27" s="1">
        <v>142</v>
      </c>
      <c r="Q27" s="1">
        <v>99.7</v>
      </c>
      <c r="R27" s="1">
        <v>4</v>
      </c>
      <c r="S27" s="1">
        <v>53.9</v>
      </c>
      <c r="T27" s="1">
        <v>227</v>
      </c>
      <c r="U27" s="37">
        <v>83.8</v>
      </c>
      <c r="V27" s="107">
        <v>46.603354000000003</v>
      </c>
      <c r="W27" s="107">
        <v>1.8883335000000001</v>
      </c>
    </row>
    <row r="28" spans="1:23" x14ac:dyDescent="0.25">
      <c r="A28" s="1">
        <v>27</v>
      </c>
      <c r="B28" s="1">
        <v>32</v>
      </c>
      <c r="C28" t="s">
        <v>6055</v>
      </c>
      <c r="D28" t="s">
        <v>20</v>
      </c>
      <c r="E28" s="1">
        <v>100</v>
      </c>
      <c r="F28" s="1">
        <v>6</v>
      </c>
      <c r="G28" s="1">
        <v>100</v>
      </c>
      <c r="H28" s="1">
        <v>6</v>
      </c>
      <c r="I28" s="1">
        <v>23.9</v>
      </c>
      <c r="J28" s="1">
        <v>599</v>
      </c>
      <c r="K28" s="1">
        <v>99.9</v>
      </c>
      <c r="L28" s="1">
        <v>10</v>
      </c>
      <c r="M28" s="1">
        <v>93.3</v>
      </c>
      <c r="N28" s="1">
        <v>155</v>
      </c>
      <c r="O28" s="1">
        <v>57.7</v>
      </c>
      <c r="P28" s="1">
        <v>248</v>
      </c>
      <c r="Q28" s="1">
        <v>96.7</v>
      </c>
      <c r="R28" s="1">
        <v>45</v>
      </c>
      <c r="S28" s="1">
        <v>99.1</v>
      </c>
      <c r="T28" s="1">
        <v>21</v>
      </c>
      <c r="U28" s="37">
        <v>82.7</v>
      </c>
      <c r="V28" s="107">
        <v>39.783730400000003</v>
      </c>
      <c r="W28" s="107">
        <v>-100.445882</v>
      </c>
    </row>
    <row r="29" spans="1:23" x14ac:dyDescent="0.25">
      <c r="A29" s="1">
        <v>28</v>
      </c>
      <c r="B29" s="1" t="s">
        <v>6056</v>
      </c>
      <c r="C29" t="s">
        <v>762</v>
      </c>
      <c r="D29" t="s">
        <v>258</v>
      </c>
      <c r="E29" s="1">
        <v>95.1</v>
      </c>
      <c r="F29" s="1">
        <v>33</v>
      </c>
      <c r="G29" s="1">
        <v>97.7</v>
      </c>
      <c r="H29" s="1">
        <v>22</v>
      </c>
      <c r="I29" s="1">
        <v>63.1</v>
      </c>
      <c r="J29" s="1">
        <v>234</v>
      </c>
      <c r="K29" s="1">
        <v>59</v>
      </c>
      <c r="L29" s="1">
        <v>207</v>
      </c>
      <c r="M29" s="1">
        <v>93.4</v>
      </c>
      <c r="N29" s="1">
        <v>152</v>
      </c>
      <c r="O29" s="1">
        <v>99.4</v>
      </c>
      <c r="P29" s="1">
        <v>41</v>
      </c>
      <c r="Q29" s="1">
        <v>98.9</v>
      </c>
      <c r="R29" s="1">
        <v>13</v>
      </c>
      <c r="S29" s="1">
        <v>66.400000000000006</v>
      </c>
      <c r="T29" s="1">
        <v>158</v>
      </c>
      <c r="U29" s="37">
        <v>82.3</v>
      </c>
      <c r="V29" s="107">
        <v>54.702354499999998</v>
      </c>
      <c r="W29" s="107">
        <v>-3.2765753000000002</v>
      </c>
    </row>
    <row r="30" spans="1:23" x14ac:dyDescent="0.25">
      <c r="A30" s="1">
        <v>29</v>
      </c>
      <c r="B30" s="1">
        <v>36</v>
      </c>
      <c r="C30" t="s">
        <v>5981</v>
      </c>
      <c r="D30" t="s">
        <v>194</v>
      </c>
      <c r="E30" s="1">
        <v>98.6</v>
      </c>
      <c r="F30" s="1">
        <v>19</v>
      </c>
      <c r="G30" s="1">
        <v>97.8</v>
      </c>
      <c r="H30" s="1">
        <v>21</v>
      </c>
      <c r="I30" s="1">
        <v>87</v>
      </c>
      <c r="J30" s="1">
        <v>100</v>
      </c>
      <c r="K30" s="1">
        <v>70.3</v>
      </c>
      <c r="L30" s="1">
        <v>147</v>
      </c>
      <c r="M30" s="1">
        <v>12.2</v>
      </c>
      <c r="N30" s="1" t="s">
        <v>6046</v>
      </c>
      <c r="O30" s="1">
        <v>10.3</v>
      </c>
      <c r="P30" s="1" t="s">
        <v>6046</v>
      </c>
      <c r="Q30" s="1">
        <v>79.3</v>
      </c>
      <c r="R30" s="1">
        <v>329</v>
      </c>
      <c r="S30" s="1">
        <v>97.7</v>
      </c>
      <c r="T30" s="1">
        <v>34</v>
      </c>
      <c r="U30" s="37">
        <v>82.2</v>
      </c>
      <c r="V30" s="107">
        <v>36.638392000000003</v>
      </c>
      <c r="W30" s="107">
        <v>127.69611879999999</v>
      </c>
    </row>
    <row r="31" spans="1:23" x14ac:dyDescent="0.25">
      <c r="A31" s="1">
        <v>30</v>
      </c>
      <c r="B31" s="1" t="s">
        <v>6056</v>
      </c>
      <c r="C31" t="s">
        <v>6057</v>
      </c>
      <c r="D31" t="s">
        <v>343</v>
      </c>
      <c r="E31" s="1">
        <v>93.6</v>
      </c>
      <c r="F31" s="1">
        <v>35</v>
      </c>
      <c r="G31" s="1">
        <v>70.099999999999994</v>
      </c>
      <c r="H31" s="1">
        <v>95</v>
      </c>
      <c r="I31" s="1">
        <v>38</v>
      </c>
      <c r="J31" s="1">
        <v>404</v>
      </c>
      <c r="K31" s="1">
        <v>99.3</v>
      </c>
      <c r="L31" s="1">
        <v>16</v>
      </c>
      <c r="M31" s="1">
        <v>100</v>
      </c>
      <c r="N31" s="1">
        <v>37</v>
      </c>
      <c r="O31" s="1">
        <v>96</v>
      </c>
      <c r="P31" s="1">
        <v>71</v>
      </c>
      <c r="Q31" s="1">
        <v>94.6</v>
      </c>
      <c r="R31" s="1">
        <v>86</v>
      </c>
      <c r="S31" s="1">
        <v>59.1</v>
      </c>
      <c r="T31" s="1">
        <v>192</v>
      </c>
      <c r="U31" s="37">
        <v>82.1</v>
      </c>
      <c r="V31" s="107">
        <v>-24.776108600000001</v>
      </c>
      <c r="W31" s="107">
        <v>134.755</v>
      </c>
    </row>
    <row r="32" spans="1:23" x14ac:dyDescent="0.25">
      <c r="A32" s="1">
        <v>31</v>
      </c>
      <c r="B32" s="1" t="s">
        <v>6056</v>
      </c>
      <c r="C32" t="s">
        <v>769</v>
      </c>
      <c r="D32" t="s">
        <v>51</v>
      </c>
      <c r="E32" s="1">
        <v>93.3</v>
      </c>
      <c r="F32" s="1">
        <v>36</v>
      </c>
      <c r="G32" s="1">
        <v>93.6</v>
      </c>
      <c r="H32" s="1">
        <v>39</v>
      </c>
      <c r="I32" s="1">
        <v>68.900000000000006</v>
      </c>
      <c r="J32" s="1">
        <v>193</v>
      </c>
      <c r="K32" s="1">
        <v>59.6</v>
      </c>
      <c r="L32" s="1">
        <v>203</v>
      </c>
      <c r="M32" s="1">
        <v>87.6</v>
      </c>
      <c r="N32" s="1">
        <v>188</v>
      </c>
      <c r="O32" s="1">
        <v>95.1</v>
      </c>
      <c r="P32" s="1">
        <v>77</v>
      </c>
      <c r="Q32" s="1">
        <v>95.2</v>
      </c>
      <c r="R32" s="1">
        <v>69</v>
      </c>
      <c r="S32" s="1">
        <v>90</v>
      </c>
      <c r="T32" s="1">
        <v>72</v>
      </c>
      <c r="U32" s="37">
        <v>81.900000000000006</v>
      </c>
      <c r="V32" s="107">
        <v>61.066692199999999</v>
      </c>
      <c r="W32" s="107">
        <v>-107.99170700000001</v>
      </c>
    </row>
    <row r="33" spans="1:23" x14ac:dyDescent="0.25">
      <c r="A33" s="1">
        <v>32</v>
      </c>
      <c r="B33" s="1">
        <v>30</v>
      </c>
      <c r="C33" t="s">
        <v>5954</v>
      </c>
      <c r="D33" t="s">
        <v>20</v>
      </c>
      <c r="E33" s="1">
        <v>84.4</v>
      </c>
      <c r="F33" s="1">
        <v>56</v>
      </c>
      <c r="G33" s="1">
        <v>71.900000000000006</v>
      </c>
      <c r="H33" s="1">
        <v>92</v>
      </c>
      <c r="I33" s="1">
        <v>98.3</v>
      </c>
      <c r="J33" s="1">
        <v>45</v>
      </c>
      <c r="K33" s="1">
        <v>84.2</v>
      </c>
      <c r="L33" s="1">
        <v>95</v>
      </c>
      <c r="M33" s="1">
        <v>40.5</v>
      </c>
      <c r="N33" s="1">
        <v>401</v>
      </c>
      <c r="O33" s="1">
        <v>38.799999999999997</v>
      </c>
      <c r="P33" s="1">
        <v>351</v>
      </c>
      <c r="Q33" s="1">
        <v>89</v>
      </c>
      <c r="R33" s="1">
        <v>183</v>
      </c>
      <c r="S33" s="1">
        <v>98.4</v>
      </c>
      <c r="T33" s="1">
        <v>29</v>
      </c>
      <c r="U33" s="37">
        <v>81.8</v>
      </c>
      <c r="V33" s="107">
        <v>39.783730400000003</v>
      </c>
      <c r="W33" s="107">
        <v>-100.445882</v>
      </c>
    </row>
    <row r="34" spans="1:23" x14ac:dyDescent="0.25">
      <c r="A34" s="1">
        <v>33</v>
      </c>
      <c r="B34" s="1">
        <v>37</v>
      </c>
      <c r="C34" t="s">
        <v>6023</v>
      </c>
      <c r="D34" t="s">
        <v>343</v>
      </c>
      <c r="E34" s="1">
        <v>98.6</v>
      </c>
      <c r="F34" s="1">
        <v>20</v>
      </c>
      <c r="G34" s="1">
        <v>94.9</v>
      </c>
      <c r="H34" s="1">
        <v>34</v>
      </c>
      <c r="I34" s="1">
        <v>17.899999999999999</v>
      </c>
      <c r="J34" s="1" t="s">
        <v>6046</v>
      </c>
      <c r="K34" s="1">
        <v>95</v>
      </c>
      <c r="L34" s="1">
        <v>45</v>
      </c>
      <c r="M34" s="1">
        <v>93.1</v>
      </c>
      <c r="N34" s="1">
        <v>157</v>
      </c>
      <c r="O34" s="1">
        <v>99.8</v>
      </c>
      <c r="P34" s="1">
        <v>30</v>
      </c>
      <c r="Q34" s="1">
        <v>97.6</v>
      </c>
      <c r="R34" s="1">
        <v>30</v>
      </c>
      <c r="S34" s="1">
        <v>91.1</v>
      </c>
      <c r="T34" s="1">
        <v>63</v>
      </c>
      <c r="U34" s="37">
        <v>81.599999999999994</v>
      </c>
      <c r="V34" s="107">
        <v>-24.776108600000001</v>
      </c>
      <c r="W34" s="107">
        <v>134.755</v>
      </c>
    </row>
    <row r="35" spans="1:23" x14ac:dyDescent="0.25">
      <c r="A35" s="1" t="s">
        <v>6058</v>
      </c>
      <c r="B35" s="1">
        <v>31</v>
      </c>
      <c r="C35" t="s">
        <v>5976</v>
      </c>
      <c r="D35" t="s">
        <v>6045</v>
      </c>
      <c r="E35" s="1">
        <v>83.6</v>
      </c>
      <c r="F35" s="1">
        <v>60</v>
      </c>
      <c r="G35" s="1">
        <v>93.5</v>
      </c>
      <c r="H35" s="1">
        <v>40</v>
      </c>
      <c r="I35" s="1">
        <v>89.3</v>
      </c>
      <c r="J35" s="1">
        <v>88</v>
      </c>
      <c r="K35" s="1">
        <v>70.400000000000006</v>
      </c>
      <c r="L35" s="1">
        <v>146</v>
      </c>
      <c r="M35" s="1">
        <v>89.3</v>
      </c>
      <c r="N35" s="1">
        <v>178</v>
      </c>
      <c r="O35" s="1">
        <v>38.700000000000003</v>
      </c>
      <c r="P35" s="1">
        <v>355</v>
      </c>
      <c r="Q35" s="1">
        <v>70.599999999999994</v>
      </c>
      <c r="R35" s="1">
        <v>457</v>
      </c>
      <c r="S35" s="1">
        <v>65.7</v>
      </c>
      <c r="T35" s="1">
        <v>164</v>
      </c>
      <c r="U35" s="37">
        <v>81.5</v>
      </c>
      <c r="V35" s="107">
        <v>35.000073999999998</v>
      </c>
      <c r="W35" s="107">
        <v>104.999927</v>
      </c>
    </row>
    <row r="36" spans="1:23" x14ac:dyDescent="0.25">
      <c r="A36" s="1" t="s">
        <v>6058</v>
      </c>
      <c r="B36" s="1">
        <v>26</v>
      </c>
      <c r="C36" t="s">
        <v>174</v>
      </c>
      <c r="D36" t="s">
        <v>51</v>
      </c>
      <c r="E36" s="1">
        <v>99.6</v>
      </c>
      <c r="F36" s="1">
        <v>12</v>
      </c>
      <c r="G36" s="1">
        <v>98.3</v>
      </c>
      <c r="H36" s="1">
        <v>18</v>
      </c>
      <c r="I36" s="1">
        <v>65.599999999999994</v>
      </c>
      <c r="J36" s="1">
        <v>219</v>
      </c>
      <c r="K36" s="1">
        <v>43.5</v>
      </c>
      <c r="L36" s="1">
        <v>313</v>
      </c>
      <c r="M36" s="1">
        <v>95.8</v>
      </c>
      <c r="N36" s="1">
        <v>132</v>
      </c>
      <c r="O36" s="1">
        <v>95.7</v>
      </c>
      <c r="P36" s="1">
        <v>74</v>
      </c>
      <c r="Q36" s="1">
        <v>96.7</v>
      </c>
      <c r="R36" s="1">
        <v>46</v>
      </c>
      <c r="S36" s="1">
        <v>94</v>
      </c>
      <c r="T36" s="1">
        <v>45</v>
      </c>
      <c r="U36" s="37">
        <v>81.5</v>
      </c>
      <c r="V36" s="107">
        <v>61.066692199999999</v>
      </c>
      <c r="W36" s="107">
        <v>-107.99170700000001</v>
      </c>
    </row>
    <row r="37" spans="1:23" x14ac:dyDescent="0.25">
      <c r="A37" s="1">
        <v>36</v>
      </c>
      <c r="B37" s="1">
        <v>33</v>
      </c>
      <c r="C37" t="s">
        <v>5989</v>
      </c>
      <c r="D37" t="s">
        <v>116</v>
      </c>
      <c r="E37" s="1">
        <v>98.6</v>
      </c>
      <c r="F37" s="1">
        <v>21</v>
      </c>
      <c r="G37" s="1">
        <v>98.9</v>
      </c>
      <c r="H37" s="1">
        <v>15</v>
      </c>
      <c r="I37" s="1">
        <v>94.8</v>
      </c>
      <c r="J37" s="1">
        <v>62</v>
      </c>
      <c r="K37" s="1">
        <v>54.2</v>
      </c>
      <c r="L37" s="1">
        <v>234</v>
      </c>
      <c r="M37" s="1">
        <v>14.9</v>
      </c>
      <c r="N37" s="1" t="s">
        <v>6046</v>
      </c>
      <c r="O37" s="1">
        <v>22.1</v>
      </c>
      <c r="P37" s="1">
        <v>503</v>
      </c>
      <c r="Q37" s="1">
        <v>85.5</v>
      </c>
      <c r="R37" s="1">
        <v>233</v>
      </c>
      <c r="S37" s="1">
        <v>56.9</v>
      </c>
      <c r="T37" s="1">
        <v>201</v>
      </c>
      <c r="U37" s="37">
        <v>81.400000000000006</v>
      </c>
      <c r="V37" s="107">
        <v>36.5748441</v>
      </c>
      <c r="W37" s="107">
        <v>139.23941790000001</v>
      </c>
    </row>
    <row r="38" spans="1:23" x14ac:dyDescent="0.25">
      <c r="A38" s="1">
        <v>37</v>
      </c>
      <c r="B38" s="1">
        <v>35</v>
      </c>
      <c r="C38" t="s">
        <v>6031</v>
      </c>
      <c r="D38" t="s">
        <v>258</v>
      </c>
      <c r="E38" s="1">
        <v>88.8</v>
      </c>
      <c r="F38" s="1">
        <v>47</v>
      </c>
      <c r="G38" s="1">
        <v>83.2</v>
      </c>
      <c r="H38" s="1">
        <v>66</v>
      </c>
      <c r="I38" s="1">
        <v>74.5</v>
      </c>
      <c r="J38" s="1">
        <v>162</v>
      </c>
      <c r="K38" s="1">
        <v>60.5</v>
      </c>
      <c r="L38" s="1">
        <v>198</v>
      </c>
      <c r="M38" s="1">
        <v>98.6</v>
      </c>
      <c r="N38" s="1">
        <v>104</v>
      </c>
      <c r="O38" s="1">
        <v>100</v>
      </c>
      <c r="P38" s="1">
        <v>21</v>
      </c>
      <c r="Q38" s="1">
        <v>99.3</v>
      </c>
      <c r="R38" s="1">
        <v>8</v>
      </c>
      <c r="S38" s="1">
        <v>56.9</v>
      </c>
      <c r="T38" s="1">
        <v>200</v>
      </c>
      <c r="U38" s="37">
        <v>81.2</v>
      </c>
      <c r="V38" s="107">
        <v>54.702354499999998</v>
      </c>
      <c r="W38" s="107">
        <v>-3.2765753000000002</v>
      </c>
    </row>
    <row r="39" spans="1:23" x14ac:dyDescent="0.25">
      <c r="A39" s="1">
        <v>38</v>
      </c>
      <c r="B39" s="1">
        <v>39</v>
      </c>
      <c r="C39" t="s">
        <v>6059</v>
      </c>
      <c r="D39" t="s">
        <v>6052</v>
      </c>
      <c r="E39" s="1">
        <v>87.3</v>
      </c>
      <c r="F39" s="1">
        <v>51</v>
      </c>
      <c r="G39" s="1">
        <v>49.6</v>
      </c>
      <c r="H39" s="1">
        <v>177</v>
      </c>
      <c r="I39" s="1">
        <v>60.9</v>
      </c>
      <c r="J39" s="1">
        <v>250</v>
      </c>
      <c r="K39" s="1">
        <v>92.9</v>
      </c>
      <c r="L39" s="1">
        <v>53</v>
      </c>
      <c r="M39" s="1">
        <v>100</v>
      </c>
      <c r="N39" s="1">
        <v>58</v>
      </c>
      <c r="O39" s="1">
        <v>90.5</v>
      </c>
      <c r="P39" s="1">
        <v>108</v>
      </c>
      <c r="Q39" s="1">
        <v>74.900000000000006</v>
      </c>
      <c r="R39" s="1">
        <v>398</v>
      </c>
      <c r="S39" s="1">
        <v>79.400000000000006</v>
      </c>
      <c r="T39" s="1">
        <v>108</v>
      </c>
      <c r="U39" s="37">
        <v>80.599999999999994</v>
      </c>
      <c r="V39" s="107">
        <v>22.350626999999999</v>
      </c>
      <c r="W39" s="107">
        <v>114.1849161</v>
      </c>
    </row>
    <row r="40" spans="1:23" x14ac:dyDescent="0.25">
      <c r="A40" s="1">
        <v>39</v>
      </c>
      <c r="B40" s="1">
        <v>42</v>
      </c>
      <c r="C40" t="s">
        <v>6060</v>
      </c>
      <c r="D40" t="s">
        <v>20</v>
      </c>
      <c r="E40" s="1">
        <v>95.9</v>
      </c>
      <c r="F40" s="1">
        <v>32</v>
      </c>
      <c r="G40" s="1">
        <v>99</v>
      </c>
      <c r="H40" s="1">
        <v>13</v>
      </c>
      <c r="I40" s="1">
        <v>98.1</v>
      </c>
      <c r="J40" s="1">
        <v>48</v>
      </c>
      <c r="K40" s="1">
        <v>28.9</v>
      </c>
      <c r="L40" s="1">
        <v>440</v>
      </c>
      <c r="M40" s="1">
        <v>31.3</v>
      </c>
      <c r="N40" s="1">
        <v>463</v>
      </c>
      <c r="O40" s="1">
        <v>94.4</v>
      </c>
      <c r="P40" s="1">
        <v>87</v>
      </c>
      <c r="Q40" s="1">
        <v>92</v>
      </c>
      <c r="R40" s="1">
        <v>122</v>
      </c>
      <c r="S40" s="1">
        <v>99.7</v>
      </c>
      <c r="T40" s="1">
        <v>13</v>
      </c>
      <c r="U40" s="37">
        <v>80.3</v>
      </c>
      <c r="V40" s="107">
        <v>39.783730400000003</v>
      </c>
      <c r="W40" s="107">
        <v>-100.445882</v>
      </c>
    </row>
    <row r="41" spans="1:23" x14ac:dyDescent="0.25">
      <c r="A41" s="1">
        <v>40</v>
      </c>
      <c r="B41" s="1">
        <v>34</v>
      </c>
      <c r="C41" t="s">
        <v>1936</v>
      </c>
      <c r="D41" t="s">
        <v>6052</v>
      </c>
      <c r="E41" s="1">
        <v>82</v>
      </c>
      <c r="F41" s="1">
        <v>64</v>
      </c>
      <c r="G41" s="1">
        <v>50.1</v>
      </c>
      <c r="H41" s="1">
        <v>172</v>
      </c>
      <c r="I41" s="1">
        <v>62.6</v>
      </c>
      <c r="J41" s="1">
        <v>239</v>
      </c>
      <c r="K41" s="1">
        <v>98.6</v>
      </c>
      <c r="L41" s="1">
        <v>20</v>
      </c>
      <c r="M41" s="1">
        <v>100</v>
      </c>
      <c r="N41" s="1">
        <v>20</v>
      </c>
      <c r="O41" s="1">
        <v>87.9</v>
      </c>
      <c r="P41" s="1">
        <v>121</v>
      </c>
      <c r="Q41" s="1">
        <v>56.2</v>
      </c>
      <c r="R41" s="1" t="s">
        <v>6046</v>
      </c>
      <c r="S41" s="1">
        <v>91.2</v>
      </c>
      <c r="T41" s="1">
        <v>61</v>
      </c>
      <c r="U41" s="37">
        <v>79.8</v>
      </c>
      <c r="V41" s="107">
        <v>22.350626999999999</v>
      </c>
      <c r="W41" s="107">
        <v>114.1849161</v>
      </c>
    </row>
    <row r="42" spans="1:23" x14ac:dyDescent="0.25">
      <c r="A42" s="1">
        <v>41</v>
      </c>
      <c r="B42" s="1">
        <v>38</v>
      </c>
      <c r="C42" t="s">
        <v>5980</v>
      </c>
      <c r="D42" t="s">
        <v>343</v>
      </c>
      <c r="E42" s="1">
        <v>96.2</v>
      </c>
      <c r="F42" s="1">
        <v>30</v>
      </c>
      <c r="G42" s="1">
        <v>91.7</v>
      </c>
      <c r="H42" s="1">
        <v>49</v>
      </c>
      <c r="I42" s="1">
        <v>15.6</v>
      </c>
      <c r="J42" s="1" t="s">
        <v>6046</v>
      </c>
      <c r="K42" s="1">
        <v>92.1</v>
      </c>
      <c r="L42" s="1">
        <v>56</v>
      </c>
      <c r="M42" s="1">
        <v>99.3</v>
      </c>
      <c r="N42" s="1">
        <v>84</v>
      </c>
      <c r="O42" s="1">
        <v>100</v>
      </c>
      <c r="P42" s="1">
        <v>12</v>
      </c>
      <c r="Q42" s="1">
        <v>97.3</v>
      </c>
      <c r="R42" s="1">
        <v>34</v>
      </c>
      <c r="S42" s="1">
        <v>90.8</v>
      </c>
      <c r="T42" s="1">
        <v>65</v>
      </c>
      <c r="U42" s="37">
        <v>79.599999999999994</v>
      </c>
      <c r="V42" s="107">
        <v>-24.776108600000001</v>
      </c>
      <c r="W42" s="107">
        <v>134.755</v>
      </c>
    </row>
    <row r="43" spans="1:23" x14ac:dyDescent="0.25">
      <c r="A43" s="1" t="s">
        <v>6061</v>
      </c>
      <c r="B43" s="1">
        <v>41</v>
      </c>
      <c r="C43" t="s">
        <v>6062</v>
      </c>
      <c r="D43" t="s">
        <v>194</v>
      </c>
      <c r="E43" s="1">
        <v>88.1</v>
      </c>
      <c r="F43" s="1">
        <v>48</v>
      </c>
      <c r="G43" s="1">
        <v>85.8</v>
      </c>
      <c r="H43" s="1">
        <v>60</v>
      </c>
      <c r="I43" s="1">
        <v>68.900000000000006</v>
      </c>
      <c r="J43" s="1">
        <v>192</v>
      </c>
      <c r="K43" s="1">
        <v>97.7</v>
      </c>
      <c r="L43" s="1">
        <v>27</v>
      </c>
      <c r="M43" s="1">
        <v>23.1</v>
      </c>
      <c r="N43" s="1">
        <v>542</v>
      </c>
      <c r="O43" s="1">
        <v>12.3</v>
      </c>
      <c r="P43" s="1" t="s">
        <v>6046</v>
      </c>
      <c r="Q43" s="1">
        <v>65.2</v>
      </c>
      <c r="R43" s="1">
        <v>505</v>
      </c>
      <c r="S43" s="1">
        <v>63.2</v>
      </c>
      <c r="T43" s="1">
        <v>178</v>
      </c>
      <c r="U43" s="37">
        <v>79.3</v>
      </c>
      <c r="V43" s="107">
        <v>36.638392000000003</v>
      </c>
      <c r="W43" s="107">
        <v>127.69611879999999</v>
      </c>
    </row>
    <row r="44" spans="1:23" x14ac:dyDescent="0.25">
      <c r="A44" s="1" t="s">
        <v>6061</v>
      </c>
      <c r="B44" s="1">
        <v>45</v>
      </c>
      <c r="C44" t="s">
        <v>101</v>
      </c>
      <c r="D44" t="s">
        <v>6045</v>
      </c>
      <c r="E44" s="1">
        <v>72.2</v>
      </c>
      <c r="F44" s="1">
        <v>82</v>
      </c>
      <c r="G44" s="1">
        <v>95.3</v>
      </c>
      <c r="H44" s="1">
        <v>31</v>
      </c>
      <c r="I44" s="1">
        <v>78.7</v>
      </c>
      <c r="J44" s="1">
        <v>146</v>
      </c>
      <c r="K44" s="1">
        <v>88.4</v>
      </c>
      <c r="L44" s="1">
        <v>72</v>
      </c>
      <c r="M44" s="1">
        <v>99.1</v>
      </c>
      <c r="N44" s="1">
        <v>88</v>
      </c>
      <c r="O44" s="1">
        <v>42.5</v>
      </c>
      <c r="P44" s="1">
        <v>325</v>
      </c>
      <c r="Q44" s="1">
        <v>80.8</v>
      </c>
      <c r="R44" s="1">
        <v>309</v>
      </c>
      <c r="S44" s="1">
        <v>42.3</v>
      </c>
      <c r="T44" s="1">
        <v>307</v>
      </c>
      <c r="U44" s="37">
        <v>79.3</v>
      </c>
      <c r="V44" s="107">
        <v>35.000073999999998</v>
      </c>
      <c r="W44" s="107">
        <v>104.999927</v>
      </c>
    </row>
    <row r="45" spans="1:23" x14ac:dyDescent="0.25">
      <c r="A45" s="1">
        <v>44</v>
      </c>
      <c r="B45" s="1">
        <v>40</v>
      </c>
      <c r="C45" t="s">
        <v>6063</v>
      </c>
      <c r="D45" t="s">
        <v>20</v>
      </c>
      <c r="E45" s="1">
        <v>100</v>
      </c>
      <c r="F45" s="1">
        <v>8</v>
      </c>
      <c r="G45" s="1">
        <v>99.9</v>
      </c>
      <c r="H45" s="1">
        <v>8</v>
      </c>
      <c r="I45" s="1">
        <v>37.700000000000003</v>
      </c>
      <c r="J45" s="1">
        <v>410</v>
      </c>
      <c r="K45" s="1">
        <v>85.9</v>
      </c>
      <c r="L45" s="1">
        <v>87</v>
      </c>
      <c r="M45" s="1">
        <v>45.1</v>
      </c>
      <c r="N45" s="1">
        <v>377</v>
      </c>
      <c r="O45" s="1">
        <v>27.5</v>
      </c>
      <c r="P45" s="1">
        <v>450</v>
      </c>
      <c r="Q45" s="1">
        <v>96.3</v>
      </c>
      <c r="R45" s="1">
        <v>53</v>
      </c>
      <c r="S45" s="1">
        <v>98</v>
      </c>
      <c r="T45" s="1">
        <v>31</v>
      </c>
      <c r="U45" s="37">
        <v>78.7</v>
      </c>
      <c r="V45" s="107">
        <v>39.783730400000003</v>
      </c>
      <c r="W45" s="107">
        <v>-100.445882</v>
      </c>
    </row>
    <row r="46" spans="1:23" x14ac:dyDescent="0.25">
      <c r="A46" s="1">
        <v>45</v>
      </c>
      <c r="B46" s="1">
        <v>43</v>
      </c>
      <c r="C46" t="s">
        <v>6064</v>
      </c>
      <c r="D46" t="s">
        <v>343</v>
      </c>
      <c r="E46" s="1">
        <v>89</v>
      </c>
      <c r="F46" s="1">
        <v>46</v>
      </c>
      <c r="G46" s="1">
        <v>91.1</v>
      </c>
      <c r="H46" s="1">
        <v>53</v>
      </c>
      <c r="I46" s="1">
        <v>16.8</v>
      </c>
      <c r="J46" s="1" t="s">
        <v>6046</v>
      </c>
      <c r="K46" s="1">
        <v>97.6</v>
      </c>
      <c r="L46" s="1">
        <v>28</v>
      </c>
      <c r="M46" s="1">
        <v>100</v>
      </c>
      <c r="N46" s="1">
        <v>50</v>
      </c>
      <c r="O46" s="1">
        <v>99.8</v>
      </c>
      <c r="P46" s="1">
        <v>31</v>
      </c>
      <c r="Q46" s="1">
        <v>98.2</v>
      </c>
      <c r="R46" s="1">
        <v>17</v>
      </c>
      <c r="S46" s="1">
        <v>93</v>
      </c>
      <c r="T46" s="1">
        <v>51</v>
      </c>
      <c r="U46" s="37">
        <v>78</v>
      </c>
      <c r="V46" s="107">
        <v>-24.776108600000001</v>
      </c>
      <c r="W46" s="107">
        <v>134.755</v>
      </c>
    </row>
    <row r="47" spans="1:23" x14ac:dyDescent="0.25">
      <c r="A47" s="1">
        <v>46</v>
      </c>
      <c r="B47" s="1" t="s">
        <v>6065</v>
      </c>
      <c r="C47" t="s">
        <v>5977</v>
      </c>
      <c r="D47" t="s">
        <v>6045</v>
      </c>
      <c r="E47" s="1">
        <v>82.7</v>
      </c>
      <c r="F47" s="1">
        <v>61</v>
      </c>
      <c r="G47" s="1">
        <v>90.2</v>
      </c>
      <c r="H47" s="1">
        <v>54</v>
      </c>
      <c r="I47" s="1">
        <v>57.7</v>
      </c>
      <c r="J47" s="1">
        <v>269</v>
      </c>
      <c r="K47" s="1">
        <v>97.1</v>
      </c>
      <c r="L47" s="1">
        <v>31</v>
      </c>
      <c r="M47" s="1">
        <v>40.9</v>
      </c>
      <c r="N47" s="1">
        <v>400</v>
      </c>
      <c r="O47" s="1">
        <v>38.4</v>
      </c>
      <c r="P47" s="1">
        <v>357</v>
      </c>
      <c r="Q47" s="1">
        <v>73.900000000000006</v>
      </c>
      <c r="R47" s="1">
        <v>412</v>
      </c>
      <c r="S47" s="1">
        <v>57.8</v>
      </c>
      <c r="T47" s="1">
        <v>194</v>
      </c>
      <c r="U47" s="37">
        <v>77.400000000000006</v>
      </c>
      <c r="V47" s="107">
        <v>35.000073999999998</v>
      </c>
      <c r="W47" s="107">
        <v>104.999927</v>
      </c>
    </row>
    <row r="48" spans="1:23" x14ac:dyDescent="0.25">
      <c r="A48" s="1">
        <v>47</v>
      </c>
      <c r="B48" s="1">
        <v>46</v>
      </c>
      <c r="C48" t="s">
        <v>5968</v>
      </c>
      <c r="D48" t="s">
        <v>51</v>
      </c>
      <c r="E48" s="1">
        <v>98</v>
      </c>
      <c r="F48" s="1">
        <v>25</v>
      </c>
      <c r="G48" s="1">
        <v>95.4</v>
      </c>
      <c r="H48" s="1">
        <v>30</v>
      </c>
      <c r="I48" s="1">
        <v>56.5</v>
      </c>
      <c r="J48" s="1">
        <v>275</v>
      </c>
      <c r="K48" s="1">
        <v>42.1</v>
      </c>
      <c r="L48" s="1">
        <v>332</v>
      </c>
      <c r="M48" s="1">
        <v>89</v>
      </c>
      <c r="N48" s="1">
        <v>180</v>
      </c>
      <c r="O48" s="1">
        <v>74.900000000000006</v>
      </c>
      <c r="P48" s="1">
        <v>181</v>
      </c>
      <c r="Q48" s="1">
        <v>97.9</v>
      </c>
      <c r="R48" s="1">
        <v>24</v>
      </c>
      <c r="S48" s="1">
        <v>75.2</v>
      </c>
      <c r="T48" s="1">
        <v>119</v>
      </c>
      <c r="U48" s="37">
        <v>77</v>
      </c>
      <c r="V48" s="107">
        <v>61.066692199999999</v>
      </c>
      <c r="W48" s="107">
        <v>-107.99170700000001</v>
      </c>
    </row>
    <row r="49" spans="1:23" x14ac:dyDescent="0.25">
      <c r="A49" s="1">
        <v>48</v>
      </c>
      <c r="B49" s="1" t="s">
        <v>6066</v>
      </c>
      <c r="C49" t="s">
        <v>6011</v>
      </c>
      <c r="D49" t="s">
        <v>77</v>
      </c>
      <c r="E49" s="1">
        <v>45.3</v>
      </c>
      <c r="F49" s="1">
        <v>180</v>
      </c>
      <c r="G49" s="1">
        <v>99.4</v>
      </c>
      <c r="H49" s="1">
        <v>11</v>
      </c>
      <c r="I49" s="1">
        <v>98.9</v>
      </c>
      <c r="J49" s="1">
        <v>41</v>
      </c>
      <c r="K49" s="1">
        <v>94</v>
      </c>
      <c r="L49" s="1">
        <v>49</v>
      </c>
      <c r="M49" s="1">
        <v>97</v>
      </c>
      <c r="N49" s="1">
        <v>124</v>
      </c>
      <c r="O49" s="1">
        <v>98.2</v>
      </c>
      <c r="P49" s="1">
        <v>56</v>
      </c>
      <c r="Q49" s="1">
        <v>94.8</v>
      </c>
      <c r="R49" s="1">
        <v>78</v>
      </c>
      <c r="S49" s="1">
        <v>99.8</v>
      </c>
      <c r="T49" s="1">
        <v>12</v>
      </c>
      <c r="U49" s="37">
        <v>76.8</v>
      </c>
      <c r="V49" s="107">
        <v>46.603354000000003</v>
      </c>
      <c r="W49" s="107">
        <v>1.8883335000000001</v>
      </c>
    </row>
    <row r="50" spans="1:23" x14ac:dyDescent="0.25">
      <c r="A50" s="1">
        <v>49</v>
      </c>
      <c r="B50" s="1" t="s">
        <v>6065</v>
      </c>
      <c r="C50" t="s">
        <v>5958</v>
      </c>
      <c r="D50" t="s">
        <v>60</v>
      </c>
      <c r="E50" s="1">
        <v>84</v>
      </c>
      <c r="F50" s="1">
        <v>57</v>
      </c>
      <c r="G50" s="1">
        <v>96.8</v>
      </c>
      <c r="H50" s="1">
        <v>26</v>
      </c>
      <c r="I50" s="1">
        <v>96.4</v>
      </c>
      <c r="J50" s="1">
        <v>57</v>
      </c>
      <c r="K50" s="1">
        <v>25.8</v>
      </c>
      <c r="L50" s="1">
        <v>482</v>
      </c>
      <c r="M50" s="1">
        <v>70.3</v>
      </c>
      <c r="N50" s="1">
        <v>255</v>
      </c>
      <c r="O50" s="1">
        <v>95</v>
      </c>
      <c r="P50" s="1">
        <v>80</v>
      </c>
      <c r="Q50" s="1">
        <v>91.8</v>
      </c>
      <c r="R50" s="1">
        <v>125</v>
      </c>
      <c r="S50" s="1">
        <v>37.5</v>
      </c>
      <c r="T50" s="1">
        <v>347</v>
      </c>
      <c r="U50" s="37">
        <v>76.400000000000006</v>
      </c>
      <c r="V50" s="107">
        <v>51.1638175</v>
      </c>
      <c r="W50" s="107">
        <v>10.447831300000001</v>
      </c>
    </row>
    <row r="51" spans="1:23" x14ac:dyDescent="0.25">
      <c r="A51" s="1" t="s">
        <v>6067</v>
      </c>
      <c r="B51" s="1">
        <v>52</v>
      </c>
      <c r="C51" t="s">
        <v>5953</v>
      </c>
      <c r="D51" t="s">
        <v>20</v>
      </c>
      <c r="E51" s="1">
        <v>86.1</v>
      </c>
      <c r="F51" s="1">
        <v>53</v>
      </c>
      <c r="G51" s="1">
        <v>79.8</v>
      </c>
      <c r="H51" s="1">
        <v>71</v>
      </c>
      <c r="I51" s="1">
        <v>100</v>
      </c>
      <c r="J51" s="1">
        <v>10</v>
      </c>
      <c r="K51" s="1">
        <v>41.2</v>
      </c>
      <c r="L51" s="1">
        <v>345</v>
      </c>
      <c r="M51" s="1">
        <v>20.2</v>
      </c>
      <c r="N51" s="1">
        <v>581</v>
      </c>
      <c r="O51" s="1">
        <v>55.1</v>
      </c>
      <c r="P51" s="1">
        <v>257</v>
      </c>
      <c r="Q51" s="1">
        <v>95.5</v>
      </c>
      <c r="R51" s="1">
        <v>63</v>
      </c>
      <c r="S51" s="1">
        <v>98.6</v>
      </c>
      <c r="T51" s="1">
        <v>27</v>
      </c>
      <c r="U51" s="37">
        <v>74.8</v>
      </c>
      <c r="V51" s="107">
        <v>39.783730400000003</v>
      </c>
      <c r="W51" s="107">
        <v>-100.445882</v>
      </c>
    </row>
    <row r="52" spans="1:23" x14ac:dyDescent="0.25">
      <c r="A52" s="1" t="s">
        <v>6067</v>
      </c>
      <c r="B52" s="1">
        <v>47</v>
      </c>
      <c r="C52" t="s">
        <v>5978</v>
      </c>
      <c r="D52" t="s">
        <v>343</v>
      </c>
      <c r="E52" s="1">
        <v>86.6</v>
      </c>
      <c r="F52" s="1">
        <v>52</v>
      </c>
      <c r="G52" s="1">
        <v>75.599999999999994</v>
      </c>
      <c r="H52" s="1">
        <v>83</v>
      </c>
      <c r="I52" s="1">
        <v>20.2</v>
      </c>
      <c r="J52" s="1" t="s">
        <v>6046</v>
      </c>
      <c r="K52" s="1">
        <v>90.8</v>
      </c>
      <c r="L52" s="1">
        <v>62</v>
      </c>
      <c r="M52" s="1">
        <v>100</v>
      </c>
      <c r="N52" s="1">
        <v>36</v>
      </c>
      <c r="O52" s="1">
        <v>100</v>
      </c>
      <c r="P52" s="1">
        <v>19</v>
      </c>
      <c r="Q52" s="1">
        <v>94.6</v>
      </c>
      <c r="R52" s="1">
        <v>85</v>
      </c>
      <c r="S52" s="1">
        <v>41.8</v>
      </c>
      <c r="T52" s="1">
        <v>311</v>
      </c>
      <c r="U52" s="37">
        <v>74.8</v>
      </c>
      <c r="V52" s="107">
        <v>-24.776108600000001</v>
      </c>
      <c r="W52" s="107">
        <v>134.755</v>
      </c>
    </row>
    <row r="53" spans="1:23" x14ac:dyDescent="0.25">
      <c r="A53" s="1">
        <v>52</v>
      </c>
      <c r="B53" s="1" t="s">
        <v>6068</v>
      </c>
      <c r="C53" t="s">
        <v>5956</v>
      </c>
      <c r="D53" t="s">
        <v>20</v>
      </c>
      <c r="E53" s="1">
        <v>72.099999999999994</v>
      </c>
      <c r="F53" s="1">
        <v>83</v>
      </c>
      <c r="G53" s="1">
        <v>69</v>
      </c>
      <c r="H53" s="1">
        <v>101</v>
      </c>
      <c r="I53" s="1">
        <v>58.6</v>
      </c>
      <c r="J53" s="1">
        <v>267</v>
      </c>
      <c r="K53" s="1">
        <v>100</v>
      </c>
      <c r="L53" s="1">
        <v>8</v>
      </c>
      <c r="M53" s="1">
        <v>38.200000000000003</v>
      </c>
      <c r="N53" s="1">
        <v>414</v>
      </c>
      <c r="O53" s="1">
        <v>97.1</v>
      </c>
      <c r="P53" s="1">
        <v>66</v>
      </c>
      <c r="Q53" s="1">
        <v>88.7</v>
      </c>
      <c r="R53" s="1">
        <v>188</v>
      </c>
      <c r="S53" s="1">
        <v>85.3</v>
      </c>
      <c r="T53" s="1">
        <v>83</v>
      </c>
      <c r="U53" s="37">
        <v>74.599999999999994</v>
      </c>
      <c r="V53" s="107">
        <v>39.783730400000003</v>
      </c>
      <c r="W53" s="107">
        <v>-100.445882</v>
      </c>
    </row>
    <row r="54" spans="1:23" x14ac:dyDescent="0.25">
      <c r="A54" s="1">
        <v>53</v>
      </c>
      <c r="B54" s="1">
        <v>48</v>
      </c>
      <c r="C54" t="s">
        <v>6069</v>
      </c>
      <c r="D54" t="s">
        <v>20</v>
      </c>
      <c r="E54" s="1">
        <v>90</v>
      </c>
      <c r="F54" s="1">
        <v>45</v>
      </c>
      <c r="G54" s="1">
        <v>61.6</v>
      </c>
      <c r="H54" s="1">
        <v>123</v>
      </c>
      <c r="I54" s="1">
        <v>55.6</v>
      </c>
      <c r="J54" s="1">
        <v>280</v>
      </c>
      <c r="K54" s="1">
        <v>77</v>
      </c>
      <c r="L54" s="1">
        <v>118</v>
      </c>
      <c r="M54" s="1">
        <v>54.9</v>
      </c>
      <c r="N54" s="1">
        <v>333</v>
      </c>
      <c r="O54" s="1">
        <v>53.7</v>
      </c>
      <c r="P54" s="1">
        <v>267</v>
      </c>
      <c r="Q54" s="1">
        <v>96.9</v>
      </c>
      <c r="R54" s="1">
        <v>40</v>
      </c>
      <c r="S54" s="1">
        <v>21.2</v>
      </c>
      <c r="T54" s="1">
        <v>560</v>
      </c>
      <c r="U54" s="37">
        <v>74.5</v>
      </c>
      <c r="V54" s="107">
        <v>39.783730400000003</v>
      </c>
      <c r="W54" s="107">
        <v>-100.445882</v>
      </c>
    </row>
    <row r="55" spans="1:23" x14ac:dyDescent="0.25">
      <c r="A55" s="1">
        <v>54</v>
      </c>
      <c r="B55" s="1" t="s">
        <v>6068</v>
      </c>
      <c r="C55" t="s">
        <v>6014</v>
      </c>
      <c r="D55" t="s">
        <v>6052</v>
      </c>
      <c r="E55" s="1">
        <v>57.3</v>
      </c>
      <c r="F55" s="1">
        <v>130</v>
      </c>
      <c r="G55" s="1">
        <v>29.4</v>
      </c>
      <c r="H55" s="1">
        <v>328</v>
      </c>
      <c r="I55" s="1">
        <v>88.6</v>
      </c>
      <c r="J55" s="1">
        <v>93</v>
      </c>
      <c r="K55" s="1">
        <v>98.1</v>
      </c>
      <c r="L55" s="1">
        <v>25</v>
      </c>
      <c r="M55" s="1">
        <v>100</v>
      </c>
      <c r="N55" s="1">
        <v>16</v>
      </c>
      <c r="O55" s="1">
        <v>100</v>
      </c>
      <c r="P55" s="1">
        <v>15</v>
      </c>
      <c r="Q55" s="1">
        <v>55.1</v>
      </c>
      <c r="R55" s="1" t="s">
        <v>6046</v>
      </c>
      <c r="S55" s="1">
        <v>57.2</v>
      </c>
      <c r="T55" s="1">
        <v>198</v>
      </c>
      <c r="U55" s="37">
        <v>73.599999999999994</v>
      </c>
      <c r="V55" s="107">
        <v>22.350626999999999</v>
      </c>
      <c r="W55" s="107">
        <v>114.1849161</v>
      </c>
    </row>
    <row r="56" spans="1:23" x14ac:dyDescent="0.25">
      <c r="A56" s="1">
        <v>55</v>
      </c>
      <c r="B56" s="1">
        <v>56</v>
      </c>
      <c r="C56" t="s">
        <v>6070</v>
      </c>
      <c r="D56" t="s">
        <v>116</v>
      </c>
      <c r="E56" s="1">
        <v>74.099999999999994</v>
      </c>
      <c r="F56" s="1">
        <v>80</v>
      </c>
      <c r="G56" s="1">
        <v>93.4</v>
      </c>
      <c r="H56" s="1">
        <v>42</v>
      </c>
      <c r="I56" s="1">
        <v>81.5</v>
      </c>
      <c r="J56" s="1">
        <v>126</v>
      </c>
      <c r="K56" s="1">
        <v>65.900000000000006</v>
      </c>
      <c r="L56" s="1">
        <v>168</v>
      </c>
      <c r="M56" s="1">
        <v>36.1</v>
      </c>
      <c r="N56" s="1">
        <v>433</v>
      </c>
      <c r="O56" s="1">
        <v>37.9</v>
      </c>
      <c r="P56" s="1">
        <v>362</v>
      </c>
      <c r="Q56" s="1">
        <v>55.8</v>
      </c>
      <c r="R56" s="1" t="s">
        <v>6046</v>
      </c>
      <c r="S56" s="1">
        <v>33.6</v>
      </c>
      <c r="T56" s="1">
        <v>377</v>
      </c>
      <c r="U56" s="37">
        <v>72.5</v>
      </c>
      <c r="V56" s="107">
        <v>36.5748441</v>
      </c>
      <c r="W56" s="107">
        <v>139.23941790000001</v>
      </c>
    </row>
    <row r="57" spans="1:23" x14ac:dyDescent="0.25">
      <c r="A57" s="1">
        <v>56</v>
      </c>
      <c r="B57" s="1">
        <v>49</v>
      </c>
      <c r="C57" t="s">
        <v>6071</v>
      </c>
      <c r="D57" t="s">
        <v>258</v>
      </c>
      <c r="E57" s="1">
        <v>69</v>
      </c>
      <c r="F57" s="1">
        <v>91</v>
      </c>
      <c r="G57" s="1">
        <v>98.3</v>
      </c>
      <c r="H57" s="1">
        <v>17</v>
      </c>
      <c r="I57" s="1">
        <v>37.799999999999997</v>
      </c>
      <c r="J57" s="1">
        <v>408</v>
      </c>
      <c r="K57" s="1">
        <v>84.6</v>
      </c>
      <c r="L57" s="1">
        <v>93</v>
      </c>
      <c r="M57" s="1">
        <v>100</v>
      </c>
      <c r="N57" s="1">
        <v>32</v>
      </c>
      <c r="O57" s="1">
        <v>100</v>
      </c>
      <c r="P57" s="1">
        <v>8</v>
      </c>
      <c r="Q57" s="1">
        <v>67.599999999999994</v>
      </c>
      <c r="R57" s="1">
        <v>487</v>
      </c>
      <c r="S57" s="1">
        <v>99.9</v>
      </c>
      <c r="T57" s="1">
        <v>10</v>
      </c>
      <c r="U57" s="37">
        <v>72.3</v>
      </c>
      <c r="V57" s="107">
        <v>54.702354499999998</v>
      </c>
      <c r="W57" s="107">
        <v>-3.2765753000000002</v>
      </c>
    </row>
    <row r="58" spans="1:23" x14ac:dyDescent="0.25">
      <c r="A58" s="1">
        <v>57</v>
      </c>
      <c r="B58" s="1">
        <v>58</v>
      </c>
      <c r="C58" t="s">
        <v>5971</v>
      </c>
      <c r="D58" t="s">
        <v>343</v>
      </c>
      <c r="E58" s="1">
        <v>87.6</v>
      </c>
      <c r="F58" s="1">
        <v>50</v>
      </c>
      <c r="G58" s="1">
        <v>80.8</v>
      </c>
      <c r="H58" s="1">
        <v>68</v>
      </c>
      <c r="I58" s="1">
        <v>11.2</v>
      </c>
      <c r="J58" s="1" t="s">
        <v>6046</v>
      </c>
      <c r="K58" s="1">
        <v>79.3</v>
      </c>
      <c r="L58" s="1">
        <v>113</v>
      </c>
      <c r="M58" s="1">
        <v>100</v>
      </c>
      <c r="N58" s="1">
        <v>48</v>
      </c>
      <c r="O58" s="1">
        <v>100</v>
      </c>
      <c r="P58" s="1">
        <v>18</v>
      </c>
      <c r="Q58" s="1">
        <v>95.1</v>
      </c>
      <c r="R58" s="1">
        <v>75</v>
      </c>
      <c r="S58" s="1">
        <v>56.8</v>
      </c>
      <c r="T58" s="1">
        <v>202</v>
      </c>
      <c r="U58" s="37">
        <v>71.599999999999994</v>
      </c>
      <c r="V58" s="107">
        <v>-24.776108600000001</v>
      </c>
      <c r="W58" s="107">
        <v>134.755</v>
      </c>
    </row>
    <row r="59" spans="1:23" x14ac:dyDescent="0.25">
      <c r="A59" s="1">
        <v>58</v>
      </c>
      <c r="B59" s="1">
        <v>55</v>
      </c>
      <c r="C59" t="s">
        <v>5985</v>
      </c>
      <c r="D59" t="s">
        <v>5984</v>
      </c>
      <c r="E59" s="1">
        <v>82.7</v>
      </c>
      <c r="F59" s="1">
        <v>62</v>
      </c>
      <c r="G59" s="1">
        <v>42.3</v>
      </c>
      <c r="H59" s="1">
        <v>223</v>
      </c>
      <c r="I59" s="1">
        <v>26.7</v>
      </c>
      <c r="J59" s="1">
        <v>562</v>
      </c>
      <c r="K59" s="1">
        <v>97.3</v>
      </c>
      <c r="L59" s="1">
        <v>29</v>
      </c>
      <c r="M59" s="1">
        <v>92.3</v>
      </c>
      <c r="N59" s="1">
        <v>161</v>
      </c>
      <c r="O59" s="1">
        <v>80.7</v>
      </c>
      <c r="P59" s="1">
        <v>152</v>
      </c>
      <c r="Q59" s="1">
        <v>97.2</v>
      </c>
      <c r="R59" s="1">
        <v>35</v>
      </c>
      <c r="S59" s="1">
        <v>51.4</v>
      </c>
      <c r="T59" s="1">
        <v>241</v>
      </c>
      <c r="U59" s="37">
        <v>71.099999999999994</v>
      </c>
      <c r="V59" s="107">
        <v>52.243497900000001</v>
      </c>
      <c r="W59" s="107">
        <v>5.6343227000000002</v>
      </c>
    </row>
    <row r="60" spans="1:23" x14ac:dyDescent="0.25">
      <c r="A60" s="1">
        <v>59</v>
      </c>
      <c r="B60" s="1">
        <v>64</v>
      </c>
      <c r="C60" t="s">
        <v>6072</v>
      </c>
      <c r="D60" t="s">
        <v>60</v>
      </c>
      <c r="E60" s="1">
        <v>92.6</v>
      </c>
      <c r="F60" s="1">
        <v>37</v>
      </c>
      <c r="G60" s="1">
        <v>75.7</v>
      </c>
      <c r="H60" s="1">
        <v>82</v>
      </c>
      <c r="I60" s="1">
        <v>56</v>
      </c>
      <c r="J60" s="1">
        <v>278</v>
      </c>
      <c r="K60" s="1">
        <v>45.5</v>
      </c>
      <c r="L60" s="1">
        <v>296</v>
      </c>
      <c r="M60" s="1">
        <v>64.2</v>
      </c>
      <c r="N60" s="1">
        <v>287</v>
      </c>
      <c r="O60" s="1">
        <v>38.799999999999997</v>
      </c>
      <c r="P60" s="1">
        <v>352</v>
      </c>
      <c r="Q60" s="1">
        <v>94.7</v>
      </c>
      <c r="R60" s="1">
        <v>84</v>
      </c>
      <c r="S60" s="1">
        <v>39.299999999999997</v>
      </c>
      <c r="T60" s="1">
        <v>333</v>
      </c>
      <c r="U60" s="37">
        <v>70.400000000000006</v>
      </c>
      <c r="V60" s="107">
        <v>51.1638175</v>
      </c>
      <c r="W60" s="107">
        <v>10.447831300000001</v>
      </c>
    </row>
    <row r="61" spans="1:23" x14ac:dyDescent="0.25">
      <c r="A61" s="1">
        <v>60</v>
      </c>
      <c r="B61" s="1">
        <v>72</v>
      </c>
      <c r="C61" t="s">
        <v>6005</v>
      </c>
      <c r="D61" t="s">
        <v>77</v>
      </c>
      <c r="E61" s="1">
        <v>90</v>
      </c>
      <c r="F61" s="1">
        <v>44</v>
      </c>
      <c r="G61" s="1">
        <v>41.7</v>
      </c>
      <c r="H61" s="1">
        <v>225</v>
      </c>
      <c r="I61" s="1">
        <v>40.6</v>
      </c>
      <c r="J61" s="1">
        <v>387</v>
      </c>
      <c r="K61" s="1">
        <v>86.3</v>
      </c>
      <c r="L61" s="1">
        <v>86</v>
      </c>
      <c r="M61" s="1">
        <v>28.3</v>
      </c>
      <c r="N61" s="1">
        <v>496</v>
      </c>
      <c r="O61" s="1">
        <v>54.7</v>
      </c>
      <c r="P61" s="1">
        <v>262</v>
      </c>
      <c r="Q61" s="1">
        <v>99.6</v>
      </c>
      <c r="R61" s="1">
        <v>5</v>
      </c>
      <c r="S61" s="1">
        <v>60.9</v>
      </c>
      <c r="T61" s="1">
        <v>187</v>
      </c>
      <c r="U61" s="37">
        <v>70.099999999999994</v>
      </c>
      <c r="V61" s="107">
        <v>46.603354000000003</v>
      </c>
      <c r="W61" s="107">
        <v>1.8883335000000001</v>
      </c>
    </row>
    <row r="62" spans="1:23" x14ac:dyDescent="0.25">
      <c r="A62" s="1" t="s">
        <v>6073</v>
      </c>
      <c r="B62" s="1">
        <v>57</v>
      </c>
      <c r="C62" t="s">
        <v>1373</v>
      </c>
      <c r="D62" t="s">
        <v>5984</v>
      </c>
      <c r="E62" s="1">
        <v>71.599999999999994</v>
      </c>
      <c r="F62" s="1">
        <v>87</v>
      </c>
      <c r="G62" s="1">
        <v>80.2</v>
      </c>
      <c r="H62" s="1">
        <v>69</v>
      </c>
      <c r="I62" s="1">
        <v>34.5</v>
      </c>
      <c r="J62" s="1">
        <v>447</v>
      </c>
      <c r="K62" s="1">
        <v>84.4</v>
      </c>
      <c r="L62" s="1">
        <v>94</v>
      </c>
      <c r="M62" s="1">
        <v>100</v>
      </c>
      <c r="N62" s="1">
        <v>64</v>
      </c>
      <c r="O62" s="1">
        <v>83.7</v>
      </c>
      <c r="P62" s="1">
        <v>141</v>
      </c>
      <c r="Q62" s="1">
        <v>95.9</v>
      </c>
      <c r="R62" s="1">
        <v>60</v>
      </c>
      <c r="S62" s="1">
        <v>64</v>
      </c>
      <c r="T62" s="1">
        <v>172</v>
      </c>
      <c r="U62" s="37">
        <v>70</v>
      </c>
      <c r="V62" s="107">
        <v>52.243497900000001</v>
      </c>
      <c r="W62" s="107">
        <v>5.6343227000000002</v>
      </c>
    </row>
    <row r="63" spans="1:23" x14ac:dyDescent="0.25">
      <c r="A63" s="1" t="s">
        <v>6073</v>
      </c>
      <c r="B63" s="1">
        <v>62</v>
      </c>
      <c r="C63" t="s">
        <v>930</v>
      </c>
      <c r="D63" t="s">
        <v>258</v>
      </c>
      <c r="E63" s="1">
        <v>74.400000000000006</v>
      </c>
      <c r="F63" s="1">
        <v>79</v>
      </c>
      <c r="G63" s="1">
        <v>84.1</v>
      </c>
      <c r="H63" s="1">
        <v>64</v>
      </c>
      <c r="I63" s="1">
        <v>58.3</v>
      </c>
      <c r="J63" s="1">
        <v>268</v>
      </c>
      <c r="K63" s="1">
        <v>55.3</v>
      </c>
      <c r="L63" s="1">
        <v>225</v>
      </c>
      <c r="M63" s="1">
        <v>90.5</v>
      </c>
      <c r="N63" s="1">
        <v>170</v>
      </c>
      <c r="O63" s="1">
        <v>84.9</v>
      </c>
      <c r="P63" s="1">
        <v>135</v>
      </c>
      <c r="Q63" s="1">
        <v>93.9</v>
      </c>
      <c r="R63" s="1">
        <v>92</v>
      </c>
      <c r="S63" s="1">
        <v>59.6</v>
      </c>
      <c r="T63" s="1">
        <v>190</v>
      </c>
      <c r="U63" s="37">
        <v>70</v>
      </c>
      <c r="V63" s="107">
        <v>54.702354499999998</v>
      </c>
      <c r="W63" s="107">
        <v>-3.2765753000000002</v>
      </c>
    </row>
    <row r="64" spans="1:23" x14ac:dyDescent="0.25">
      <c r="A64" s="1">
        <v>63</v>
      </c>
      <c r="B64" s="1">
        <v>60</v>
      </c>
      <c r="C64" t="s">
        <v>823</v>
      </c>
      <c r="D64" t="s">
        <v>20</v>
      </c>
      <c r="E64" s="1">
        <v>57.6</v>
      </c>
      <c r="F64" s="1">
        <v>128</v>
      </c>
      <c r="G64" s="1">
        <v>54.2</v>
      </c>
      <c r="H64" s="1">
        <v>154</v>
      </c>
      <c r="I64" s="1">
        <v>80.8</v>
      </c>
      <c r="J64" s="1">
        <v>132</v>
      </c>
      <c r="K64" s="1">
        <v>89.9</v>
      </c>
      <c r="L64" s="1">
        <v>65</v>
      </c>
      <c r="M64" s="1">
        <v>82.8</v>
      </c>
      <c r="N64" s="1">
        <v>210</v>
      </c>
      <c r="O64" s="1">
        <v>49.8</v>
      </c>
      <c r="P64" s="1">
        <v>294</v>
      </c>
      <c r="Q64" s="1">
        <v>73.599999999999994</v>
      </c>
      <c r="R64" s="1">
        <v>417</v>
      </c>
      <c r="S64" s="1">
        <v>99.6</v>
      </c>
      <c r="T64" s="1">
        <v>14</v>
      </c>
      <c r="U64" s="37">
        <v>69.599999999999994</v>
      </c>
      <c r="V64" s="107">
        <v>39.783730400000003</v>
      </c>
      <c r="W64" s="107">
        <v>-100.445882</v>
      </c>
    </row>
    <row r="65" spans="1:23" x14ac:dyDescent="0.25">
      <c r="A65" s="1">
        <v>64</v>
      </c>
      <c r="B65" s="1">
        <v>61</v>
      </c>
      <c r="C65" t="s">
        <v>6074</v>
      </c>
      <c r="D65" t="s">
        <v>258</v>
      </c>
      <c r="E65" s="1">
        <v>71.8</v>
      </c>
      <c r="F65" s="1">
        <v>85</v>
      </c>
      <c r="G65" s="1">
        <v>89.3</v>
      </c>
      <c r="H65" s="1">
        <v>55</v>
      </c>
      <c r="I65" s="1">
        <v>43.1</v>
      </c>
      <c r="J65" s="1">
        <v>360</v>
      </c>
      <c r="K65" s="1">
        <v>63.1</v>
      </c>
      <c r="L65" s="1">
        <v>186</v>
      </c>
      <c r="M65" s="1">
        <v>98.1</v>
      </c>
      <c r="N65" s="1">
        <v>111</v>
      </c>
      <c r="O65" s="1">
        <v>99.2</v>
      </c>
      <c r="P65" s="1">
        <v>45</v>
      </c>
      <c r="Q65" s="1">
        <v>93.6</v>
      </c>
      <c r="R65" s="1">
        <v>97</v>
      </c>
      <c r="S65" s="1">
        <v>62</v>
      </c>
      <c r="T65" s="1">
        <v>181</v>
      </c>
      <c r="U65" s="37">
        <v>69.099999999999994</v>
      </c>
      <c r="V65" s="107">
        <v>54.702354499999998</v>
      </c>
      <c r="W65" s="107">
        <v>-3.2765753000000002</v>
      </c>
    </row>
    <row r="66" spans="1:23" x14ac:dyDescent="0.25">
      <c r="A66" s="1" t="s">
        <v>6075</v>
      </c>
      <c r="B66" s="1">
        <v>63</v>
      </c>
      <c r="C66" t="s">
        <v>6076</v>
      </c>
      <c r="D66" t="s">
        <v>60</v>
      </c>
      <c r="E66" s="1">
        <v>78.7</v>
      </c>
      <c r="F66" s="1">
        <v>72</v>
      </c>
      <c r="G66" s="1">
        <v>40.299999999999997</v>
      </c>
      <c r="H66" s="1">
        <v>230</v>
      </c>
      <c r="I66" s="1">
        <v>99.8</v>
      </c>
      <c r="J66" s="1">
        <v>26</v>
      </c>
      <c r="K66" s="1">
        <v>41.1</v>
      </c>
      <c r="L66" s="1">
        <v>346</v>
      </c>
      <c r="M66" s="1">
        <v>51.3</v>
      </c>
      <c r="N66" s="1">
        <v>348</v>
      </c>
      <c r="O66" s="1">
        <v>47.2</v>
      </c>
      <c r="P66" s="1">
        <v>307</v>
      </c>
      <c r="Q66" s="1">
        <v>95.2</v>
      </c>
      <c r="R66" s="1">
        <v>70</v>
      </c>
      <c r="S66" s="1">
        <v>22.8</v>
      </c>
      <c r="T66" s="1">
        <v>531</v>
      </c>
      <c r="U66" s="37">
        <v>69</v>
      </c>
      <c r="V66" s="107">
        <v>51.1638175</v>
      </c>
      <c r="W66" s="107">
        <v>10.447831300000001</v>
      </c>
    </row>
    <row r="67" spans="1:23" x14ac:dyDescent="0.25">
      <c r="A67" s="1" t="s">
        <v>6075</v>
      </c>
      <c r="B67" s="1">
        <v>66</v>
      </c>
      <c r="C67" t="s">
        <v>6077</v>
      </c>
      <c r="D67" t="s">
        <v>6052</v>
      </c>
      <c r="E67" s="1">
        <v>66.099999999999994</v>
      </c>
      <c r="F67" s="1">
        <v>99</v>
      </c>
      <c r="G67" s="1">
        <v>37</v>
      </c>
      <c r="H67" s="1">
        <v>257</v>
      </c>
      <c r="I67" s="1">
        <v>78.400000000000006</v>
      </c>
      <c r="J67" s="1">
        <v>147</v>
      </c>
      <c r="K67" s="1">
        <v>68.900000000000006</v>
      </c>
      <c r="L67" s="1">
        <v>151</v>
      </c>
      <c r="M67" s="1">
        <v>100</v>
      </c>
      <c r="N67" s="1">
        <v>46</v>
      </c>
      <c r="O67" s="1">
        <v>80.7</v>
      </c>
      <c r="P67" s="1">
        <v>153</v>
      </c>
      <c r="Q67" s="1">
        <v>74.2</v>
      </c>
      <c r="R67" s="1">
        <v>409</v>
      </c>
      <c r="S67" s="1">
        <v>49.2</v>
      </c>
      <c r="T67" s="1">
        <v>256</v>
      </c>
      <c r="U67" s="37">
        <v>69</v>
      </c>
      <c r="V67" s="107">
        <v>22.350626999999999</v>
      </c>
      <c r="W67" s="107">
        <v>114.1849161</v>
      </c>
    </row>
    <row r="68" spans="1:23" x14ac:dyDescent="0.25">
      <c r="A68" s="1">
        <v>67</v>
      </c>
      <c r="B68" s="1">
        <v>69</v>
      </c>
      <c r="C68" t="s">
        <v>6078</v>
      </c>
      <c r="D68" t="s">
        <v>6079</v>
      </c>
      <c r="E68" s="1">
        <v>92.3</v>
      </c>
      <c r="F68" s="1">
        <v>39</v>
      </c>
      <c r="G68" s="1">
        <v>94</v>
      </c>
      <c r="H68" s="1">
        <v>37</v>
      </c>
      <c r="I68" s="1">
        <v>76</v>
      </c>
      <c r="J68" s="1">
        <v>158</v>
      </c>
      <c r="K68" s="1">
        <v>1.8</v>
      </c>
      <c r="L68" s="1" t="s">
        <v>6046</v>
      </c>
      <c r="M68" s="1">
        <v>63.7</v>
      </c>
      <c r="N68" s="1">
        <v>293</v>
      </c>
      <c r="O68" s="1">
        <v>68.900000000000006</v>
      </c>
      <c r="P68" s="1">
        <v>207</v>
      </c>
      <c r="Q68" s="1">
        <v>63</v>
      </c>
      <c r="R68" s="1">
        <v>533</v>
      </c>
      <c r="S68" s="1">
        <v>34.299999999999997</v>
      </c>
      <c r="T68" s="1">
        <v>371</v>
      </c>
      <c r="U68" s="37">
        <v>68.900000000000006</v>
      </c>
      <c r="V68" s="107">
        <v>-34.996496299999997</v>
      </c>
      <c r="W68" s="107">
        <v>-64.967281700000001</v>
      </c>
    </row>
    <row r="69" spans="1:23" x14ac:dyDescent="0.25">
      <c r="A69" s="1">
        <v>68</v>
      </c>
      <c r="B69" s="1" t="s">
        <v>6080</v>
      </c>
      <c r="C69" t="s">
        <v>6081</v>
      </c>
      <c r="D69" t="s">
        <v>116</v>
      </c>
      <c r="E69" s="1">
        <v>80.2</v>
      </c>
      <c r="F69" s="1">
        <v>68</v>
      </c>
      <c r="G69" s="1">
        <v>85.4</v>
      </c>
      <c r="H69" s="1">
        <v>61</v>
      </c>
      <c r="I69" s="1">
        <v>67.400000000000006</v>
      </c>
      <c r="J69" s="1">
        <v>205</v>
      </c>
      <c r="K69" s="1">
        <v>59.1</v>
      </c>
      <c r="L69" s="1">
        <v>206</v>
      </c>
      <c r="M69" s="1">
        <v>25</v>
      </c>
      <c r="N69" s="1">
        <v>525</v>
      </c>
      <c r="O69" s="1">
        <v>14.4</v>
      </c>
      <c r="P69" s="1" t="s">
        <v>6046</v>
      </c>
      <c r="Q69" s="1">
        <v>75.2</v>
      </c>
      <c r="R69" s="1">
        <v>385</v>
      </c>
      <c r="S69" s="1">
        <v>21</v>
      </c>
      <c r="T69" s="1">
        <v>567</v>
      </c>
      <c r="U69" s="37">
        <v>68.2</v>
      </c>
      <c r="V69" s="107">
        <v>36.5748441</v>
      </c>
      <c r="W69" s="107">
        <v>139.23941790000001</v>
      </c>
    </row>
    <row r="70" spans="1:23" x14ac:dyDescent="0.25">
      <c r="A70" s="1">
        <v>69</v>
      </c>
      <c r="B70" s="1" t="s">
        <v>6082</v>
      </c>
      <c r="C70" t="s">
        <v>6008</v>
      </c>
      <c r="D70" t="s">
        <v>77</v>
      </c>
      <c r="E70" s="1">
        <v>57.2</v>
      </c>
      <c r="F70" s="1">
        <v>131</v>
      </c>
      <c r="G70" s="1">
        <v>99.2</v>
      </c>
      <c r="H70" s="1">
        <v>12</v>
      </c>
      <c r="I70" s="1">
        <v>99.7</v>
      </c>
      <c r="J70" s="1">
        <v>28</v>
      </c>
      <c r="K70" s="1">
        <v>49.5</v>
      </c>
      <c r="L70" s="1">
        <v>266</v>
      </c>
      <c r="M70" s="1">
        <v>43.7</v>
      </c>
      <c r="N70" s="1">
        <v>387</v>
      </c>
      <c r="O70" s="1">
        <v>59.1</v>
      </c>
      <c r="P70" s="1">
        <v>243</v>
      </c>
      <c r="Q70" s="1">
        <v>97.1</v>
      </c>
      <c r="R70" s="1">
        <v>37</v>
      </c>
      <c r="S70" s="1">
        <v>7.8</v>
      </c>
      <c r="T70" s="1" t="s">
        <v>6046</v>
      </c>
      <c r="U70" s="37">
        <v>68.099999999999994</v>
      </c>
      <c r="V70" s="107">
        <v>46.603354000000003</v>
      </c>
      <c r="W70" s="107">
        <v>1.8883335000000001</v>
      </c>
    </row>
    <row r="71" spans="1:23" x14ac:dyDescent="0.25">
      <c r="A71" s="1">
        <v>70</v>
      </c>
      <c r="B71" s="1">
        <v>65</v>
      </c>
      <c r="C71" t="s">
        <v>6083</v>
      </c>
      <c r="D71" t="s">
        <v>6084</v>
      </c>
      <c r="E71" s="1">
        <v>79.599999999999994</v>
      </c>
      <c r="F71" s="1">
        <v>70</v>
      </c>
      <c r="G71" s="1">
        <v>94.9</v>
      </c>
      <c r="H71" s="1">
        <v>35</v>
      </c>
      <c r="I71" s="1">
        <v>67.8</v>
      </c>
      <c r="J71" s="1">
        <v>200</v>
      </c>
      <c r="K71" s="1">
        <v>39.4</v>
      </c>
      <c r="L71" s="1">
        <v>355</v>
      </c>
      <c r="M71" s="1">
        <v>43.6</v>
      </c>
      <c r="N71" s="1">
        <v>388</v>
      </c>
      <c r="O71" s="1">
        <v>53</v>
      </c>
      <c r="P71" s="1">
        <v>272</v>
      </c>
      <c r="Q71" s="1">
        <v>91.8</v>
      </c>
      <c r="R71" s="1">
        <v>126</v>
      </c>
      <c r="S71" s="1">
        <v>41.9</v>
      </c>
      <c r="T71" s="1">
        <v>310</v>
      </c>
      <c r="U71" s="37">
        <v>67.900000000000006</v>
      </c>
      <c r="V71" s="107">
        <v>4.5693754000000002</v>
      </c>
      <c r="W71" s="107">
        <v>102.26568229999999</v>
      </c>
    </row>
    <row r="72" spans="1:23" x14ac:dyDescent="0.25">
      <c r="A72" s="1">
        <v>71</v>
      </c>
      <c r="B72" s="1">
        <v>81</v>
      </c>
      <c r="C72" t="s">
        <v>6085</v>
      </c>
      <c r="D72" t="s">
        <v>194</v>
      </c>
      <c r="E72" s="1">
        <v>47.4</v>
      </c>
      <c r="F72" s="1">
        <v>169</v>
      </c>
      <c r="G72" s="1">
        <v>69.400000000000006</v>
      </c>
      <c r="H72" s="1">
        <v>98</v>
      </c>
      <c r="I72" s="1">
        <v>100</v>
      </c>
      <c r="J72" s="1">
        <v>15</v>
      </c>
      <c r="K72" s="1">
        <v>98</v>
      </c>
      <c r="L72" s="1">
        <v>26</v>
      </c>
      <c r="M72" s="1">
        <v>34.700000000000003</v>
      </c>
      <c r="N72" s="1">
        <v>444</v>
      </c>
      <c r="O72" s="1">
        <v>2.9</v>
      </c>
      <c r="P72" s="1" t="s">
        <v>6046</v>
      </c>
      <c r="Q72" s="1">
        <v>30.9</v>
      </c>
      <c r="R72" s="1" t="s">
        <v>6046</v>
      </c>
      <c r="S72" s="1">
        <v>54.8</v>
      </c>
      <c r="T72" s="1">
        <v>215</v>
      </c>
      <c r="U72" s="37">
        <v>67.7</v>
      </c>
      <c r="V72" s="107">
        <v>36.638392000000003</v>
      </c>
      <c r="W72" s="107">
        <v>127.69611879999999</v>
      </c>
    </row>
    <row r="73" spans="1:23" x14ac:dyDescent="0.25">
      <c r="A73" s="1">
        <v>72</v>
      </c>
      <c r="B73" s="1">
        <v>67</v>
      </c>
      <c r="C73" t="s">
        <v>5975</v>
      </c>
      <c r="D73" t="s">
        <v>20</v>
      </c>
      <c r="E73" s="1">
        <v>93.7</v>
      </c>
      <c r="F73" s="1">
        <v>34</v>
      </c>
      <c r="G73" s="1">
        <v>85.2</v>
      </c>
      <c r="H73" s="1">
        <v>62</v>
      </c>
      <c r="I73" s="1">
        <v>9.8000000000000007</v>
      </c>
      <c r="J73" s="1" t="s">
        <v>6046</v>
      </c>
      <c r="K73" s="1">
        <v>90.9</v>
      </c>
      <c r="L73" s="1">
        <v>61</v>
      </c>
      <c r="M73" s="1">
        <v>7.6</v>
      </c>
      <c r="N73" s="1" t="s">
        <v>6046</v>
      </c>
      <c r="O73" s="1">
        <v>10.8</v>
      </c>
      <c r="P73" s="1" t="s">
        <v>6046</v>
      </c>
      <c r="Q73" s="1">
        <v>90.9</v>
      </c>
      <c r="R73" s="1">
        <v>142</v>
      </c>
      <c r="S73" s="1">
        <v>71.099999999999994</v>
      </c>
      <c r="T73" s="1">
        <v>131</v>
      </c>
      <c r="U73" s="37">
        <v>67.400000000000006</v>
      </c>
      <c r="V73" s="107">
        <v>39.783730400000003</v>
      </c>
      <c r="W73" s="107">
        <v>-100.445882</v>
      </c>
    </row>
    <row r="74" spans="1:23" x14ac:dyDescent="0.25">
      <c r="A74" s="1">
        <v>73</v>
      </c>
      <c r="B74" s="1" t="s">
        <v>6086</v>
      </c>
      <c r="C74" t="s">
        <v>6087</v>
      </c>
      <c r="D74" t="s">
        <v>194</v>
      </c>
      <c r="E74" s="1">
        <v>75.5</v>
      </c>
      <c r="F74" s="1">
        <v>76</v>
      </c>
      <c r="G74" s="1">
        <v>95.5</v>
      </c>
      <c r="H74" s="1">
        <v>29</v>
      </c>
      <c r="I74" s="1">
        <v>88.6</v>
      </c>
      <c r="J74" s="1">
        <v>94</v>
      </c>
      <c r="K74" s="1">
        <v>28.4</v>
      </c>
      <c r="L74" s="1">
        <v>448</v>
      </c>
      <c r="M74" s="1">
        <v>19.399999999999999</v>
      </c>
      <c r="N74" s="1">
        <v>587</v>
      </c>
      <c r="O74" s="1">
        <v>51.3</v>
      </c>
      <c r="P74" s="1">
        <v>285</v>
      </c>
      <c r="Q74" s="1">
        <v>63.5</v>
      </c>
      <c r="R74" s="1">
        <v>526</v>
      </c>
      <c r="S74" s="1">
        <v>68.8</v>
      </c>
      <c r="T74" s="1">
        <v>144</v>
      </c>
      <c r="U74" s="37">
        <v>67</v>
      </c>
      <c r="V74" s="107">
        <v>36.638392000000003</v>
      </c>
      <c r="W74" s="107">
        <v>127.69611879999999</v>
      </c>
    </row>
    <row r="75" spans="1:23" x14ac:dyDescent="0.25">
      <c r="A75" s="1">
        <v>74</v>
      </c>
      <c r="B75" s="1">
        <v>74</v>
      </c>
      <c r="C75" t="s">
        <v>6088</v>
      </c>
      <c r="D75" t="s">
        <v>194</v>
      </c>
      <c r="E75" s="1">
        <v>79.3</v>
      </c>
      <c r="F75" s="1">
        <v>71</v>
      </c>
      <c r="G75" s="1">
        <v>93.9</v>
      </c>
      <c r="H75" s="1">
        <v>38</v>
      </c>
      <c r="I75" s="1">
        <v>86.1</v>
      </c>
      <c r="J75" s="1">
        <v>105</v>
      </c>
      <c r="K75" s="1">
        <v>29.5</v>
      </c>
      <c r="L75" s="1">
        <v>433</v>
      </c>
      <c r="M75" s="1">
        <v>14.7</v>
      </c>
      <c r="N75" s="1" t="s">
        <v>6046</v>
      </c>
      <c r="O75" s="1">
        <v>32.9</v>
      </c>
      <c r="P75" s="1">
        <v>406</v>
      </c>
      <c r="Q75" s="1">
        <v>63.1</v>
      </c>
      <c r="R75" s="1">
        <v>532</v>
      </c>
      <c r="S75" s="1">
        <v>71.8</v>
      </c>
      <c r="T75" s="1">
        <v>129</v>
      </c>
      <c r="U75" s="37">
        <v>66.900000000000006</v>
      </c>
      <c r="V75" s="107">
        <v>36.638392000000003</v>
      </c>
      <c r="W75" s="107">
        <v>127.69611879999999</v>
      </c>
    </row>
    <row r="76" spans="1:23" x14ac:dyDescent="0.25">
      <c r="A76" s="1">
        <v>75</v>
      </c>
      <c r="B76" s="1">
        <v>78</v>
      </c>
      <c r="C76" t="s">
        <v>6089</v>
      </c>
      <c r="D76" t="s">
        <v>6090</v>
      </c>
      <c r="E76" s="1">
        <v>80.5</v>
      </c>
      <c r="F76" s="1">
        <v>67</v>
      </c>
      <c r="G76" s="1">
        <v>77</v>
      </c>
      <c r="H76" s="1">
        <v>78</v>
      </c>
      <c r="I76" s="1">
        <v>99.8</v>
      </c>
      <c r="J76" s="1">
        <v>27</v>
      </c>
      <c r="K76" s="1">
        <v>5.3</v>
      </c>
      <c r="L76" s="1" t="s">
        <v>6046</v>
      </c>
      <c r="M76" s="1">
        <v>19.2</v>
      </c>
      <c r="N76" s="1">
        <v>589</v>
      </c>
      <c r="O76" s="1">
        <v>91.9</v>
      </c>
      <c r="P76" s="1">
        <v>103</v>
      </c>
      <c r="Q76" s="1">
        <v>87.5</v>
      </c>
      <c r="R76" s="1">
        <v>204</v>
      </c>
      <c r="S76" s="1">
        <v>91.2</v>
      </c>
      <c r="T76" s="1">
        <v>62</v>
      </c>
      <c r="U76" s="37">
        <v>66.8</v>
      </c>
      <c r="V76" s="107">
        <v>64.686313600000005</v>
      </c>
      <c r="W76" s="107">
        <v>97.745306099999993</v>
      </c>
    </row>
    <row r="77" spans="1:23" x14ac:dyDescent="0.25">
      <c r="A77" s="1">
        <v>76</v>
      </c>
      <c r="B77" s="1" t="s">
        <v>6091</v>
      </c>
      <c r="C77" t="s">
        <v>5970</v>
      </c>
      <c r="D77" t="s">
        <v>280</v>
      </c>
      <c r="E77" s="1">
        <v>83.8</v>
      </c>
      <c r="F77" s="1">
        <v>58</v>
      </c>
      <c r="G77" s="1">
        <v>53</v>
      </c>
      <c r="H77" s="1">
        <v>156</v>
      </c>
      <c r="I77" s="1">
        <v>7.7</v>
      </c>
      <c r="J77" s="1" t="s">
        <v>6046</v>
      </c>
      <c r="K77" s="1">
        <v>92.7</v>
      </c>
      <c r="L77" s="1">
        <v>54</v>
      </c>
      <c r="M77" s="1">
        <v>91.9</v>
      </c>
      <c r="N77" s="1">
        <v>164</v>
      </c>
      <c r="O77" s="1">
        <v>43.3</v>
      </c>
      <c r="P77" s="1">
        <v>320</v>
      </c>
      <c r="Q77" s="1">
        <v>99.1</v>
      </c>
      <c r="R77" s="1">
        <v>11</v>
      </c>
      <c r="S77" s="1">
        <v>44.8</v>
      </c>
      <c r="T77" s="1">
        <v>283</v>
      </c>
      <c r="U77" s="37">
        <v>66</v>
      </c>
      <c r="V77" s="107">
        <v>50.6402809</v>
      </c>
      <c r="W77" s="107">
        <v>4.6667145000000003</v>
      </c>
    </row>
    <row r="78" spans="1:23" x14ac:dyDescent="0.25">
      <c r="A78" s="1">
        <v>77</v>
      </c>
      <c r="B78" s="1">
        <v>68</v>
      </c>
      <c r="C78" t="s">
        <v>6092</v>
      </c>
      <c r="D78" t="s">
        <v>6093</v>
      </c>
      <c r="E78" s="1">
        <v>92.3</v>
      </c>
      <c r="F78" s="1">
        <v>38</v>
      </c>
      <c r="G78" s="1">
        <v>92.6</v>
      </c>
      <c r="H78" s="1">
        <v>44</v>
      </c>
      <c r="I78" s="1">
        <v>33.4</v>
      </c>
      <c r="J78" s="1">
        <v>461</v>
      </c>
      <c r="K78" s="1">
        <v>49.7</v>
      </c>
      <c r="L78" s="1">
        <v>262</v>
      </c>
      <c r="M78" s="1">
        <v>19</v>
      </c>
      <c r="N78" s="1">
        <v>591</v>
      </c>
      <c r="O78" s="1">
        <v>32.6</v>
      </c>
      <c r="P78" s="1">
        <v>412</v>
      </c>
      <c r="Q78" s="1">
        <v>75</v>
      </c>
      <c r="R78" s="1">
        <v>393</v>
      </c>
      <c r="S78" s="1">
        <v>96.7</v>
      </c>
      <c r="T78" s="1">
        <v>37</v>
      </c>
      <c r="U78" s="37">
        <v>65.7</v>
      </c>
      <c r="V78" s="107">
        <v>23.973937400000001</v>
      </c>
      <c r="W78" s="107">
        <v>120.9820179</v>
      </c>
    </row>
    <row r="79" spans="1:23" x14ac:dyDescent="0.25">
      <c r="A79" s="1">
        <v>78</v>
      </c>
      <c r="B79" s="1">
        <v>77</v>
      </c>
      <c r="C79" t="s">
        <v>1003</v>
      </c>
      <c r="D79" t="s">
        <v>258</v>
      </c>
      <c r="E79" s="1">
        <v>50.7</v>
      </c>
      <c r="F79" s="1">
        <v>153</v>
      </c>
      <c r="G79" s="1">
        <v>56.6</v>
      </c>
      <c r="H79" s="1">
        <v>140</v>
      </c>
      <c r="I79" s="1">
        <v>63.3</v>
      </c>
      <c r="J79" s="1">
        <v>233</v>
      </c>
      <c r="K79" s="1">
        <v>82.7</v>
      </c>
      <c r="L79" s="1">
        <v>100</v>
      </c>
      <c r="M79" s="1">
        <v>96.1</v>
      </c>
      <c r="N79" s="1">
        <v>130</v>
      </c>
      <c r="O79" s="1">
        <v>93.8</v>
      </c>
      <c r="P79" s="1">
        <v>89</v>
      </c>
      <c r="Q79" s="1">
        <v>96.7</v>
      </c>
      <c r="R79" s="1">
        <v>47</v>
      </c>
      <c r="S79" s="1">
        <v>42.8</v>
      </c>
      <c r="T79" s="1">
        <v>302</v>
      </c>
      <c r="U79" s="37">
        <v>65</v>
      </c>
      <c r="V79" s="107">
        <v>54.702354499999998</v>
      </c>
      <c r="W79" s="107">
        <v>-3.2765753000000002</v>
      </c>
    </row>
    <row r="80" spans="1:23" x14ac:dyDescent="0.25">
      <c r="A80" s="1">
        <v>79</v>
      </c>
      <c r="B80" s="1" t="s">
        <v>6094</v>
      </c>
      <c r="C80" t="s">
        <v>6095</v>
      </c>
      <c r="D80" t="s">
        <v>116</v>
      </c>
      <c r="E80" s="1">
        <v>71.8</v>
      </c>
      <c r="F80" s="1">
        <v>86</v>
      </c>
      <c r="G80" s="1">
        <v>78.099999999999994</v>
      </c>
      <c r="H80" s="1">
        <v>75</v>
      </c>
      <c r="I80" s="1">
        <v>98.6</v>
      </c>
      <c r="J80" s="1">
        <v>43</v>
      </c>
      <c r="K80" s="1">
        <v>34.200000000000003</v>
      </c>
      <c r="L80" s="1">
        <v>401</v>
      </c>
      <c r="M80" s="1">
        <v>14.1</v>
      </c>
      <c r="N80" s="1" t="s">
        <v>6046</v>
      </c>
      <c r="O80" s="1">
        <v>16.399999999999999</v>
      </c>
      <c r="P80" s="1">
        <v>595</v>
      </c>
      <c r="Q80" s="1">
        <v>66.8</v>
      </c>
      <c r="R80" s="1">
        <v>493</v>
      </c>
      <c r="S80" s="1">
        <v>18.7</v>
      </c>
      <c r="T80" s="1" t="s">
        <v>6046</v>
      </c>
      <c r="U80" s="37">
        <v>64.900000000000006</v>
      </c>
      <c r="V80" s="107">
        <v>36.5748441</v>
      </c>
      <c r="W80" s="107">
        <v>139.23941790000001</v>
      </c>
    </row>
    <row r="81" spans="1:23" x14ac:dyDescent="0.25">
      <c r="A81" s="1">
        <v>80</v>
      </c>
      <c r="B81" s="1" t="s">
        <v>6096</v>
      </c>
      <c r="C81" t="s">
        <v>5955</v>
      </c>
      <c r="D81" t="s">
        <v>20</v>
      </c>
      <c r="E81" s="1">
        <v>84.8</v>
      </c>
      <c r="F81" s="1">
        <v>55</v>
      </c>
      <c r="G81" s="1">
        <v>48.6</v>
      </c>
      <c r="H81" s="1">
        <v>183</v>
      </c>
      <c r="I81" s="1">
        <v>10.8</v>
      </c>
      <c r="J81" s="1" t="s">
        <v>6046</v>
      </c>
      <c r="K81" s="1">
        <v>100</v>
      </c>
      <c r="L81" s="1">
        <v>7</v>
      </c>
      <c r="M81" s="1">
        <v>32.5</v>
      </c>
      <c r="N81" s="1">
        <v>458</v>
      </c>
      <c r="O81" s="1">
        <v>36</v>
      </c>
      <c r="P81" s="1">
        <v>384</v>
      </c>
      <c r="Q81" s="1">
        <v>97.6</v>
      </c>
      <c r="R81" s="1">
        <v>29</v>
      </c>
      <c r="S81" s="1">
        <v>84.1</v>
      </c>
      <c r="T81" s="1">
        <v>89</v>
      </c>
      <c r="U81" s="37">
        <v>64.7</v>
      </c>
      <c r="V81" s="107">
        <v>39.783730400000003</v>
      </c>
      <c r="W81" s="107">
        <v>-100.445882</v>
      </c>
    </row>
    <row r="82" spans="1:23" x14ac:dyDescent="0.25">
      <c r="A82" s="1">
        <v>81</v>
      </c>
      <c r="B82" s="1">
        <v>73</v>
      </c>
      <c r="C82" t="s">
        <v>5999</v>
      </c>
      <c r="D82" t="s">
        <v>258</v>
      </c>
      <c r="E82" s="1">
        <v>75.099999999999994</v>
      </c>
      <c r="F82" s="1">
        <v>77</v>
      </c>
      <c r="G82" s="1">
        <v>75.099999999999994</v>
      </c>
      <c r="H82" s="1">
        <v>85</v>
      </c>
      <c r="I82" s="1">
        <v>50.5</v>
      </c>
      <c r="J82" s="1">
        <v>311</v>
      </c>
      <c r="K82" s="1">
        <v>34.700000000000003</v>
      </c>
      <c r="L82" s="1">
        <v>394</v>
      </c>
      <c r="M82" s="1">
        <v>95.5</v>
      </c>
      <c r="N82" s="1">
        <v>134</v>
      </c>
      <c r="O82" s="1">
        <v>98.9</v>
      </c>
      <c r="P82" s="1">
        <v>49</v>
      </c>
      <c r="Q82" s="1">
        <v>94.7</v>
      </c>
      <c r="R82" s="1">
        <v>81</v>
      </c>
      <c r="S82" s="1">
        <v>29.4</v>
      </c>
      <c r="T82" s="1">
        <v>430</v>
      </c>
      <c r="U82" s="37">
        <v>64.599999999999994</v>
      </c>
      <c r="V82" s="107">
        <v>54.702354499999998</v>
      </c>
      <c r="W82" s="107">
        <v>-3.2765753000000002</v>
      </c>
    </row>
    <row r="83" spans="1:23" x14ac:dyDescent="0.25">
      <c r="A83" s="1">
        <v>82</v>
      </c>
      <c r="B83" s="1" t="s">
        <v>6086</v>
      </c>
      <c r="C83" t="s">
        <v>177</v>
      </c>
      <c r="D83" t="s">
        <v>138</v>
      </c>
      <c r="E83" s="1">
        <v>72.8</v>
      </c>
      <c r="F83" s="1">
        <v>81</v>
      </c>
      <c r="G83" s="1">
        <v>36.6</v>
      </c>
      <c r="H83" s="1">
        <v>261</v>
      </c>
      <c r="I83" s="1">
        <v>100</v>
      </c>
      <c r="J83" s="1">
        <v>17</v>
      </c>
      <c r="K83" s="1">
        <v>26</v>
      </c>
      <c r="L83" s="1">
        <v>476</v>
      </c>
      <c r="M83" s="1">
        <v>91.3</v>
      </c>
      <c r="N83" s="1">
        <v>166</v>
      </c>
      <c r="O83" s="1">
        <v>24.5</v>
      </c>
      <c r="P83" s="1">
        <v>473</v>
      </c>
      <c r="Q83" s="1">
        <v>99.1</v>
      </c>
      <c r="R83" s="1">
        <v>10</v>
      </c>
      <c r="S83" s="1">
        <v>58.2</v>
      </c>
      <c r="T83" s="1">
        <v>193</v>
      </c>
      <c r="U83" s="37">
        <v>64.099999999999994</v>
      </c>
      <c r="V83" s="107">
        <v>55.670248999999998</v>
      </c>
      <c r="W83" s="107">
        <v>10.3333283</v>
      </c>
    </row>
    <row r="84" spans="1:23" x14ac:dyDescent="0.25">
      <c r="A84" s="1" t="s">
        <v>6097</v>
      </c>
      <c r="B84" s="1" t="s">
        <v>6080</v>
      </c>
      <c r="C84" t="s">
        <v>5997</v>
      </c>
      <c r="D84" t="s">
        <v>20</v>
      </c>
      <c r="E84" s="1">
        <v>82.4</v>
      </c>
      <c r="F84" s="1">
        <v>63</v>
      </c>
      <c r="G84" s="1">
        <v>48.1</v>
      </c>
      <c r="H84" s="1">
        <v>188</v>
      </c>
      <c r="I84" s="1">
        <v>70.599999999999994</v>
      </c>
      <c r="J84" s="1">
        <v>184</v>
      </c>
      <c r="K84" s="1">
        <v>41.9</v>
      </c>
      <c r="L84" s="1">
        <v>333</v>
      </c>
      <c r="M84" s="1">
        <v>37.700000000000003</v>
      </c>
      <c r="N84" s="1">
        <v>421</v>
      </c>
      <c r="O84" s="1">
        <v>23.8</v>
      </c>
      <c r="P84" s="1">
        <v>482</v>
      </c>
      <c r="Q84" s="1">
        <v>93.2</v>
      </c>
      <c r="R84" s="1">
        <v>105</v>
      </c>
      <c r="S84" s="1">
        <v>84.6</v>
      </c>
      <c r="T84" s="1">
        <v>87</v>
      </c>
      <c r="U84" s="37">
        <v>63.7</v>
      </c>
      <c r="V84" s="107">
        <v>39.783730400000003</v>
      </c>
      <c r="W84" s="107">
        <v>-100.445882</v>
      </c>
    </row>
    <row r="85" spans="1:23" x14ac:dyDescent="0.25">
      <c r="A85" s="1" t="s">
        <v>6097</v>
      </c>
      <c r="B85" s="1" t="s">
        <v>6091</v>
      </c>
      <c r="C85" t="s">
        <v>6000</v>
      </c>
      <c r="D85" t="s">
        <v>103</v>
      </c>
      <c r="E85" s="1">
        <v>58</v>
      </c>
      <c r="F85" s="1">
        <v>124</v>
      </c>
      <c r="G85" s="1">
        <v>39.200000000000003</v>
      </c>
      <c r="H85" s="1">
        <v>238</v>
      </c>
      <c r="I85" s="1">
        <v>93.3</v>
      </c>
      <c r="J85" s="1">
        <v>68</v>
      </c>
      <c r="K85" s="1">
        <v>49.3</v>
      </c>
      <c r="L85" s="1">
        <v>268</v>
      </c>
      <c r="M85" s="1">
        <v>100</v>
      </c>
      <c r="N85" s="1">
        <v>57</v>
      </c>
      <c r="O85" s="1">
        <v>55.5</v>
      </c>
      <c r="P85" s="1">
        <v>255</v>
      </c>
      <c r="Q85" s="1">
        <v>93.5</v>
      </c>
      <c r="R85" s="1">
        <v>98</v>
      </c>
      <c r="S85" s="1">
        <v>77.8</v>
      </c>
      <c r="T85" s="1">
        <v>114</v>
      </c>
      <c r="U85" s="37">
        <v>63.7</v>
      </c>
      <c r="V85" s="107">
        <v>46.798562400000002</v>
      </c>
      <c r="W85" s="107">
        <v>8.2319735999999999</v>
      </c>
    </row>
    <row r="86" spans="1:23" x14ac:dyDescent="0.25">
      <c r="A86" s="1">
        <v>85</v>
      </c>
      <c r="B86" s="1" t="s">
        <v>6094</v>
      </c>
      <c r="C86" t="s">
        <v>5974</v>
      </c>
      <c r="D86" t="s">
        <v>20</v>
      </c>
      <c r="E86" s="1">
        <v>85.6</v>
      </c>
      <c r="F86" s="1">
        <v>54</v>
      </c>
      <c r="G86" s="1">
        <v>60.9</v>
      </c>
      <c r="H86" s="1">
        <v>126</v>
      </c>
      <c r="I86" s="1">
        <v>9.5</v>
      </c>
      <c r="J86" s="1" t="s">
        <v>6046</v>
      </c>
      <c r="K86" s="1">
        <v>88.7</v>
      </c>
      <c r="L86" s="1">
        <v>71</v>
      </c>
      <c r="M86" s="1">
        <v>20.3</v>
      </c>
      <c r="N86" s="1">
        <v>578</v>
      </c>
      <c r="O86" s="1">
        <v>46.4</v>
      </c>
      <c r="P86" s="1">
        <v>309</v>
      </c>
      <c r="Q86" s="1">
        <v>92.2</v>
      </c>
      <c r="R86" s="1">
        <v>118</v>
      </c>
      <c r="S86" s="1">
        <v>70</v>
      </c>
      <c r="T86" s="1">
        <v>135</v>
      </c>
      <c r="U86" s="37">
        <v>63.6</v>
      </c>
      <c r="V86" s="107">
        <v>39.783730400000003</v>
      </c>
      <c r="W86" s="107">
        <v>-100.445882</v>
      </c>
    </row>
    <row r="87" spans="1:23" x14ac:dyDescent="0.25">
      <c r="A87" s="1">
        <v>86</v>
      </c>
      <c r="B87" s="1">
        <v>92</v>
      </c>
      <c r="C87" t="s">
        <v>948</v>
      </c>
      <c r="D87" t="s">
        <v>258</v>
      </c>
      <c r="E87" s="1">
        <v>70.2</v>
      </c>
      <c r="F87" s="1">
        <v>88</v>
      </c>
      <c r="G87" s="1">
        <v>78.400000000000006</v>
      </c>
      <c r="H87" s="1">
        <v>74</v>
      </c>
      <c r="I87" s="1">
        <v>41.6</v>
      </c>
      <c r="J87" s="1">
        <v>376</v>
      </c>
      <c r="K87" s="1">
        <v>47.8</v>
      </c>
      <c r="L87" s="1">
        <v>276</v>
      </c>
      <c r="M87" s="1">
        <v>86.3</v>
      </c>
      <c r="N87" s="1">
        <v>195</v>
      </c>
      <c r="O87" s="1">
        <v>86.5</v>
      </c>
      <c r="P87" s="1">
        <v>129</v>
      </c>
      <c r="Q87" s="1">
        <v>97.8</v>
      </c>
      <c r="R87" s="1">
        <v>26</v>
      </c>
      <c r="S87" s="1">
        <v>42.9</v>
      </c>
      <c r="T87" s="1">
        <v>300</v>
      </c>
      <c r="U87" s="37">
        <v>62.8</v>
      </c>
      <c r="V87" s="107">
        <v>54.702354499999998</v>
      </c>
      <c r="W87" s="107">
        <v>-3.2765753000000002</v>
      </c>
    </row>
    <row r="88" spans="1:23" x14ac:dyDescent="0.25">
      <c r="A88" s="1">
        <v>87</v>
      </c>
      <c r="B88" s="1" t="s">
        <v>6096</v>
      </c>
      <c r="C88" t="s">
        <v>6098</v>
      </c>
      <c r="D88" t="s">
        <v>6099</v>
      </c>
      <c r="E88" s="1">
        <v>81.5</v>
      </c>
      <c r="F88" s="1">
        <v>65</v>
      </c>
      <c r="G88" s="1">
        <v>48.3</v>
      </c>
      <c r="H88" s="1">
        <v>186</v>
      </c>
      <c r="I88" s="1">
        <v>22.4</v>
      </c>
      <c r="J88" s="1" t="s">
        <v>6046</v>
      </c>
      <c r="K88" s="1">
        <v>54.1</v>
      </c>
      <c r="L88" s="1">
        <v>235</v>
      </c>
      <c r="M88" s="1">
        <v>99.9</v>
      </c>
      <c r="N88" s="1">
        <v>71</v>
      </c>
      <c r="O88" s="1">
        <v>92.4</v>
      </c>
      <c r="P88" s="1">
        <v>102</v>
      </c>
      <c r="Q88" s="1">
        <v>87.2</v>
      </c>
      <c r="R88" s="1">
        <v>208</v>
      </c>
      <c r="S88" s="1">
        <v>79.2</v>
      </c>
      <c r="T88" s="1">
        <v>110</v>
      </c>
      <c r="U88" s="37">
        <v>62.7</v>
      </c>
      <c r="V88" s="107">
        <v>-41.500083099999998</v>
      </c>
      <c r="W88" s="107">
        <v>172.83440770000001</v>
      </c>
    </row>
    <row r="89" spans="1:23" x14ac:dyDescent="0.25">
      <c r="A89" s="1">
        <v>88</v>
      </c>
      <c r="B89" s="1">
        <v>88</v>
      </c>
      <c r="C89" t="s">
        <v>5966</v>
      </c>
      <c r="D89" t="s">
        <v>20</v>
      </c>
      <c r="E89" s="1">
        <v>67.7</v>
      </c>
      <c r="F89" s="1">
        <v>97</v>
      </c>
      <c r="G89" s="1">
        <v>77</v>
      </c>
      <c r="H89" s="1">
        <v>77</v>
      </c>
      <c r="I89" s="1">
        <v>11.1</v>
      </c>
      <c r="J89" s="1" t="s">
        <v>6046</v>
      </c>
      <c r="K89" s="1">
        <v>95.5</v>
      </c>
      <c r="L89" s="1">
        <v>44</v>
      </c>
      <c r="M89" s="1">
        <v>62.9</v>
      </c>
      <c r="N89" s="1">
        <v>299</v>
      </c>
      <c r="O89" s="1">
        <v>54.8</v>
      </c>
      <c r="P89" s="1">
        <v>260</v>
      </c>
      <c r="Q89" s="1">
        <v>78.5</v>
      </c>
      <c r="R89" s="1">
        <v>341</v>
      </c>
      <c r="S89" s="1">
        <v>63.5</v>
      </c>
      <c r="T89" s="1">
        <v>176</v>
      </c>
      <c r="U89" s="37">
        <v>62.3</v>
      </c>
      <c r="V89" s="107">
        <v>39.783730400000003</v>
      </c>
      <c r="W89" s="107">
        <v>-100.445882</v>
      </c>
    </row>
    <row r="90" spans="1:23" x14ac:dyDescent="0.25">
      <c r="A90" s="1">
        <v>89</v>
      </c>
      <c r="B90" s="1">
        <v>89</v>
      </c>
      <c r="C90" t="s">
        <v>6100</v>
      </c>
      <c r="D90" t="s">
        <v>82</v>
      </c>
      <c r="E90" s="1">
        <v>45.8</v>
      </c>
      <c r="F90" s="1">
        <v>178</v>
      </c>
      <c r="G90" s="1">
        <v>58.2</v>
      </c>
      <c r="H90" s="1">
        <v>136</v>
      </c>
      <c r="I90" s="1">
        <v>70</v>
      </c>
      <c r="J90" s="1">
        <v>186</v>
      </c>
      <c r="K90" s="1">
        <v>76.400000000000006</v>
      </c>
      <c r="L90" s="1">
        <v>123</v>
      </c>
      <c r="M90" s="1">
        <v>97.1</v>
      </c>
      <c r="N90" s="1">
        <v>123</v>
      </c>
      <c r="O90" s="1">
        <v>70.2</v>
      </c>
      <c r="P90" s="1">
        <v>199</v>
      </c>
      <c r="Q90" s="1">
        <v>89.9</v>
      </c>
      <c r="R90" s="1">
        <v>164</v>
      </c>
      <c r="S90" s="1">
        <v>81.400000000000006</v>
      </c>
      <c r="T90" s="1">
        <v>100</v>
      </c>
      <c r="U90" s="37">
        <v>62.1</v>
      </c>
      <c r="V90" s="107">
        <v>59.674971200000002</v>
      </c>
      <c r="W90" s="107">
        <v>14.5208584</v>
      </c>
    </row>
    <row r="91" spans="1:23" x14ac:dyDescent="0.25">
      <c r="A91" s="1">
        <v>90</v>
      </c>
      <c r="B91" s="1">
        <v>93</v>
      </c>
      <c r="C91" t="s">
        <v>963</v>
      </c>
      <c r="D91" t="s">
        <v>343</v>
      </c>
      <c r="E91" s="1">
        <v>55.6</v>
      </c>
      <c r="F91" s="1">
        <v>137</v>
      </c>
      <c r="G91" s="1">
        <v>49.9</v>
      </c>
      <c r="H91" s="1">
        <v>175</v>
      </c>
      <c r="I91" s="1">
        <v>21.8</v>
      </c>
      <c r="J91" s="1" t="s">
        <v>6046</v>
      </c>
      <c r="K91" s="1">
        <v>98.9</v>
      </c>
      <c r="L91" s="1">
        <v>19</v>
      </c>
      <c r="M91" s="1">
        <v>100</v>
      </c>
      <c r="N91" s="1">
        <v>28</v>
      </c>
      <c r="O91" s="1">
        <v>99.9</v>
      </c>
      <c r="P91" s="1">
        <v>23</v>
      </c>
      <c r="Q91" s="1">
        <v>98.2</v>
      </c>
      <c r="R91" s="1">
        <v>16</v>
      </c>
      <c r="S91" s="1">
        <v>65</v>
      </c>
      <c r="T91" s="1">
        <v>167</v>
      </c>
      <c r="U91" s="37">
        <v>61.7</v>
      </c>
      <c r="V91" s="107">
        <v>-24.776108600000001</v>
      </c>
      <c r="W91" s="107">
        <v>134.755</v>
      </c>
    </row>
    <row r="92" spans="1:23" x14ac:dyDescent="0.25">
      <c r="A92" s="1">
        <v>91</v>
      </c>
      <c r="B92" s="1">
        <v>90</v>
      </c>
      <c r="C92" t="s">
        <v>238</v>
      </c>
      <c r="D92" t="s">
        <v>258</v>
      </c>
      <c r="E92" s="1">
        <v>66</v>
      </c>
      <c r="F92" s="1">
        <v>100</v>
      </c>
      <c r="G92" s="1">
        <v>74.7</v>
      </c>
      <c r="H92" s="1">
        <v>86</v>
      </c>
      <c r="I92" s="1">
        <v>44.1</v>
      </c>
      <c r="J92" s="1">
        <v>349</v>
      </c>
      <c r="K92" s="1">
        <v>45.9</v>
      </c>
      <c r="L92" s="1">
        <v>295</v>
      </c>
      <c r="M92" s="1">
        <v>91</v>
      </c>
      <c r="N92" s="1">
        <v>168</v>
      </c>
      <c r="O92" s="1">
        <v>87.4</v>
      </c>
      <c r="P92" s="1">
        <v>122</v>
      </c>
      <c r="Q92" s="1">
        <v>95.1</v>
      </c>
      <c r="R92" s="1">
        <v>73</v>
      </c>
      <c r="S92" s="1">
        <v>37.6</v>
      </c>
      <c r="T92" s="1">
        <v>344</v>
      </c>
      <c r="U92" s="37">
        <v>61.1</v>
      </c>
      <c r="V92" s="107">
        <v>54.702354499999998</v>
      </c>
      <c r="W92" s="107">
        <v>-3.2765753000000002</v>
      </c>
    </row>
    <row r="93" spans="1:23" x14ac:dyDescent="0.25">
      <c r="A93" s="1">
        <v>92</v>
      </c>
      <c r="B93" s="1" t="s">
        <v>6094</v>
      </c>
      <c r="C93" t="s">
        <v>6101</v>
      </c>
      <c r="D93" t="s">
        <v>258</v>
      </c>
      <c r="E93" s="1">
        <v>57.9</v>
      </c>
      <c r="F93" s="1">
        <v>125</v>
      </c>
      <c r="G93" s="1">
        <v>89.2</v>
      </c>
      <c r="H93" s="1">
        <v>56</v>
      </c>
      <c r="I93" s="1">
        <v>31</v>
      </c>
      <c r="J93" s="1">
        <v>501</v>
      </c>
      <c r="K93" s="1">
        <v>65.7</v>
      </c>
      <c r="L93" s="1">
        <v>174</v>
      </c>
      <c r="M93" s="1">
        <v>97.2</v>
      </c>
      <c r="N93" s="1">
        <v>122</v>
      </c>
      <c r="O93" s="1">
        <v>87.2</v>
      </c>
      <c r="P93" s="1">
        <v>123</v>
      </c>
      <c r="Q93" s="1">
        <v>89.1</v>
      </c>
      <c r="R93" s="1">
        <v>182</v>
      </c>
      <c r="S93" s="1">
        <v>43.6</v>
      </c>
      <c r="T93" s="1">
        <v>295</v>
      </c>
      <c r="U93" s="37">
        <v>60.9</v>
      </c>
      <c r="V93" s="107">
        <v>54.702354499999998</v>
      </c>
      <c r="W93" s="107">
        <v>-3.2765753000000002</v>
      </c>
    </row>
    <row r="94" spans="1:23" x14ac:dyDescent="0.25">
      <c r="A94" s="1">
        <v>93</v>
      </c>
      <c r="B94" s="1">
        <v>96</v>
      </c>
      <c r="C94" t="s">
        <v>6102</v>
      </c>
      <c r="D94" t="s">
        <v>20</v>
      </c>
      <c r="E94" s="1">
        <v>76.7</v>
      </c>
      <c r="F94" s="1">
        <v>75</v>
      </c>
      <c r="G94" s="1">
        <v>69.8</v>
      </c>
      <c r="H94" s="1">
        <v>97</v>
      </c>
      <c r="I94" s="1">
        <v>32.6</v>
      </c>
      <c r="J94" s="1">
        <v>473</v>
      </c>
      <c r="K94" s="1">
        <v>67.7</v>
      </c>
      <c r="L94" s="1">
        <v>162</v>
      </c>
      <c r="M94" s="1">
        <v>25.3</v>
      </c>
      <c r="N94" s="1">
        <v>523</v>
      </c>
      <c r="O94" s="1">
        <v>31</v>
      </c>
      <c r="P94" s="1">
        <v>421</v>
      </c>
      <c r="Q94" s="1">
        <v>96.8</v>
      </c>
      <c r="R94" s="1">
        <v>44</v>
      </c>
      <c r="S94" s="1">
        <v>44.8</v>
      </c>
      <c r="T94" s="1">
        <v>282</v>
      </c>
      <c r="U94" s="37">
        <v>60.8</v>
      </c>
      <c r="V94" s="107">
        <v>39.783730400000003</v>
      </c>
      <c r="W94" s="107">
        <v>-100.445882</v>
      </c>
    </row>
    <row r="95" spans="1:23" x14ac:dyDescent="0.25">
      <c r="A95" s="1">
        <v>94</v>
      </c>
      <c r="B95" s="1">
        <v>98</v>
      </c>
      <c r="C95" t="s">
        <v>1039</v>
      </c>
      <c r="D95" t="s">
        <v>6045</v>
      </c>
      <c r="E95" s="1">
        <v>51.6</v>
      </c>
      <c r="F95" s="1">
        <v>147</v>
      </c>
      <c r="G95" s="1">
        <v>12.4</v>
      </c>
      <c r="H95" s="1" t="s">
        <v>6103</v>
      </c>
      <c r="I95" s="1">
        <v>86.6</v>
      </c>
      <c r="J95" s="1">
        <v>103</v>
      </c>
      <c r="K95" s="1">
        <v>99.9</v>
      </c>
      <c r="L95" s="1">
        <v>12</v>
      </c>
      <c r="M95" s="1">
        <v>18.7</v>
      </c>
      <c r="N95" s="1">
        <v>596</v>
      </c>
      <c r="O95" s="1">
        <v>5.7</v>
      </c>
      <c r="P95" s="1" t="s">
        <v>6046</v>
      </c>
      <c r="Q95" s="1">
        <v>67</v>
      </c>
      <c r="R95" s="1">
        <v>491</v>
      </c>
      <c r="S95" s="1">
        <v>37.6</v>
      </c>
      <c r="T95" s="1">
        <v>345</v>
      </c>
      <c r="U95" s="37">
        <v>60.7</v>
      </c>
      <c r="V95" s="107">
        <v>35.000073999999998</v>
      </c>
      <c r="W95" s="107">
        <v>104.999927</v>
      </c>
    </row>
    <row r="96" spans="1:23" x14ac:dyDescent="0.25">
      <c r="A96" s="1">
        <v>95</v>
      </c>
      <c r="B96" s="1">
        <v>87</v>
      </c>
      <c r="C96" t="s">
        <v>6104</v>
      </c>
      <c r="D96" t="s">
        <v>82</v>
      </c>
      <c r="E96" s="1">
        <v>68.8</v>
      </c>
      <c r="F96" s="1">
        <v>92</v>
      </c>
      <c r="G96" s="1">
        <v>50.9</v>
      </c>
      <c r="H96" s="1">
        <v>163</v>
      </c>
      <c r="I96" s="1">
        <v>51.3</v>
      </c>
      <c r="J96" s="1">
        <v>307</v>
      </c>
      <c r="K96" s="1">
        <v>41.4</v>
      </c>
      <c r="L96" s="1">
        <v>341</v>
      </c>
      <c r="M96" s="1">
        <v>95.8</v>
      </c>
      <c r="N96" s="1">
        <v>133</v>
      </c>
      <c r="O96" s="1">
        <v>76.599999999999994</v>
      </c>
      <c r="P96" s="1">
        <v>173</v>
      </c>
      <c r="Q96" s="1">
        <v>97.6</v>
      </c>
      <c r="R96" s="1">
        <v>28</v>
      </c>
      <c r="S96" s="1">
        <v>64.900000000000006</v>
      </c>
      <c r="T96" s="1">
        <v>168</v>
      </c>
      <c r="U96" s="37">
        <v>60.1</v>
      </c>
      <c r="V96" s="107">
        <v>59.674971200000002</v>
      </c>
      <c r="W96" s="107">
        <v>14.5208584</v>
      </c>
    </row>
    <row r="97" spans="1:23" x14ac:dyDescent="0.25">
      <c r="A97" s="1" t="s">
        <v>6105</v>
      </c>
      <c r="B97" s="1">
        <v>95</v>
      </c>
      <c r="C97" t="s">
        <v>975</v>
      </c>
      <c r="D97" t="s">
        <v>258</v>
      </c>
      <c r="E97" s="1">
        <v>58.7</v>
      </c>
      <c r="F97" s="1">
        <v>122</v>
      </c>
      <c r="G97" s="1">
        <v>53.5</v>
      </c>
      <c r="H97" s="1">
        <v>155</v>
      </c>
      <c r="I97" s="1">
        <v>59.4</v>
      </c>
      <c r="J97" s="1">
        <v>264</v>
      </c>
      <c r="K97" s="1">
        <v>46.9</v>
      </c>
      <c r="L97" s="1">
        <v>284</v>
      </c>
      <c r="M97" s="1">
        <v>85.3</v>
      </c>
      <c r="N97" s="1">
        <v>199</v>
      </c>
      <c r="O97" s="1">
        <v>97.8</v>
      </c>
      <c r="P97" s="1">
        <v>61</v>
      </c>
      <c r="Q97" s="1">
        <v>94.7</v>
      </c>
      <c r="R97" s="1">
        <v>79</v>
      </c>
      <c r="S97" s="1">
        <v>33.700000000000003</v>
      </c>
      <c r="T97" s="1">
        <v>376</v>
      </c>
      <c r="U97" s="37">
        <v>59.5</v>
      </c>
      <c r="V97" s="107">
        <v>54.702354499999998</v>
      </c>
      <c r="W97" s="107">
        <v>-3.2765753000000002</v>
      </c>
    </row>
    <row r="98" spans="1:23" x14ac:dyDescent="0.25">
      <c r="A98" s="1" t="s">
        <v>6105</v>
      </c>
      <c r="B98" s="1">
        <v>91</v>
      </c>
      <c r="C98" t="s">
        <v>6106</v>
      </c>
      <c r="D98" t="s">
        <v>258</v>
      </c>
      <c r="E98" s="1">
        <v>46.2</v>
      </c>
      <c r="F98" s="1">
        <v>175</v>
      </c>
      <c r="G98" s="1">
        <v>67.599999999999994</v>
      </c>
      <c r="H98" s="1">
        <v>106</v>
      </c>
      <c r="I98" s="1">
        <v>61.1</v>
      </c>
      <c r="J98" s="1">
        <v>249</v>
      </c>
      <c r="K98" s="1">
        <v>58.9</v>
      </c>
      <c r="L98" s="1">
        <v>209</v>
      </c>
      <c r="M98" s="1">
        <v>98.8</v>
      </c>
      <c r="N98" s="1">
        <v>100</v>
      </c>
      <c r="O98" s="1">
        <v>99.7</v>
      </c>
      <c r="P98" s="1">
        <v>35</v>
      </c>
      <c r="Q98" s="1">
        <v>83.4</v>
      </c>
      <c r="R98" s="1">
        <v>265</v>
      </c>
      <c r="S98" s="1">
        <v>44.1</v>
      </c>
      <c r="T98" s="1">
        <v>292</v>
      </c>
      <c r="U98" s="37">
        <v>59.5</v>
      </c>
      <c r="V98" s="107">
        <v>54.702354499999998</v>
      </c>
      <c r="W98" s="107">
        <v>-3.2765753000000002</v>
      </c>
    </row>
    <row r="99" spans="1:23" x14ac:dyDescent="0.25">
      <c r="A99" s="1">
        <v>98</v>
      </c>
      <c r="B99" s="1">
        <v>101</v>
      </c>
      <c r="C99" t="s">
        <v>6107</v>
      </c>
      <c r="D99" t="s">
        <v>6108</v>
      </c>
      <c r="E99" s="1">
        <v>67.900000000000006</v>
      </c>
      <c r="F99" s="1">
        <v>95</v>
      </c>
      <c r="G99" s="1">
        <v>48.2</v>
      </c>
      <c r="H99" s="1">
        <v>187</v>
      </c>
      <c r="I99" s="1">
        <v>25.7</v>
      </c>
      <c r="J99" s="1">
        <v>573</v>
      </c>
      <c r="K99" s="1">
        <v>60.2</v>
      </c>
      <c r="L99" s="1">
        <v>199</v>
      </c>
      <c r="M99" s="1">
        <v>99.8</v>
      </c>
      <c r="N99" s="1">
        <v>73</v>
      </c>
      <c r="O99" s="1">
        <v>93.3</v>
      </c>
      <c r="P99" s="1">
        <v>92</v>
      </c>
      <c r="Q99" s="1">
        <v>87.3</v>
      </c>
      <c r="R99" s="1">
        <v>206</v>
      </c>
      <c r="S99" s="1">
        <v>97.9</v>
      </c>
      <c r="T99" s="1">
        <v>32</v>
      </c>
      <c r="U99" s="37">
        <v>59.1</v>
      </c>
      <c r="V99" s="107">
        <v>52.865195999999997</v>
      </c>
      <c r="W99" s="107">
        <v>-7.9794599000000002</v>
      </c>
    </row>
    <row r="100" spans="1:23" x14ac:dyDescent="0.25">
      <c r="A100" s="1">
        <v>99</v>
      </c>
      <c r="B100" s="1">
        <v>97</v>
      </c>
      <c r="C100" t="s">
        <v>6109</v>
      </c>
      <c r="D100" t="s">
        <v>194</v>
      </c>
      <c r="E100" s="1">
        <v>60.2</v>
      </c>
      <c r="F100" s="1">
        <v>115</v>
      </c>
      <c r="G100" s="1">
        <v>72.7</v>
      </c>
      <c r="H100" s="1">
        <v>90</v>
      </c>
      <c r="I100" s="1">
        <v>83.9</v>
      </c>
      <c r="J100" s="1">
        <v>115</v>
      </c>
      <c r="K100" s="1">
        <v>37.799999999999997</v>
      </c>
      <c r="L100" s="1">
        <v>368</v>
      </c>
      <c r="M100" s="1">
        <v>18.899999999999999</v>
      </c>
      <c r="N100" s="1">
        <v>592</v>
      </c>
      <c r="O100" s="1">
        <v>38.700000000000003</v>
      </c>
      <c r="P100" s="1">
        <v>354</v>
      </c>
      <c r="Q100" s="1">
        <v>58.8</v>
      </c>
      <c r="R100" s="1">
        <v>582</v>
      </c>
      <c r="S100" s="1">
        <v>33.9</v>
      </c>
      <c r="T100" s="1">
        <v>375</v>
      </c>
      <c r="U100" s="37">
        <v>58.9</v>
      </c>
      <c r="V100" s="107">
        <v>36.638392000000003</v>
      </c>
      <c r="W100" s="107">
        <v>127.69611879999999</v>
      </c>
    </row>
    <row r="101" spans="1:23" x14ac:dyDescent="0.25">
      <c r="A101" s="1">
        <v>100</v>
      </c>
      <c r="B101" s="1">
        <v>94</v>
      </c>
      <c r="C101" t="s">
        <v>1229</v>
      </c>
      <c r="D101" t="s">
        <v>20</v>
      </c>
      <c r="E101" s="1">
        <v>38.799999999999997</v>
      </c>
      <c r="F101" s="1">
        <v>218</v>
      </c>
      <c r="G101" s="1">
        <v>26.1</v>
      </c>
      <c r="H101" s="1">
        <v>366</v>
      </c>
      <c r="I101" s="1">
        <v>69.5</v>
      </c>
      <c r="J101" s="1">
        <v>189</v>
      </c>
      <c r="K101" s="1">
        <v>86.7</v>
      </c>
      <c r="L101" s="1">
        <v>82</v>
      </c>
      <c r="M101" s="1">
        <v>90</v>
      </c>
      <c r="N101" s="1">
        <v>174</v>
      </c>
      <c r="O101" s="1">
        <v>92.6</v>
      </c>
      <c r="P101" s="1">
        <v>100</v>
      </c>
      <c r="Q101" s="1">
        <v>57.2</v>
      </c>
      <c r="R101" s="1" t="s">
        <v>6046</v>
      </c>
      <c r="S101" s="1">
        <v>70.7</v>
      </c>
      <c r="T101" s="1">
        <v>133</v>
      </c>
      <c r="U101" s="37">
        <v>58.8</v>
      </c>
      <c r="V101" s="107">
        <v>39.783730400000003</v>
      </c>
      <c r="W101" s="107">
        <v>-100.445882</v>
      </c>
    </row>
    <row r="102" spans="1:23" x14ac:dyDescent="0.25">
      <c r="A102" s="1">
        <v>101</v>
      </c>
      <c r="B102" s="1">
        <v>102</v>
      </c>
      <c r="C102" t="s">
        <v>204</v>
      </c>
      <c r="D102" t="s">
        <v>200</v>
      </c>
      <c r="E102" s="1">
        <v>54.9</v>
      </c>
      <c r="F102" s="1">
        <v>141</v>
      </c>
      <c r="G102" s="1">
        <v>14.5</v>
      </c>
      <c r="H102" s="1" t="s">
        <v>6103</v>
      </c>
      <c r="I102" s="1">
        <v>83.8</v>
      </c>
      <c r="J102" s="1">
        <v>117</v>
      </c>
      <c r="K102" s="1">
        <v>62.7</v>
      </c>
      <c r="L102" s="1">
        <v>187</v>
      </c>
      <c r="M102" s="1">
        <v>86.2</v>
      </c>
      <c r="N102" s="1">
        <v>196</v>
      </c>
      <c r="O102" s="1">
        <v>27.5</v>
      </c>
      <c r="P102" s="1">
        <v>449</v>
      </c>
      <c r="Q102" s="1">
        <v>97.9</v>
      </c>
      <c r="R102" s="1">
        <v>25</v>
      </c>
      <c r="S102" s="1">
        <v>65.7</v>
      </c>
      <c r="T102" s="1">
        <v>163</v>
      </c>
      <c r="U102" s="37">
        <v>58.7</v>
      </c>
      <c r="V102" s="107">
        <v>61.152938599999999</v>
      </c>
      <c r="W102" s="107">
        <v>8.7876653000000005</v>
      </c>
    </row>
    <row r="103" spans="1:23" x14ac:dyDescent="0.25">
      <c r="A103" s="1" t="s">
        <v>6110</v>
      </c>
      <c r="B103" s="1" t="s">
        <v>6111</v>
      </c>
      <c r="C103" t="s">
        <v>5986</v>
      </c>
      <c r="D103" t="s">
        <v>20</v>
      </c>
      <c r="E103" s="1">
        <v>64.8</v>
      </c>
      <c r="F103" s="1">
        <v>105</v>
      </c>
      <c r="G103" s="1">
        <v>51</v>
      </c>
      <c r="H103" s="1">
        <v>162</v>
      </c>
      <c r="I103" s="1">
        <v>27.1</v>
      </c>
      <c r="J103" s="1">
        <v>559</v>
      </c>
      <c r="K103" s="1">
        <v>68.7</v>
      </c>
      <c r="L103" s="1">
        <v>153</v>
      </c>
      <c r="M103" s="1">
        <v>84.7</v>
      </c>
      <c r="N103" s="1">
        <v>204</v>
      </c>
      <c r="O103" s="1">
        <v>70.2</v>
      </c>
      <c r="P103" s="1">
        <v>198</v>
      </c>
      <c r="Q103" s="1">
        <v>90.2</v>
      </c>
      <c r="R103" s="1">
        <v>155</v>
      </c>
      <c r="S103" s="1">
        <v>25</v>
      </c>
      <c r="T103" s="1">
        <v>488</v>
      </c>
      <c r="U103" s="37">
        <v>58.2</v>
      </c>
      <c r="V103" s="107">
        <v>39.783730400000003</v>
      </c>
      <c r="W103" s="107">
        <v>-100.445882</v>
      </c>
    </row>
    <row r="104" spans="1:23" x14ac:dyDescent="0.25">
      <c r="A104" s="1" t="s">
        <v>6110</v>
      </c>
      <c r="B104" s="1">
        <v>100</v>
      </c>
      <c r="C104" t="s">
        <v>6112</v>
      </c>
      <c r="D104" t="s">
        <v>20</v>
      </c>
      <c r="E104" s="1">
        <v>65.5</v>
      </c>
      <c r="F104" s="1">
        <v>102</v>
      </c>
      <c r="G104" s="1">
        <v>44.7</v>
      </c>
      <c r="H104" s="1">
        <v>210</v>
      </c>
      <c r="I104" s="1">
        <v>80.400000000000006</v>
      </c>
      <c r="J104" s="1">
        <v>135</v>
      </c>
      <c r="K104" s="1">
        <v>46.6</v>
      </c>
      <c r="L104" s="1">
        <v>287</v>
      </c>
      <c r="M104" s="1">
        <v>27.2</v>
      </c>
      <c r="N104" s="1">
        <v>507</v>
      </c>
      <c r="O104" s="1">
        <v>10</v>
      </c>
      <c r="P104" s="1" t="s">
        <v>6046</v>
      </c>
      <c r="Q104" s="1">
        <v>90</v>
      </c>
      <c r="R104" s="1">
        <v>160</v>
      </c>
      <c r="S104" s="1">
        <v>67.400000000000006</v>
      </c>
      <c r="T104" s="1">
        <v>152</v>
      </c>
      <c r="U104" s="37">
        <v>58.2</v>
      </c>
      <c r="V104" s="107">
        <v>39.783730400000003</v>
      </c>
      <c r="W104" s="107">
        <v>-100.445882</v>
      </c>
    </row>
    <row r="105" spans="1:23" x14ac:dyDescent="0.25">
      <c r="A105" s="1" t="s">
        <v>6113</v>
      </c>
      <c r="B105" s="1">
        <v>99</v>
      </c>
      <c r="C105" t="s">
        <v>180</v>
      </c>
      <c r="D105" t="s">
        <v>138</v>
      </c>
      <c r="E105" s="1">
        <v>30.9</v>
      </c>
      <c r="F105" s="1">
        <v>273</v>
      </c>
      <c r="G105" s="1">
        <v>23.4</v>
      </c>
      <c r="H105" s="1">
        <v>411</v>
      </c>
      <c r="I105" s="1">
        <v>100</v>
      </c>
      <c r="J105" s="1">
        <v>20</v>
      </c>
      <c r="K105" s="1">
        <v>70.8</v>
      </c>
      <c r="L105" s="1">
        <v>143</v>
      </c>
      <c r="M105" s="1">
        <v>100</v>
      </c>
      <c r="N105" s="1">
        <v>59</v>
      </c>
      <c r="O105" s="1">
        <v>77.2</v>
      </c>
      <c r="P105" s="1">
        <v>166</v>
      </c>
      <c r="Q105" s="1">
        <v>91.2</v>
      </c>
      <c r="R105" s="1">
        <v>138</v>
      </c>
      <c r="S105" s="1">
        <v>68.3</v>
      </c>
      <c r="T105" s="1">
        <v>147</v>
      </c>
      <c r="U105" s="37">
        <v>58</v>
      </c>
      <c r="V105" s="107">
        <v>55.670248999999998</v>
      </c>
      <c r="W105" s="107">
        <v>10.3333283</v>
      </c>
    </row>
    <row r="106" spans="1:23" x14ac:dyDescent="0.25">
      <c r="A106" s="1" t="s">
        <v>6113</v>
      </c>
      <c r="B106" s="1" t="s">
        <v>6114</v>
      </c>
      <c r="C106" t="s">
        <v>6115</v>
      </c>
      <c r="D106" t="s">
        <v>495</v>
      </c>
      <c r="E106" s="1">
        <v>96</v>
      </c>
      <c r="F106" s="1">
        <v>31</v>
      </c>
      <c r="G106" s="1">
        <v>95.1</v>
      </c>
      <c r="H106" s="1">
        <v>32</v>
      </c>
      <c r="I106" s="1">
        <v>43.2</v>
      </c>
      <c r="J106" s="1">
        <v>358</v>
      </c>
      <c r="K106" s="1">
        <v>2.9</v>
      </c>
      <c r="L106" s="1" t="s">
        <v>6046</v>
      </c>
      <c r="M106" s="1">
        <v>9.3000000000000007</v>
      </c>
      <c r="N106" s="1" t="s">
        <v>6046</v>
      </c>
      <c r="O106" s="1">
        <v>2.6</v>
      </c>
      <c r="P106" s="1" t="s">
        <v>6046</v>
      </c>
      <c r="Q106" s="1">
        <v>91.3</v>
      </c>
      <c r="R106" s="1">
        <v>136</v>
      </c>
      <c r="S106" s="1">
        <v>61.5</v>
      </c>
      <c r="T106" s="1">
        <v>184</v>
      </c>
      <c r="U106" s="37">
        <v>58</v>
      </c>
      <c r="V106" s="107">
        <v>23.658511600000001</v>
      </c>
      <c r="W106" s="107">
        <v>-102.00770970000001</v>
      </c>
    </row>
    <row r="107" spans="1:23" x14ac:dyDescent="0.25">
      <c r="A107" s="1" t="s">
        <v>6116</v>
      </c>
      <c r="B107" s="1">
        <v>109</v>
      </c>
      <c r="C107" t="s">
        <v>6117</v>
      </c>
      <c r="D107" t="s">
        <v>445</v>
      </c>
      <c r="E107" s="1">
        <v>48.4</v>
      </c>
      <c r="F107" s="1">
        <v>167</v>
      </c>
      <c r="G107" s="1">
        <v>70.7</v>
      </c>
      <c r="H107" s="1">
        <v>94</v>
      </c>
      <c r="I107" s="1">
        <v>66.3</v>
      </c>
      <c r="J107" s="1">
        <v>215</v>
      </c>
      <c r="K107" s="1">
        <v>50.6</v>
      </c>
      <c r="L107" s="1">
        <v>256</v>
      </c>
      <c r="M107" s="1">
        <v>99</v>
      </c>
      <c r="N107" s="1">
        <v>94</v>
      </c>
      <c r="O107" s="1">
        <v>54.3</v>
      </c>
      <c r="P107" s="1">
        <v>263</v>
      </c>
      <c r="Q107" s="1">
        <v>93.4</v>
      </c>
      <c r="R107" s="1">
        <v>102</v>
      </c>
      <c r="S107" s="1">
        <v>10.5</v>
      </c>
      <c r="T107" s="1" t="s">
        <v>6046</v>
      </c>
      <c r="U107" s="37">
        <v>57.8</v>
      </c>
      <c r="V107" s="107">
        <v>25.624261799999999</v>
      </c>
      <c r="W107" s="107">
        <v>42.352832800000002</v>
      </c>
    </row>
    <row r="108" spans="1:23" x14ac:dyDescent="0.25">
      <c r="A108" s="1" t="s">
        <v>6116</v>
      </c>
      <c r="B108" s="1">
        <v>104</v>
      </c>
      <c r="C108" t="s">
        <v>268</v>
      </c>
      <c r="D108" t="s">
        <v>264</v>
      </c>
      <c r="E108" s="1">
        <v>65.3</v>
      </c>
      <c r="F108" s="1">
        <v>103</v>
      </c>
      <c r="G108" s="1">
        <v>44.6</v>
      </c>
      <c r="H108" s="1">
        <v>212</v>
      </c>
      <c r="I108" s="1">
        <v>66.5</v>
      </c>
      <c r="J108" s="1">
        <v>212</v>
      </c>
      <c r="K108" s="1">
        <v>49.8</v>
      </c>
      <c r="L108" s="1">
        <v>261</v>
      </c>
      <c r="M108" s="1">
        <v>67.900000000000006</v>
      </c>
      <c r="N108" s="1">
        <v>269</v>
      </c>
      <c r="O108" s="1">
        <v>5.8</v>
      </c>
      <c r="P108" s="1" t="s">
        <v>6046</v>
      </c>
      <c r="Q108" s="1">
        <v>95.2</v>
      </c>
      <c r="R108" s="1">
        <v>67</v>
      </c>
      <c r="S108" s="1">
        <v>62.5</v>
      </c>
      <c r="T108" s="1">
        <v>180</v>
      </c>
      <c r="U108" s="37">
        <v>57.8</v>
      </c>
      <c r="V108" s="107">
        <v>63.246777700000003</v>
      </c>
      <c r="W108" s="107">
        <v>25.920916399999999</v>
      </c>
    </row>
    <row r="109" spans="1:23" x14ac:dyDescent="0.25">
      <c r="A109" s="1">
        <v>108</v>
      </c>
      <c r="B109" s="1" t="s">
        <v>6118</v>
      </c>
      <c r="C109" t="s">
        <v>5991</v>
      </c>
      <c r="D109" t="s">
        <v>20</v>
      </c>
      <c r="E109" s="1">
        <v>62.3</v>
      </c>
      <c r="F109" s="1">
        <v>110</v>
      </c>
      <c r="G109" s="1">
        <v>57.2</v>
      </c>
      <c r="H109" s="1">
        <v>139</v>
      </c>
      <c r="I109" s="1">
        <v>40.4</v>
      </c>
      <c r="J109" s="1">
        <v>388</v>
      </c>
      <c r="K109" s="1">
        <v>61.6</v>
      </c>
      <c r="L109" s="1">
        <v>195</v>
      </c>
      <c r="M109" s="1">
        <v>33.700000000000003</v>
      </c>
      <c r="N109" s="1">
        <v>449</v>
      </c>
      <c r="O109" s="1">
        <v>83.3</v>
      </c>
      <c r="P109" s="1">
        <v>144</v>
      </c>
      <c r="Q109" s="1">
        <v>86.9</v>
      </c>
      <c r="R109" s="1">
        <v>212</v>
      </c>
      <c r="S109" s="1">
        <v>80.5</v>
      </c>
      <c r="T109" s="1">
        <v>103</v>
      </c>
      <c r="U109" s="37">
        <v>57.2</v>
      </c>
      <c r="V109" s="107">
        <v>39.783730400000003</v>
      </c>
      <c r="W109" s="107">
        <v>-100.445882</v>
      </c>
    </row>
    <row r="110" spans="1:23" x14ac:dyDescent="0.25">
      <c r="A110" s="1">
        <v>109</v>
      </c>
      <c r="B110" s="1">
        <v>108</v>
      </c>
      <c r="C110" t="s">
        <v>956</v>
      </c>
      <c r="D110" t="s">
        <v>343</v>
      </c>
      <c r="E110" s="1">
        <v>52.3</v>
      </c>
      <c r="F110" s="1">
        <v>146</v>
      </c>
      <c r="G110" s="1">
        <v>35.200000000000003</v>
      </c>
      <c r="H110" s="1">
        <v>279</v>
      </c>
      <c r="I110" s="1">
        <v>17.2</v>
      </c>
      <c r="J110" s="1" t="s">
        <v>6046</v>
      </c>
      <c r="K110" s="1">
        <v>94.5</v>
      </c>
      <c r="L110" s="1">
        <v>46</v>
      </c>
      <c r="M110" s="1">
        <v>99.8</v>
      </c>
      <c r="N110" s="1">
        <v>76</v>
      </c>
      <c r="O110" s="1">
        <v>99.8</v>
      </c>
      <c r="P110" s="1">
        <v>28</v>
      </c>
      <c r="Q110" s="1">
        <v>93.1</v>
      </c>
      <c r="R110" s="1">
        <v>108</v>
      </c>
      <c r="S110" s="1">
        <v>40.200000000000003</v>
      </c>
      <c r="T110" s="1">
        <v>325</v>
      </c>
      <c r="U110" s="37">
        <v>57</v>
      </c>
      <c r="V110" s="107">
        <v>-24.776108600000001</v>
      </c>
      <c r="W110" s="107">
        <v>134.755</v>
      </c>
    </row>
    <row r="111" spans="1:23" x14ac:dyDescent="0.25">
      <c r="A111" s="1">
        <v>110</v>
      </c>
      <c r="B111" s="1">
        <v>126</v>
      </c>
      <c r="C111" t="s">
        <v>790</v>
      </c>
      <c r="D111" t="s">
        <v>51</v>
      </c>
      <c r="E111" s="1">
        <v>55.1</v>
      </c>
      <c r="F111" s="1">
        <v>139</v>
      </c>
      <c r="G111" s="1">
        <v>48.9</v>
      </c>
      <c r="H111" s="1">
        <v>181</v>
      </c>
      <c r="I111" s="1">
        <v>51.5</v>
      </c>
      <c r="J111" s="1">
        <v>305</v>
      </c>
      <c r="K111" s="1">
        <v>53.9</v>
      </c>
      <c r="L111" s="1">
        <v>237</v>
      </c>
      <c r="M111" s="1">
        <v>95.3</v>
      </c>
      <c r="N111" s="1">
        <v>135</v>
      </c>
      <c r="O111" s="1">
        <v>76.900000000000006</v>
      </c>
      <c r="P111" s="1">
        <v>171</v>
      </c>
      <c r="Q111" s="1">
        <v>96.1</v>
      </c>
      <c r="R111" s="1">
        <v>57</v>
      </c>
      <c r="S111" s="1">
        <v>41</v>
      </c>
      <c r="T111" s="1">
        <v>318</v>
      </c>
      <c r="U111" s="37">
        <v>56.9</v>
      </c>
      <c r="V111" s="107">
        <v>61.066692199999999</v>
      </c>
      <c r="W111" s="107">
        <v>-107.99170700000001</v>
      </c>
    </row>
    <row r="112" spans="1:23" x14ac:dyDescent="0.25">
      <c r="A112" s="1">
        <v>111</v>
      </c>
      <c r="B112" s="1">
        <v>130</v>
      </c>
      <c r="C112" t="s">
        <v>6119</v>
      </c>
      <c r="D112" t="s">
        <v>77</v>
      </c>
      <c r="E112" s="1">
        <v>31.8</v>
      </c>
      <c r="F112" s="1">
        <v>265</v>
      </c>
      <c r="G112" s="1">
        <v>12.6</v>
      </c>
      <c r="H112" s="1" t="s">
        <v>6103</v>
      </c>
      <c r="I112" s="1">
        <v>94.3</v>
      </c>
      <c r="J112" s="1">
        <v>63</v>
      </c>
      <c r="K112" s="1">
        <v>96.4</v>
      </c>
      <c r="L112" s="1">
        <v>36</v>
      </c>
      <c r="M112" s="1">
        <v>66</v>
      </c>
      <c r="N112" s="1">
        <v>282</v>
      </c>
      <c r="O112" s="1">
        <v>17.399999999999999</v>
      </c>
      <c r="P112" s="1">
        <v>572</v>
      </c>
      <c r="Q112" s="1">
        <v>70.099999999999994</v>
      </c>
      <c r="R112" s="1">
        <v>461</v>
      </c>
      <c r="S112" s="1">
        <v>44.3</v>
      </c>
      <c r="T112" s="1">
        <v>289</v>
      </c>
      <c r="U112" s="37">
        <v>56.6</v>
      </c>
      <c r="V112" s="107">
        <v>46.603354000000003</v>
      </c>
      <c r="W112" s="107">
        <v>1.8883335000000001</v>
      </c>
    </row>
    <row r="113" spans="1:23" x14ac:dyDescent="0.25">
      <c r="A113" s="1" t="s">
        <v>6120</v>
      </c>
      <c r="B113" s="1">
        <v>118</v>
      </c>
      <c r="C113" t="s">
        <v>6121</v>
      </c>
      <c r="D113" t="s">
        <v>116</v>
      </c>
      <c r="E113" s="1">
        <v>59.8</v>
      </c>
      <c r="F113" s="1">
        <v>117</v>
      </c>
      <c r="G113" s="1">
        <v>54.3</v>
      </c>
      <c r="H113" s="1">
        <v>153</v>
      </c>
      <c r="I113" s="1">
        <v>90.6</v>
      </c>
      <c r="J113" s="1">
        <v>84</v>
      </c>
      <c r="K113" s="1">
        <v>33.9</v>
      </c>
      <c r="L113" s="1">
        <v>403</v>
      </c>
      <c r="M113" s="1">
        <v>15.8</v>
      </c>
      <c r="N113" s="1" t="s">
        <v>6046</v>
      </c>
      <c r="O113" s="1">
        <v>20</v>
      </c>
      <c r="P113" s="1">
        <v>536</v>
      </c>
      <c r="Q113" s="1">
        <v>66.5</v>
      </c>
      <c r="R113" s="1">
        <v>499</v>
      </c>
      <c r="S113" s="1">
        <v>35.1</v>
      </c>
      <c r="T113" s="1">
        <v>367</v>
      </c>
      <c r="U113" s="37">
        <v>56.3</v>
      </c>
      <c r="V113" s="107">
        <v>36.5748441</v>
      </c>
      <c r="W113" s="107">
        <v>139.23941790000001</v>
      </c>
    </row>
    <row r="114" spans="1:23" x14ac:dyDescent="0.25">
      <c r="A114" s="1" t="s">
        <v>6120</v>
      </c>
      <c r="B114" s="1">
        <v>110</v>
      </c>
      <c r="C114" t="s">
        <v>5988</v>
      </c>
      <c r="D114" t="s">
        <v>5984</v>
      </c>
      <c r="E114" s="1">
        <v>65.8</v>
      </c>
      <c r="F114" s="1">
        <v>101</v>
      </c>
      <c r="G114" s="1">
        <v>26.6</v>
      </c>
      <c r="H114" s="1">
        <v>361</v>
      </c>
      <c r="I114" s="1">
        <v>35.1</v>
      </c>
      <c r="J114" s="1">
        <v>443</v>
      </c>
      <c r="K114" s="1">
        <v>79.599999999999994</v>
      </c>
      <c r="L114" s="1">
        <v>112</v>
      </c>
      <c r="M114" s="1">
        <v>58.3</v>
      </c>
      <c r="N114" s="1">
        <v>312</v>
      </c>
      <c r="O114" s="1">
        <v>23.1</v>
      </c>
      <c r="P114" s="1">
        <v>489</v>
      </c>
      <c r="Q114" s="1">
        <v>94.7</v>
      </c>
      <c r="R114" s="1">
        <v>83</v>
      </c>
      <c r="S114" s="1">
        <v>42.5</v>
      </c>
      <c r="T114" s="1">
        <v>305</v>
      </c>
      <c r="U114" s="37">
        <v>56.3</v>
      </c>
      <c r="V114" s="107">
        <v>52.243497900000001</v>
      </c>
      <c r="W114" s="107">
        <v>5.6343227000000002</v>
      </c>
    </row>
    <row r="115" spans="1:23" x14ac:dyDescent="0.25">
      <c r="A115" s="1">
        <v>114</v>
      </c>
      <c r="B115" s="1">
        <v>103</v>
      </c>
      <c r="C115" t="s">
        <v>6122</v>
      </c>
      <c r="D115" t="s">
        <v>258</v>
      </c>
      <c r="E115" s="1">
        <v>59</v>
      </c>
      <c r="F115" s="1">
        <v>120</v>
      </c>
      <c r="G115" s="1">
        <v>75.3</v>
      </c>
      <c r="H115" s="1">
        <v>84</v>
      </c>
      <c r="I115" s="1">
        <v>36.9</v>
      </c>
      <c r="J115" s="1">
        <v>421</v>
      </c>
      <c r="K115" s="1">
        <v>45.2</v>
      </c>
      <c r="L115" s="1">
        <v>298</v>
      </c>
      <c r="M115" s="1">
        <v>90.3</v>
      </c>
      <c r="N115" s="1">
        <v>173</v>
      </c>
      <c r="O115" s="1">
        <v>76.7</v>
      </c>
      <c r="P115" s="1">
        <v>172</v>
      </c>
      <c r="Q115" s="1">
        <v>98.1</v>
      </c>
      <c r="R115" s="1">
        <v>19</v>
      </c>
      <c r="S115" s="1">
        <v>32.5</v>
      </c>
      <c r="T115" s="1">
        <v>391</v>
      </c>
      <c r="U115" s="37">
        <v>56.2</v>
      </c>
      <c r="V115" s="107">
        <v>54.702354499999998</v>
      </c>
      <c r="W115" s="107">
        <v>-3.2765753000000002</v>
      </c>
    </row>
    <row r="116" spans="1:23" x14ac:dyDescent="0.25">
      <c r="A116" s="1">
        <v>115</v>
      </c>
      <c r="B116" s="1" t="s">
        <v>6123</v>
      </c>
      <c r="C116" t="s">
        <v>6124</v>
      </c>
      <c r="D116" t="s">
        <v>213</v>
      </c>
      <c r="E116" s="1">
        <v>91.8</v>
      </c>
      <c r="F116" s="1">
        <v>41</v>
      </c>
      <c r="G116" s="1">
        <v>69.900000000000006</v>
      </c>
      <c r="H116" s="1">
        <v>96</v>
      </c>
      <c r="I116" s="1">
        <v>17.399999999999999</v>
      </c>
      <c r="J116" s="1" t="s">
        <v>6046</v>
      </c>
      <c r="K116" s="1">
        <v>40.6</v>
      </c>
      <c r="L116" s="1">
        <v>348</v>
      </c>
      <c r="M116" s="1">
        <v>7.6</v>
      </c>
      <c r="N116" s="1" t="s">
        <v>6046</v>
      </c>
      <c r="O116" s="1">
        <v>2.7</v>
      </c>
      <c r="P116" s="1" t="s">
        <v>6046</v>
      </c>
      <c r="Q116" s="1">
        <v>94.7</v>
      </c>
      <c r="R116" s="1">
        <v>82</v>
      </c>
      <c r="S116" s="1">
        <v>78.900000000000006</v>
      </c>
      <c r="T116" s="1">
        <v>113</v>
      </c>
      <c r="U116" s="37">
        <v>56.1</v>
      </c>
      <c r="V116" s="107">
        <v>-10.3333333</v>
      </c>
      <c r="W116" s="107">
        <v>-53.2</v>
      </c>
    </row>
    <row r="117" spans="1:23" x14ac:dyDescent="0.25">
      <c r="A117" s="1" t="s">
        <v>6125</v>
      </c>
      <c r="B117" s="1" t="s">
        <v>6118</v>
      </c>
      <c r="C117" t="s">
        <v>1945</v>
      </c>
      <c r="D117" t="s">
        <v>264</v>
      </c>
      <c r="E117" s="1">
        <v>44.5</v>
      </c>
      <c r="F117" s="1">
        <v>187</v>
      </c>
      <c r="G117" s="1">
        <v>45.8</v>
      </c>
      <c r="H117" s="1">
        <v>207</v>
      </c>
      <c r="I117" s="1">
        <v>44.4</v>
      </c>
      <c r="J117" s="1">
        <v>347</v>
      </c>
      <c r="K117" s="1">
        <v>89.3</v>
      </c>
      <c r="L117" s="1">
        <v>68</v>
      </c>
      <c r="M117" s="1">
        <v>94.9</v>
      </c>
      <c r="N117" s="1">
        <v>139</v>
      </c>
      <c r="O117" s="1">
        <v>35.6</v>
      </c>
      <c r="P117" s="1">
        <v>387</v>
      </c>
      <c r="Q117" s="1">
        <v>90.3</v>
      </c>
      <c r="R117" s="1">
        <v>154</v>
      </c>
      <c r="S117" s="1">
        <v>79.8</v>
      </c>
      <c r="T117" s="1">
        <v>106</v>
      </c>
      <c r="U117" s="37">
        <v>55.9</v>
      </c>
      <c r="V117" s="107">
        <v>63.246777700000003</v>
      </c>
      <c r="W117" s="107">
        <v>25.920916399999999</v>
      </c>
    </row>
    <row r="118" spans="1:23" x14ac:dyDescent="0.25">
      <c r="A118" s="1" t="s">
        <v>6125</v>
      </c>
      <c r="B118" s="1">
        <v>111</v>
      </c>
      <c r="C118" t="s">
        <v>6126</v>
      </c>
      <c r="D118" t="s">
        <v>51</v>
      </c>
      <c r="E118" s="1">
        <v>57.4</v>
      </c>
      <c r="F118" s="1">
        <v>129</v>
      </c>
      <c r="G118" s="1">
        <v>47.2</v>
      </c>
      <c r="H118" s="1">
        <v>197</v>
      </c>
      <c r="I118" s="1">
        <v>76.2</v>
      </c>
      <c r="J118" s="1">
        <v>157</v>
      </c>
      <c r="K118" s="1">
        <v>27.6</v>
      </c>
      <c r="L118" s="1">
        <v>455</v>
      </c>
      <c r="M118" s="1">
        <v>89.5</v>
      </c>
      <c r="N118" s="1">
        <v>176</v>
      </c>
      <c r="O118" s="1">
        <v>53.7</v>
      </c>
      <c r="P118" s="1">
        <v>266</v>
      </c>
      <c r="Q118" s="1">
        <v>86</v>
      </c>
      <c r="R118" s="1">
        <v>224</v>
      </c>
      <c r="S118" s="1">
        <v>19.3</v>
      </c>
      <c r="T118" s="1" t="s">
        <v>6046</v>
      </c>
      <c r="U118" s="37">
        <v>55.9</v>
      </c>
      <c r="V118" s="107">
        <v>61.066692199999999</v>
      </c>
      <c r="W118" s="107">
        <v>-107.99170700000001</v>
      </c>
    </row>
    <row r="119" spans="1:23" x14ac:dyDescent="0.25">
      <c r="A119" s="1" t="s">
        <v>6127</v>
      </c>
      <c r="B119" s="1">
        <v>127</v>
      </c>
      <c r="C119" t="s">
        <v>6128</v>
      </c>
      <c r="D119" t="s">
        <v>60</v>
      </c>
      <c r="E119" s="1">
        <v>80.7</v>
      </c>
      <c r="F119" s="1">
        <v>66</v>
      </c>
      <c r="G119" s="1">
        <v>44.9</v>
      </c>
      <c r="H119" s="1">
        <v>209</v>
      </c>
      <c r="I119" s="1">
        <v>4</v>
      </c>
      <c r="J119" s="1" t="s">
        <v>6046</v>
      </c>
      <c r="K119" s="1">
        <v>63.5</v>
      </c>
      <c r="L119" s="1">
        <v>183</v>
      </c>
      <c r="M119" s="1">
        <v>63</v>
      </c>
      <c r="N119" s="1">
        <v>298</v>
      </c>
      <c r="O119" s="1">
        <v>42</v>
      </c>
      <c r="P119" s="1">
        <v>328</v>
      </c>
      <c r="Q119" s="1">
        <v>91.9</v>
      </c>
      <c r="R119" s="1">
        <v>124</v>
      </c>
      <c r="S119" s="1">
        <v>33.299999999999997</v>
      </c>
      <c r="T119" s="1">
        <v>383</v>
      </c>
      <c r="U119" s="37">
        <v>55.8</v>
      </c>
      <c r="V119" s="107">
        <v>51.1638175</v>
      </c>
      <c r="W119" s="107">
        <v>10.447831300000001</v>
      </c>
    </row>
    <row r="120" spans="1:23" x14ac:dyDescent="0.25">
      <c r="A120" s="1" t="s">
        <v>6127</v>
      </c>
      <c r="B120" s="1">
        <v>107</v>
      </c>
      <c r="C120" t="s">
        <v>6022</v>
      </c>
      <c r="D120" t="s">
        <v>20</v>
      </c>
      <c r="E120" s="1">
        <v>40.1</v>
      </c>
      <c r="F120" s="1">
        <v>210</v>
      </c>
      <c r="G120" s="1">
        <v>15.3</v>
      </c>
      <c r="H120" s="1" t="s">
        <v>6103</v>
      </c>
      <c r="I120" s="1">
        <v>99.9</v>
      </c>
      <c r="J120" s="1">
        <v>22</v>
      </c>
      <c r="K120" s="1">
        <v>55.6</v>
      </c>
      <c r="L120" s="1">
        <v>221</v>
      </c>
      <c r="M120" s="1">
        <v>82.4</v>
      </c>
      <c r="N120" s="1">
        <v>212</v>
      </c>
      <c r="O120" s="1">
        <v>55.1</v>
      </c>
      <c r="P120" s="1">
        <v>258</v>
      </c>
      <c r="Q120" s="1">
        <v>84.9</v>
      </c>
      <c r="R120" s="1">
        <v>243</v>
      </c>
      <c r="S120" s="1">
        <v>71</v>
      </c>
      <c r="T120" s="1">
        <v>132</v>
      </c>
      <c r="U120" s="37">
        <v>55.8</v>
      </c>
      <c r="V120" s="107">
        <v>39.783730400000003</v>
      </c>
      <c r="W120" s="107">
        <v>-100.445882</v>
      </c>
    </row>
    <row r="121" spans="1:23" x14ac:dyDescent="0.25">
      <c r="A121" s="1">
        <v>120</v>
      </c>
      <c r="B121" s="1">
        <v>119</v>
      </c>
      <c r="C121" t="s">
        <v>6009</v>
      </c>
      <c r="D121" t="s">
        <v>103</v>
      </c>
      <c r="E121" s="1">
        <v>30.3</v>
      </c>
      <c r="F121" s="1">
        <v>283</v>
      </c>
      <c r="G121" s="1">
        <v>35.5</v>
      </c>
      <c r="H121" s="1">
        <v>277</v>
      </c>
      <c r="I121" s="1">
        <v>64.900000000000006</v>
      </c>
      <c r="J121" s="1">
        <v>223</v>
      </c>
      <c r="K121" s="1">
        <v>98.3</v>
      </c>
      <c r="L121" s="1">
        <v>22</v>
      </c>
      <c r="M121" s="1">
        <v>100</v>
      </c>
      <c r="N121" s="1">
        <v>41</v>
      </c>
      <c r="O121" s="1">
        <v>41.9</v>
      </c>
      <c r="P121" s="1">
        <v>329</v>
      </c>
      <c r="Q121" s="1">
        <v>95.3</v>
      </c>
      <c r="R121" s="1">
        <v>66</v>
      </c>
      <c r="S121" s="1">
        <v>18.399999999999999</v>
      </c>
      <c r="T121" s="1" t="s">
        <v>6046</v>
      </c>
      <c r="U121" s="37">
        <v>55.7</v>
      </c>
      <c r="V121" s="107">
        <v>46.798562400000002</v>
      </c>
      <c r="W121" s="107">
        <v>8.2319735999999999</v>
      </c>
    </row>
    <row r="122" spans="1:23" x14ac:dyDescent="0.25">
      <c r="A122" s="1">
        <v>121</v>
      </c>
      <c r="B122" s="1">
        <v>135</v>
      </c>
      <c r="C122" t="s">
        <v>6129</v>
      </c>
      <c r="D122" t="s">
        <v>6130</v>
      </c>
      <c r="E122" s="1">
        <v>91.8</v>
      </c>
      <c r="F122" s="1">
        <v>40</v>
      </c>
      <c r="G122" s="1">
        <v>98.1</v>
      </c>
      <c r="H122" s="1">
        <v>19</v>
      </c>
      <c r="I122" s="1">
        <v>22.3</v>
      </c>
      <c r="J122" s="1" t="s">
        <v>6046</v>
      </c>
      <c r="K122" s="1">
        <v>12.5</v>
      </c>
      <c r="L122" s="1" t="s">
        <v>6046</v>
      </c>
      <c r="M122" s="1">
        <v>17.899999999999999</v>
      </c>
      <c r="N122" s="1" t="s">
        <v>6046</v>
      </c>
      <c r="O122" s="1">
        <v>3.9</v>
      </c>
      <c r="P122" s="1" t="s">
        <v>6046</v>
      </c>
      <c r="Q122" s="1">
        <v>82.7</v>
      </c>
      <c r="R122" s="1">
        <v>275</v>
      </c>
      <c r="S122" s="1">
        <v>90.4</v>
      </c>
      <c r="T122" s="1">
        <v>70</v>
      </c>
      <c r="U122" s="37">
        <v>54.9</v>
      </c>
      <c r="V122" s="107">
        <v>-31.761336499999999</v>
      </c>
      <c r="W122" s="107">
        <v>-71.318769700000004</v>
      </c>
    </row>
    <row r="123" spans="1:23" x14ac:dyDescent="0.25">
      <c r="A123" s="1">
        <v>122</v>
      </c>
      <c r="B123" s="1">
        <v>134</v>
      </c>
      <c r="C123" t="s">
        <v>6131</v>
      </c>
      <c r="D123" t="s">
        <v>258</v>
      </c>
      <c r="E123" s="1">
        <v>46.2</v>
      </c>
      <c r="F123" s="1">
        <v>176</v>
      </c>
      <c r="G123" s="1">
        <v>83.8</v>
      </c>
      <c r="H123" s="1">
        <v>65</v>
      </c>
      <c r="I123" s="1">
        <v>39.1</v>
      </c>
      <c r="J123" s="1">
        <v>398</v>
      </c>
      <c r="K123" s="1">
        <v>58.9</v>
      </c>
      <c r="L123" s="1">
        <v>211</v>
      </c>
      <c r="M123" s="1">
        <v>84.8</v>
      </c>
      <c r="N123" s="1">
        <v>203</v>
      </c>
      <c r="O123" s="1">
        <v>75.599999999999994</v>
      </c>
      <c r="P123" s="1">
        <v>178</v>
      </c>
      <c r="Q123" s="1">
        <v>96.9</v>
      </c>
      <c r="R123" s="1">
        <v>39</v>
      </c>
      <c r="S123" s="1">
        <v>14.9</v>
      </c>
      <c r="T123" s="1" t="s">
        <v>6046</v>
      </c>
      <c r="U123" s="37">
        <v>54.8</v>
      </c>
      <c r="V123" s="107">
        <v>54.702354499999998</v>
      </c>
      <c r="W123" s="107">
        <v>-3.2765753000000002</v>
      </c>
    </row>
    <row r="124" spans="1:23" x14ac:dyDescent="0.25">
      <c r="A124" s="1">
        <v>123</v>
      </c>
      <c r="B124" s="1">
        <v>143</v>
      </c>
      <c r="C124" t="s">
        <v>6132</v>
      </c>
      <c r="D124" t="s">
        <v>6084</v>
      </c>
      <c r="E124" s="1">
        <v>56.8</v>
      </c>
      <c r="F124" s="1">
        <v>132</v>
      </c>
      <c r="G124" s="1">
        <v>59.2</v>
      </c>
      <c r="H124" s="1">
        <v>130</v>
      </c>
      <c r="I124" s="1">
        <v>75.400000000000006</v>
      </c>
      <c r="J124" s="1">
        <v>160</v>
      </c>
      <c r="K124" s="1">
        <v>19.5</v>
      </c>
      <c r="L124" s="1">
        <v>565</v>
      </c>
      <c r="M124" s="1">
        <v>44.2</v>
      </c>
      <c r="N124" s="1">
        <v>383</v>
      </c>
      <c r="O124" s="1">
        <v>92.7</v>
      </c>
      <c r="P124" s="1">
        <v>99</v>
      </c>
      <c r="Q124" s="1">
        <v>85</v>
      </c>
      <c r="R124" s="1">
        <v>240</v>
      </c>
      <c r="S124" s="1">
        <v>6.2</v>
      </c>
      <c r="T124" s="1" t="s">
        <v>6046</v>
      </c>
      <c r="U124" s="37">
        <v>54.7</v>
      </c>
      <c r="V124" s="107">
        <v>4.5693754000000002</v>
      </c>
      <c r="W124" s="107">
        <v>102.26568229999999</v>
      </c>
    </row>
    <row r="125" spans="1:23" x14ac:dyDescent="0.25">
      <c r="A125" s="1">
        <v>124</v>
      </c>
      <c r="B125" s="1">
        <v>123</v>
      </c>
      <c r="C125" t="s">
        <v>5983</v>
      </c>
      <c r="D125" t="s">
        <v>5984</v>
      </c>
      <c r="E125" s="1">
        <v>42.8</v>
      </c>
      <c r="F125" s="1">
        <v>193</v>
      </c>
      <c r="G125" s="1">
        <v>17</v>
      </c>
      <c r="H125" s="1" t="s">
        <v>6103</v>
      </c>
      <c r="I125" s="1">
        <v>97.4</v>
      </c>
      <c r="J125" s="1">
        <v>52</v>
      </c>
      <c r="K125" s="1">
        <v>48.2</v>
      </c>
      <c r="L125" s="1">
        <v>275</v>
      </c>
      <c r="M125" s="1">
        <v>50.5</v>
      </c>
      <c r="N125" s="1">
        <v>349</v>
      </c>
      <c r="O125" s="1">
        <v>76.400000000000006</v>
      </c>
      <c r="P125" s="1">
        <v>175</v>
      </c>
      <c r="Q125" s="1">
        <v>96.9</v>
      </c>
      <c r="R125" s="1">
        <v>43</v>
      </c>
      <c r="S125" s="1">
        <v>18.8</v>
      </c>
      <c r="T125" s="1" t="s">
        <v>6046</v>
      </c>
      <c r="U125" s="37">
        <v>54.6</v>
      </c>
      <c r="V125" s="107">
        <v>52.243497900000001</v>
      </c>
      <c r="W125" s="107">
        <v>5.6343227000000002</v>
      </c>
    </row>
    <row r="126" spans="1:23" x14ac:dyDescent="0.25">
      <c r="A126" s="1" t="s">
        <v>6133</v>
      </c>
      <c r="B126" s="1" t="s">
        <v>6123</v>
      </c>
      <c r="C126" t="s">
        <v>6134</v>
      </c>
      <c r="D126" t="s">
        <v>82</v>
      </c>
      <c r="E126" s="1">
        <v>27.9</v>
      </c>
      <c r="F126" s="1">
        <v>305</v>
      </c>
      <c r="G126" s="1">
        <v>60.7</v>
      </c>
      <c r="H126" s="1">
        <v>128</v>
      </c>
      <c r="I126" s="1">
        <v>60.5</v>
      </c>
      <c r="J126" s="1">
        <v>255</v>
      </c>
      <c r="K126" s="1">
        <v>81.599999999999994</v>
      </c>
      <c r="L126" s="1">
        <v>104</v>
      </c>
      <c r="M126" s="1">
        <v>100</v>
      </c>
      <c r="N126" s="1">
        <v>53</v>
      </c>
      <c r="O126" s="1">
        <v>72.400000000000006</v>
      </c>
      <c r="P126" s="1">
        <v>190</v>
      </c>
      <c r="Q126" s="1">
        <v>84.1</v>
      </c>
      <c r="R126" s="1">
        <v>256</v>
      </c>
      <c r="S126" s="1">
        <v>22.5</v>
      </c>
      <c r="T126" s="1">
        <v>538</v>
      </c>
      <c r="U126" s="37">
        <v>54.5</v>
      </c>
      <c r="V126" s="107">
        <v>59.674971200000002</v>
      </c>
      <c r="W126" s="107">
        <v>14.5208584</v>
      </c>
    </row>
    <row r="127" spans="1:23" x14ac:dyDescent="0.25">
      <c r="A127" s="1" t="s">
        <v>6133</v>
      </c>
      <c r="B127" s="1">
        <v>117</v>
      </c>
      <c r="C127" t="s">
        <v>6135</v>
      </c>
      <c r="D127" t="s">
        <v>258</v>
      </c>
      <c r="E127" s="1">
        <v>48.9</v>
      </c>
      <c r="F127" s="1">
        <v>163</v>
      </c>
      <c r="G127" s="1">
        <v>36.200000000000003</v>
      </c>
      <c r="H127" s="1">
        <v>267</v>
      </c>
      <c r="I127" s="1">
        <v>42.8</v>
      </c>
      <c r="J127" s="1">
        <v>363</v>
      </c>
      <c r="K127" s="1">
        <v>62.6</v>
      </c>
      <c r="L127" s="1">
        <v>188</v>
      </c>
      <c r="M127" s="1">
        <v>99.7</v>
      </c>
      <c r="N127" s="1">
        <v>81</v>
      </c>
      <c r="O127" s="1">
        <v>99.5</v>
      </c>
      <c r="P127" s="1">
        <v>40</v>
      </c>
      <c r="Q127" s="1">
        <v>93.7</v>
      </c>
      <c r="R127" s="1">
        <v>96</v>
      </c>
      <c r="S127" s="1">
        <v>13.8</v>
      </c>
      <c r="T127" s="1" t="s">
        <v>6046</v>
      </c>
      <c r="U127" s="37">
        <v>54.5</v>
      </c>
      <c r="V127" s="107">
        <v>54.702354499999998</v>
      </c>
      <c r="W127" s="107">
        <v>-3.2765753000000002</v>
      </c>
    </row>
    <row r="128" spans="1:23" x14ac:dyDescent="0.25">
      <c r="A128" s="1" t="s">
        <v>6133</v>
      </c>
      <c r="B128" s="1" t="s">
        <v>6114</v>
      </c>
      <c r="C128" t="s">
        <v>208</v>
      </c>
      <c r="D128" t="s">
        <v>103</v>
      </c>
      <c r="E128" s="1">
        <v>46.5</v>
      </c>
      <c r="F128" s="1">
        <v>174</v>
      </c>
      <c r="G128" s="1">
        <v>20</v>
      </c>
      <c r="H128" s="1">
        <v>463</v>
      </c>
      <c r="I128" s="1">
        <v>44.8</v>
      </c>
      <c r="J128" s="1">
        <v>345</v>
      </c>
      <c r="K128" s="1">
        <v>74</v>
      </c>
      <c r="L128" s="1">
        <v>127</v>
      </c>
      <c r="M128" s="1">
        <v>100</v>
      </c>
      <c r="N128" s="1">
        <v>39</v>
      </c>
      <c r="O128" s="1">
        <v>96.7</v>
      </c>
      <c r="P128" s="1">
        <v>68</v>
      </c>
      <c r="Q128" s="1">
        <v>92.8</v>
      </c>
      <c r="R128" s="1">
        <v>110</v>
      </c>
      <c r="S128" s="1">
        <v>45.9</v>
      </c>
      <c r="T128" s="1">
        <v>276</v>
      </c>
      <c r="U128" s="37">
        <v>54.5</v>
      </c>
      <c r="V128" s="107">
        <v>46.798562400000002</v>
      </c>
      <c r="W128" s="107">
        <v>8.2319735999999999</v>
      </c>
    </row>
    <row r="129" spans="1:23" x14ac:dyDescent="0.25">
      <c r="A129" s="1">
        <v>128</v>
      </c>
      <c r="B129" s="1">
        <v>124</v>
      </c>
      <c r="C129" t="s">
        <v>850</v>
      </c>
      <c r="D129" t="s">
        <v>82</v>
      </c>
      <c r="E129" s="1">
        <v>63.6</v>
      </c>
      <c r="F129" s="1">
        <v>107</v>
      </c>
      <c r="G129" s="1">
        <v>27.4</v>
      </c>
      <c r="H129" s="1">
        <v>351</v>
      </c>
      <c r="I129" s="1">
        <v>43.4</v>
      </c>
      <c r="J129" s="1">
        <v>357</v>
      </c>
      <c r="K129" s="1">
        <v>43.4</v>
      </c>
      <c r="L129" s="1">
        <v>314</v>
      </c>
      <c r="M129" s="1">
        <v>95.3</v>
      </c>
      <c r="N129" s="1">
        <v>137</v>
      </c>
      <c r="O129" s="1">
        <v>74.7</v>
      </c>
      <c r="P129" s="1">
        <v>182</v>
      </c>
      <c r="Q129" s="1">
        <v>97.1</v>
      </c>
      <c r="R129" s="1">
        <v>36</v>
      </c>
      <c r="S129" s="1">
        <v>48.5</v>
      </c>
      <c r="T129" s="1">
        <v>263</v>
      </c>
      <c r="U129" s="37">
        <v>54.3</v>
      </c>
      <c r="V129" s="107">
        <v>59.674971200000002</v>
      </c>
      <c r="W129" s="107">
        <v>14.5208584</v>
      </c>
    </row>
    <row r="130" spans="1:23" x14ac:dyDescent="0.25">
      <c r="A130" s="1" t="s">
        <v>6136</v>
      </c>
      <c r="B130" s="1">
        <v>116</v>
      </c>
      <c r="C130" t="s">
        <v>1255</v>
      </c>
      <c r="D130" t="s">
        <v>20</v>
      </c>
      <c r="E130" s="1">
        <v>62.7</v>
      </c>
      <c r="F130" s="1">
        <v>109</v>
      </c>
      <c r="G130" s="1">
        <v>73.099999999999994</v>
      </c>
      <c r="H130" s="1">
        <v>88</v>
      </c>
      <c r="I130" s="1">
        <v>11.7</v>
      </c>
      <c r="J130" s="1" t="s">
        <v>6046</v>
      </c>
      <c r="K130" s="1">
        <v>70.900000000000006</v>
      </c>
      <c r="L130" s="1">
        <v>141</v>
      </c>
      <c r="M130" s="1">
        <v>51.7</v>
      </c>
      <c r="N130" s="1">
        <v>345</v>
      </c>
      <c r="O130" s="1">
        <v>48.4</v>
      </c>
      <c r="P130" s="1">
        <v>300</v>
      </c>
      <c r="Q130" s="1">
        <v>92.2</v>
      </c>
      <c r="R130" s="1">
        <v>119</v>
      </c>
      <c r="S130" s="1">
        <v>63.8</v>
      </c>
      <c r="T130" s="1">
        <v>173</v>
      </c>
      <c r="U130" s="37">
        <v>54.2</v>
      </c>
      <c r="V130" s="107">
        <v>39.783730400000003</v>
      </c>
      <c r="W130" s="107">
        <v>-100.445882</v>
      </c>
    </row>
    <row r="131" spans="1:23" x14ac:dyDescent="0.25">
      <c r="A131" s="1" t="s">
        <v>6136</v>
      </c>
      <c r="B131" s="1">
        <v>144</v>
      </c>
      <c r="C131" t="s">
        <v>6137</v>
      </c>
      <c r="D131" t="s">
        <v>6084</v>
      </c>
      <c r="E131" s="1">
        <v>57.9</v>
      </c>
      <c r="F131" s="1">
        <v>126</v>
      </c>
      <c r="G131" s="1">
        <v>62</v>
      </c>
      <c r="H131" s="1">
        <v>122</v>
      </c>
      <c r="I131" s="1">
        <v>93.1</v>
      </c>
      <c r="J131" s="1">
        <v>70</v>
      </c>
      <c r="K131" s="1">
        <v>9.4</v>
      </c>
      <c r="L131" s="1" t="s">
        <v>6046</v>
      </c>
      <c r="M131" s="1">
        <v>42.8</v>
      </c>
      <c r="N131" s="1">
        <v>393</v>
      </c>
      <c r="O131" s="1">
        <v>38.700000000000003</v>
      </c>
      <c r="P131" s="1">
        <v>353</v>
      </c>
      <c r="Q131" s="1">
        <v>76.5</v>
      </c>
      <c r="R131" s="1">
        <v>369</v>
      </c>
      <c r="S131" s="1">
        <v>5.6</v>
      </c>
      <c r="T131" s="1" t="s">
        <v>6046</v>
      </c>
      <c r="U131" s="37">
        <v>54.2</v>
      </c>
      <c r="V131" s="107">
        <v>4.5693754000000002</v>
      </c>
      <c r="W131" s="107">
        <v>102.26568229999999</v>
      </c>
    </row>
    <row r="132" spans="1:23" x14ac:dyDescent="0.25">
      <c r="A132" s="1" t="s">
        <v>6138</v>
      </c>
      <c r="B132" s="1" t="s">
        <v>6139</v>
      </c>
      <c r="C132" t="s">
        <v>69</v>
      </c>
      <c r="D132" t="s">
        <v>60</v>
      </c>
      <c r="E132" s="1">
        <v>90.1</v>
      </c>
      <c r="F132" s="1">
        <v>43</v>
      </c>
      <c r="G132" s="1">
        <v>55.6</v>
      </c>
      <c r="H132" s="1">
        <v>144</v>
      </c>
      <c r="I132" s="1">
        <v>8.6999999999999993</v>
      </c>
      <c r="J132" s="1" t="s">
        <v>6046</v>
      </c>
      <c r="K132" s="1">
        <v>29.5</v>
      </c>
      <c r="L132" s="1">
        <v>434</v>
      </c>
      <c r="M132" s="1">
        <v>58.1</v>
      </c>
      <c r="N132" s="1">
        <v>314</v>
      </c>
      <c r="O132" s="1">
        <v>33.9</v>
      </c>
      <c r="P132" s="1">
        <v>397</v>
      </c>
      <c r="Q132" s="1">
        <v>91.4</v>
      </c>
      <c r="R132" s="1">
        <v>133</v>
      </c>
      <c r="S132" s="1">
        <v>26</v>
      </c>
      <c r="T132" s="1">
        <v>476</v>
      </c>
      <c r="U132" s="37">
        <v>54.1</v>
      </c>
      <c r="V132" s="107">
        <v>51.1638175</v>
      </c>
      <c r="W132" s="107">
        <v>10.447831300000001</v>
      </c>
    </row>
    <row r="133" spans="1:23" x14ac:dyDescent="0.25">
      <c r="A133" s="1" t="s">
        <v>6138</v>
      </c>
      <c r="B133" s="1" t="s">
        <v>6118</v>
      </c>
      <c r="C133" t="s">
        <v>5994</v>
      </c>
      <c r="D133" t="s">
        <v>5984</v>
      </c>
      <c r="E133" s="1">
        <v>68.099999999999994</v>
      </c>
      <c r="F133" s="1">
        <v>94</v>
      </c>
      <c r="G133" s="1">
        <v>23.4</v>
      </c>
      <c r="H133" s="1">
        <v>409</v>
      </c>
      <c r="I133" s="1">
        <v>22.2</v>
      </c>
      <c r="J133" s="1" t="s">
        <v>6046</v>
      </c>
      <c r="K133" s="1">
        <v>65.8</v>
      </c>
      <c r="L133" s="1">
        <v>169</v>
      </c>
      <c r="M133" s="1">
        <v>85.1</v>
      </c>
      <c r="N133" s="1">
        <v>202</v>
      </c>
      <c r="O133" s="1">
        <v>47.2</v>
      </c>
      <c r="P133" s="1">
        <v>308</v>
      </c>
      <c r="Q133" s="1">
        <v>94.7</v>
      </c>
      <c r="R133" s="1">
        <v>80</v>
      </c>
      <c r="S133" s="1">
        <v>30</v>
      </c>
      <c r="T133" s="1">
        <v>416</v>
      </c>
      <c r="U133" s="37">
        <v>54.1</v>
      </c>
      <c r="V133" s="107">
        <v>52.243497900000001</v>
      </c>
      <c r="W133" s="107">
        <v>5.6343227000000002</v>
      </c>
    </row>
    <row r="134" spans="1:23" x14ac:dyDescent="0.25">
      <c r="A134" s="1">
        <v>133</v>
      </c>
      <c r="B134" s="1">
        <v>131</v>
      </c>
      <c r="C134" t="s">
        <v>6012</v>
      </c>
      <c r="D134" t="s">
        <v>6045</v>
      </c>
      <c r="E134" s="1">
        <v>57.7</v>
      </c>
      <c r="F134" s="1">
        <v>127</v>
      </c>
      <c r="G134" s="1">
        <v>17.7</v>
      </c>
      <c r="H134" s="1" t="s">
        <v>6103</v>
      </c>
      <c r="I134" s="1">
        <v>32.299999999999997</v>
      </c>
      <c r="J134" s="1">
        <v>478</v>
      </c>
      <c r="K134" s="1">
        <v>96.1</v>
      </c>
      <c r="L134" s="1">
        <v>39</v>
      </c>
      <c r="M134" s="1">
        <v>54</v>
      </c>
      <c r="N134" s="1">
        <v>337</v>
      </c>
      <c r="O134" s="1">
        <v>8.1999999999999993</v>
      </c>
      <c r="P134" s="1" t="s">
        <v>6046</v>
      </c>
      <c r="Q134" s="1">
        <v>74.900000000000006</v>
      </c>
      <c r="R134" s="1">
        <v>400</v>
      </c>
      <c r="S134" s="1">
        <v>29.6</v>
      </c>
      <c r="T134" s="1">
        <v>423</v>
      </c>
      <c r="U134" s="37">
        <v>53.9</v>
      </c>
      <c r="V134" s="107">
        <v>35.000073999999998</v>
      </c>
      <c r="W134" s="107">
        <v>104.999927</v>
      </c>
    </row>
    <row r="135" spans="1:23" x14ac:dyDescent="0.25">
      <c r="A135" s="1">
        <v>134</v>
      </c>
      <c r="B135" s="1" t="s">
        <v>6118</v>
      </c>
      <c r="C135" t="s">
        <v>5987</v>
      </c>
      <c r="D135" t="s">
        <v>20</v>
      </c>
      <c r="E135" s="1">
        <v>54.6</v>
      </c>
      <c r="F135" s="1">
        <v>142</v>
      </c>
      <c r="G135" s="1">
        <v>59.1</v>
      </c>
      <c r="H135" s="1">
        <v>131</v>
      </c>
      <c r="I135" s="1">
        <v>28.4</v>
      </c>
      <c r="J135" s="1">
        <v>535</v>
      </c>
      <c r="K135" s="1">
        <v>71.7</v>
      </c>
      <c r="L135" s="1">
        <v>138</v>
      </c>
      <c r="M135" s="1">
        <v>36.1</v>
      </c>
      <c r="N135" s="1">
        <v>434</v>
      </c>
      <c r="O135" s="1">
        <v>77.400000000000006</v>
      </c>
      <c r="P135" s="1">
        <v>164</v>
      </c>
      <c r="Q135" s="1">
        <v>89.2</v>
      </c>
      <c r="R135" s="1">
        <v>180</v>
      </c>
      <c r="S135" s="1">
        <v>94.8</v>
      </c>
      <c r="T135" s="1">
        <v>44</v>
      </c>
      <c r="U135" s="37">
        <v>53.7</v>
      </c>
      <c r="V135" s="107">
        <v>39.783730400000003</v>
      </c>
      <c r="W135" s="107">
        <v>-100.445882</v>
      </c>
    </row>
    <row r="136" spans="1:23" x14ac:dyDescent="0.25">
      <c r="A136" s="1">
        <v>135</v>
      </c>
      <c r="B136" s="1">
        <v>137</v>
      </c>
      <c r="C136" t="s">
        <v>6140</v>
      </c>
      <c r="D136" t="s">
        <v>116</v>
      </c>
      <c r="E136" s="1">
        <v>56.6</v>
      </c>
      <c r="F136" s="1">
        <v>133</v>
      </c>
      <c r="G136" s="1">
        <v>65</v>
      </c>
      <c r="H136" s="1">
        <v>113</v>
      </c>
      <c r="I136" s="1">
        <v>84.9</v>
      </c>
      <c r="J136" s="1">
        <v>110</v>
      </c>
      <c r="K136" s="1">
        <v>26.8</v>
      </c>
      <c r="L136" s="1">
        <v>466</v>
      </c>
      <c r="M136" s="1">
        <v>15.1</v>
      </c>
      <c r="N136" s="1" t="s">
        <v>6046</v>
      </c>
      <c r="O136" s="1">
        <v>20.7</v>
      </c>
      <c r="P136" s="1">
        <v>530</v>
      </c>
      <c r="Q136" s="1">
        <v>66.099999999999994</v>
      </c>
      <c r="R136" s="1">
        <v>502</v>
      </c>
      <c r="S136" s="1">
        <v>22.4</v>
      </c>
      <c r="T136" s="1">
        <v>543</v>
      </c>
      <c r="U136" s="37">
        <v>53.5</v>
      </c>
      <c r="V136" s="107">
        <v>36.5748441</v>
      </c>
      <c r="W136" s="107">
        <v>139.23941790000001</v>
      </c>
    </row>
    <row r="137" spans="1:23" x14ac:dyDescent="0.25">
      <c r="A137" s="1">
        <v>136</v>
      </c>
      <c r="B137" s="1" t="s">
        <v>6141</v>
      </c>
      <c r="C137" t="s">
        <v>6142</v>
      </c>
      <c r="D137" t="s">
        <v>103</v>
      </c>
      <c r="E137" s="1">
        <v>28</v>
      </c>
      <c r="F137" s="1">
        <v>304</v>
      </c>
      <c r="G137" s="1">
        <v>26.8</v>
      </c>
      <c r="H137" s="1">
        <v>357</v>
      </c>
      <c r="I137" s="1">
        <v>53.8</v>
      </c>
      <c r="J137" s="1">
        <v>293</v>
      </c>
      <c r="K137" s="1">
        <v>95.7</v>
      </c>
      <c r="L137" s="1">
        <v>43</v>
      </c>
      <c r="M137" s="1">
        <v>100</v>
      </c>
      <c r="N137" s="1">
        <v>31</v>
      </c>
      <c r="O137" s="1">
        <v>84.1</v>
      </c>
      <c r="P137" s="1">
        <v>138</v>
      </c>
      <c r="Q137" s="1">
        <v>90.1</v>
      </c>
      <c r="R137" s="1">
        <v>158</v>
      </c>
      <c r="S137" s="1">
        <v>52.7</v>
      </c>
      <c r="T137" s="1">
        <v>233</v>
      </c>
      <c r="U137" s="37">
        <v>53.3</v>
      </c>
      <c r="V137" s="107">
        <v>46.798562400000002</v>
      </c>
      <c r="W137" s="107">
        <v>8.2319735999999999</v>
      </c>
    </row>
    <row r="138" spans="1:23" x14ac:dyDescent="0.25">
      <c r="A138" s="1">
        <v>137</v>
      </c>
      <c r="B138" s="1">
        <v>133</v>
      </c>
      <c r="C138" t="s">
        <v>6143</v>
      </c>
      <c r="D138" t="s">
        <v>343</v>
      </c>
      <c r="E138" s="1">
        <v>41.8</v>
      </c>
      <c r="F138" s="1">
        <v>199</v>
      </c>
      <c r="G138" s="1">
        <v>66.099999999999994</v>
      </c>
      <c r="H138" s="1">
        <v>110</v>
      </c>
      <c r="I138" s="1">
        <v>9.6</v>
      </c>
      <c r="J138" s="1" t="s">
        <v>6046</v>
      </c>
      <c r="K138" s="1">
        <v>90.4</v>
      </c>
      <c r="L138" s="1">
        <v>63</v>
      </c>
      <c r="M138" s="1">
        <v>94.6</v>
      </c>
      <c r="N138" s="1">
        <v>142</v>
      </c>
      <c r="O138" s="1">
        <v>97.6</v>
      </c>
      <c r="P138" s="1">
        <v>63</v>
      </c>
      <c r="Q138" s="1">
        <v>89.5</v>
      </c>
      <c r="R138" s="1">
        <v>176</v>
      </c>
      <c r="S138" s="1">
        <v>39.9</v>
      </c>
      <c r="T138" s="1">
        <v>326</v>
      </c>
      <c r="U138" s="37">
        <v>53.2</v>
      </c>
      <c r="V138" s="107">
        <v>-24.776108600000001</v>
      </c>
      <c r="W138" s="107">
        <v>134.755</v>
      </c>
    </row>
    <row r="139" spans="1:23" x14ac:dyDescent="0.25">
      <c r="A139" s="1">
        <v>138</v>
      </c>
      <c r="B139" s="1">
        <v>125</v>
      </c>
      <c r="C139" t="s">
        <v>1254</v>
      </c>
      <c r="D139" t="s">
        <v>5984</v>
      </c>
      <c r="E139" s="1">
        <v>28.9</v>
      </c>
      <c r="F139" s="1">
        <v>296</v>
      </c>
      <c r="G139" s="1">
        <v>72.8</v>
      </c>
      <c r="H139" s="1">
        <v>89</v>
      </c>
      <c r="I139" s="1">
        <v>50.5</v>
      </c>
      <c r="J139" s="1">
        <v>312</v>
      </c>
      <c r="K139" s="1">
        <v>78.2</v>
      </c>
      <c r="L139" s="1">
        <v>116</v>
      </c>
      <c r="M139" s="1">
        <v>100</v>
      </c>
      <c r="N139" s="1">
        <v>45</v>
      </c>
      <c r="O139" s="1">
        <v>56.9</v>
      </c>
      <c r="P139" s="1">
        <v>251</v>
      </c>
      <c r="Q139" s="1">
        <v>72.3</v>
      </c>
      <c r="R139" s="1">
        <v>436</v>
      </c>
      <c r="S139" s="1">
        <v>45.1</v>
      </c>
      <c r="T139" s="1">
        <v>279</v>
      </c>
      <c r="U139" s="37">
        <v>52.7</v>
      </c>
      <c r="V139" s="107">
        <v>52.243497900000001</v>
      </c>
      <c r="W139" s="107">
        <v>5.6343227000000002</v>
      </c>
    </row>
    <row r="140" spans="1:23" x14ac:dyDescent="0.25">
      <c r="A140" s="1">
        <v>139</v>
      </c>
      <c r="B140" s="1">
        <v>142</v>
      </c>
      <c r="C140" t="s">
        <v>2127</v>
      </c>
      <c r="D140" t="s">
        <v>231</v>
      </c>
      <c r="E140" s="1">
        <v>67.8</v>
      </c>
      <c r="F140" s="1">
        <v>96</v>
      </c>
      <c r="G140" s="1">
        <v>76.8</v>
      </c>
      <c r="H140" s="1">
        <v>80</v>
      </c>
      <c r="I140" s="1">
        <v>5.4</v>
      </c>
      <c r="J140" s="1" t="s">
        <v>6046</v>
      </c>
      <c r="K140" s="1">
        <v>53.5</v>
      </c>
      <c r="L140" s="1">
        <v>239</v>
      </c>
      <c r="M140" s="1">
        <v>57.5</v>
      </c>
      <c r="N140" s="1">
        <v>319</v>
      </c>
      <c r="O140" s="1">
        <v>54.3</v>
      </c>
      <c r="P140" s="1">
        <v>264</v>
      </c>
      <c r="Q140" s="1">
        <v>87.8</v>
      </c>
      <c r="R140" s="1">
        <v>200</v>
      </c>
      <c r="S140" s="1">
        <v>39.700000000000003</v>
      </c>
      <c r="T140" s="1">
        <v>328</v>
      </c>
      <c r="U140" s="37">
        <v>52.4</v>
      </c>
      <c r="V140" s="107">
        <v>42.638426099999997</v>
      </c>
      <c r="W140" s="107">
        <v>12.674296999999999</v>
      </c>
    </row>
    <row r="141" spans="1:23" x14ac:dyDescent="0.25">
      <c r="A141" s="1">
        <v>140</v>
      </c>
      <c r="B141" s="1">
        <v>120</v>
      </c>
      <c r="C141" t="s">
        <v>6144</v>
      </c>
      <c r="D141" t="s">
        <v>20</v>
      </c>
      <c r="E141" s="1">
        <v>61.1</v>
      </c>
      <c r="F141" s="1">
        <v>113</v>
      </c>
      <c r="G141" s="1">
        <v>62.2</v>
      </c>
      <c r="H141" s="1">
        <v>121</v>
      </c>
      <c r="I141" s="1">
        <v>51.1</v>
      </c>
      <c r="J141" s="1">
        <v>308</v>
      </c>
      <c r="K141" s="1">
        <v>34.6</v>
      </c>
      <c r="L141" s="1">
        <v>396</v>
      </c>
      <c r="M141" s="1">
        <v>63</v>
      </c>
      <c r="N141" s="1">
        <v>297</v>
      </c>
      <c r="O141" s="1">
        <v>16.2</v>
      </c>
      <c r="P141" s="1">
        <v>600</v>
      </c>
      <c r="Q141" s="1">
        <v>96.5</v>
      </c>
      <c r="R141" s="1">
        <v>49</v>
      </c>
      <c r="S141" s="1">
        <v>41.9</v>
      </c>
      <c r="T141" s="1">
        <v>309</v>
      </c>
      <c r="U141" s="37">
        <v>52</v>
      </c>
      <c r="V141" s="107">
        <v>39.783730400000003</v>
      </c>
      <c r="W141" s="107">
        <v>-100.445882</v>
      </c>
    </row>
    <row r="142" spans="1:23" x14ac:dyDescent="0.25">
      <c r="A142" s="1" t="s">
        <v>6145</v>
      </c>
      <c r="B142" s="1">
        <v>145</v>
      </c>
      <c r="C142" t="s">
        <v>6146</v>
      </c>
      <c r="D142" t="s">
        <v>116</v>
      </c>
      <c r="E142" s="1">
        <v>55.6</v>
      </c>
      <c r="F142" s="1">
        <v>136</v>
      </c>
      <c r="G142" s="1">
        <v>60.7</v>
      </c>
      <c r="H142" s="1">
        <v>127</v>
      </c>
      <c r="I142" s="1">
        <v>77.8</v>
      </c>
      <c r="J142" s="1">
        <v>151</v>
      </c>
      <c r="K142" s="1">
        <v>30</v>
      </c>
      <c r="L142" s="1">
        <v>430</v>
      </c>
      <c r="M142" s="1">
        <v>18.3</v>
      </c>
      <c r="N142" s="1" t="s">
        <v>6046</v>
      </c>
      <c r="O142" s="1">
        <v>17.2</v>
      </c>
      <c r="P142" s="1">
        <v>574</v>
      </c>
      <c r="Q142" s="1">
        <v>72.8</v>
      </c>
      <c r="R142" s="1">
        <v>429</v>
      </c>
      <c r="S142" s="1">
        <v>16.7</v>
      </c>
      <c r="T142" s="1" t="s">
        <v>6046</v>
      </c>
      <c r="U142" s="37">
        <v>51.9</v>
      </c>
      <c r="V142" s="107">
        <v>36.5748441</v>
      </c>
      <c r="W142" s="107">
        <v>139.23941790000001</v>
      </c>
    </row>
    <row r="143" spans="1:23" x14ac:dyDescent="0.25">
      <c r="A143" s="1" t="s">
        <v>6145</v>
      </c>
      <c r="B143" s="1">
        <v>136</v>
      </c>
      <c r="C143" t="s">
        <v>6147</v>
      </c>
      <c r="D143" t="s">
        <v>60</v>
      </c>
      <c r="E143" s="1">
        <v>44.7</v>
      </c>
      <c r="F143" s="1">
        <v>185</v>
      </c>
      <c r="G143" s="1">
        <v>67.7</v>
      </c>
      <c r="H143" s="1">
        <v>105</v>
      </c>
      <c r="I143" s="1">
        <v>33.299999999999997</v>
      </c>
      <c r="J143" s="1">
        <v>462</v>
      </c>
      <c r="K143" s="1">
        <v>72</v>
      </c>
      <c r="L143" s="1">
        <v>133</v>
      </c>
      <c r="M143" s="1">
        <v>68.599999999999994</v>
      </c>
      <c r="N143" s="1">
        <v>266</v>
      </c>
      <c r="O143" s="1">
        <v>50.6</v>
      </c>
      <c r="P143" s="1">
        <v>288</v>
      </c>
      <c r="Q143" s="1">
        <v>89.6</v>
      </c>
      <c r="R143" s="1">
        <v>171</v>
      </c>
      <c r="S143" s="1">
        <v>54.3</v>
      </c>
      <c r="T143" s="1">
        <v>220</v>
      </c>
      <c r="U143" s="37">
        <v>51.9</v>
      </c>
      <c r="V143" s="107">
        <v>51.1638175</v>
      </c>
      <c r="W143" s="107">
        <v>10.447831300000001</v>
      </c>
    </row>
    <row r="144" spans="1:23" x14ac:dyDescent="0.25">
      <c r="A144" s="1" t="s">
        <v>6148</v>
      </c>
      <c r="B144" s="1">
        <v>141</v>
      </c>
      <c r="C144" t="s">
        <v>891</v>
      </c>
      <c r="D144" t="s">
        <v>280</v>
      </c>
      <c r="E144" s="1">
        <v>54</v>
      </c>
      <c r="F144" s="1">
        <v>144</v>
      </c>
      <c r="G144" s="1">
        <v>30.1</v>
      </c>
      <c r="H144" s="1">
        <v>323</v>
      </c>
      <c r="I144" s="1">
        <v>83.2</v>
      </c>
      <c r="J144" s="1">
        <v>121</v>
      </c>
      <c r="K144" s="1">
        <v>26.9</v>
      </c>
      <c r="L144" s="1">
        <v>465</v>
      </c>
      <c r="M144" s="1">
        <v>72.5</v>
      </c>
      <c r="N144" s="1">
        <v>250</v>
      </c>
      <c r="O144" s="1">
        <v>21.4</v>
      </c>
      <c r="P144" s="1">
        <v>520</v>
      </c>
      <c r="Q144" s="1">
        <v>99.1</v>
      </c>
      <c r="R144" s="1">
        <v>12</v>
      </c>
      <c r="S144" s="1">
        <v>24.8</v>
      </c>
      <c r="T144" s="1">
        <v>494</v>
      </c>
      <c r="U144" s="37">
        <v>51.6</v>
      </c>
      <c r="V144" s="107">
        <v>50.6402809</v>
      </c>
      <c r="W144" s="107">
        <v>4.6667145000000003</v>
      </c>
    </row>
    <row r="145" spans="1:23" x14ac:dyDescent="0.25">
      <c r="A145" s="1" t="s">
        <v>6148</v>
      </c>
      <c r="B145" s="1">
        <v>147</v>
      </c>
      <c r="C145" t="s">
        <v>6149</v>
      </c>
      <c r="D145" t="s">
        <v>6084</v>
      </c>
      <c r="E145" s="1">
        <v>59.7</v>
      </c>
      <c r="F145" s="1">
        <v>118</v>
      </c>
      <c r="G145" s="1">
        <v>66.599999999999994</v>
      </c>
      <c r="H145" s="1">
        <v>108</v>
      </c>
      <c r="I145" s="1">
        <v>65.2</v>
      </c>
      <c r="J145" s="1">
        <v>220</v>
      </c>
      <c r="K145" s="1">
        <v>13.4</v>
      </c>
      <c r="L145" s="1" t="s">
        <v>6046</v>
      </c>
      <c r="M145" s="1">
        <v>25.4</v>
      </c>
      <c r="N145" s="1">
        <v>522</v>
      </c>
      <c r="O145" s="1">
        <v>75.3</v>
      </c>
      <c r="P145" s="1">
        <v>179</v>
      </c>
      <c r="Q145" s="1">
        <v>79.599999999999994</v>
      </c>
      <c r="R145" s="1">
        <v>327</v>
      </c>
      <c r="S145" s="1">
        <v>6</v>
      </c>
      <c r="T145" s="1" t="s">
        <v>6046</v>
      </c>
      <c r="U145" s="37">
        <v>51.6</v>
      </c>
      <c r="V145" s="107">
        <v>4.5693754000000002</v>
      </c>
      <c r="W145" s="107">
        <v>102.26568229999999</v>
      </c>
    </row>
    <row r="146" spans="1:23" x14ac:dyDescent="0.25">
      <c r="A146" s="1">
        <v>145</v>
      </c>
      <c r="B146" s="1" t="s">
        <v>6139</v>
      </c>
      <c r="C146" t="s">
        <v>5993</v>
      </c>
      <c r="D146" t="s">
        <v>5984</v>
      </c>
      <c r="E146" s="1">
        <v>51.6</v>
      </c>
      <c r="F146" s="1">
        <v>148</v>
      </c>
      <c r="G146" s="1">
        <v>21.6</v>
      </c>
      <c r="H146" s="1">
        <v>431</v>
      </c>
      <c r="I146" s="1">
        <v>54.4</v>
      </c>
      <c r="J146" s="1">
        <v>286</v>
      </c>
      <c r="K146" s="1">
        <v>42.2</v>
      </c>
      <c r="L146" s="1">
        <v>330</v>
      </c>
      <c r="M146" s="1">
        <v>93.4</v>
      </c>
      <c r="N146" s="1">
        <v>151</v>
      </c>
      <c r="O146" s="1">
        <v>86.9</v>
      </c>
      <c r="P146" s="1">
        <v>124</v>
      </c>
      <c r="Q146" s="1">
        <v>96.3</v>
      </c>
      <c r="R146" s="1">
        <v>54</v>
      </c>
      <c r="S146" s="1">
        <v>20.9</v>
      </c>
      <c r="T146" s="1">
        <v>569</v>
      </c>
      <c r="U146" s="37">
        <v>51.4</v>
      </c>
      <c r="V146" s="107">
        <v>52.243497900000001</v>
      </c>
      <c r="W146" s="107">
        <v>5.6343227000000002</v>
      </c>
    </row>
    <row r="147" spans="1:23" x14ac:dyDescent="0.25">
      <c r="A147" s="1">
        <v>146</v>
      </c>
      <c r="B147" s="1">
        <v>132</v>
      </c>
      <c r="C147" t="s">
        <v>2293</v>
      </c>
      <c r="D147" t="s">
        <v>258</v>
      </c>
      <c r="E147" s="1">
        <v>39.6</v>
      </c>
      <c r="F147" s="1">
        <v>215</v>
      </c>
      <c r="G147" s="1">
        <v>30</v>
      </c>
      <c r="H147" s="1">
        <v>325</v>
      </c>
      <c r="I147" s="1">
        <v>31.5</v>
      </c>
      <c r="J147" s="1">
        <v>492</v>
      </c>
      <c r="K147" s="1">
        <v>82.2</v>
      </c>
      <c r="L147" s="1">
        <v>103</v>
      </c>
      <c r="M147" s="1">
        <v>93.3</v>
      </c>
      <c r="N147" s="1">
        <v>154</v>
      </c>
      <c r="O147" s="1">
        <v>94.5</v>
      </c>
      <c r="P147" s="1">
        <v>86</v>
      </c>
      <c r="Q147" s="1">
        <v>88.9</v>
      </c>
      <c r="R147" s="1">
        <v>186</v>
      </c>
      <c r="S147" s="1">
        <v>28.3</v>
      </c>
      <c r="T147" s="1">
        <v>448</v>
      </c>
      <c r="U147" s="37">
        <v>51.2</v>
      </c>
      <c r="V147" s="107">
        <v>54.702354499999998</v>
      </c>
      <c r="W147" s="107">
        <v>-3.2765753000000002</v>
      </c>
    </row>
    <row r="148" spans="1:23" x14ac:dyDescent="0.25">
      <c r="A148" s="1" t="s">
        <v>6150</v>
      </c>
      <c r="B148" s="1">
        <v>165</v>
      </c>
      <c r="C148" t="s">
        <v>6015</v>
      </c>
      <c r="D148" t="s">
        <v>60</v>
      </c>
      <c r="E148" s="1">
        <v>49.5</v>
      </c>
      <c r="F148" s="1">
        <v>157</v>
      </c>
      <c r="G148" s="1">
        <v>88.7</v>
      </c>
      <c r="H148" s="1">
        <v>57</v>
      </c>
      <c r="I148" s="1">
        <v>5.4</v>
      </c>
      <c r="J148" s="1" t="s">
        <v>6046</v>
      </c>
      <c r="K148" s="1">
        <v>73.3</v>
      </c>
      <c r="L148" s="1">
        <v>129</v>
      </c>
      <c r="M148" s="1">
        <v>48.3</v>
      </c>
      <c r="N148" s="1">
        <v>364</v>
      </c>
      <c r="O148" s="1">
        <v>81.099999999999994</v>
      </c>
      <c r="P148" s="1">
        <v>151</v>
      </c>
      <c r="Q148" s="1">
        <v>84.1</v>
      </c>
      <c r="R148" s="1">
        <v>255</v>
      </c>
      <c r="S148" s="1">
        <v>30.8</v>
      </c>
      <c r="T148" s="1">
        <v>405</v>
      </c>
      <c r="U148" s="37">
        <v>51.1</v>
      </c>
      <c r="V148" s="107">
        <v>51.1638175</v>
      </c>
      <c r="W148" s="107">
        <v>10.447831300000001</v>
      </c>
    </row>
    <row r="149" spans="1:23" x14ac:dyDescent="0.25">
      <c r="A149" s="1" t="s">
        <v>6150</v>
      </c>
      <c r="B149" s="1">
        <v>154</v>
      </c>
      <c r="C149" t="s">
        <v>6151</v>
      </c>
      <c r="D149" t="s">
        <v>20</v>
      </c>
      <c r="E149" s="1">
        <v>23.8</v>
      </c>
      <c r="F149" s="1">
        <v>356</v>
      </c>
      <c r="G149" s="1">
        <v>20.100000000000001</v>
      </c>
      <c r="H149" s="1">
        <v>459</v>
      </c>
      <c r="I149" s="1">
        <v>99.3</v>
      </c>
      <c r="J149" s="1">
        <v>36</v>
      </c>
      <c r="K149" s="1">
        <v>55</v>
      </c>
      <c r="L149" s="1">
        <v>230</v>
      </c>
      <c r="M149" s="1">
        <v>74.900000000000006</v>
      </c>
      <c r="N149" s="1">
        <v>238</v>
      </c>
      <c r="O149" s="1">
        <v>95.1</v>
      </c>
      <c r="P149" s="1">
        <v>78</v>
      </c>
      <c r="Q149" s="1">
        <v>75.099999999999994</v>
      </c>
      <c r="R149" s="1">
        <v>389</v>
      </c>
      <c r="S149" s="1">
        <v>46.5</v>
      </c>
      <c r="T149" s="1">
        <v>273</v>
      </c>
      <c r="U149" s="37">
        <v>51.1</v>
      </c>
      <c r="V149" s="107">
        <v>39.783730400000003</v>
      </c>
      <c r="W149" s="107">
        <v>-100.445882</v>
      </c>
    </row>
    <row r="150" spans="1:23" x14ac:dyDescent="0.25">
      <c r="A150" s="1">
        <v>149</v>
      </c>
      <c r="B150" s="1">
        <v>146</v>
      </c>
      <c r="C150" t="s">
        <v>6152</v>
      </c>
      <c r="D150" t="s">
        <v>20</v>
      </c>
      <c r="E150" s="1">
        <v>55.9</v>
      </c>
      <c r="F150" s="1">
        <v>135</v>
      </c>
      <c r="G150" s="1">
        <v>24</v>
      </c>
      <c r="H150" s="1">
        <v>399</v>
      </c>
      <c r="I150" s="1">
        <v>10.6</v>
      </c>
      <c r="J150" s="1" t="s">
        <v>6046</v>
      </c>
      <c r="K150" s="1">
        <v>97.2</v>
      </c>
      <c r="L150" s="1">
        <v>30</v>
      </c>
      <c r="M150" s="1">
        <v>57.8</v>
      </c>
      <c r="N150" s="1">
        <v>317</v>
      </c>
      <c r="O150" s="1">
        <v>28.4</v>
      </c>
      <c r="P150" s="1">
        <v>444</v>
      </c>
      <c r="Q150" s="1">
        <v>78.400000000000006</v>
      </c>
      <c r="R150" s="1">
        <v>343</v>
      </c>
      <c r="S150" s="1">
        <v>15.6</v>
      </c>
      <c r="T150" s="1" t="s">
        <v>6046</v>
      </c>
      <c r="U150" s="37">
        <v>50.9</v>
      </c>
      <c r="V150" s="107">
        <v>39.783730400000003</v>
      </c>
      <c r="W150" s="107">
        <v>-100.445882</v>
      </c>
    </row>
    <row r="151" spans="1:23" x14ac:dyDescent="0.25">
      <c r="A151" s="1">
        <v>150</v>
      </c>
      <c r="B151" s="1">
        <v>175</v>
      </c>
      <c r="C151" t="s">
        <v>5071</v>
      </c>
      <c r="D151" t="s">
        <v>6153</v>
      </c>
      <c r="E151" s="1">
        <v>49.1</v>
      </c>
      <c r="F151" s="1">
        <v>159</v>
      </c>
      <c r="G151" s="1">
        <v>76.900000000000006</v>
      </c>
      <c r="H151" s="1">
        <v>79</v>
      </c>
      <c r="I151" s="1">
        <v>98.3</v>
      </c>
      <c r="J151" s="1">
        <v>46</v>
      </c>
      <c r="K151" s="1">
        <v>1.3</v>
      </c>
      <c r="L151" s="1" t="s">
        <v>6046</v>
      </c>
      <c r="M151" s="1">
        <v>30.5</v>
      </c>
      <c r="N151" s="1">
        <v>470</v>
      </c>
      <c r="O151" s="1">
        <v>34.6</v>
      </c>
      <c r="P151" s="1">
        <v>393</v>
      </c>
      <c r="Q151" s="1">
        <v>35.299999999999997</v>
      </c>
      <c r="R151" s="1" t="s">
        <v>6046</v>
      </c>
      <c r="S151" s="1">
        <v>12.3</v>
      </c>
      <c r="T151" s="1" t="s">
        <v>6046</v>
      </c>
      <c r="U151" s="37">
        <v>50.8</v>
      </c>
      <c r="V151" s="107">
        <v>48.101295399999998</v>
      </c>
      <c r="W151" s="107">
        <v>66.778081799999995</v>
      </c>
    </row>
    <row r="152" spans="1:23" x14ac:dyDescent="0.25">
      <c r="A152" s="1">
        <v>151</v>
      </c>
      <c r="B152" s="1" t="s">
        <v>6154</v>
      </c>
      <c r="C152" t="s">
        <v>6155</v>
      </c>
      <c r="D152" t="s">
        <v>168</v>
      </c>
      <c r="E152" s="1">
        <v>69.400000000000006</v>
      </c>
      <c r="F152" s="1">
        <v>89</v>
      </c>
      <c r="G152" s="1">
        <v>55.3</v>
      </c>
      <c r="H152" s="1">
        <v>148</v>
      </c>
      <c r="I152" s="1">
        <v>24.2</v>
      </c>
      <c r="J152" s="1">
        <v>596</v>
      </c>
      <c r="K152" s="1">
        <v>14.1</v>
      </c>
      <c r="L152" s="1" t="s">
        <v>6046</v>
      </c>
      <c r="M152" s="1">
        <v>98.9</v>
      </c>
      <c r="N152" s="1">
        <v>96</v>
      </c>
      <c r="O152" s="1">
        <v>89.2</v>
      </c>
      <c r="P152" s="1">
        <v>112</v>
      </c>
      <c r="Q152" s="1">
        <v>96.6</v>
      </c>
      <c r="R152" s="1">
        <v>48</v>
      </c>
      <c r="S152" s="1">
        <v>73</v>
      </c>
      <c r="T152" s="1">
        <v>126</v>
      </c>
      <c r="U152" s="37">
        <v>50.6</v>
      </c>
      <c r="V152" s="107">
        <v>47.593969999999999</v>
      </c>
      <c r="W152" s="107">
        <v>14.124560000000001</v>
      </c>
    </row>
    <row r="153" spans="1:23" x14ac:dyDescent="0.25">
      <c r="A153" s="1">
        <v>152</v>
      </c>
      <c r="B153" s="1">
        <v>140</v>
      </c>
      <c r="C153" t="s">
        <v>817</v>
      </c>
      <c r="D153" t="s">
        <v>51</v>
      </c>
      <c r="E153" s="1">
        <v>39.9</v>
      </c>
      <c r="F153" s="1">
        <v>212</v>
      </c>
      <c r="G153" s="1">
        <v>50.2</v>
      </c>
      <c r="H153" s="1">
        <v>170</v>
      </c>
      <c r="I153" s="1">
        <v>84.7</v>
      </c>
      <c r="J153" s="1">
        <v>112</v>
      </c>
      <c r="K153" s="1">
        <v>21.3</v>
      </c>
      <c r="L153" s="1">
        <v>535</v>
      </c>
      <c r="M153" s="1">
        <v>99.3</v>
      </c>
      <c r="N153" s="1">
        <v>85</v>
      </c>
      <c r="O153" s="1">
        <v>59.2</v>
      </c>
      <c r="P153" s="1">
        <v>241</v>
      </c>
      <c r="Q153" s="1">
        <v>79.8</v>
      </c>
      <c r="R153" s="1">
        <v>324</v>
      </c>
      <c r="S153" s="1">
        <v>42.9</v>
      </c>
      <c r="T153" s="1">
        <v>301</v>
      </c>
      <c r="U153" s="37">
        <v>50.4</v>
      </c>
      <c r="V153" s="107">
        <v>61.066692199999999</v>
      </c>
      <c r="W153" s="107">
        <v>-107.99170700000001</v>
      </c>
    </row>
    <row r="154" spans="1:23" x14ac:dyDescent="0.25">
      <c r="A154" s="1">
        <v>153</v>
      </c>
      <c r="B154" s="1">
        <v>148</v>
      </c>
      <c r="C154" t="s">
        <v>2082</v>
      </c>
      <c r="D154" t="s">
        <v>82</v>
      </c>
      <c r="E154" s="1">
        <v>54.5</v>
      </c>
      <c r="F154" s="1">
        <v>143</v>
      </c>
      <c r="G154" s="1">
        <v>17.7</v>
      </c>
      <c r="H154" s="1" t="s">
        <v>6103</v>
      </c>
      <c r="I154" s="1">
        <v>29.2</v>
      </c>
      <c r="J154" s="1">
        <v>525</v>
      </c>
      <c r="K154" s="1">
        <v>62.5</v>
      </c>
      <c r="L154" s="1">
        <v>189</v>
      </c>
      <c r="M154" s="1">
        <v>82</v>
      </c>
      <c r="N154" s="1">
        <v>213</v>
      </c>
      <c r="O154" s="1">
        <v>77.099999999999994</v>
      </c>
      <c r="P154" s="1">
        <v>169</v>
      </c>
      <c r="Q154" s="1">
        <v>97.3</v>
      </c>
      <c r="R154" s="1">
        <v>33</v>
      </c>
      <c r="S154" s="1">
        <v>69.3</v>
      </c>
      <c r="T154" s="1">
        <v>141</v>
      </c>
      <c r="U154" s="37">
        <v>50.1</v>
      </c>
      <c r="V154" s="107">
        <v>59.674971200000002</v>
      </c>
      <c r="W154" s="107">
        <v>14.5208584</v>
      </c>
    </row>
    <row r="155" spans="1:23" x14ac:dyDescent="0.25">
      <c r="A155" s="1">
        <v>154</v>
      </c>
      <c r="B155" s="1" t="s">
        <v>6156</v>
      </c>
      <c r="C155" t="s">
        <v>1832</v>
      </c>
      <c r="D155" t="s">
        <v>51</v>
      </c>
      <c r="E155" s="1">
        <v>40.200000000000003</v>
      </c>
      <c r="F155" s="1">
        <v>209</v>
      </c>
      <c r="G155" s="1">
        <v>77.599999999999994</v>
      </c>
      <c r="H155" s="1">
        <v>76</v>
      </c>
      <c r="I155" s="1">
        <v>7</v>
      </c>
      <c r="J155" s="1" t="s">
        <v>6046</v>
      </c>
      <c r="K155" s="1">
        <v>82.5</v>
      </c>
      <c r="L155" s="1">
        <v>101</v>
      </c>
      <c r="M155" s="1">
        <v>79</v>
      </c>
      <c r="N155" s="1">
        <v>222</v>
      </c>
      <c r="O155" s="1">
        <v>82</v>
      </c>
      <c r="P155" s="1">
        <v>149</v>
      </c>
      <c r="Q155" s="1">
        <v>83.6</v>
      </c>
      <c r="R155" s="1">
        <v>263</v>
      </c>
      <c r="S155" s="1">
        <v>87.7</v>
      </c>
      <c r="T155" s="1">
        <v>78</v>
      </c>
      <c r="U155" s="37">
        <v>50</v>
      </c>
      <c r="V155" s="107">
        <v>61.066692199999999</v>
      </c>
      <c r="W155" s="107">
        <v>-107.99170700000001</v>
      </c>
    </row>
    <row r="156" spans="1:23" x14ac:dyDescent="0.25">
      <c r="A156" s="1" t="s">
        <v>6157</v>
      </c>
      <c r="B156" s="1">
        <v>160</v>
      </c>
      <c r="C156" t="s">
        <v>5998</v>
      </c>
      <c r="D156" t="s">
        <v>20</v>
      </c>
      <c r="E156" s="1">
        <v>25.2</v>
      </c>
      <c r="F156" s="1">
        <v>336</v>
      </c>
      <c r="G156" s="1">
        <v>15.7</v>
      </c>
      <c r="H156" s="1" t="s">
        <v>6103</v>
      </c>
      <c r="I156" s="1">
        <v>99.1</v>
      </c>
      <c r="J156" s="1">
        <v>40</v>
      </c>
      <c r="K156" s="1">
        <v>68.7</v>
      </c>
      <c r="L156" s="1">
        <v>154</v>
      </c>
      <c r="M156" s="1">
        <v>50.1</v>
      </c>
      <c r="N156" s="1">
        <v>351</v>
      </c>
      <c r="O156" s="1">
        <v>31.1</v>
      </c>
      <c r="P156" s="1">
        <v>420</v>
      </c>
      <c r="Q156" s="1">
        <v>87.7</v>
      </c>
      <c r="R156" s="1">
        <v>201</v>
      </c>
      <c r="S156" s="1">
        <v>44.5</v>
      </c>
      <c r="T156" s="1">
        <v>287</v>
      </c>
      <c r="U156" s="37">
        <v>49.5</v>
      </c>
      <c r="V156" s="107">
        <v>39.783730400000003</v>
      </c>
      <c r="W156" s="107">
        <v>-100.445882</v>
      </c>
    </row>
    <row r="157" spans="1:23" x14ac:dyDescent="0.25">
      <c r="A157" s="1" t="s">
        <v>6157</v>
      </c>
      <c r="B157" s="1" t="s">
        <v>6158</v>
      </c>
      <c r="C157" t="s">
        <v>2400</v>
      </c>
      <c r="D157" t="s">
        <v>411</v>
      </c>
      <c r="E157" s="1">
        <v>37.6</v>
      </c>
      <c r="F157" s="1">
        <v>223</v>
      </c>
      <c r="G157" s="1">
        <v>22.9</v>
      </c>
      <c r="H157" s="1">
        <v>416</v>
      </c>
      <c r="I157" s="1">
        <v>56.3</v>
      </c>
      <c r="J157" s="1">
        <v>276</v>
      </c>
      <c r="K157" s="1">
        <v>100</v>
      </c>
      <c r="L157" s="1">
        <v>1</v>
      </c>
      <c r="M157" s="1">
        <v>11.7</v>
      </c>
      <c r="N157" s="1" t="s">
        <v>6046</v>
      </c>
      <c r="O157" s="1">
        <v>1.9</v>
      </c>
      <c r="P157" s="1" t="s">
        <v>6046</v>
      </c>
      <c r="Q157" s="1">
        <v>46</v>
      </c>
      <c r="R157" s="1" t="s">
        <v>6046</v>
      </c>
      <c r="S157" s="1">
        <v>14.8</v>
      </c>
      <c r="T157" s="1" t="s">
        <v>6046</v>
      </c>
      <c r="U157" s="37">
        <v>49.5</v>
      </c>
      <c r="V157" s="107">
        <v>22.351114800000001</v>
      </c>
      <c r="W157" s="107">
        <v>78.667742799999999</v>
      </c>
    </row>
    <row r="158" spans="1:23" x14ac:dyDescent="0.25">
      <c r="A158" s="1">
        <v>157</v>
      </c>
      <c r="B158" s="1">
        <v>156</v>
      </c>
      <c r="C158" t="s">
        <v>6159</v>
      </c>
      <c r="D158" t="s">
        <v>194</v>
      </c>
      <c r="E158" s="1">
        <v>45</v>
      </c>
      <c r="F158" s="1">
        <v>182</v>
      </c>
      <c r="G158" s="1">
        <v>79.099999999999994</v>
      </c>
      <c r="H158" s="1">
        <v>73</v>
      </c>
      <c r="I158" s="1">
        <v>83.2</v>
      </c>
      <c r="J158" s="1">
        <v>119</v>
      </c>
      <c r="K158" s="1">
        <v>17.600000000000001</v>
      </c>
      <c r="L158" s="1">
        <v>588</v>
      </c>
      <c r="M158" s="1">
        <v>18.8</v>
      </c>
      <c r="N158" s="1">
        <v>594</v>
      </c>
      <c r="O158" s="1">
        <v>43.8</v>
      </c>
      <c r="P158" s="1">
        <v>315</v>
      </c>
      <c r="Q158" s="1">
        <v>68</v>
      </c>
      <c r="R158" s="1">
        <v>480</v>
      </c>
      <c r="S158" s="1">
        <v>33.9</v>
      </c>
      <c r="T158" s="1">
        <v>374</v>
      </c>
      <c r="U158" s="37">
        <v>49.4</v>
      </c>
      <c r="V158" s="107">
        <v>36.638392000000003</v>
      </c>
      <c r="W158" s="107">
        <v>127.69611879999999</v>
      </c>
    </row>
    <row r="159" spans="1:23" x14ac:dyDescent="0.25">
      <c r="A159" s="1">
        <v>158</v>
      </c>
      <c r="B159" s="1">
        <v>159</v>
      </c>
      <c r="C159" t="s">
        <v>6160</v>
      </c>
      <c r="D159" t="s">
        <v>60</v>
      </c>
      <c r="E159" s="1">
        <v>55.1</v>
      </c>
      <c r="F159" s="1">
        <v>140</v>
      </c>
      <c r="G159" s="1">
        <v>64.900000000000006</v>
      </c>
      <c r="H159" s="1">
        <v>115</v>
      </c>
      <c r="I159" s="1">
        <v>48.5</v>
      </c>
      <c r="J159" s="1">
        <v>321</v>
      </c>
      <c r="K159" s="1">
        <v>23.6</v>
      </c>
      <c r="L159" s="1">
        <v>509</v>
      </c>
      <c r="M159" s="1">
        <v>46.1</v>
      </c>
      <c r="N159" s="1">
        <v>376</v>
      </c>
      <c r="O159" s="1">
        <v>75</v>
      </c>
      <c r="P159" s="1">
        <v>180</v>
      </c>
      <c r="Q159" s="1">
        <v>83.2</v>
      </c>
      <c r="R159" s="1">
        <v>268</v>
      </c>
      <c r="S159" s="1">
        <v>31.6</v>
      </c>
      <c r="T159" s="1">
        <v>397</v>
      </c>
      <c r="U159" s="37">
        <v>49.3</v>
      </c>
      <c r="V159" s="107">
        <v>51.1638175</v>
      </c>
      <c r="W159" s="107">
        <v>10.447831300000001</v>
      </c>
    </row>
    <row r="160" spans="1:23" x14ac:dyDescent="0.25">
      <c r="A160" s="1">
        <v>159</v>
      </c>
      <c r="B160" s="1">
        <v>157</v>
      </c>
      <c r="C160" t="s">
        <v>1071</v>
      </c>
      <c r="D160" t="s">
        <v>20</v>
      </c>
      <c r="E160" s="1">
        <v>60.5</v>
      </c>
      <c r="F160" s="1">
        <v>114</v>
      </c>
      <c r="G160" s="1">
        <v>61.4</v>
      </c>
      <c r="H160" s="1">
        <v>124</v>
      </c>
      <c r="I160" s="1">
        <v>12.9</v>
      </c>
      <c r="J160" s="1" t="s">
        <v>6046</v>
      </c>
      <c r="K160" s="1">
        <v>58.9</v>
      </c>
      <c r="L160" s="1">
        <v>210</v>
      </c>
      <c r="M160" s="1">
        <v>62.1</v>
      </c>
      <c r="N160" s="1">
        <v>303</v>
      </c>
      <c r="O160" s="1">
        <v>16.899999999999999</v>
      </c>
      <c r="P160" s="1">
        <v>584</v>
      </c>
      <c r="Q160" s="1">
        <v>93.2</v>
      </c>
      <c r="R160" s="1">
        <v>107</v>
      </c>
      <c r="S160" s="1">
        <v>53.6</v>
      </c>
      <c r="T160" s="1">
        <v>229</v>
      </c>
      <c r="U160" s="37">
        <v>48.9</v>
      </c>
      <c r="V160" s="107">
        <v>39.783730400000003</v>
      </c>
      <c r="W160" s="107">
        <v>-100.445882</v>
      </c>
    </row>
    <row r="161" spans="1:23" x14ac:dyDescent="0.25">
      <c r="A161" s="1">
        <v>160</v>
      </c>
      <c r="B161" s="1" t="s">
        <v>6161</v>
      </c>
      <c r="C161" t="s">
        <v>6162</v>
      </c>
      <c r="D161" t="s">
        <v>445</v>
      </c>
      <c r="E161" s="1">
        <v>30.3</v>
      </c>
      <c r="F161" s="1">
        <v>284</v>
      </c>
      <c r="G161" s="1">
        <v>24.9</v>
      </c>
      <c r="H161" s="1">
        <v>385</v>
      </c>
      <c r="I161" s="1">
        <v>88.5</v>
      </c>
      <c r="J161" s="1">
        <v>95</v>
      </c>
      <c r="K161" s="1">
        <v>50.9</v>
      </c>
      <c r="L161" s="1">
        <v>253</v>
      </c>
      <c r="M161" s="1">
        <v>100</v>
      </c>
      <c r="N161" s="1">
        <v>26</v>
      </c>
      <c r="O161" s="1">
        <v>21.8</v>
      </c>
      <c r="P161" s="1">
        <v>508</v>
      </c>
      <c r="Q161" s="1">
        <v>70.2</v>
      </c>
      <c r="R161" s="1">
        <v>458</v>
      </c>
      <c r="S161" s="1">
        <v>66.7</v>
      </c>
      <c r="T161" s="1">
        <v>156</v>
      </c>
      <c r="U161" s="37">
        <v>48.8</v>
      </c>
      <c r="V161" s="107">
        <v>25.624261799999999</v>
      </c>
      <c r="W161" s="107">
        <v>42.352832800000002</v>
      </c>
    </row>
    <row r="162" spans="1:23" x14ac:dyDescent="0.25">
      <c r="A162" s="1">
        <v>161</v>
      </c>
      <c r="B162" s="1">
        <v>155</v>
      </c>
      <c r="C162" t="s">
        <v>142</v>
      </c>
      <c r="D162" t="s">
        <v>138</v>
      </c>
      <c r="E162" s="1">
        <v>55.6</v>
      </c>
      <c r="F162" s="1">
        <v>138</v>
      </c>
      <c r="G162" s="1">
        <v>33.5</v>
      </c>
      <c r="H162" s="1">
        <v>291</v>
      </c>
      <c r="I162" s="1">
        <v>32.4</v>
      </c>
      <c r="J162" s="1">
        <v>476</v>
      </c>
      <c r="K162" s="1">
        <v>55.2</v>
      </c>
      <c r="L162" s="1">
        <v>226</v>
      </c>
      <c r="M162" s="1">
        <v>87.9</v>
      </c>
      <c r="N162" s="1">
        <v>184</v>
      </c>
      <c r="O162" s="1">
        <v>16.3</v>
      </c>
      <c r="P162" s="1">
        <v>598</v>
      </c>
      <c r="Q162" s="1">
        <v>95.4</v>
      </c>
      <c r="R162" s="1">
        <v>65</v>
      </c>
      <c r="S162" s="1">
        <v>33.5</v>
      </c>
      <c r="T162" s="1">
        <v>380</v>
      </c>
      <c r="U162" s="37">
        <v>48.6</v>
      </c>
      <c r="V162" s="107">
        <v>55.670248999999998</v>
      </c>
      <c r="W162" s="107">
        <v>10.3333283</v>
      </c>
    </row>
    <row r="163" spans="1:23" x14ac:dyDescent="0.25">
      <c r="A163" s="1">
        <v>162</v>
      </c>
      <c r="B163" s="1" t="s">
        <v>6154</v>
      </c>
      <c r="C163" t="s">
        <v>1698</v>
      </c>
      <c r="D163" t="s">
        <v>258</v>
      </c>
      <c r="E163" s="1">
        <v>43.3</v>
      </c>
      <c r="F163" s="1">
        <v>191</v>
      </c>
      <c r="G163" s="1">
        <v>36.1</v>
      </c>
      <c r="H163" s="1">
        <v>268</v>
      </c>
      <c r="I163" s="1">
        <v>45</v>
      </c>
      <c r="J163" s="1">
        <v>343</v>
      </c>
      <c r="K163" s="1">
        <v>48.6</v>
      </c>
      <c r="L163" s="1">
        <v>270</v>
      </c>
      <c r="M163" s="1">
        <v>88.1</v>
      </c>
      <c r="N163" s="1">
        <v>183</v>
      </c>
      <c r="O163" s="1">
        <v>82.1</v>
      </c>
      <c r="P163" s="1">
        <v>147</v>
      </c>
      <c r="Q163" s="1">
        <v>88.9</v>
      </c>
      <c r="R163" s="1">
        <v>187</v>
      </c>
      <c r="S163" s="1">
        <v>23.7</v>
      </c>
      <c r="T163" s="1">
        <v>511</v>
      </c>
      <c r="U163" s="37">
        <v>48.4</v>
      </c>
      <c r="V163" s="107">
        <v>54.702354499999998</v>
      </c>
      <c r="W163" s="107">
        <v>-3.2765753000000002</v>
      </c>
    </row>
    <row r="164" spans="1:23" x14ac:dyDescent="0.25">
      <c r="A164" s="1">
        <v>163</v>
      </c>
      <c r="B164" s="1" t="s">
        <v>6156</v>
      </c>
      <c r="C164" t="s">
        <v>6163</v>
      </c>
      <c r="D164" t="s">
        <v>258</v>
      </c>
      <c r="E164" s="1">
        <v>41.1</v>
      </c>
      <c r="F164" s="1">
        <v>201</v>
      </c>
      <c r="G164" s="1">
        <v>56.1</v>
      </c>
      <c r="H164" s="1">
        <v>142</v>
      </c>
      <c r="I164" s="1">
        <v>31.5</v>
      </c>
      <c r="J164" s="1">
        <v>491</v>
      </c>
      <c r="K164" s="1">
        <v>55.3</v>
      </c>
      <c r="L164" s="1">
        <v>224</v>
      </c>
      <c r="M164" s="1">
        <v>92.3</v>
      </c>
      <c r="N164" s="1">
        <v>162</v>
      </c>
      <c r="O164" s="1">
        <v>77.7</v>
      </c>
      <c r="P164" s="1">
        <v>163</v>
      </c>
      <c r="Q164" s="1">
        <v>94.8</v>
      </c>
      <c r="R164" s="1">
        <v>77</v>
      </c>
      <c r="S164" s="1">
        <v>15.9</v>
      </c>
      <c r="T164" s="1" t="s">
        <v>6046</v>
      </c>
      <c r="U164" s="37">
        <v>48.2</v>
      </c>
      <c r="V164" s="107">
        <v>54.702354499999998</v>
      </c>
      <c r="W164" s="107">
        <v>-3.2765753000000002</v>
      </c>
    </row>
    <row r="165" spans="1:23" x14ac:dyDescent="0.25">
      <c r="A165" s="1" t="s">
        <v>6164</v>
      </c>
      <c r="B165" s="1" t="s">
        <v>6165</v>
      </c>
      <c r="C165" t="s">
        <v>6166</v>
      </c>
      <c r="D165" t="s">
        <v>20</v>
      </c>
      <c r="E165" s="1">
        <v>61.5</v>
      </c>
      <c r="F165" s="1">
        <v>112</v>
      </c>
      <c r="G165" s="1">
        <v>65</v>
      </c>
      <c r="H165" s="1">
        <v>112</v>
      </c>
      <c r="I165" s="1">
        <v>5</v>
      </c>
      <c r="J165" s="1" t="s">
        <v>6046</v>
      </c>
      <c r="K165" s="1">
        <v>67.8</v>
      </c>
      <c r="L165" s="1">
        <v>161</v>
      </c>
      <c r="M165" s="1">
        <v>24.8</v>
      </c>
      <c r="N165" s="1">
        <v>527</v>
      </c>
      <c r="O165" s="1">
        <v>14.7</v>
      </c>
      <c r="P165" s="1" t="s">
        <v>6046</v>
      </c>
      <c r="Q165" s="1">
        <v>91.1</v>
      </c>
      <c r="R165" s="1">
        <v>140</v>
      </c>
      <c r="S165" s="1">
        <v>36.299999999999997</v>
      </c>
      <c r="T165" s="1">
        <v>356</v>
      </c>
      <c r="U165" s="37">
        <v>47.9</v>
      </c>
      <c r="V165" s="107">
        <v>39.783730400000003</v>
      </c>
      <c r="W165" s="107">
        <v>-100.445882</v>
      </c>
    </row>
    <row r="166" spans="1:23" x14ac:dyDescent="0.25">
      <c r="A166" s="1" t="s">
        <v>6164</v>
      </c>
      <c r="B166" s="1">
        <v>158</v>
      </c>
      <c r="C166" t="s">
        <v>6032</v>
      </c>
      <c r="D166" t="s">
        <v>20</v>
      </c>
      <c r="E166" s="1">
        <v>51.2</v>
      </c>
      <c r="F166" s="1">
        <v>151</v>
      </c>
      <c r="G166" s="1">
        <v>35.6</v>
      </c>
      <c r="H166" s="1">
        <v>275</v>
      </c>
      <c r="I166" s="1">
        <v>37.1</v>
      </c>
      <c r="J166" s="1">
        <v>418</v>
      </c>
      <c r="K166" s="1">
        <v>71.099999999999994</v>
      </c>
      <c r="L166" s="1">
        <v>140</v>
      </c>
      <c r="M166" s="1">
        <v>23.8</v>
      </c>
      <c r="N166" s="1">
        <v>534</v>
      </c>
      <c r="O166" s="1">
        <v>14.9</v>
      </c>
      <c r="P166" s="1" t="s">
        <v>6046</v>
      </c>
      <c r="Q166" s="1">
        <v>92.6</v>
      </c>
      <c r="R166" s="1">
        <v>112</v>
      </c>
      <c r="S166" s="1">
        <v>61.4</v>
      </c>
      <c r="T166" s="1">
        <v>185</v>
      </c>
      <c r="U166" s="37">
        <v>47.9</v>
      </c>
      <c r="V166" s="107">
        <v>39.783730400000003</v>
      </c>
      <c r="W166" s="107">
        <v>-100.445882</v>
      </c>
    </row>
    <row r="167" spans="1:23" x14ac:dyDescent="0.25">
      <c r="A167" s="1">
        <v>166</v>
      </c>
      <c r="B167" s="1" t="s">
        <v>6154</v>
      </c>
      <c r="C167" t="s">
        <v>971</v>
      </c>
      <c r="D167" t="s">
        <v>258</v>
      </c>
      <c r="E167" s="1">
        <v>46</v>
      </c>
      <c r="F167" s="1">
        <v>177</v>
      </c>
      <c r="G167" s="1">
        <v>47.7</v>
      </c>
      <c r="H167" s="1">
        <v>191</v>
      </c>
      <c r="I167" s="1">
        <v>40.299999999999997</v>
      </c>
      <c r="J167" s="1">
        <v>390</v>
      </c>
      <c r="K167" s="1">
        <v>41.8</v>
      </c>
      <c r="L167" s="1">
        <v>336</v>
      </c>
      <c r="M167" s="1">
        <v>84.1</v>
      </c>
      <c r="N167" s="1">
        <v>207</v>
      </c>
      <c r="O167" s="1">
        <v>74.7</v>
      </c>
      <c r="P167" s="1">
        <v>183</v>
      </c>
      <c r="Q167" s="1">
        <v>91.4</v>
      </c>
      <c r="R167" s="1">
        <v>132</v>
      </c>
      <c r="S167" s="1">
        <v>19.5</v>
      </c>
      <c r="T167" s="1">
        <v>599</v>
      </c>
      <c r="U167" s="37">
        <v>47.8</v>
      </c>
      <c r="V167" s="107">
        <v>54.702354499999998</v>
      </c>
      <c r="W167" s="107">
        <v>-3.2765753000000002</v>
      </c>
    </row>
    <row r="168" spans="1:23" x14ac:dyDescent="0.25">
      <c r="A168" s="1" t="s">
        <v>6167</v>
      </c>
      <c r="B168" s="1" t="s">
        <v>6168</v>
      </c>
      <c r="C168" t="s">
        <v>6169</v>
      </c>
      <c r="D168" t="s">
        <v>231</v>
      </c>
      <c r="E168" s="1">
        <v>78.5</v>
      </c>
      <c r="F168" s="1">
        <v>73</v>
      </c>
      <c r="G168" s="1">
        <v>43.1</v>
      </c>
      <c r="H168" s="1">
        <v>219</v>
      </c>
      <c r="I168" s="1">
        <v>3.5</v>
      </c>
      <c r="J168" s="1" t="s">
        <v>6046</v>
      </c>
      <c r="K168" s="1">
        <v>49.7</v>
      </c>
      <c r="L168" s="1">
        <v>263</v>
      </c>
      <c r="M168" s="1">
        <v>7.8</v>
      </c>
      <c r="N168" s="1" t="s">
        <v>6046</v>
      </c>
      <c r="O168" s="1">
        <v>10.8</v>
      </c>
      <c r="P168" s="1" t="s">
        <v>6046</v>
      </c>
      <c r="Q168" s="1">
        <v>95.1</v>
      </c>
      <c r="R168" s="1">
        <v>74</v>
      </c>
      <c r="S168" s="1">
        <v>40.700000000000003</v>
      </c>
      <c r="T168" s="1">
        <v>322</v>
      </c>
      <c r="U168" s="37">
        <v>47.5</v>
      </c>
      <c r="V168" s="107">
        <v>42.638426099999997</v>
      </c>
      <c r="W168" s="107">
        <v>12.674296999999999</v>
      </c>
    </row>
    <row r="169" spans="1:23" x14ac:dyDescent="0.25">
      <c r="A169" s="1" t="s">
        <v>6167</v>
      </c>
      <c r="B169" s="1" t="s">
        <v>6170</v>
      </c>
      <c r="C169" t="s">
        <v>6171</v>
      </c>
      <c r="D169" t="s">
        <v>6130</v>
      </c>
      <c r="E169" s="1">
        <v>80</v>
      </c>
      <c r="F169" s="1">
        <v>69</v>
      </c>
      <c r="G169" s="1">
        <v>92</v>
      </c>
      <c r="H169" s="1">
        <v>47</v>
      </c>
      <c r="I169" s="1">
        <v>12.5</v>
      </c>
      <c r="J169" s="1" t="s">
        <v>6046</v>
      </c>
      <c r="K169" s="1">
        <v>13.9</v>
      </c>
      <c r="L169" s="1" t="s">
        <v>6046</v>
      </c>
      <c r="M169" s="1">
        <v>9.4</v>
      </c>
      <c r="N169" s="1" t="s">
        <v>6046</v>
      </c>
      <c r="O169" s="1">
        <v>5.6</v>
      </c>
      <c r="P169" s="1" t="s">
        <v>6046</v>
      </c>
      <c r="Q169" s="1">
        <v>77.400000000000006</v>
      </c>
      <c r="R169" s="1">
        <v>355</v>
      </c>
      <c r="S169" s="1">
        <v>42.6</v>
      </c>
      <c r="T169" s="1">
        <v>304</v>
      </c>
      <c r="U169" s="37">
        <v>47.5</v>
      </c>
      <c r="V169" s="107">
        <v>-31.761336499999999</v>
      </c>
      <c r="W169" s="107">
        <v>-71.318769700000004</v>
      </c>
    </row>
    <row r="170" spans="1:23" x14ac:dyDescent="0.25">
      <c r="A170" s="1">
        <v>169</v>
      </c>
      <c r="B170" s="1" t="s">
        <v>6172</v>
      </c>
      <c r="C170" t="s">
        <v>6173</v>
      </c>
      <c r="D170" t="s">
        <v>60</v>
      </c>
      <c r="E170" s="1">
        <v>44.7</v>
      </c>
      <c r="F170" s="1">
        <v>184</v>
      </c>
      <c r="G170" s="1">
        <v>21</v>
      </c>
      <c r="H170" s="1">
        <v>440</v>
      </c>
      <c r="I170" s="1">
        <v>96.7</v>
      </c>
      <c r="J170" s="1">
        <v>55</v>
      </c>
      <c r="K170" s="1">
        <v>14.9</v>
      </c>
      <c r="L170" s="1" t="s">
        <v>6046</v>
      </c>
      <c r="M170" s="1">
        <v>67</v>
      </c>
      <c r="N170" s="1">
        <v>277</v>
      </c>
      <c r="O170" s="1">
        <v>26.1</v>
      </c>
      <c r="P170" s="1">
        <v>460</v>
      </c>
      <c r="Q170" s="1">
        <v>96.5</v>
      </c>
      <c r="R170" s="1">
        <v>50</v>
      </c>
      <c r="S170" s="1">
        <v>16.600000000000001</v>
      </c>
      <c r="T170" s="1" t="s">
        <v>6046</v>
      </c>
      <c r="U170" s="37">
        <v>47.2</v>
      </c>
      <c r="V170" s="107">
        <v>51.1638175</v>
      </c>
      <c r="W170" s="107">
        <v>10.447831300000001</v>
      </c>
    </row>
    <row r="171" spans="1:23" x14ac:dyDescent="0.25">
      <c r="A171" s="1">
        <v>170</v>
      </c>
      <c r="B171" s="1" t="s">
        <v>6174</v>
      </c>
      <c r="C171" t="s">
        <v>6175</v>
      </c>
      <c r="D171" t="s">
        <v>495</v>
      </c>
      <c r="E171" s="1">
        <v>48.8</v>
      </c>
      <c r="F171" s="1">
        <v>164</v>
      </c>
      <c r="G171" s="1">
        <v>92.8</v>
      </c>
      <c r="H171" s="1">
        <v>43</v>
      </c>
      <c r="I171" s="1">
        <v>72.900000000000006</v>
      </c>
      <c r="J171" s="1">
        <v>170</v>
      </c>
      <c r="K171" s="1">
        <v>2.2000000000000002</v>
      </c>
      <c r="L171" s="1" t="s">
        <v>6046</v>
      </c>
      <c r="M171" s="1">
        <v>52.9</v>
      </c>
      <c r="N171" s="1">
        <v>339</v>
      </c>
      <c r="O171" s="1">
        <v>8.6</v>
      </c>
      <c r="P171" s="1" t="s">
        <v>6046</v>
      </c>
      <c r="Q171" s="1">
        <v>65.099999999999994</v>
      </c>
      <c r="R171" s="1">
        <v>508</v>
      </c>
      <c r="S171" s="1">
        <v>85.6</v>
      </c>
      <c r="T171" s="1">
        <v>82</v>
      </c>
      <c r="U171" s="37">
        <v>47.1</v>
      </c>
      <c r="V171" s="107">
        <v>23.658511600000001</v>
      </c>
      <c r="W171" s="107">
        <v>-102.00770970000001</v>
      </c>
    </row>
    <row r="172" spans="1:23" x14ac:dyDescent="0.25">
      <c r="A172" s="1">
        <v>171</v>
      </c>
      <c r="B172" s="1">
        <v>171</v>
      </c>
      <c r="C172" t="s">
        <v>6176</v>
      </c>
      <c r="D172" t="s">
        <v>231</v>
      </c>
      <c r="E172" s="1">
        <v>78</v>
      </c>
      <c r="F172" s="1">
        <v>74</v>
      </c>
      <c r="G172" s="1">
        <v>36.6</v>
      </c>
      <c r="H172" s="1">
        <v>262</v>
      </c>
      <c r="I172" s="1">
        <v>4.5</v>
      </c>
      <c r="J172" s="1" t="s">
        <v>6046</v>
      </c>
      <c r="K172" s="1">
        <v>50.2</v>
      </c>
      <c r="L172" s="1">
        <v>258</v>
      </c>
      <c r="M172" s="1">
        <v>3.4</v>
      </c>
      <c r="N172" s="1" t="s">
        <v>6046</v>
      </c>
      <c r="O172" s="1">
        <v>11.4</v>
      </c>
      <c r="P172" s="1" t="s">
        <v>6046</v>
      </c>
      <c r="Q172" s="1">
        <v>98</v>
      </c>
      <c r="R172" s="1">
        <v>23</v>
      </c>
      <c r="S172" s="1">
        <v>55.8</v>
      </c>
      <c r="T172" s="1">
        <v>209</v>
      </c>
      <c r="U172" s="37">
        <v>46.8</v>
      </c>
      <c r="V172" s="107">
        <v>42.638426099999997</v>
      </c>
      <c r="W172" s="107">
        <v>12.674296999999999</v>
      </c>
    </row>
    <row r="173" spans="1:23" x14ac:dyDescent="0.25">
      <c r="A173" s="1" t="s">
        <v>6177</v>
      </c>
      <c r="B173" s="1" t="s">
        <v>6172</v>
      </c>
      <c r="C173" t="s">
        <v>6178</v>
      </c>
      <c r="D173" t="s">
        <v>411</v>
      </c>
      <c r="E173" s="1">
        <v>53.3</v>
      </c>
      <c r="F173" s="1">
        <v>145</v>
      </c>
      <c r="G173" s="1">
        <v>86.5</v>
      </c>
      <c r="H173" s="1">
        <v>59</v>
      </c>
      <c r="I173" s="1">
        <v>25.8</v>
      </c>
      <c r="J173" s="1">
        <v>572</v>
      </c>
      <c r="K173" s="1">
        <v>55.1</v>
      </c>
      <c r="L173" s="1">
        <v>228</v>
      </c>
      <c r="M173" s="1">
        <v>3.9</v>
      </c>
      <c r="N173" s="1" t="s">
        <v>6046</v>
      </c>
      <c r="O173" s="1">
        <v>1.6</v>
      </c>
      <c r="P173" s="1" t="s">
        <v>6046</v>
      </c>
      <c r="Q173" s="1">
        <v>58</v>
      </c>
      <c r="R173" s="1">
        <v>593</v>
      </c>
      <c r="S173" s="1">
        <v>76.7</v>
      </c>
      <c r="T173" s="1">
        <v>115</v>
      </c>
      <c r="U173" s="37">
        <v>46.7</v>
      </c>
      <c r="V173" s="107">
        <v>22.351114800000001</v>
      </c>
      <c r="W173" s="107">
        <v>78.667742799999999</v>
      </c>
    </row>
    <row r="174" spans="1:23" x14ac:dyDescent="0.25">
      <c r="A174" s="1" t="s">
        <v>6177</v>
      </c>
      <c r="B174" s="1">
        <v>170</v>
      </c>
      <c r="C174" t="s">
        <v>6179</v>
      </c>
      <c r="D174" t="s">
        <v>51</v>
      </c>
      <c r="E174" s="1">
        <v>30.6</v>
      </c>
      <c r="F174" s="1">
        <v>280</v>
      </c>
      <c r="G174" s="1">
        <v>60.5</v>
      </c>
      <c r="H174" s="1">
        <v>129</v>
      </c>
      <c r="I174" s="1">
        <v>4.5999999999999996</v>
      </c>
      <c r="J174" s="1" t="s">
        <v>6046</v>
      </c>
      <c r="K174" s="1">
        <v>96.9</v>
      </c>
      <c r="L174" s="1">
        <v>32</v>
      </c>
      <c r="M174" s="1">
        <v>99.8</v>
      </c>
      <c r="N174" s="1">
        <v>72</v>
      </c>
      <c r="O174" s="1">
        <v>57.2</v>
      </c>
      <c r="P174" s="1">
        <v>250</v>
      </c>
      <c r="Q174" s="1">
        <v>86</v>
      </c>
      <c r="R174" s="1">
        <v>225</v>
      </c>
      <c r="S174" s="1">
        <v>81</v>
      </c>
      <c r="T174" s="1">
        <v>101</v>
      </c>
      <c r="U174" s="37">
        <v>46.7</v>
      </c>
      <c r="V174" s="107">
        <v>61.066692199999999</v>
      </c>
      <c r="W174" s="107">
        <v>-107.99170700000001</v>
      </c>
    </row>
    <row r="175" spans="1:23" x14ac:dyDescent="0.25">
      <c r="A175" s="1" t="s">
        <v>6180</v>
      </c>
      <c r="B175" s="1">
        <v>245</v>
      </c>
      <c r="C175" t="s">
        <v>6181</v>
      </c>
      <c r="D175" t="s">
        <v>77</v>
      </c>
      <c r="E175" s="1">
        <v>8.4</v>
      </c>
      <c r="F175" s="1" t="s">
        <v>6103</v>
      </c>
      <c r="G175" s="1">
        <v>55.3</v>
      </c>
      <c r="H175" s="1">
        <v>147</v>
      </c>
      <c r="I175" s="1">
        <v>97.4</v>
      </c>
      <c r="J175" s="1">
        <v>53</v>
      </c>
      <c r="K175" s="1">
        <v>56.7</v>
      </c>
      <c r="L175" s="1">
        <v>219</v>
      </c>
      <c r="M175" s="1">
        <v>36.299999999999997</v>
      </c>
      <c r="N175" s="1">
        <v>431</v>
      </c>
      <c r="O175" s="1">
        <v>95</v>
      </c>
      <c r="P175" s="1">
        <v>79</v>
      </c>
      <c r="Q175" s="1">
        <v>43.8</v>
      </c>
      <c r="R175" s="1" t="s">
        <v>6046</v>
      </c>
      <c r="S175" s="1">
        <v>90.4</v>
      </c>
      <c r="T175" s="1">
        <v>68</v>
      </c>
      <c r="U175" s="37">
        <v>46.5</v>
      </c>
      <c r="V175" s="107">
        <v>46.603354000000003</v>
      </c>
      <c r="W175" s="107">
        <v>1.8883335000000001</v>
      </c>
    </row>
    <row r="176" spans="1:23" x14ac:dyDescent="0.25">
      <c r="A176" s="1" t="s">
        <v>6180</v>
      </c>
      <c r="B176" s="1">
        <v>185</v>
      </c>
      <c r="C176" t="s">
        <v>6182</v>
      </c>
      <c r="D176" t="s">
        <v>411</v>
      </c>
      <c r="E176" s="1">
        <v>49</v>
      </c>
      <c r="F176" s="1">
        <v>161</v>
      </c>
      <c r="G176" s="1">
        <v>79.2</v>
      </c>
      <c r="H176" s="1">
        <v>72</v>
      </c>
      <c r="I176" s="1">
        <v>27.7</v>
      </c>
      <c r="J176" s="1">
        <v>543</v>
      </c>
      <c r="K176" s="1">
        <v>65.2</v>
      </c>
      <c r="L176" s="1">
        <v>176</v>
      </c>
      <c r="M176" s="1">
        <v>2.6</v>
      </c>
      <c r="N176" s="1" t="s">
        <v>6046</v>
      </c>
      <c r="O176" s="1">
        <v>1.7</v>
      </c>
      <c r="P176" s="1" t="s">
        <v>6046</v>
      </c>
      <c r="Q176" s="1">
        <v>42.2</v>
      </c>
      <c r="R176" s="1" t="s">
        <v>6046</v>
      </c>
      <c r="S176" s="1">
        <v>84.8</v>
      </c>
      <c r="T176" s="1">
        <v>84</v>
      </c>
      <c r="U176" s="37">
        <v>46.5</v>
      </c>
      <c r="V176" s="107">
        <v>22.351114800000001</v>
      </c>
      <c r="W176" s="107">
        <v>78.667742799999999</v>
      </c>
    </row>
    <row r="177" spans="1:23" x14ac:dyDescent="0.25">
      <c r="A177" s="1">
        <v>176</v>
      </c>
      <c r="B177" s="1" t="s">
        <v>6174</v>
      </c>
      <c r="C177" t="s">
        <v>38</v>
      </c>
      <c r="D177" t="s">
        <v>20</v>
      </c>
      <c r="E177" s="1">
        <v>18.3</v>
      </c>
      <c r="F177" s="1">
        <v>471</v>
      </c>
      <c r="G177" s="1">
        <v>20.2</v>
      </c>
      <c r="H177" s="1">
        <v>458</v>
      </c>
      <c r="I177" s="1">
        <v>89.1</v>
      </c>
      <c r="J177" s="1">
        <v>90</v>
      </c>
      <c r="K177" s="1">
        <v>65.8</v>
      </c>
      <c r="L177" s="1">
        <v>172</v>
      </c>
      <c r="M177" s="1">
        <v>47.8</v>
      </c>
      <c r="N177" s="1">
        <v>366</v>
      </c>
      <c r="O177" s="1">
        <v>64.599999999999994</v>
      </c>
      <c r="P177" s="1">
        <v>220</v>
      </c>
      <c r="Q177" s="1">
        <v>72.5</v>
      </c>
      <c r="R177" s="1">
        <v>433</v>
      </c>
      <c r="S177" s="1">
        <v>40.9</v>
      </c>
      <c r="T177" s="1">
        <v>319</v>
      </c>
      <c r="U177" s="37">
        <v>46.2</v>
      </c>
      <c r="V177" s="107">
        <v>39.783730400000003</v>
      </c>
      <c r="W177" s="107">
        <v>-100.445882</v>
      </c>
    </row>
    <row r="178" spans="1:23" x14ac:dyDescent="0.25">
      <c r="A178" s="1">
        <v>177</v>
      </c>
      <c r="B178" s="1" t="s">
        <v>6183</v>
      </c>
      <c r="C178" t="s">
        <v>1594</v>
      </c>
      <c r="D178" t="s">
        <v>6093</v>
      </c>
      <c r="E178" s="1">
        <v>51.3</v>
      </c>
      <c r="F178" s="1">
        <v>149</v>
      </c>
      <c r="G178" s="1">
        <v>69</v>
      </c>
      <c r="H178" s="1">
        <v>100</v>
      </c>
      <c r="I178" s="1">
        <v>34.4</v>
      </c>
      <c r="J178" s="1">
        <v>449</v>
      </c>
      <c r="K178" s="1">
        <v>47.7</v>
      </c>
      <c r="L178" s="1">
        <v>279</v>
      </c>
      <c r="M178" s="1">
        <v>17.7</v>
      </c>
      <c r="N178" s="1" t="s">
        <v>6046</v>
      </c>
      <c r="O178" s="1">
        <v>19.100000000000001</v>
      </c>
      <c r="P178" s="1">
        <v>552</v>
      </c>
      <c r="Q178" s="1">
        <v>35.799999999999997</v>
      </c>
      <c r="R178" s="1" t="s">
        <v>6046</v>
      </c>
      <c r="S178" s="1">
        <v>5.5</v>
      </c>
      <c r="T178" s="1" t="s">
        <v>6046</v>
      </c>
      <c r="U178" s="37">
        <v>45.9</v>
      </c>
      <c r="V178" s="107">
        <v>23.973937400000001</v>
      </c>
      <c r="W178" s="107">
        <v>120.9820179</v>
      </c>
    </row>
    <row r="179" spans="1:23" x14ac:dyDescent="0.25">
      <c r="A179" s="1">
        <v>178</v>
      </c>
      <c r="B179" s="1" t="s">
        <v>6184</v>
      </c>
      <c r="C179" t="s">
        <v>6185</v>
      </c>
      <c r="D179" t="s">
        <v>310</v>
      </c>
      <c r="E179" s="1">
        <v>62.2</v>
      </c>
      <c r="F179" s="1">
        <v>111</v>
      </c>
      <c r="G179" s="1">
        <v>28.9</v>
      </c>
      <c r="H179" s="1">
        <v>336</v>
      </c>
      <c r="I179" s="1">
        <v>11.8</v>
      </c>
      <c r="J179" s="1" t="s">
        <v>6046</v>
      </c>
      <c r="K179" s="1">
        <v>66.900000000000006</v>
      </c>
      <c r="L179" s="1">
        <v>164</v>
      </c>
      <c r="M179" s="1">
        <v>20.7</v>
      </c>
      <c r="N179" s="1">
        <v>574</v>
      </c>
      <c r="O179" s="1">
        <v>20.2</v>
      </c>
      <c r="P179" s="1">
        <v>535</v>
      </c>
      <c r="Q179" s="1">
        <v>94.1</v>
      </c>
      <c r="R179" s="1">
        <v>91</v>
      </c>
      <c r="S179" s="1">
        <v>20</v>
      </c>
      <c r="T179" s="1">
        <v>590</v>
      </c>
      <c r="U179" s="37">
        <v>45.8</v>
      </c>
      <c r="V179" s="107">
        <v>39.326068499999998</v>
      </c>
      <c r="W179" s="107">
        <v>-4.8379791000000001</v>
      </c>
    </row>
    <row r="180" spans="1:23" x14ac:dyDescent="0.25">
      <c r="A180" s="1" t="s">
        <v>6186</v>
      </c>
      <c r="B180" s="1" t="s">
        <v>6183</v>
      </c>
      <c r="C180" t="s">
        <v>6187</v>
      </c>
      <c r="D180" t="s">
        <v>168</v>
      </c>
      <c r="E180" s="1">
        <v>30.9</v>
      </c>
      <c r="F180" s="1">
        <v>274</v>
      </c>
      <c r="G180" s="1">
        <v>50.3</v>
      </c>
      <c r="H180" s="1">
        <v>169</v>
      </c>
      <c r="I180" s="1">
        <v>12.3</v>
      </c>
      <c r="J180" s="1" t="s">
        <v>6046</v>
      </c>
      <c r="K180" s="1">
        <v>86.6</v>
      </c>
      <c r="L180" s="1">
        <v>83</v>
      </c>
      <c r="M180" s="1">
        <v>79.7</v>
      </c>
      <c r="N180" s="1">
        <v>221</v>
      </c>
      <c r="O180" s="1">
        <v>86.7</v>
      </c>
      <c r="P180" s="1">
        <v>127</v>
      </c>
      <c r="Q180" s="1">
        <v>76.7</v>
      </c>
      <c r="R180" s="1">
        <v>366</v>
      </c>
      <c r="S180" s="1">
        <v>29.5</v>
      </c>
      <c r="T180" s="1">
        <v>426</v>
      </c>
      <c r="U180" s="37">
        <v>45.7</v>
      </c>
      <c r="V180" s="107">
        <v>47.593969999999999</v>
      </c>
      <c r="W180" s="107">
        <v>14.124560000000001</v>
      </c>
    </row>
    <row r="181" spans="1:23" x14ac:dyDescent="0.25">
      <c r="A181" s="1" t="s">
        <v>6186</v>
      </c>
      <c r="B181" s="1" t="s">
        <v>6168</v>
      </c>
      <c r="C181" t="s">
        <v>2066</v>
      </c>
      <c r="D181" t="s">
        <v>258</v>
      </c>
      <c r="E181" s="1">
        <v>34.4</v>
      </c>
      <c r="F181" s="1">
        <v>247</v>
      </c>
      <c r="G181" s="1">
        <v>68.900000000000006</v>
      </c>
      <c r="H181" s="1">
        <v>102</v>
      </c>
      <c r="I181" s="1">
        <v>19.899999999999999</v>
      </c>
      <c r="J181" s="1" t="s">
        <v>6046</v>
      </c>
      <c r="K181" s="1">
        <v>59.1</v>
      </c>
      <c r="L181" s="1">
        <v>205</v>
      </c>
      <c r="M181" s="1">
        <v>97.4</v>
      </c>
      <c r="N181" s="1">
        <v>120</v>
      </c>
      <c r="O181" s="1">
        <v>83.6</v>
      </c>
      <c r="P181" s="1">
        <v>143</v>
      </c>
      <c r="Q181" s="1">
        <v>78.2</v>
      </c>
      <c r="R181" s="1">
        <v>344</v>
      </c>
      <c r="S181" s="1">
        <v>41</v>
      </c>
      <c r="T181" s="1">
        <v>317</v>
      </c>
      <c r="U181" s="37">
        <v>45.7</v>
      </c>
      <c r="V181" s="107">
        <v>54.702354499999998</v>
      </c>
      <c r="W181" s="107">
        <v>-3.2765753000000002</v>
      </c>
    </row>
    <row r="182" spans="1:23" x14ac:dyDescent="0.25">
      <c r="A182" s="1" t="s">
        <v>6188</v>
      </c>
      <c r="B182" s="1" t="s">
        <v>6170</v>
      </c>
      <c r="C182" t="s">
        <v>6189</v>
      </c>
      <c r="D182" t="s">
        <v>6190</v>
      </c>
      <c r="E182" s="1">
        <v>16.600000000000001</v>
      </c>
      <c r="F182" s="1" t="s">
        <v>6103</v>
      </c>
      <c r="G182" s="1">
        <v>15.2</v>
      </c>
      <c r="H182" s="1" t="s">
        <v>6103</v>
      </c>
      <c r="I182" s="1">
        <v>91.7</v>
      </c>
      <c r="J182" s="1">
        <v>80</v>
      </c>
      <c r="K182" s="1">
        <v>51.9</v>
      </c>
      <c r="L182" s="1">
        <v>248</v>
      </c>
      <c r="M182" s="1">
        <v>100</v>
      </c>
      <c r="N182" s="1">
        <v>10</v>
      </c>
      <c r="O182" s="1">
        <v>69.7</v>
      </c>
      <c r="P182" s="1">
        <v>204</v>
      </c>
      <c r="Q182" s="1">
        <v>72.8</v>
      </c>
      <c r="R182" s="1">
        <v>430</v>
      </c>
      <c r="S182" s="1">
        <v>15.8</v>
      </c>
      <c r="T182" s="1" t="s">
        <v>6046</v>
      </c>
      <c r="U182" s="37">
        <v>45.6</v>
      </c>
      <c r="V182" s="107">
        <v>24.000248800000001</v>
      </c>
      <c r="W182" s="107">
        <v>53.999482899999997</v>
      </c>
    </row>
    <row r="183" spans="1:23" x14ac:dyDescent="0.25">
      <c r="A183" s="1" t="s">
        <v>6188</v>
      </c>
      <c r="B183" s="1" t="s">
        <v>6191</v>
      </c>
      <c r="C183" t="s">
        <v>1340</v>
      </c>
      <c r="D183" t="s">
        <v>6108</v>
      </c>
      <c r="E183" s="1">
        <v>48.7</v>
      </c>
      <c r="F183" s="1">
        <v>165</v>
      </c>
      <c r="G183" s="1">
        <v>46.8</v>
      </c>
      <c r="H183" s="1">
        <v>204</v>
      </c>
      <c r="I183" s="1">
        <v>22.5</v>
      </c>
      <c r="J183" s="1" t="s">
        <v>6046</v>
      </c>
      <c r="K183" s="1">
        <v>43</v>
      </c>
      <c r="L183" s="1">
        <v>320</v>
      </c>
      <c r="M183" s="1">
        <v>98.7</v>
      </c>
      <c r="N183" s="1">
        <v>103</v>
      </c>
      <c r="O183" s="1">
        <v>63.1</v>
      </c>
      <c r="P183" s="1">
        <v>223</v>
      </c>
      <c r="Q183" s="1">
        <v>87.6</v>
      </c>
      <c r="R183" s="1">
        <v>203</v>
      </c>
      <c r="S183" s="1">
        <v>64.400000000000006</v>
      </c>
      <c r="T183" s="1">
        <v>170</v>
      </c>
      <c r="U183" s="37">
        <v>45.6</v>
      </c>
      <c r="V183" s="107">
        <v>52.865195999999997</v>
      </c>
      <c r="W183" s="107">
        <v>-7.9794599000000002</v>
      </c>
    </row>
    <row r="184" spans="1:23" x14ac:dyDescent="0.25">
      <c r="A184" s="1" t="s">
        <v>6188</v>
      </c>
      <c r="B184" s="1" t="s">
        <v>6161</v>
      </c>
      <c r="C184" t="s">
        <v>6192</v>
      </c>
      <c r="D184" t="s">
        <v>20</v>
      </c>
      <c r="E184" s="1">
        <v>39.9</v>
      </c>
      <c r="F184" s="1">
        <v>211</v>
      </c>
      <c r="G184" s="1">
        <v>16.3</v>
      </c>
      <c r="H184" s="1" t="s">
        <v>6103</v>
      </c>
      <c r="I184" s="1">
        <v>96.3</v>
      </c>
      <c r="J184" s="1">
        <v>58</v>
      </c>
      <c r="K184" s="1">
        <v>37.4</v>
      </c>
      <c r="L184" s="1">
        <v>373</v>
      </c>
      <c r="M184" s="1">
        <v>7.9</v>
      </c>
      <c r="N184" s="1" t="s">
        <v>6046</v>
      </c>
      <c r="O184" s="1">
        <v>13.8</v>
      </c>
      <c r="P184" s="1" t="s">
        <v>6046</v>
      </c>
      <c r="Q184" s="1">
        <v>90.3</v>
      </c>
      <c r="R184" s="1">
        <v>152</v>
      </c>
      <c r="S184" s="1">
        <v>44</v>
      </c>
      <c r="T184" s="1">
        <v>293</v>
      </c>
      <c r="U184" s="37">
        <v>45.6</v>
      </c>
      <c r="V184" s="107">
        <v>39.783730400000003</v>
      </c>
      <c r="W184" s="107">
        <v>-100.445882</v>
      </c>
    </row>
    <row r="185" spans="1:23" x14ac:dyDescent="0.25">
      <c r="A185" s="1">
        <v>184</v>
      </c>
      <c r="B185" s="1" t="s">
        <v>6165</v>
      </c>
      <c r="C185" t="s">
        <v>6193</v>
      </c>
      <c r="D185" t="s">
        <v>310</v>
      </c>
      <c r="E185" s="1">
        <v>71.900000000000006</v>
      </c>
      <c r="F185" s="1">
        <v>84</v>
      </c>
      <c r="G185" s="1">
        <v>28.1</v>
      </c>
      <c r="H185" s="1">
        <v>343</v>
      </c>
      <c r="I185" s="1">
        <v>13.6</v>
      </c>
      <c r="J185" s="1" t="s">
        <v>6046</v>
      </c>
      <c r="K185" s="1">
        <v>44.5</v>
      </c>
      <c r="L185" s="1">
        <v>305</v>
      </c>
      <c r="M185" s="1">
        <v>14.6</v>
      </c>
      <c r="N185" s="1" t="s">
        <v>6046</v>
      </c>
      <c r="O185" s="1">
        <v>26.5</v>
      </c>
      <c r="P185" s="1">
        <v>458</v>
      </c>
      <c r="Q185" s="1">
        <v>96.9</v>
      </c>
      <c r="R185" s="1">
        <v>42</v>
      </c>
      <c r="S185" s="1">
        <v>53.5</v>
      </c>
      <c r="T185" s="1">
        <v>230</v>
      </c>
      <c r="U185" s="37">
        <v>45.5</v>
      </c>
      <c r="V185" s="107">
        <v>39.326068499999998</v>
      </c>
      <c r="W185" s="107">
        <v>-4.8379791000000001</v>
      </c>
    </row>
    <row r="186" spans="1:23" x14ac:dyDescent="0.25">
      <c r="A186" s="1" t="s">
        <v>6194</v>
      </c>
      <c r="B186" s="1" t="s">
        <v>6183</v>
      </c>
      <c r="C186" t="s">
        <v>862</v>
      </c>
      <c r="D186" t="s">
        <v>82</v>
      </c>
      <c r="E186" s="1">
        <v>37.4</v>
      </c>
      <c r="F186" s="1">
        <v>228</v>
      </c>
      <c r="G186" s="1">
        <v>20.100000000000001</v>
      </c>
      <c r="H186" s="1">
        <v>462</v>
      </c>
      <c r="I186" s="1">
        <v>66.099999999999994</v>
      </c>
      <c r="J186" s="1">
        <v>216</v>
      </c>
      <c r="K186" s="1">
        <v>34.4</v>
      </c>
      <c r="L186" s="1">
        <v>399</v>
      </c>
      <c r="M186" s="1">
        <v>86.9</v>
      </c>
      <c r="N186" s="1">
        <v>192</v>
      </c>
      <c r="O186" s="1">
        <v>74.400000000000006</v>
      </c>
      <c r="P186" s="1">
        <v>185</v>
      </c>
      <c r="Q186" s="1">
        <v>94.9</v>
      </c>
      <c r="R186" s="1">
        <v>76</v>
      </c>
      <c r="S186" s="1">
        <v>48.7</v>
      </c>
      <c r="T186" s="1">
        <v>262</v>
      </c>
      <c r="U186" s="37">
        <v>45.4</v>
      </c>
      <c r="V186" s="107">
        <v>59.674971200000002</v>
      </c>
      <c r="W186" s="107">
        <v>14.5208584</v>
      </c>
    </row>
    <row r="187" spans="1:23" x14ac:dyDescent="0.25">
      <c r="A187" s="1" t="s">
        <v>6194</v>
      </c>
      <c r="B187" s="1" t="s">
        <v>6158</v>
      </c>
      <c r="C187" t="s">
        <v>6195</v>
      </c>
      <c r="D187" t="s">
        <v>20</v>
      </c>
      <c r="E187" s="1">
        <v>60.1</v>
      </c>
      <c r="F187" s="1">
        <v>116</v>
      </c>
      <c r="G187" s="1">
        <v>28.2</v>
      </c>
      <c r="H187" s="1">
        <v>341</v>
      </c>
      <c r="I187" s="1">
        <v>38.200000000000003</v>
      </c>
      <c r="J187" s="1">
        <v>403</v>
      </c>
      <c r="K187" s="1">
        <v>49.2</v>
      </c>
      <c r="L187" s="1">
        <v>269</v>
      </c>
      <c r="M187" s="1">
        <v>7.1</v>
      </c>
      <c r="N187" s="1" t="s">
        <v>6046</v>
      </c>
      <c r="O187" s="1">
        <v>10.1</v>
      </c>
      <c r="P187" s="1" t="s">
        <v>6046</v>
      </c>
      <c r="Q187" s="1">
        <v>97.6</v>
      </c>
      <c r="R187" s="1">
        <v>31</v>
      </c>
      <c r="S187" s="1">
        <v>54.5</v>
      </c>
      <c r="T187" s="1">
        <v>218</v>
      </c>
      <c r="U187" s="37">
        <v>45.4</v>
      </c>
      <c r="V187" s="107">
        <v>39.783730400000003</v>
      </c>
      <c r="W187" s="107">
        <v>-100.445882</v>
      </c>
    </row>
    <row r="188" spans="1:23" x14ac:dyDescent="0.25">
      <c r="A188" s="1" t="s">
        <v>6194</v>
      </c>
      <c r="B188" s="1">
        <v>193</v>
      </c>
      <c r="C188" t="s">
        <v>6196</v>
      </c>
      <c r="D188" t="s">
        <v>343</v>
      </c>
      <c r="E188" s="1">
        <v>29.4</v>
      </c>
      <c r="F188" s="1">
        <v>290</v>
      </c>
      <c r="G188" s="1">
        <v>34.1</v>
      </c>
      <c r="H188" s="1">
        <v>286</v>
      </c>
      <c r="I188" s="1">
        <v>20.9</v>
      </c>
      <c r="J188" s="1" t="s">
        <v>6046</v>
      </c>
      <c r="K188" s="1">
        <v>88</v>
      </c>
      <c r="L188" s="1">
        <v>74</v>
      </c>
      <c r="M188" s="1">
        <v>93.9</v>
      </c>
      <c r="N188" s="1">
        <v>149</v>
      </c>
      <c r="O188" s="1">
        <v>70.099999999999994</v>
      </c>
      <c r="P188" s="1">
        <v>200</v>
      </c>
      <c r="Q188" s="1">
        <v>91.4</v>
      </c>
      <c r="R188" s="1">
        <v>131</v>
      </c>
      <c r="S188" s="1">
        <v>24.2</v>
      </c>
      <c r="T188" s="1">
        <v>504</v>
      </c>
      <c r="U188" s="37">
        <v>45.4</v>
      </c>
      <c r="V188" s="107">
        <v>-24.776108600000001</v>
      </c>
      <c r="W188" s="107">
        <v>134.755</v>
      </c>
    </row>
    <row r="189" spans="1:23" x14ac:dyDescent="0.25">
      <c r="A189" s="1">
        <v>188</v>
      </c>
      <c r="B189" s="1" t="s">
        <v>6191</v>
      </c>
      <c r="C189" t="s">
        <v>6197</v>
      </c>
      <c r="D189" t="s">
        <v>20</v>
      </c>
      <c r="E189" s="1">
        <v>48.5</v>
      </c>
      <c r="F189" s="1">
        <v>166</v>
      </c>
      <c r="G189" s="1">
        <v>47</v>
      </c>
      <c r="H189" s="1">
        <v>201</v>
      </c>
      <c r="I189" s="1">
        <v>71.400000000000006</v>
      </c>
      <c r="J189" s="1">
        <v>177</v>
      </c>
      <c r="K189" s="1">
        <v>26.4</v>
      </c>
      <c r="L189" s="1">
        <v>470</v>
      </c>
      <c r="M189" s="1">
        <v>17.5</v>
      </c>
      <c r="N189" s="1" t="s">
        <v>6046</v>
      </c>
      <c r="O189" s="1">
        <v>11.3</v>
      </c>
      <c r="P189" s="1" t="s">
        <v>6046</v>
      </c>
      <c r="Q189" s="1">
        <v>98</v>
      </c>
      <c r="R189" s="1">
        <v>22</v>
      </c>
      <c r="S189" s="1">
        <v>54</v>
      </c>
      <c r="T189" s="1">
        <v>224</v>
      </c>
      <c r="U189" s="37">
        <v>45.3</v>
      </c>
      <c r="V189" s="107">
        <v>39.783730400000003</v>
      </c>
      <c r="W189" s="107">
        <v>-100.445882</v>
      </c>
    </row>
    <row r="190" spans="1:23" x14ac:dyDescent="0.25">
      <c r="A190" s="1">
        <v>189</v>
      </c>
      <c r="B190" s="1">
        <v>172</v>
      </c>
      <c r="C190" t="s">
        <v>6198</v>
      </c>
      <c r="D190" t="s">
        <v>60</v>
      </c>
      <c r="E190" s="1">
        <v>47.4</v>
      </c>
      <c r="F190" s="1">
        <v>170</v>
      </c>
      <c r="G190" s="1">
        <v>18.600000000000001</v>
      </c>
      <c r="H190" s="1">
        <v>487</v>
      </c>
      <c r="I190" s="1">
        <v>36.5</v>
      </c>
      <c r="J190" s="1">
        <v>426</v>
      </c>
      <c r="K190" s="1">
        <v>57.3</v>
      </c>
      <c r="L190" s="1">
        <v>217</v>
      </c>
      <c r="M190" s="1">
        <v>67.599999999999994</v>
      </c>
      <c r="N190" s="1">
        <v>272</v>
      </c>
      <c r="O190" s="1">
        <v>41</v>
      </c>
      <c r="P190" s="1">
        <v>339</v>
      </c>
      <c r="Q190" s="1">
        <v>89</v>
      </c>
      <c r="R190" s="1">
        <v>184</v>
      </c>
      <c r="S190" s="1">
        <v>19.3</v>
      </c>
      <c r="T190" s="1" t="s">
        <v>6046</v>
      </c>
      <c r="U190" s="37">
        <v>45.2</v>
      </c>
      <c r="V190" s="107">
        <v>51.1638175</v>
      </c>
      <c r="W190" s="107">
        <v>10.447831300000001</v>
      </c>
    </row>
    <row r="191" spans="1:23" x14ac:dyDescent="0.25">
      <c r="A191" s="1" t="s">
        <v>6199</v>
      </c>
      <c r="B191" s="1">
        <v>206</v>
      </c>
      <c r="C191" t="s">
        <v>6200</v>
      </c>
      <c r="D191" t="s">
        <v>343</v>
      </c>
      <c r="E191" s="1">
        <v>36.6</v>
      </c>
      <c r="F191" s="1">
        <v>234</v>
      </c>
      <c r="G191" s="1">
        <v>55.5</v>
      </c>
      <c r="H191" s="1">
        <v>146</v>
      </c>
      <c r="I191" s="1">
        <v>6.7</v>
      </c>
      <c r="J191" s="1" t="s">
        <v>6046</v>
      </c>
      <c r="K191" s="1">
        <v>66</v>
      </c>
      <c r="L191" s="1">
        <v>167</v>
      </c>
      <c r="M191" s="1">
        <v>100</v>
      </c>
      <c r="N191" s="1">
        <v>35</v>
      </c>
      <c r="O191" s="1">
        <v>93.4</v>
      </c>
      <c r="P191" s="1">
        <v>91</v>
      </c>
      <c r="Q191" s="1">
        <v>85.8</v>
      </c>
      <c r="R191" s="1">
        <v>229</v>
      </c>
      <c r="S191" s="1">
        <v>41</v>
      </c>
      <c r="T191" s="1">
        <v>316</v>
      </c>
      <c r="U191" s="37">
        <v>44.6</v>
      </c>
      <c r="V191" s="107">
        <v>-24.776108600000001</v>
      </c>
      <c r="W191" s="107">
        <v>134.755</v>
      </c>
    </row>
    <row r="192" spans="1:23" x14ac:dyDescent="0.25">
      <c r="A192" s="1" t="s">
        <v>6199</v>
      </c>
      <c r="B192" s="1" t="s">
        <v>6201</v>
      </c>
      <c r="C192" t="s">
        <v>6202</v>
      </c>
      <c r="D192" t="s">
        <v>258</v>
      </c>
      <c r="E192" s="1">
        <v>42.7</v>
      </c>
      <c r="F192" s="1">
        <v>194</v>
      </c>
      <c r="G192" s="1">
        <v>34.299999999999997</v>
      </c>
      <c r="H192" s="1">
        <v>283</v>
      </c>
      <c r="I192" s="1">
        <v>41.5</v>
      </c>
      <c r="J192" s="1">
        <v>377</v>
      </c>
      <c r="K192" s="1">
        <v>33.700000000000003</v>
      </c>
      <c r="L192" s="1">
        <v>406</v>
      </c>
      <c r="M192" s="1">
        <v>87.5</v>
      </c>
      <c r="N192" s="1">
        <v>189</v>
      </c>
      <c r="O192" s="1">
        <v>88.5</v>
      </c>
      <c r="P192" s="1">
        <v>118</v>
      </c>
      <c r="Q192" s="1">
        <v>98.1</v>
      </c>
      <c r="R192" s="1">
        <v>21</v>
      </c>
      <c r="S192" s="1">
        <v>38.9</v>
      </c>
      <c r="T192" s="1">
        <v>335</v>
      </c>
      <c r="U192" s="37">
        <v>44.6</v>
      </c>
      <c r="V192" s="107">
        <v>54.702354499999998</v>
      </c>
      <c r="W192" s="107">
        <v>-3.2765753000000002</v>
      </c>
    </row>
    <row r="193" spans="1:23" x14ac:dyDescent="0.25">
      <c r="A193" s="1">
        <v>192</v>
      </c>
      <c r="B193" s="1">
        <v>197</v>
      </c>
      <c r="C193" t="s">
        <v>6203</v>
      </c>
      <c r="D193" t="s">
        <v>343</v>
      </c>
      <c r="E193" s="1">
        <v>29.1</v>
      </c>
      <c r="F193" s="1">
        <v>294</v>
      </c>
      <c r="G193" s="1">
        <v>25.7</v>
      </c>
      <c r="H193" s="1">
        <v>374</v>
      </c>
      <c r="I193" s="1">
        <v>34.1</v>
      </c>
      <c r="J193" s="1">
        <v>455</v>
      </c>
      <c r="K193" s="1">
        <v>86.7</v>
      </c>
      <c r="L193" s="1">
        <v>80</v>
      </c>
      <c r="M193" s="1">
        <v>99.9</v>
      </c>
      <c r="N193" s="1">
        <v>68</v>
      </c>
      <c r="O193" s="1">
        <v>17.600000000000001</v>
      </c>
      <c r="P193" s="1">
        <v>567</v>
      </c>
      <c r="Q193" s="1">
        <v>78.599999999999994</v>
      </c>
      <c r="R193" s="1">
        <v>339</v>
      </c>
      <c r="S193" s="1">
        <v>45.1</v>
      </c>
      <c r="T193" s="1">
        <v>280</v>
      </c>
      <c r="U193" s="37">
        <v>44.5</v>
      </c>
      <c r="V193" s="107">
        <v>-24.776108600000001</v>
      </c>
      <c r="W193" s="107">
        <v>134.755</v>
      </c>
    </row>
    <row r="194" spans="1:23" x14ac:dyDescent="0.25">
      <c r="A194" s="1">
        <v>193</v>
      </c>
      <c r="B194" s="1" t="s">
        <v>6204</v>
      </c>
      <c r="C194" t="s">
        <v>6205</v>
      </c>
      <c r="D194" t="s">
        <v>343</v>
      </c>
      <c r="E194" s="1">
        <v>30.5</v>
      </c>
      <c r="F194" s="1">
        <v>282</v>
      </c>
      <c r="G194" s="1">
        <v>41.2</v>
      </c>
      <c r="H194" s="1">
        <v>227</v>
      </c>
      <c r="I194" s="1">
        <v>13.9</v>
      </c>
      <c r="J194" s="1" t="s">
        <v>6046</v>
      </c>
      <c r="K194" s="1">
        <v>89.4</v>
      </c>
      <c r="L194" s="1">
        <v>67</v>
      </c>
      <c r="M194" s="1">
        <v>100</v>
      </c>
      <c r="N194" s="1">
        <v>40</v>
      </c>
      <c r="O194" s="1">
        <v>44</v>
      </c>
      <c r="P194" s="1">
        <v>314</v>
      </c>
      <c r="Q194" s="1">
        <v>93.7</v>
      </c>
      <c r="R194" s="1">
        <v>94</v>
      </c>
      <c r="S194" s="1">
        <v>20.100000000000001</v>
      </c>
      <c r="T194" s="1">
        <v>586</v>
      </c>
      <c r="U194" s="37">
        <v>44.4</v>
      </c>
      <c r="V194" s="107">
        <v>-24.776108600000001</v>
      </c>
      <c r="W194" s="107">
        <v>134.755</v>
      </c>
    </row>
    <row r="195" spans="1:23" x14ac:dyDescent="0.25">
      <c r="A195" s="1">
        <v>194</v>
      </c>
      <c r="B195" s="1">
        <v>225</v>
      </c>
      <c r="C195" t="s">
        <v>6206</v>
      </c>
      <c r="D195" t="s">
        <v>6045</v>
      </c>
      <c r="E195" s="1">
        <v>38.799999999999997</v>
      </c>
      <c r="F195" s="1">
        <v>219</v>
      </c>
      <c r="G195" s="1">
        <v>56.6</v>
      </c>
      <c r="H195" s="1">
        <v>141</v>
      </c>
      <c r="I195" s="1">
        <v>13.8</v>
      </c>
      <c r="J195" s="1" t="s">
        <v>6046</v>
      </c>
      <c r="K195" s="1">
        <v>88.1</v>
      </c>
      <c r="L195" s="1">
        <v>73</v>
      </c>
      <c r="M195" s="1">
        <v>42.4</v>
      </c>
      <c r="N195" s="1">
        <v>396</v>
      </c>
      <c r="O195" s="1">
        <v>7.2</v>
      </c>
      <c r="P195" s="1" t="s">
        <v>6046</v>
      </c>
      <c r="Q195" s="1">
        <v>72.8</v>
      </c>
      <c r="R195" s="1">
        <v>428</v>
      </c>
      <c r="S195" s="1">
        <v>32.700000000000003</v>
      </c>
      <c r="T195" s="1">
        <v>387</v>
      </c>
      <c r="U195" s="37">
        <v>44.3</v>
      </c>
      <c r="V195" s="107">
        <v>35.000073999999998</v>
      </c>
      <c r="W195" s="107">
        <v>104.999927</v>
      </c>
    </row>
    <row r="196" spans="1:23" x14ac:dyDescent="0.25">
      <c r="A196" s="1" t="s">
        <v>6207</v>
      </c>
      <c r="B196" s="1">
        <v>200</v>
      </c>
      <c r="C196" t="s">
        <v>6208</v>
      </c>
      <c r="D196" t="s">
        <v>343</v>
      </c>
      <c r="E196" s="1">
        <v>30.9</v>
      </c>
      <c r="F196" s="1">
        <v>275</v>
      </c>
      <c r="G196" s="1">
        <v>48.9</v>
      </c>
      <c r="H196" s="1">
        <v>182</v>
      </c>
      <c r="I196" s="1">
        <v>13.6</v>
      </c>
      <c r="J196" s="1" t="s">
        <v>6046</v>
      </c>
      <c r="K196" s="1">
        <v>74.599999999999994</v>
      </c>
      <c r="L196" s="1">
        <v>126</v>
      </c>
      <c r="M196" s="1">
        <v>93</v>
      </c>
      <c r="N196" s="1">
        <v>158</v>
      </c>
      <c r="O196" s="1">
        <v>88.9</v>
      </c>
      <c r="P196" s="1">
        <v>114</v>
      </c>
      <c r="Q196" s="1">
        <v>88.3</v>
      </c>
      <c r="R196" s="1">
        <v>193</v>
      </c>
      <c r="S196" s="1">
        <v>53.9</v>
      </c>
      <c r="T196" s="1">
        <v>226</v>
      </c>
      <c r="U196" s="37">
        <v>44.2</v>
      </c>
      <c r="V196" s="107">
        <v>-24.776108600000001</v>
      </c>
      <c r="W196" s="107">
        <v>134.755</v>
      </c>
    </row>
    <row r="197" spans="1:23" x14ac:dyDescent="0.25">
      <c r="A197" s="1" t="s">
        <v>6207</v>
      </c>
      <c r="B197" s="1">
        <v>188</v>
      </c>
      <c r="C197" t="s">
        <v>6209</v>
      </c>
      <c r="D197" t="s">
        <v>280</v>
      </c>
      <c r="E197" s="1">
        <v>49.7</v>
      </c>
      <c r="F197" s="1">
        <v>156</v>
      </c>
      <c r="G197" s="1">
        <v>43</v>
      </c>
      <c r="H197" s="1">
        <v>220</v>
      </c>
      <c r="I197" s="1">
        <v>5.4</v>
      </c>
      <c r="J197" s="1" t="s">
        <v>6046</v>
      </c>
      <c r="K197" s="1">
        <v>61.7</v>
      </c>
      <c r="L197" s="1">
        <v>194</v>
      </c>
      <c r="M197" s="1">
        <v>89.4</v>
      </c>
      <c r="N197" s="1">
        <v>177</v>
      </c>
      <c r="O197" s="1">
        <v>38.4</v>
      </c>
      <c r="P197" s="1">
        <v>358</v>
      </c>
      <c r="Q197" s="1">
        <v>89.6</v>
      </c>
      <c r="R197" s="1">
        <v>173</v>
      </c>
      <c r="S197" s="1">
        <v>49.1</v>
      </c>
      <c r="T197" s="1">
        <v>258</v>
      </c>
      <c r="U197" s="37">
        <v>44.2</v>
      </c>
      <c r="V197" s="107">
        <v>50.6402809</v>
      </c>
      <c r="W197" s="107">
        <v>4.6667145000000003</v>
      </c>
    </row>
    <row r="198" spans="1:23" x14ac:dyDescent="0.25">
      <c r="A198" s="1" t="s">
        <v>6210</v>
      </c>
      <c r="B198" s="1">
        <v>201</v>
      </c>
      <c r="C198" t="s">
        <v>6211</v>
      </c>
      <c r="D198" t="s">
        <v>116</v>
      </c>
      <c r="E198" s="1">
        <v>50.3</v>
      </c>
      <c r="F198" s="1">
        <v>154</v>
      </c>
      <c r="G198" s="1">
        <v>91.9</v>
      </c>
      <c r="H198" s="1">
        <v>48</v>
      </c>
      <c r="I198" s="1">
        <v>60.3</v>
      </c>
      <c r="J198" s="1">
        <v>258</v>
      </c>
      <c r="K198" s="1">
        <v>6.6</v>
      </c>
      <c r="L198" s="1" t="s">
        <v>6046</v>
      </c>
      <c r="M198" s="1">
        <v>10.6</v>
      </c>
      <c r="N198" s="1" t="s">
        <v>6046</v>
      </c>
      <c r="O198" s="1">
        <v>12.4</v>
      </c>
      <c r="P198" s="1" t="s">
        <v>6046</v>
      </c>
      <c r="Q198" s="1">
        <v>46</v>
      </c>
      <c r="R198" s="1" t="s">
        <v>6046</v>
      </c>
      <c r="S198" s="1">
        <v>83.7</v>
      </c>
      <c r="T198" s="1">
        <v>90</v>
      </c>
      <c r="U198" s="37">
        <v>44.1</v>
      </c>
      <c r="V198" s="107">
        <v>36.5748441</v>
      </c>
      <c r="W198" s="107">
        <v>139.23941790000001</v>
      </c>
    </row>
    <row r="199" spans="1:23" x14ac:dyDescent="0.25">
      <c r="A199" s="1" t="s">
        <v>6210</v>
      </c>
      <c r="B199" s="1">
        <v>212</v>
      </c>
      <c r="C199" t="s">
        <v>6212</v>
      </c>
      <c r="D199" t="s">
        <v>194</v>
      </c>
      <c r="E199" s="1">
        <v>11.8</v>
      </c>
      <c r="F199" s="1" t="s">
        <v>6103</v>
      </c>
      <c r="G199" s="1">
        <v>7.4</v>
      </c>
      <c r="H199" s="1" t="s">
        <v>6103</v>
      </c>
      <c r="I199" s="1">
        <v>79.8</v>
      </c>
      <c r="J199" s="1">
        <v>138</v>
      </c>
      <c r="K199" s="1">
        <v>99.9</v>
      </c>
      <c r="L199" s="1">
        <v>11</v>
      </c>
      <c r="M199" s="1">
        <v>38.299999999999997</v>
      </c>
      <c r="N199" s="1">
        <v>413</v>
      </c>
      <c r="O199" s="1">
        <v>12</v>
      </c>
      <c r="P199" s="1" t="s">
        <v>6046</v>
      </c>
      <c r="Q199" s="1">
        <v>31.7</v>
      </c>
      <c r="R199" s="1" t="s">
        <v>6046</v>
      </c>
      <c r="S199" s="1">
        <v>14.9</v>
      </c>
      <c r="T199" s="1" t="s">
        <v>6046</v>
      </c>
      <c r="U199" s="37">
        <v>44.1</v>
      </c>
      <c r="V199" s="107">
        <v>36.638392000000003</v>
      </c>
      <c r="W199" s="107">
        <v>127.69611879999999</v>
      </c>
    </row>
    <row r="200" spans="1:23" x14ac:dyDescent="0.25">
      <c r="A200" s="1">
        <v>199</v>
      </c>
      <c r="B200" s="1">
        <v>218</v>
      </c>
      <c r="C200" t="s">
        <v>6013</v>
      </c>
      <c r="D200" t="s">
        <v>20</v>
      </c>
      <c r="E200" s="1">
        <v>25.9</v>
      </c>
      <c r="F200" s="1">
        <v>329</v>
      </c>
      <c r="G200" s="1">
        <v>22.2</v>
      </c>
      <c r="H200" s="1">
        <v>424</v>
      </c>
      <c r="I200" s="1">
        <v>100</v>
      </c>
      <c r="J200" s="1">
        <v>9</v>
      </c>
      <c r="K200" s="1">
        <v>38.5</v>
      </c>
      <c r="L200" s="1">
        <v>361</v>
      </c>
      <c r="M200" s="1">
        <v>38.700000000000003</v>
      </c>
      <c r="N200" s="1">
        <v>412</v>
      </c>
      <c r="O200" s="1">
        <v>30</v>
      </c>
      <c r="P200" s="1">
        <v>429</v>
      </c>
      <c r="Q200" s="1">
        <v>83</v>
      </c>
      <c r="R200" s="1">
        <v>271</v>
      </c>
      <c r="S200" s="1">
        <v>56.1</v>
      </c>
      <c r="T200" s="1">
        <v>207</v>
      </c>
      <c r="U200" s="37">
        <v>43.9</v>
      </c>
      <c r="V200" s="107">
        <v>39.783730400000003</v>
      </c>
      <c r="W200" s="107">
        <v>-100.445882</v>
      </c>
    </row>
    <row r="201" spans="1:23" x14ac:dyDescent="0.25">
      <c r="A201" s="1">
        <v>200</v>
      </c>
      <c r="B201" s="1" t="s">
        <v>6204</v>
      </c>
      <c r="C201" t="s">
        <v>6213</v>
      </c>
      <c r="D201" t="s">
        <v>60</v>
      </c>
      <c r="E201" s="1">
        <v>37.4</v>
      </c>
      <c r="F201" s="1">
        <v>226</v>
      </c>
      <c r="G201" s="1">
        <v>37</v>
      </c>
      <c r="H201" s="1">
        <v>258</v>
      </c>
      <c r="I201" s="1">
        <v>89.1</v>
      </c>
      <c r="J201" s="1">
        <v>89</v>
      </c>
      <c r="K201" s="1">
        <v>14.9</v>
      </c>
      <c r="L201" s="1" t="s">
        <v>6046</v>
      </c>
      <c r="M201" s="1">
        <v>42.9</v>
      </c>
      <c r="N201" s="1">
        <v>392</v>
      </c>
      <c r="O201" s="1">
        <v>36</v>
      </c>
      <c r="P201" s="1">
        <v>383</v>
      </c>
      <c r="Q201" s="1">
        <v>94.2</v>
      </c>
      <c r="R201" s="1">
        <v>90</v>
      </c>
      <c r="S201" s="1">
        <v>9.9</v>
      </c>
      <c r="T201" s="1" t="s">
        <v>6046</v>
      </c>
      <c r="U201" s="37">
        <v>43.6</v>
      </c>
      <c r="V201" s="107">
        <v>51.1638175</v>
      </c>
      <c r="W201" s="107">
        <v>10.447831300000001</v>
      </c>
    </row>
    <row r="202" spans="1:23" x14ac:dyDescent="0.25">
      <c r="A202" s="1">
        <v>201</v>
      </c>
      <c r="B202" s="1" t="s">
        <v>6214</v>
      </c>
      <c r="C202" t="s">
        <v>6215</v>
      </c>
      <c r="D202" t="s">
        <v>60</v>
      </c>
      <c r="E202" s="1">
        <v>51.3</v>
      </c>
      <c r="F202" s="1">
        <v>150</v>
      </c>
      <c r="G202" s="1">
        <v>16.899999999999999</v>
      </c>
      <c r="H202" s="1" t="s">
        <v>6103</v>
      </c>
      <c r="I202" s="1">
        <v>68.099999999999994</v>
      </c>
      <c r="J202" s="1">
        <v>199</v>
      </c>
      <c r="K202" s="1">
        <v>15.1</v>
      </c>
      <c r="L202" s="1" t="s">
        <v>6046</v>
      </c>
      <c r="M202" s="1">
        <v>51.9</v>
      </c>
      <c r="N202" s="1">
        <v>344</v>
      </c>
      <c r="O202" s="1">
        <v>32.1</v>
      </c>
      <c r="P202" s="1">
        <v>416</v>
      </c>
      <c r="Q202" s="1">
        <v>92.4</v>
      </c>
      <c r="R202" s="1">
        <v>116</v>
      </c>
      <c r="S202" s="1">
        <v>22.8</v>
      </c>
      <c r="T202" s="1">
        <v>533</v>
      </c>
      <c r="U202" s="37">
        <v>43.3</v>
      </c>
      <c r="V202" s="107">
        <v>51.1638175</v>
      </c>
      <c r="W202" s="107">
        <v>10.447831300000001</v>
      </c>
    </row>
    <row r="203" spans="1:23" x14ac:dyDescent="0.25">
      <c r="A203" s="1">
        <v>202</v>
      </c>
      <c r="B203" s="1" t="s">
        <v>6216</v>
      </c>
      <c r="C203" t="s">
        <v>6217</v>
      </c>
      <c r="D203" t="s">
        <v>6093</v>
      </c>
      <c r="E203" s="1">
        <v>34.799999999999997</v>
      </c>
      <c r="F203" s="1">
        <v>243</v>
      </c>
      <c r="G203" s="1">
        <v>74.599999999999994</v>
      </c>
      <c r="H203" s="1">
        <v>87</v>
      </c>
      <c r="I203" s="1">
        <v>50.3</v>
      </c>
      <c r="J203" s="1">
        <v>314</v>
      </c>
      <c r="K203" s="1">
        <v>46.2</v>
      </c>
      <c r="L203" s="1">
        <v>290</v>
      </c>
      <c r="M203" s="1">
        <v>23.8</v>
      </c>
      <c r="N203" s="1">
        <v>533</v>
      </c>
      <c r="O203" s="1">
        <v>22.3</v>
      </c>
      <c r="P203" s="1">
        <v>501</v>
      </c>
      <c r="Q203" s="1">
        <v>42.8</v>
      </c>
      <c r="R203" s="1" t="s">
        <v>6046</v>
      </c>
      <c r="S203" s="1">
        <v>51.3</v>
      </c>
      <c r="T203" s="1">
        <v>242</v>
      </c>
      <c r="U203" s="37">
        <v>43.2</v>
      </c>
      <c r="V203" s="107">
        <v>23.973937400000001</v>
      </c>
      <c r="W203" s="107">
        <v>120.9820179</v>
      </c>
    </row>
    <row r="204" spans="1:23" x14ac:dyDescent="0.25">
      <c r="A204" s="1" t="s">
        <v>6218</v>
      </c>
      <c r="B204" s="1" t="s">
        <v>6219</v>
      </c>
      <c r="C204" t="s">
        <v>6220</v>
      </c>
      <c r="D204" t="s">
        <v>6084</v>
      </c>
      <c r="E204" s="1">
        <v>44.5</v>
      </c>
      <c r="F204" s="1">
        <v>186</v>
      </c>
      <c r="G204" s="1">
        <v>55.9</v>
      </c>
      <c r="H204" s="1">
        <v>143</v>
      </c>
      <c r="I204" s="1">
        <v>46.3</v>
      </c>
      <c r="J204" s="1">
        <v>335</v>
      </c>
      <c r="K204" s="1">
        <v>28.6</v>
      </c>
      <c r="L204" s="1">
        <v>446</v>
      </c>
      <c r="M204" s="1">
        <v>12</v>
      </c>
      <c r="N204" s="1" t="s">
        <v>6046</v>
      </c>
      <c r="O204" s="1">
        <v>77.2</v>
      </c>
      <c r="P204" s="1">
        <v>168</v>
      </c>
      <c r="Q204" s="1">
        <v>82.9</v>
      </c>
      <c r="R204" s="1">
        <v>272</v>
      </c>
      <c r="S204" s="1">
        <v>13.1</v>
      </c>
      <c r="T204" s="1" t="s">
        <v>6046</v>
      </c>
      <c r="U204" s="37">
        <v>43</v>
      </c>
      <c r="V204" s="107">
        <v>4.5693754000000002</v>
      </c>
      <c r="W204" s="107">
        <v>102.26568229999999</v>
      </c>
    </row>
    <row r="205" spans="1:23" x14ac:dyDescent="0.25">
      <c r="A205" s="1" t="s">
        <v>6218</v>
      </c>
      <c r="B205" s="1">
        <v>176</v>
      </c>
      <c r="C205" t="s">
        <v>295</v>
      </c>
      <c r="D205" t="s">
        <v>103</v>
      </c>
      <c r="E205" s="1">
        <v>30.6</v>
      </c>
      <c r="F205" s="1">
        <v>281</v>
      </c>
      <c r="G205" s="1">
        <v>16.8</v>
      </c>
      <c r="H205" s="1" t="s">
        <v>6103</v>
      </c>
      <c r="I205" s="1">
        <v>43.5</v>
      </c>
      <c r="J205" s="1">
        <v>355</v>
      </c>
      <c r="K205" s="1">
        <v>61</v>
      </c>
      <c r="L205" s="1">
        <v>197</v>
      </c>
      <c r="M205" s="1">
        <v>99.9</v>
      </c>
      <c r="N205" s="1">
        <v>69</v>
      </c>
      <c r="O205" s="1">
        <v>59.1</v>
      </c>
      <c r="P205" s="1">
        <v>242</v>
      </c>
      <c r="Q205" s="1">
        <v>82</v>
      </c>
      <c r="R205" s="1">
        <v>288</v>
      </c>
      <c r="S205" s="1">
        <v>53.4</v>
      </c>
      <c r="T205" s="1">
        <v>231</v>
      </c>
      <c r="U205" s="37">
        <v>43</v>
      </c>
      <c r="V205" s="107">
        <v>46.798562400000002</v>
      </c>
      <c r="W205" s="107">
        <v>8.2319735999999999</v>
      </c>
    </row>
    <row r="206" spans="1:23" x14ac:dyDescent="0.25">
      <c r="A206" s="1" t="s">
        <v>6221</v>
      </c>
      <c r="B206" s="1" t="s">
        <v>6219</v>
      </c>
      <c r="C206" t="s">
        <v>6222</v>
      </c>
      <c r="D206" t="s">
        <v>20</v>
      </c>
      <c r="E206" s="1">
        <v>19.2</v>
      </c>
      <c r="F206" s="1">
        <v>447</v>
      </c>
      <c r="G206" s="1">
        <v>25.9</v>
      </c>
      <c r="H206" s="1">
        <v>369</v>
      </c>
      <c r="I206" s="1">
        <v>65.2</v>
      </c>
      <c r="J206" s="1">
        <v>222</v>
      </c>
      <c r="K206" s="1">
        <v>86.7</v>
      </c>
      <c r="L206" s="1">
        <v>81</v>
      </c>
      <c r="M206" s="1">
        <v>5.7</v>
      </c>
      <c r="N206" s="1" t="s">
        <v>6046</v>
      </c>
      <c r="O206" s="1">
        <v>32.799999999999997</v>
      </c>
      <c r="P206" s="1">
        <v>409</v>
      </c>
      <c r="Q206" s="1">
        <v>53.7</v>
      </c>
      <c r="R206" s="1" t="s">
        <v>6046</v>
      </c>
      <c r="S206" s="1">
        <v>96.7</v>
      </c>
      <c r="T206" s="1">
        <v>38</v>
      </c>
      <c r="U206" s="37">
        <v>42.8</v>
      </c>
      <c r="V206" s="107">
        <v>39.783730400000003</v>
      </c>
      <c r="W206" s="107">
        <v>-100.445882</v>
      </c>
    </row>
    <row r="207" spans="1:23" x14ac:dyDescent="0.25">
      <c r="A207" s="1" t="s">
        <v>6221</v>
      </c>
      <c r="B207" s="1">
        <v>203</v>
      </c>
      <c r="C207" t="s">
        <v>2759</v>
      </c>
      <c r="D207" t="s">
        <v>116</v>
      </c>
      <c r="E207" s="1">
        <v>58.7</v>
      </c>
      <c r="F207" s="1">
        <v>121</v>
      </c>
      <c r="G207" s="1">
        <v>96.5</v>
      </c>
      <c r="H207" s="1">
        <v>27</v>
      </c>
      <c r="I207" s="1">
        <v>27.2</v>
      </c>
      <c r="J207" s="1">
        <v>558</v>
      </c>
      <c r="K207" s="1">
        <v>4.4000000000000004</v>
      </c>
      <c r="L207" s="1" t="s">
        <v>6046</v>
      </c>
      <c r="M207" s="1">
        <v>28.4</v>
      </c>
      <c r="N207" s="1">
        <v>494</v>
      </c>
      <c r="O207" s="1">
        <v>35.200000000000003</v>
      </c>
      <c r="P207" s="1">
        <v>390</v>
      </c>
      <c r="Q207" s="1">
        <v>63.5</v>
      </c>
      <c r="R207" s="1">
        <v>525</v>
      </c>
      <c r="S207" s="1">
        <v>72.2</v>
      </c>
      <c r="T207" s="1">
        <v>127</v>
      </c>
      <c r="U207" s="37">
        <v>42.8</v>
      </c>
      <c r="V207" s="107">
        <v>36.5748441</v>
      </c>
      <c r="W207" s="107">
        <v>139.23941790000001</v>
      </c>
    </row>
    <row r="208" spans="1:23" x14ac:dyDescent="0.25">
      <c r="A208" s="1">
        <v>207</v>
      </c>
      <c r="B208" s="1">
        <v>199</v>
      </c>
      <c r="C208" t="s">
        <v>1154</v>
      </c>
      <c r="D208" t="s">
        <v>200</v>
      </c>
      <c r="E208" s="1">
        <v>33.799999999999997</v>
      </c>
      <c r="F208" s="1">
        <v>253</v>
      </c>
      <c r="G208" s="1">
        <v>8.1</v>
      </c>
      <c r="H208" s="1" t="s">
        <v>6103</v>
      </c>
      <c r="I208" s="1">
        <v>76</v>
      </c>
      <c r="J208" s="1">
        <v>159</v>
      </c>
      <c r="K208" s="1">
        <v>41.1</v>
      </c>
      <c r="L208" s="1">
        <v>347</v>
      </c>
      <c r="M208" s="1">
        <v>86.6</v>
      </c>
      <c r="N208" s="1">
        <v>193</v>
      </c>
      <c r="O208" s="1">
        <v>8</v>
      </c>
      <c r="P208" s="1" t="s">
        <v>6046</v>
      </c>
      <c r="Q208" s="1">
        <v>87.9</v>
      </c>
      <c r="R208" s="1">
        <v>198</v>
      </c>
      <c r="S208" s="1">
        <v>21.7</v>
      </c>
      <c r="T208" s="1">
        <v>554</v>
      </c>
      <c r="U208" s="37">
        <v>42.7</v>
      </c>
      <c r="V208" s="107">
        <v>61.152938599999999</v>
      </c>
      <c r="W208" s="107">
        <v>8.7876653000000005</v>
      </c>
    </row>
    <row r="209" spans="1:23" x14ac:dyDescent="0.25">
      <c r="A209" s="1" t="s">
        <v>6223</v>
      </c>
      <c r="B209" s="1">
        <v>179</v>
      </c>
      <c r="C209" t="s">
        <v>6224</v>
      </c>
      <c r="D209" t="s">
        <v>5984</v>
      </c>
      <c r="E209" s="1">
        <v>35.6</v>
      </c>
      <c r="F209" s="1">
        <v>239</v>
      </c>
      <c r="G209" s="1">
        <v>47</v>
      </c>
      <c r="H209" s="1">
        <v>202</v>
      </c>
      <c r="I209" s="1">
        <v>28.3</v>
      </c>
      <c r="J209" s="1">
        <v>539</v>
      </c>
      <c r="K209" s="1">
        <v>54.9</v>
      </c>
      <c r="L209" s="1">
        <v>232</v>
      </c>
      <c r="M209" s="1">
        <v>83.2</v>
      </c>
      <c r="N209" s="1">
        <v>208</v>
      </c>
      <c r="O209" s="1">
        <v>53.2</v>
      </c>
      <c r="P209" s="1">
        <v>269</v>
      </c>
      <c r="Q209" s="1">
        <v>87.1</v>
      </c>
      <c r="R209" s="1">
        <v>209</v>
      </c>
      <c r="S209" s="1">
        <v>56.1</v>
      </c>
      <c r="T209" s="1">
        <v>206</v>
      </c>
      <c r="U209" s="37">
        <v>42.6</v>
      </c>
      <c r="V209" s="107">
        <v>52.243497900000001</v>
      </c>
      <c r="W209" s="107">
        <v>5.6343227000000002</v>
      </c>
    </row>
    <row r="210" spans="1:23" x14ac:dyDescent="0.25">
      <c r="A210" s="1" t="s">
        <v>6223</v>
      </c>
      <c r="B210" s="1">
        <v>224</v>
      </c>
      <c r="C210" t="s">
        <v>2763</v>
      </c>
      <c r="D210" t="s">
        <v>6225</v>
      </c>
      <c r="E210" s="1">
        <v>24.4</v>
      </c>
      <c r="F210" s="1">
        <v>349</v>
      </c>
      <c r="G210" s="1">
        <v>33.200000000000003</v>
      </c>
      <c r="H210" s="1">
        <v>293</v>
      </c>
      <c r="I210" s="1">
        <v>61.1</v>
      </c>
      <c r="J210" s="1">
        <v>248</v>
      </c>
      <c r="K210" s="1">
        <v>36.9</v>
      </c>
      <c r="L210" s="1">
        <v>378</v>
      </c>
      <c r="M210" s="1">
        <v>100</v>
      </c>
      <c r="N210" s="1">
        <v>19</v>
      </c>
      <c r="O210" s="1">
        <v>94.8</v>
      </c>
      <c r="P210" s="1">
        <v>84</v>
      </c>
      <c r="Q210" s="1">
        <v>90.1</v>
      </c>
      <c r="R210" s="1">
        <v>159</v>
      </c>
      <c r="S210" s="1">
        <v>1.1000000000000001</v>
      </c>
      <c r="T210" s="1" t="s">
        <v>6046</v>
      </c>
      <c r="U210" s="37">
        <v>42.6</v>
      </c>
      <c r="V210" s="107">
        <v>25.333698399999999</v>
      </c>
      <c r="W210" s="107">
        <v>51.229529499999998</v>
      </c>
    </row>
    <row r="211" spans="1:23" x14ac:dyDescent="0.25">
      <c r="A211" s="1" t="s">
        <v>6226</v>
      </c>
      <c r="B211" s="1">
        <v>219</v>
      </c>
      <c r="C211" t="s">
        <v>6227</v>
      </c>
      <c r="D211" t="s">
        <v>213</v>
      </c>
      <c r="E211" s="1">
        <v>68.7</v>
      </c>
      <c r="F211" s="1">
        <v>93</v>
      </c>
      <c r="G211" s="1">
        <v>32.700000000000003</v>
      </c>
      <c r="H211" s="1">
        <v>298</v>
      </c>
      <c r="I211" s="1">
        <v>11.6</v>
      </c>
      <c r="J211" s="1" t="s">
        <v>6046</v>
      </c>
      <c r="K211" s="1">
        <v>43.2</v>
      </c>
      <c r="L211" s="1">
        <v>317</v>
      </c>
      <c r="M211" s="1">
        <v>8.1</v>
      </c>
      <c r="N211" s="1" t="s">
        <v>6046</v>
      </c>
      <c r="O211" s="1">
        <v>3.2</v>
      </c>
      <c r="P211" s="1" t="s">
        <v>6046</v>
      </c>
      <c r="Q211" s="1">
        <v>84.1</v>
      </c>
      <c r="R211" s="1">
        <v>257</v>
      </c>
      <c r="S211" s="1">
        <v>13.4</v>
      </c>
      <c r="T211" s="1" t="s">
        <v>6046</v>
      </c>
      <c r="U211" s="37">
        <v>42.5</v>
      </c>
      <c r="V211" s="107">
        <v>-10.3333333</v>
      </c>
      <c r="W211" s="107">
        <v>-53.2</v>
      </c>
    </row>
    <row r="212" spans="1:23" x14ac:dyDescent="0.25">
      <c r="A212" s="1" t="s">
        <v>6226</v>
      </c>
      <c r="B212" s="1" t="s">
        <v>6228</v>
      </c>
      <c r="C212" t="s">
        <v>6229</v>
      </c>
      <c r="D212" t="s">
        <v>280</v>
      </c>
      <c r="E212" s="1">
        <v>34.299999999999997</v>
      </c>
      <c r="F212" s="1">
        <v>248</v>
      </c>
      <c r="G212" s="1">
        <v>50.4</v>
      </c>
      <c r="H212" s="1">
        <v>168</v>
      </c>
      <c r="I212" s="1">
        <v>4.0999999999999996</v>
      </c>
      <c r="J212" s="1" t="s">
        <v>6046</v>
      </c>
      <c r="K212" s="1">
        <v>67.8</v>
      </c>
      <c r="L212" s="1">
        <v>159</v>
      </c>
      <c r="M212" s="1">
        <v>96.6</v>
      </c>
      <c r="N212" s="1">
        <v>127</v>
      </c>
      <c r="O212" s="1">
        <v>86.3</v>
      </c>
      <c r="P212" s="1">
        <v>132</v>
      </c>
      <c r="Q212" s="1">
        <v>82.2</v>
      </c>
      <c r="R212" s="1">
        <v>284</v>
      </c>
      <c r="S212" s="1">
        <v>49.6</v>
      </c>
      <c r="T212" s="1">
        <v>253</v>
      </c>
      <c r="U212" s="37">
        <v>42.5</v>
      </c>
      <c r="V212" s="107">
        <v>50.6402809</v>
      </c>
      <c r="W212" s="107">
        <v>4.6667145000000003</v>
      </c>
    </row>
    <row r="213" spans="1:23" x14ac:dyDescent="0.25">
      <c r="A213" s="1" t="s">
        <v>6230</v>
      </c>
      <c r="B213" s="1">
        <v>211</v>
      </c>
      <c r="C213" t="s">
        <v>6231</v>
      </c>
      <c r="D213" t="s">
        <v>6045</v>
      </c>
      <c r="E213" s="1">
        <v>33.200000000000003</v>
      </c>
      <c r="F213" s="1">
        <v>254</v>
      </c>
      <c r="G213" s="1">
        <v>10</v>
      </c>
      <c r="H213" s="1" t="s">
        <v>6103</v>
      </c>
      <c r="I213" s="1">
        <v>26.6</v>
      </c>
      <c r="J213" s="1">
        <v>563</v>
      </c>
      <c r="K213" s="1">
        <v>87.5</v>
      </c>
      <c r="L213" s="1">
        <v>75</v>
      </c>
      <c r="M213" s="1">
        <v>66.2</v>
      </c>
      <c r="N213" s="1">
        <v>281</v>
      </c>
      <c r="O213" s="1">
        <v>35.799999999999997</v>
      </c>
      <c r="P213" s="1">
        <v>386</v>
      </c>
      <c r="Q213" s="1">
        <v>71</v>
      </c>
      <c r="R213" s="1">
        <v>448</v>
      </c>
      <c r="S213" s="1">
        <v>25.9</v>
      </c>
      <c r="T213" s="1">
        <v>478</v>
      </c>
      <c r="U213" s="37">
        <v>42.4</v>
      </c>
      <c r="V213" s="107">
        <v>35.000073999999998</v>
      </c>
      <c r="W213" s="107">
        <v>104.999927</v>
      </c>
    </row>
    <row r="214" spans="1:23" x14ac:dyDescent="0.25">
      <c r="A214" s="1" t="s">
        <v>6230</v>
      </c>
      <c r="B214" s="1" t="s">
        <v>6201</v>
      </c>
      <c r="C214" t="s">
        <v>1484</v>
      </c>
      <c r="D214" t="s">
        <v>5984</v>
      </c>
      <c r="E214" s="1">
        <v>20.2</v>
      </c>
      <c r="F214" s="1">
        <v>418</v>
      </c>
      <c r="G214" s="1">
        <v>36.299999999999997</v>
      </c>
      <c r="H214" s="1">
        <v>266</v>
      </c>
      <c r="I214" s="1">
        <v>37</v>
      </c>
      <c r="J214" s="1">
        <v>419</v>
      </c>
      <c r="K214" s="1">
        <v>67.900000000000006</v>
      </c>
      <c r="L214" s="1">
        <v>158</v>
      </c>
      <c r="M214" s="1">
        <v>98.8</v>
      </c>
      <c r="N214" s="1">
        <v>99</v>
      </c>
      <c r="O214" s="1">
        <v>90.7</v>
      </c>
      <c r="P214" s="1">
        <v>107</v>
      </c>
      <c r="Q214" s="1">
        <v>82.5</v>
      </c>
      <c r="R214" s="1">
        <v>280</v>
      </c>
      <c r="S214" s="1">
        <v>9.1999999999999993</v>
      </c>
      <c r="T214" s="1" t="s">
        <v>6046</v>
      </c>
      <c r="U214" s="37">
        <v>42.4</v>
      </c>
      <c r="V214" s="107">
        <v>52.243497900000001</v>
      </c>
      <c r="W214" s="107">
        <v>5.6343227000000002</v>
      </c>
    </row>
    <row r="215" spans="1:23" x14ac:dyDescent="0.25">
      <c r="A215" s="1">
        <v>214</v>
      </c>
      <c r="B215" s="1" t="s">
        <v>6184</v>
      </c>
      <c r="C215" t="s">
        <v>6232</v>
      </c>
      <c r="D215" t="s">
        <v>5984</v>
      </c>
      <c r="E215" s="1">
        <v>39.700000000000003</v>
      </c>
      <c r="F215" s="1">
        <v>214</v>
      </c>
      <c r="G215" s="1">
        <v>12.6</v>
      </c>
      <c r="H215" s="1" t="s">
        <v>6103</v>
      </c>
      <c r="I215" s="1">
        <v>30</v>
      </c>
      <c r="J215" s="1">
        <v>512</v>
      </c>
      <c r="K215" s="1">
        <v>70</v>
      </c>
      <c r="L215" s="1">
        <v>150</v>
      </c>
      <c r="M215" s="1">
        <v>64.599999999999994</v>
      </c>
      <c r="N215" s="1">
        <v>285</v>
      </c>
      <c r="O215" s="1">
        <v>33.5</v>
      </c>
      <c r="P215" s="1">
        <v>402</v>
      </c>
      <c r="Q215" s="1">
        <v>89.8</v>
      </c>
      <c r="R215" s="1">
        <v>166</v>
      </c>
      <c r="S215" s="1">
        <v>19</v>
      </c>
      <c r="T215" s="1" t="s">
        <v>6046</v>
      </c>
      <c r="U215" s="37">
        <v>42.3</v>
      </c>
      <c r="V215" s="107">
        <v>52.243497900000001</v>
      </c>
      <c r="W215" s="107">
        <v>5.6343227000000002</v>
      </c>
    </row>
    <row r="216" spans="1:23" x14ac:dyDescent="0.25">
      <c r="A216" s="1" t="s">
        <v>6233</v>
      </c>
      <c r="B216" s="1" t="s">
        <v>6228</v>
      </c>
      <c r="C216" t="s">
        <v>6234</v>
      </c>
      <c r="D216" t="s">
        <v>310</v>
      </c>
      <c r="E216" s="1">
        <v>59</v>
      </c>
      <c r="F216" s="1">
        <v>119</v>
      </c>
      <c r="G216" s="1">
        <v>55.5</v>
      </c>
      <c r="H216" s="1">
        <v>145</v>
      </c>
      <c r="I216" s="1">
        <v>37.299999999999997</v>
      </c>
      <c r="J216" s="1">
        <v>414</v>
      </c>
      <c r="K216" s="1">
        <v>20.8</v>
      </c>
      <c r="L216" s="1">
        <v>547</v>
      </c>
      <c r="M216" s="1">
        <v>9</v>
      </c>
      <c r="N216" s="1" t="s">
        <v>6046</v>
      </c>
      <c r="O216" s="1">
        <v>14.7</v>
      </c>
      <c r="P216" s="1" t="s">
        <v>6046</v>
      </c>
      <c r="Q216" s="1">
        <v>89.3</v>
      </c>
      <c r="R216" s="1">
        <v>179</v>
      </c>
      <c r="S216" s="1">
        <v>23</v>
      </c>
      <c r="T216" s="1">
        <v>527</v>
      </c>
      <c r="U216" s="37">
        <v>42.2</v>
      </c>
      <c r="V216" s="107">
        <v>39.326068499999998</v>
      </c>
      <c r="W216" s="107">
        <v>-4.8379791000000001</v>
      </c>
    </row>
    <row r="217" spans="1:23" x14ac:dyDescent="0.25">
      <c r="A217" s="1" t="s">
        <v>6233</v>
      </c>
      <c r="B217" s="1">
        <v>204</v>
      </c>
      <c r="C217" t="s">
        <v>6235</v>
      </c>
      <c r="D217" t="s">
        <v>60</v>
      </c>
      <c r="E217" s="1">
        <v>49.3</v>
      </c>
      <c r="F217" s="1">
        <v>158</v>
      </c>
      <c r="G217" s="1">
        <v>21.5</v>
      </c>
      <c r="H217" s="1">
        <v>433</v>
      </c>
      <c r="I217" s="1">
        <v>64.099999999999994</v>
      </c>
      <c r="J217" s="1">
        <v>229</v>
      </c>
      <c r="K217" s="1">
        <v>18.7</v>
      </c>
      <c r="L217" s="1">
        <v>576</v>
      </c>
      <c r="M217" s="1">
        <v>48.4</v>
      </c>
      <c r="N217" s="1">
        <v>359</v>
      </c>
      <c r="O217" s="1">
        <v>23.6</v>
      </c>
      <c r="P217" s="1">
        <v>484</v>
      </c>
      <c r="Q217" s="1">
        <v>92.7</v>
      </c>
      <c r="R217" s="1">
        <v>111</v>
      </c>
      <c r="S217" s="1">
        <v>15.4</v>
      </c>
      <c r="T217" s="1" t="s">
        <v>6046</v>
      </c>
      <c r="U217" s="37">
        <v>42.2</v>
      </c>
      <c r="V217" s="107">
        <v>51.1638175</v>
      </c>
      <c r="W217" s="107">
        <v>10.447831300000001</v>
      </c>
    </row>
    <row r="218" spans="1:23" x14ac:dyDescent="0.25">
      <c r="A218" s="1" t="s">
        <v>6236</v>
      </c>
      <c r="B218" s="1" t="s">
        <v>6237</v>
      </c>
      <c r="C218" t="s">
        <v>877</v>
      </c>
      <c r="D218" t="s">
        <v>6045</v>
      </c>
      <c r="E218" s="1">
        <v>26.6</v>
      </c>
      <c r="F218" s="1">
        <v>320</v>
      </c>
      <c r="G218" s="1">
        <v>8.9</v>
      </c>
      <c r="H218" s="1" t="s">
        <v>6103</v>
      </c>
      <c r="I218" s="1">
        <v>50.5</v>
      </c>
      <c r="J218" s="1">
        <v>313</v>
      </c>
      <c r="K218" s="1">
        <v>96.5</v>
      </c>
      <c r="L218" s="1">
        <v>35</v>
      </c>
      <c r="M218" s="1">
        <v>9.5</v>
      </c>
      <c r="N218" s="1" t="s">
        <v>6046</v>
      </c>
      <c r="O218" s="1">
        <v>7.8</v>
      </c>
      <c r="P218" s="1" t="s">
        <v>6046</v>
      </c>
      <c r="Q218" s="1">
        <v>64.7</v>
      </c>
      <c r="R218" s="1">
        <v>513</v>
      </c>
      <c r="S218" s="1">
        <v>15.4</v>
      </c>
      <c r="T218" s="1" t="s">
        <v>6046</v>
      </c>
      <c r="U218" s="37">
        <v>42</v>
      </c>
      <c r="V218" s="107">
        <v>35.000073999999998</v>
      </c>
      <c r="W218" s="107">
        <v>104.999927</v>
      </c>
    </row>
    <row r="219" spans="1:23" x14ac:dyDescent="0.25">
      <c r="A219" s="1" t="s">
        <v>6236</v>
      </c>
      <c r="B219" s="1" t="s">
        <v>6204</v>
      </c>
      <c r="C219" t="s">
        <v>1251</v>
      </c>
      <c r="D219" t="s">
        <v>6099</v>
      </c>
      <c r="E219" s="1">
        <v>47.1</v>
      </c>
      <c r="F219" s="1">
        <v>172</v>
      </c>
      <c r="G219" s="1">
        <v>34.299999999999997</v>
      </c>
      <c r="H219" s="1">
        <v>282</v>
      </c>
      <c r="I219" s="1">
        <v>12.5</v>
      </c>
      <c r="J219" s="1" t="s">
        <v>6046</v>
      </c>
      <c r="K219" s="1">
        <v>51.4</v>
      </c>
      <c r="L219" s="1">
        <v>250</v>
      </c>
      <c r="M219" s="1">
        <v>100</v>
      </c>
      <c r="N219" s="1">
        <v>38</v>
      </c>
      <c r="O219" s="1">
        <v>34.5</v>
      </c>
      <c r="P219" s="1">
        <v>394</v>
      </c>
      <c r="Q219" s="1">
        <v>77</v>
      </c>
      <c r="R219" s="1">
        <v>362</v>
      </c>
      <c r="S219" s="1">
        <v>49.3</v>
      </c>
      <c r="T219" s="1">
        <v>254</v>
      </c>
      <c r="U219" s="37">
        <v>42</v>
      </c>
      <c r="V219" s="107">
        <v>-41.500083099999998</v>
      </c>
      <c r="W219" s="107">
        <v>172.83440770000001</v>
      </c>
    </row>
    <row r="220" spans="1:23" x14ac:dyDescent="0.25">
      <c r="A220" s="1">
        <v>219</v>
      </c>
      <c r="B220" s="1" t="s">
        <v>6238</v>
      </c>
      <c r="C220" t="s">
        <v>1208</v>
      </c>
      <c r="D220" t="s">
        <v>20</v>
      </c>
      <c r="E220" s="1">
        <v>46.7</v>
      </c>
      <c r="F220" s="1">
        <v>173</v>
      </c>
      <c r="G220" s="1">
        <v>40.200000000000003</v>
      </c>
      <c r="H220" s="1">
        <v>233</v>
      </c>
      <c r="I220" s="1">
        <v>8.1999999999999993</v>
      </c>
      <c r="J220" s="1" t="s">
        <v>6046</v>
      </c>
      <c r="K220" s="1">
        <v>59.9</v>
      </c>
      <c r="L220" s="1">
        <v>201</v>
      </c>
      <c r="M220" s="1">
        <v>67.7</v>
      </c>
      <c r="N220" s="1">
        <v>270</v>
      </c>
      <c r="O220" s="1">
        <v>37.1</v>
      </c>
      <c r="P220" s="1">
        <v>372</v>
      </c>
      <c r="Q220" s="1">
        <v>90.2</v>
      </c>
      <c r="R220" s="1">
        <v>156</v>
      </c>
      <c r="S220" s="1">
        <v>33.4</v>
      </c>
      <c r="T220" s="1">
        <v>382</v>
      </c>
      <c r="U220" s="37">
        <v>41.8</v>
      </c>
      <c r="V220" s="107">
        <v>39.783730400000003</v>
      </c>
      <c r="W220" s="107">
        <v>-100.445882</v>
      </c>
    </row>
    <row r="221" spans="1:23" x14ac:dyDescent="0.25">
      <c r="A221" s="1" t="s">
        <v>6239</v>
      </c>
      <c r="B221" s="1" t="s">
        <v>6237</v>
      </c>
      <c r="C221" t="s">
        <v>6240</v>
      </c>
      <c r="D221" t="s">
        <v>488</v>
      </c>
      <c r="E221" s="1">
        <v>62.9</v>
      </c>
      <c r="F221" s="1">
        <v>108</v>
      </c>
      <c r="G221" s="1">
        <v>95</v>
      </c>
      <c r="H221" s="1">
        <v>33</v>
      </c>
      <c r="I221" s="1">
        <v>19.5</v>
      </c>
      <c r="J221" s="1" t="s">
        <v>6046</v>
      </c>
      <c r="K221" s="1">
        <v>6.1</v>
      </c>
      <c r="L221" s="1" t="s">
        <v>6046</v>
      </c>
      <c r="M221" s="1">
        <v>30.5</v>
      </c>
      <c r="N221" s="1">
        <v>469</v>
      </c>
      <c r="O221" s="1">
        <v>1.8</v>
      </c>
      <c r="P221" s="1" t="s">
        <v>6046</v>
      </c>
      <c r="Q221" s="1">
        <v>56.9</v>
      </c>
      <c r="R221" s="1" t="s">
        <v>6046</v>
      </c>
      <c r="S221" s="1">
        <v>66.099999999999994</v>
      </c>
      <c r="T221" s="1">
        <v>159</v>
      </c>
      <c r="U221" s="37">
        <v>41.6</v>
      </c>
      <c r="V221" s="107">
        <v>4.0999169999999996</v>
      </c>
      <c r="W221" s="107">
        <v>-72.908813300000006</v>
      </c>
    </row>
    <row r="222" spans="1:23" x14ac:dyDescent="0.25">
      <c r="A222" s="1" t="s">
        <v>6239</v>
      </c>
      <c r="B222" s="1">
        <v>205</v>
      </c>
      <c r="C222" t="s">
        <v>1525</v>
      </c>
      <c r="D222" t="s">
        <v>258</v>
      </c>
      <c r="E222" s="1">
        <v>28.3</v>
      </c>
      <c r="F222" s="1">
        <v>301</v>
      </c>
      <c r="G222" s="1">
        <v>36</v>
      </c>
      <c r="H222" s="1">
        <v>269</v>
      </c>
      <c r="I222" s="1">
        <v>33.5</v>
      </c>
      <c r="J222" s="1">
        <v>458</v>
      </c>
      <c r="K222" s="1">
        <v>50.6</v>
      </c>
      <c r="L222" s="1">
        <v>257</v>
      </c>
      <c r="M222" s="1">
        <v>94.8</v>
      </c>
      <c r="N222" s="1">
        <v>140</v>
      </c>
      <c r="O222" s="1">
        <v>97.6</v>
      </c>
      <c r="P222" s="1">
        <v>62</v>
      </c>
      <c r="Q222" s="1">
        <v>87.4</v>
      </c>
      <c r="R222" s="1">
        <v>205</v>
      </c>
      <c r="S222" s="1">
        <v>19</v>
      </c>
      <c r="T222" s="1" t="s">
        <v>6046</v>
      </c>
      <c r="U222" s="37">
        <v>41.6</v>
      </c>
      <c r="V222" s="107">
        <v>54.702354499999998</v>
      </c>
      <c r="W222" s="107">
        <v>-3.2765753000000002</v>
      </c>
    </row>
    <row r="223" spans="1:23" x14ac:dyDescent="0.25">
      <c r="A223" s="1" t="s">
        <v>6241</v>
      </c>
      <c r="B223" s="1">
        <v>213</v>
      </c>
      <c r="C223" t="s">
        <v>6242</v>
      </c>
      <c r="D223" t="s">
        <v>343</v>
      </c>
      <c r="E223" s="1">
        <v>39.5</v>
      </c>
      <c r="F223" s="1">
        <v>217</v>
      </c>
      <c r="G223" s="1">
        <v>40</v>
      </c>
      <c r="H223" s="1">
        <v>234</v>
      </c>
      <c r="I223" s="1">
        <v>7.7</v>
      </c>
      <c r="J223" s="1" t="s">
        <v>6046</v>
      </c>
      <c r="K223" s="1">
        <v>65.099999999999994</v>
      </c>
      <c r="L223" s="1">
        <v>177</v>
      </c>
      <c r="M223" s="1">
        <v>97.5</v>
      </c>
      <c r="N223" s="1">
        <v>118</v>
      </c>
      <c r="O223" s="1">
        <v>41.4</v>
      </c>
      <c r="P223" s="1">
        <v>335</v>
      </c>
      <c r="Q223" s="1">
        <v>90</v>
      </c>
      <c r="R223" s="1">
        <v>162</v>
      </c>
      <c r="S223" s="1">
        <v>22.1</v>
      </c>
      <c r="T223" s="1">
        <v>547</v>
      </c>
      <c r="U223" s="37">
        <v>41.5</v>
      </c>
      <c r="V223" s="107">
        <v>-24.776108600000001</v>
      </c>
      <c r="W223" s="107">
        <v>134.755</v>
      </c>
    </row>
    <row r="224" spans="1:23" x14ac:dyDescent="0.25">
      <c r="A224" s="1" t="s">
        <v>6241</v>
      </c>
      <c r="B224" s="1">
        <v>198</v>
      </c>
      <c r="C224" t="s">
        <v>6243</v>
      </c>
      <c r="D224" t="s">
        <v>92</v>
      </c>
      <c r="E224" s="1">
        <v>34.799999999999997</v>
      </c>
      <c r="F224" s="1">
        <v>242</v>
      </c>
      <c r="G224" s="1">
        <v>23.8</v>
      </c>
      <c r="H224" s="1">
        <v>403</v>
      </c>
      <c r="I224" s="1">
        <v>78.8</v>
      </c>
      <c r="J224" s="1">
        <v>144</v>
      </c>
      <c r="K224" s="1">
        <v>28.7</v>
      </c>
      <c r="L224" s="1">
        <v>445</v>
      </c>
      <c r="M224" s="1">
        <v>63.7</v>
      </c>
      <c r="N224" s="1">
        <v>291</v>
      </c>
      <c r="O224" s="1">
        <v>7.1</v>
      </c>
      <c r="P224" s="1" t="s">
        <v>6046</v>
      </c>
      <c r="Q224" s="1">
        <v>74.599999999999994</v>
      </c>
      <c r="R224" s="1">
        <v>404</v>
      </c>
      <c r="S224" s="1">
        <v>89.3</v>
      </c>
      <c r="T224" s="1">
        <v>74</v>
      </c>
      <c r="U224" s="37">
        <v>41.5</v>
      </c>
      <c r="V224" s="107">
        <v>30.812424700000001</v>
      </c>
      <c r="W224" s="107">
        <v>34.859476200000003</v>
      </c>
    </row>
    <row r="225" spans="1:23" x14ac:dyDescent="0.25">
      <c r="A225" s="1" t="s">
        <v>6244</v>
      </c>
      <c r="B225" s="1">
        <v>215</v>
      </c>
      <c r="C225" t="s">
        <v>1933</v>
      </c>
      <c r="D225" t="s">
        <v>481</v>
      </c>
      <c r="E225" s="1">
        <v>65.099999999999994</v>
      </c>
      <c r="F225" s="1">
        <v>104</v>
      </c>
      <c r="G225" s="1">
        <v>63.8</v>
      </c>
      <c r="H225" s="1">
        <v>116</v>
      </c>
      <c r="I225" s="1">
        <v>34.6</v>
      </c>
      <c r="J225" s="1">
        <v>446</v>
      </c>
      <c r="K225" s="1">
        <v>6.2</v>
      </c>
      <c r="L225" s="1" t="s">
        <v>6046</v>
      </c>
      <c r="M225" s="1">
        <v>9.6</v>
      </c>
      <c r="N225" s="1" t="s">
        <v>6046</v>
      </c>
      <c r="O225" s="1">
        <v>2.8</v>
      </c>
      <c r="P225" s="1" t="s">
        <v>6046</v>
      </c>
      <c r="Q225" s="1">
        <v>75.099999999999994</v>
      </c>
      <c r="R225" s="1">
        <v>390</v>
      </c>
      <c r="S225" s="1">
        <v>93.6</v>
      </c>
      <c r="T225" s="1">
        <v>47</v>
      </c>
      <c r="U225" s="37">
        <v>41.4</v>
      </c>
      <c r="V225" s="107">
        <v>14.8971921</v>
      </c>
      <c r="W225" s="107">
        <v>100.83273</v>
      </c>
    </row>
    <row r="226" spans="1:23" x14ac:dyDescent="0.25">
      <c r="A226" s="1" t="s">
        <v>6244</v>
      </c>
      <c r="B226" s="1" t="s">
        <v>6245</v>
      </c>
      <c r="C226" t="s">
        <v>6246</v>
      </c>
      <c r="D226" t="s">
        <v>6093</v>
      </c>
      <c r="E226" s="1">
        <v>47.2</v>
      </c>
      <c r="F226" s="1">
        <v>171</v>
      </c>
      <c r="G226" s="1">
        <v>71.900000000000006</v>
      </c>
      <c r="H226" s="1">
        <v>91</v>
      </c>
      <c r="I226" s="1">
        <v>40.700000000000003</v>
      </c>
      <c r="J226" s="1">
        <v>386</v>
      </c>
      <c r="K226" s="1">
        <v>22.2</v>
      </c>
      <c r="L226" s="1">
        <v>525</v>
      </c>
      <c r="M226" s="1">
        <v>27.8</v>
      </c>
      <c r="N226" s="1">
        <v>502</v>
      </c>
      <c r="O226" s="1">
        <v>22.9</v>
      </c>
      <c r="P226" s="1">
        <v>494</v>
      </c>
      <c r="Q226" s="1">
        <v>51.4</v>
      </c>
      <c r="R226" s="1" t="s">
        <v>6046</v>
      </c>
      <c r="S226" s="1">
        <v>17.899999999999999</v>
      </c>
      <c r="T226" s="1" t="s">
        <v>6046</v>
      </c>
      <c r="U226" s="37">
        <v>41.4</v>
      </c>
      <c r="V226" s="107">
        <v>23.973937400000001</v>
      </c>
      <c r="W226" s="107">
        <v>120.9820179</v>
      </c>
    </row>
    <row r="227" spans="1:23" x14ac:dyDescent="0.25">
      <c r="A227" s="1" t="s">
        <v>6247</v>
      </c>
      <c r="B227" s="1">
        <v>223</v>
      </c>
      <c r="C227" t="s">
        <v>6248</v>
      </c>
      <c r="D227" t="s">
        <v>310</v>
      </c>
      <c r="E227" s="1">
        <v>69.2</v>
      </c>
      <c r="F227" s="1">
        <v>90</v>
      </c>
      <c r="G227" s="1">
        <v>57.4</v>
      </c>
      <c r="H227" s="1">
        <v>138</v>
      </c>
      <c r="I227" s="1">
        <v>22.3</v>
      </c>
      <c r="J227" s="1" t="s">
        <v>6046</v>
      </c>
      <c r="K227" s="1">
        <v>10.199999999999999</v>
      </c>
      <c r="L227" s="1" t="s">
        <v>6046</v>
      </c>
      <c r="M227" s="1">
        <v>5.7</v>
      </c>
      <c r="N227" s="1" t="s">
        <v>6046</v>
      </c>
      <c r="O227" s="1">
        <v>15.1</v>
      </c>
      <c r="P227" s="1" t="s">
        <v>6046</v>
      </c>
      <c r="Q227" s="1">
        <v>96.4</v>
      </c>
      <c r="R227" s="1">
        <v>51</v>
      </c>
      <c r="S227" s="1">
        <v>67</v>
      </c>
      <c r="T227" s="1">
        <v>154</v>
      </c>
      <c r="U227" s="37">
        <v>41.2</v>
      </c>
      <c r="V227" s="107">
        <v>39.326068499999998</v>
      </c>
      <c r="W227" s="107">
        <v>-4.8379791000000001</v>
      </c>
    </row>
    <row r="228" spans="1:23" x14ac:dyDescent="0.25">
      <c r="A228" s="1" t="s">
        <v>6247</v>
      </c>
      <c r="B228" s="1" t="s">
        <v>6249</v>
      </c>
      <c r="C228" t="s">
        <v>2036</v>
      </c>
      <c r="D228" t="s">
        <v>6045</v>
      </c>
      <c r="E228" s="1">
        <v>7.8</v>
      </c>
      <c r="F228" s="1" t="s">
        <v>6103</v>
      </c>
      <c r="G228" s="1">
        <v>1.7</v>
      </c>
      <c r="H228" s="1" t="s">
        <v>6103</v>
      </c>
      <c r="I228" s="1">
        <v>97.7</v>
      </c>
      <c r="J228" s="1">
        <v>50</v>
      </c>
      <c r="K228" s="1">
        <v>80.900000000000006</v>
      </c>
      <c r="L228" s="1">
        <v>107</v>
      </c>
      <c r="M228" s="1">
        <v>38.200000000000003</v>
      </c>
      <c r="N228" s="1">
        <v>416</v>
      </c>
      <c r="O228" s="1">
        <v>1.7</v>
      </c>
      <c r="P228" s="1" t="s">
        <v>6046</v>
      </c>
      <c r="Q228" s="1">
        <v>56.9</v>
      </c>
      <c r="R228" s="1" t="s">
        <v>6046</v>
      </c>
      <c r="S228" s="1">
        <v>4.2</v>
      </c>
      <c r="T228" s="1" t="s">
        <v>6046</v>
      </c>
      <c r="U228" s="37">
        <v>41.2</v>
      </c>
      <c r="V228" s="107">
        <v>35.000073999999998</v>
      </c>
      <c r="W228" s="107">
        <v>104.999927</v>
      </c>
    </row>
    <row r="229" spans="1:23" x14ac:dyDescent="0.25">
      <c r="A229" s="1">
        <v>228</v>
      </c>
      <c r="B229" s="1">
        <v>214</v>
      </c>
      <c r="C229" t="s">
        <v>6250</v>
      </c>
      <c r="D229" t="s">
        <v>60</v>
      </c>
      <c r="E229" s="1">
        <v>50.8</v>
      </c>
      <c r="F229" s="1">
        <v>152</v>
      </c>
      <c r="G229" s="1">
        <v>19.8</v>
      </c>
      <c r="H229" s="1">
        <v>465</v>
      </c>
      <c r="I229" s="1">
        <v>16</v>
      </c>
      <c r="J229" s="1" t="s">
        <v>6046</v>
      </c>
      <c r="K229" s="1">
        <v>58.9</v>
      </c>
      <c r="L229" s="1">
        <v>208</v>
      </c>
      <c r="M229" s="1">
        <v>43.3</v>
      </c>
      <c r="N229" s="1">
        <v>390</v>
      </c>
      <c r="O229" s="1">
        <v>21.1</v>
      </c>
      <c r="P229" s="1">
        <v>524</v>
      </c>
      <c r="Q229" s="1">
        <v>93.2</v>
      </c>
      <c r="R229" s="1">
        <v>106</v>
      </c>
      <c r="S229" s="1">
        <v>34.4</v>
      </c>
      <c r="T229" s="1">
        <v>370</v>
      </c>
      <c r="U229" s="37">
        <v>40.700000000000003</v>
      </c>
      <c r="V229" s="107">
        <v>51.1638175</v>
      </c>
      <c r="W229" s="107">
        <v>10.447831300000001</v>
      </c>
    </row>
    <row r="230" spans="1:23" x14ac:dyDescent="0.25">
      <c r="A230" s="1">
        <v>229</v>
      </c>
      <c r="B230" s="1">
        <v>202</v>
      </c>
      <c r="C230" t="s">
        <v>6251</v>
      </c>
      <c r="D230" t="s">
        <v>258</v>
      </c>
      <c r="E230" s="1">
        <v>33.200000000000003</v>
      </c>
      <c r="F230" s="1">
        <v>255</v>
      </c>
      <c r="G230" s="1">
        <v>29.1</v>
      </c>
      <c r="H230" s="1">
        <v>333</v>
      </c>
      <c r="I230" s="1">
        <v>20.9</v>
      </c>
      <c r="J230" s="1" t="s">
        <v>6046</v>
      </c>
      <c r="K230" s="1">
        <v>55</v>
      </c>
      <c r="L230" s="1">
        <v>229</v>
      </c>
      <c r="M230" s="1">
        <v>93.3</v>
      </c>
      <c r="N230" s="1">
        <v>153</v>
      </c>
      <c r="O230" s="1">
        <v>83.9</v>
      </c>
      <c r="P230" s="1">
        <v>139</v>
      </c>
      <c r="Q230" s="1">
        <v>90.4</v>
      </c>
      <c r="R230" s="1">
        <v>150</v>
      </c>
      <c r="S230" s="1">
        <v>29.6</v>
      </c>
      <c r="T230" s="1">
        <v>424</v>
      </c>
      <c r="U230" s="37">
        <v>40.4</v>
      </c>
      <c r="V230" s="107">
        <v>54.702354499999998</v>
      </c>
      <c r="W230" s="107">
        <v>-3.2765753000000002</v>
      </c>
    </row>
    <row r="231" spans="1:23" x14ac:dyDescent="0.25">
      <c r="A231" s="1">
        <v>230</v>
      </c>
      <c r="B231" s="1" t="s">
        <v>6252</v>
      </c>
      <c r="C231" t="s">
        <v>4255</v>
      </c>
      <c r="D231" t="s">
        <v>6090</v>
      </c>
      <c r="E231" s="1">
        <v>27.2</v>
      </c>
      <c r="F231" s="1">
        <v>311</v>
      </c>
      <c r="G231" s="1">
        <v>50.2</v>
      </c>
      <c r="H231" s="1">
        <v>171</v>
      </c>
      <c r="I231" s="1">
        <v>100</v>
      </c>
      <c r="J231" s="1">
        <v>16</v>
      </c>
      <c r="K231" s="1">
        <v>1.4</v>
      </c>
      <c r="L231" s="1" t="s">
        <v>6046</v>
      </c>
      <c r="M231" s="1">
        <v>37.299999999999997</v>
      </c>
      <c r="N231" s="1">
        <v>425</v>
      </c>
      <c r="O231" s="1">
        <v>41.2</v>
      </c>
      <c r="P231" s="1">
        <v>337</v>
      </c>
      <c r="Q231" s="1">
        <v>8.6</v>
      </c>
      <c r="R231" s="1" t="s">
        <v>6046</v>
      </c>
      <c r="S231" s="1">
        <v>16.5</v>
      </c>
      <c r="T231" s="1" t="s">
        <v>6046</v>
      </c>
      <c r="U231" s="37">
        <v>40.299999999999997</v>
      </c>
      <c r="V231" s="107">
        <v>64.686313600000005</v>
      </c>
      <c r="W231" s="107">
        <v>97.745306099999993</v>
      </c>
    </row>
    <row r="232" spans="1:23" x14ac:dyDescent="0.25">
      <c r="A232" s="1">
        <v>231</v>
      </c>
      <c r="B232" s="1">
        <v>254</v>
      </c>
      <c r="C232" t="s">
        <v>3672</v>
      </c>
      <c r="D232" t="s">
        <v>6253</v>
      </c>
      <c r="E232" s="1">
        <v>49.1</v>
      </c>
      <c r="F232" s="1">
        <v>160</v>
      </c>
      <c r="G232" s="1">
        <v>55.1</v>
      </c>
      <c r="H232" s="1">
        <v>149</v>
      </c>
      <c r="I232" s="1">
        <v>62.3</v>
      </c>
      <c r="J232" s="1">
        <v>243</v>
      </c>
      <c r="K232" s="1">
        <v>1.6</v>
      </c>
      <c r="L232" s="1" t="s">
        <v>6046</v>
      </c>
      <c r="M232" s="1">
        <v>39.200000000000003</v>
      </c>
      <c r="N232" s="1">
        <v>409</v>
      </c>
      <c r="O232" s="1">
        <v>2</v>
      </c>
      <c r="P232" s="1" t="s">
        <v>6046</v>
      </c>
      <c r="Q232" s="1">
        <v>28.8</v>
      </c>
      <c r="R232" s="1" t="s">
        <v>6046</v>
      </c>
      <c r="S232" s="1">
        <v>36.200000000000003</v>
      </c>
      <c r="T232" s="1">
        <v>358</v>
      </c>
      <c r="U232" s="37">
        <v>40.200000000000003</v>
      </c>
      <c r="V232" s="107">
        <v>-2.4833826000000001</v>
      </c>
      <c r="W232" s="107">
        <v>117.8902853</v>
      </c>
    </row>
    <row r="233" spans="1:23" x14ac:dyDescent="0.25">
      <c r="A233" s="1">
        <v>232</v>
      </c>
      <c r="B233" s="1">
        <v>220</v>
      </c>
      <c r="C233" t="s">
        <v>6254</v>
      </c>
      <c r="D233" t="s">
        <v>5984</v>
      </c>
      <c r="E233" s="1">
        <v>29.9</v>
      </c>
      <c r="F233" s="1">
        <v>288</v>
      </c>
      <c r="G233" s="1">
        <v>13.5</v>
      </c>
      <c r="H233" s="1" t="s">
        <v>6103</v>
      </c>
      <c r="I233" s="1">
        <v>27.6</v>
      </c>
      <c r="J233" s="1">
        <v>548</v>
      </c>
      <c r="K233" s="1">
        <v>82.4</v>
      </c>
      <c r="L233" s="1">
        <v>102</v>
      </c>
      <c r="M233" s="1">
        <v>69.8</v>
      </c>
      <c r="N233" s="1">
        <v>261</v>
      </c>
      <c r="O233" s="1">
        <v>19.399999999999999</v>
      </c>
      <c r="P233" s="1">
        <v>547</v>
      </c>
      <c r="Q233" s="1">
        <v>90.9</v>
      </c>
      <c r="R233" s="1">
        <v>141</v>
      </c>
      <c r="S233" s="1">
        <v>6.5</v>
      </c>
      <c r="T233" s="1" t="s">
        <v>6046</v>
      </c>
      <c r="U233" s="37">
        <v>40</v>
      </c>
      <c r="V233" s="107">
        <v>52.243497900000001</v>
      </c>
      <c r="W233" s="107">
        <v>5.6343227000000002</v>
      </c>
    </row>
    <row r="234" spans="1:23" x14ac:dyDescent="0.25">
      <c r="A234" s="1" t="s">
        <v>6255</v>
      </c>
      <c r="B234" s="1" t="s">
        <v>6238</v>
      </c>
      <c r="C234" t="s">
        <v>1167</v>
      </c>
      <c r="D234" t="s">
        <v>258</v>
      </c>
      <c r="E234" s="1">
        <v>31.7</v>
      </c>
      <c r="F234" s="1">
        <v>266</v>
      </c>
      <c r="G234" s="1">
        <v>27.6</v>
      </c>
      <c r="H234" s="1">
        <v>347</v>
      </c>
      <c r="I234" s="1">
        <v>34.5</v>
      </c>
      <c r="J234" s="1">
        <v>448</v>
      </c>
      <c r="K234" s="1">
        <v>37.299999999999997</v>
      </c>
      <c r="L234" s="1">
        <v>374</v>
      </c>
      <c r="M234" s="1">
        <v>99.3</v>
      </c>
      <c r="N234" s="1">
        <v>86</v>
      </c>
      <c r="O234" s="1">
        <v>99</v>
      </c>
      <c r="P234" s="1">
        <v>46</v>
      </c>
      <c r="Q234" s="1">
        <v>95.1</v>
      </c>
      <c r="R234" s="1">
        <v>71</v>
      </c>
      <c r="S234" s="1">
        <v>11.4</v>
      </c>
      <c r="T234" s="1" t="s">
        <v>6046</v>
      </c>
      <c r="U234" s="37">
        <v>39.9</v>
      </c>
      <c r="V234" s="107">
        <v>54.702354499999998</v>
      </c>
      <c r="W234" s="107">
        <v>-3.2765753000000002</v>
      </c>
    </row>
    <row r="235" spans="1:23" x14ac:dyDescent="0.25">
      <c r="A235" s="1" t="s">
        <v>6255</v>
      </c>
      <c r="B235" s="1" t="s">
        <v>6256</v>
      </c>
      <c r="C235" t="s">
        <v>6257</v>
      </c>
      <c r="D235" t="s">
        <v>310</v>
      </c>
      <c r="E235" s="1">
        <v>30.8</v>
      </c>
      <c r="F235" s="1">
        <v>278</v>
      </c>
      <c r="G235" s="1">
        <v>26.2</v>
      </c>
      <c r="H235" s="1">
        <v>364</v>
      </c>
      <c r="I235" s="1">
        <v>9.9</v>
      </c>
      <c r="J235" s="1" t="s">
        <v>6046</v>
      </c>
      <c r="K235" s="1">
        <v>91.5</v>
      </c>
      <c r="L235" s="1">
        <v>60</v>
      </c>
      <c r="M235" s="1">
        <v>67.3</v>
      </c>
      <c r="N235" s="1">
        <v>274</v>
      </c>
      <c r="O235" s="1">
        <v>22.2</v>
      </c>
      <c r="P235" s="1">
        <v>502</v>
      </c>
      <c r="Q235" s="1">
        <v>78.400000000000006</v>
      </c>
      <c r="R235" s="1">
        <v>342</v>
      </c>
      <c r="S235" s="1">
        <v>51.4</v>
      </c>
      <c r="T235" s="1">
        <v>240</v>
      </c>
      <c r="U235" s="37">
        <v>39.9</v>
      </c>
      <c r="V235" s="107">
        <v>39.326068499999998</v>
      </c>
      <c r="W235" s="107">
        <v>-4.8379791000000001</v>
      </c>
    </row>
    <row r="236" spans="1:23" x14ac:dyDescent="0.25">
      <c r="A236" s="1" t="s">
        <v>6258</v>
      </c>
      <c r="B236" s="1" t="s">
        <v>6259</v>
      </c>
      <c r="C236" t="s">
        <v>6260</v>
      </c>
      <c r="D236" t="s">
        <v>6253</v>
      </c>
      <c r="E236" s="1">
        <v>43.7</v>
      </c>
      <c r="F236" s="1">
        <v>189</v>
      </c>
      <c r="G236" s="1">
        <v>54.3</v>
      </c>
      <c r="H236" s="1">
        <v>152</v>
      </c>
      <c r="I236" s="1">
        <v>62.2</v>
      </c>
      <c r="J236" s="1">
        <v>244</v>
      </c>
      <c r="K236" s="1">
        <v>2.2999999999999998</v>
      </c>
      <c r="L236" s="1" t="s">
        <v>6046</v>
      </c>
      <c r="M236" s="1">
        <v>66.599999999999994</v>
      </c>
      <c r="N236" s="1">
        <v>279</v>
      </c>
      <c r="O236" s="1">
        <v>3.1</v>
      </c>
      <c r="P236" s="1" t="s">
        <v>6046</v>
      </c>
      <c r="Q236" s="1">
        <v>21.5</v>
      </c>
      <c r="R236" s="1" t="s">
        <v>6046</v>
      </c>
      <c r="S236" s="1">
        <v>41.6</v>
      </c>
      <c r="T236" s="1">
        <v>313</v>
      </c>
      <c r="U236" s="37">
        <v>39.5</v>
      </c>
      <c r="V236" s="107">
        <v>-2.4833826000000001</v>
      </c>
      <c r="W236" s="107">
        <v>117.8902853</v>
      </c>
    </row>
    <row r="237" spans="1:23" x14ac:dyDescent="0.25">
      <c r="A237" s="1" t="s">
        <v>6258</v>
      </c>
      <c r="B237" s="1">
        <v>232</v>
      </c>
      <c r="C237" t="s">
        <v>6010</v>
      </c>
      <c r="D237" t="s">
        <v>20</v>
      </c>
      <c r="E237" s="1">
        <v>39.700000000000003</v>
      </c>
      <c r="F237" s="1">
        <v>213</v>
      </c>
      <c r="G237" s="1">
        <v>18.399999999999999</v>
      </c>
      <c r="H237" s="1">
        <v>492</v>
      </c>
      <c r="I237" s="1">
        <v>12.9</v>
      </c>
      <c r="J237" s="1" t="s">
        <v>6046</v>
      </c>
      <c r="K237" s="1">
        <v>59.9</v>
      </c>
      <c r="L237" s="1">
        <v>200</v>
      </c>
      <c r="M237" s="1">
        <v>72</v>
      </c>
      <c r="N237" s="1">
        <v>251</v>
      </c>
      <c r="O237" s="1">
        <v>69.099999999999994</v>
      </c>
      <c r="P237" s="1">
        <v>206</v>
      </c>
      <c r="Q237" s="1">
        <v>85.8</v>
      </c>
      <c r="R237" s="1">
        <v>231</v>
      </c>
      <c r="S237" s="1">
        <v>11.6</v>
      </c>
      <c r="T237" s="1" t="s">
        <v>6046</v>
      </c>
      <c r="U237" s="37">
        <v>39.5</v>
      </c>
      <c r="V237" s="107">
        <v>39.783730400000003</v>
      </c>
      <c r="W237" s="107">
        <v>-100.445882</v>
      </c>
    </row>
    <row r="238" spans="1:23" x14ac:dyDescent="0.25">
      <c r="A238" s="1" t="s">
        <v>6261</v>
      </c>
      <c r="B238" s="1" t="s">
        <v>6262</v>
      </c>
      <c r="C238" t="s">
        <v>6263</v>
      </c>
      <c r="D238" t="s">
        <v>445</v>
      </c>
      <c r="E238" s="1">
        <v>34.5</v>
      </c>
      <c r="F238" s="1">
        <v>245</v>
      </c>
      <c r="G238" s="1">
        <v>13.1</v>
      </c>
      <c r="H238" s="1" t="s">
        <v>6103</v>
      </c>
      <c r="I238" s="1">
        <v>60.8</v>
      </c>
      <c r="J238" s="1">
        <v>252</v>
      </c>
      <c r="K238" s="1">
        <v>29.3</v>
      </c>
      <c r="L238" s="1">
        <v>438</v>
      </c>
      <c r="M238" s="1">
        <v>98.6</v>
      </c>
      <c r="N238" s="1">
        <v>105</v>
      </c>
      <c r="O238" s="1">
        <v>23.3</v>
      </c>
      <c r="P238" s="1">
        <v>487</v>
      </c>
      <c r="Q238" s="1">
        <v>93.4</v>
      </c>
      <c r="R238" s="1">
        <v>103</v>
      </c>
      <c r="S238" s="1">
        <v>83.4</v>
      </c>
      <c r="T238" s="1">
        <v>93</v>
      </c>
      <c r="U238" s="37">
        <v>39.4</v>
      </c>
      <c r="V238" s="107">
        <v>25.624261799999999</v>
      </c>
      <c r="W238" s="107">
        <v>42.352832800000002</v>
      </c>
    </row>
    <row r="239" spans="1:23" x14ac:dyDescent="0.25">
      <c r="A239" s="1" t="s">
        <v>6261</v>
      </c>
      <c r="B239" s="1" t="s">
        <v>6214</v>
      </c>
      <c r="C239" t="s">
        <v>1132</v>
      </c>
      <c r="D239" t="s">
        <v>6264</v>
      </c>
      <c r="E239" s="1">
        <v>43.6</v>
      </c>
      <c r="F239" s="1">
        <v>190</v>
      </c>
      <c r="G239" s="1">
        <v>50.7</v>
      </c>
      <c r="H239" s="1">
        <v>166</v>
      </c>
      <c r="I239" s="1">
        <v>15.7</v>
      </c>
      <c r="J239" s="1" t="s">
        <v>6046</v>
      </c>
      <c r="K239" s="1">
        <v>44.6</v>
      </c>
      <c r="L239" s="1">
        <v>302</v>
      </c>
      <c r="M239" s="1">
        <v>62.1</v>
      </c>
      <c r="N239" s="1">
        <v>302</v>
      </c>
      <c r="O239" s="1">
        <v>30.1</v>
      </c>
      <c r="P239" s="1">
        <v>426</v>
      </c>
      <c r="Q239" s="1">
        <v>95.5</v>
      </c>
      <c r="R239" s="1">
        <v>64</v>
      </c>
      <c r="S239" s="1">
        <v>92.8</v>
      </c>
      <c r="T239" s="1">
        <v>53</v>
      </c>
      <c r="U239" s="37">
        <v>39.4</v>
      </c>
      <c r="V239" s="107">
        <v>-28.8166236</v>
      </c>
      <c r="W239" s="107">
        <v>24.991638999999999</v>
      </c>
    </row>
    <row r="240" spans="1:23" x14ac:dyDescent="0.25">
      <c r="A240" s="1" t="s">
        <v>6261</v>
      </c>
      <c r="B240" s="1">
        <v>230</v>
      </c>
      <c r="C240" t="s">
        <v>970</v>
      </c>
      <c r="D240" t="s">
        <v>51</v>
      </c>
      <c r="E240" s="1">
        <v>25.9</v>
      </c>
      <c r="F240" s="1">
        <v>330</v>
      </c>
      <c r="G240" s="1">
        <v>38.799999999999997</v>
      </c>
      <c r="H240" s="1">
        <v>242</v>
      </c>
      <c r="I240" s="1">
        <v>4.4000000000000004</v>
      </c>
      <c r="J240" s="1" t="s">
        <v>6046</v>
      </c>
      <c r="K240" s="1">
        <v>80.3</v>
      </c>
      <c r="L240" s="1">
        <v>110</v>
      </c>
      <c r="M240" s="1">
        <v>90.5</v>
      </c>
      <c r="N240" s="1">
        <v>171</v>
      </c>
      <c r="O240" s="1">
        <v>70.8</v>
      </c>
      <c r="P240" s="1">
        <v>196</v>
      </c>
      <c r="Q240" s="1">
        <v>90.7</v>
      </c>
      <c r="R240" s="1">
        <v>146</v>
      </c>
      <c r="S240" s="1">
        <v>10.8</v>
      </c>
      <c r="T240" s="1" t="s">
        <v>6046</v>
      </c>
      <c r="U240" s="37">
        <v>39.4</v>
      </c>
      <c r="V240" s="107">
        <v>61.066692199999999</v>
      </c>
      <c r="W240" s="107">
        <v>-107.99170700000001</v>
      </c>
    </row>
    <row r="241" spans="1:23" x14ac:dyDescent="0.25">
      <c r="A241" s="1" t="s">
        <v>6265</v>
      </c>
      <c r="B241" s="1" t="s">
        <v>6214</v>
      </c>
      <c r="C241" t="s">
        <v>6266</v>
      </c>
      <c r="D241" t="s">
        <v>258</v>
      </c>
      <c r="E241" s="1">
        <v>23.9</v>
      </c>
      <c r="F241" s="1">
        <v>355</v>
      </c>
      <c r="G241" s="1">
        <v>6.8</v>
      </c>
      <c r="H241" s="1" t="s">
        <v>6103</v>
      </c>
      <c r="I241" s="1">
        <v>16.2</v>
      </c>
      <c r="J241" s="1" t="s">
        <v>6046</v>
      </c>
      <c r="K241" s="1">
        <v>80.5</v>
      </c>
      <c r="L241" s="1">
        <v>109</v>
      </c>
      <c r="M241" s="1">
        <v>96.9</v>
      </c>
      <c r="N241" s="1">
        <v>125</v>
      </c>
      <c r="O241" s="1">
        <v>92.5</v>
      </c>
      <c r="P241" s="1">
        <v>101</v>
      </c>
      <c r="Q241" s="1">
        <v>85.9</v>
      </c>
      <c r="R241" s="1">
        <v>227</v>
      </c>
      <c r="S241" s="1">
        <v>38</v>
      </c>
      <c r="T241" s="1">
        <v>340</v>
      </c>
      <c r="U241" s="37">
        <v>39.200000000000003</v>
      </c>
      <c r="V241" s="107">
        <v>54.702354499999998</v>
      </c>
      <c r="W241" s="107">
        <v>-3.2765753000000002</v>
      </c>
    </row>
    <row r="242" spans="1:23" x14ac:dyDescent="0.25">
      <c r="A242" s="1" t="s">
        <v>6265</v>
      </c>
      <c r="B242" s="1" t="s">
        <v>6267</v>
      </c>
      <c r="C242" t="s">
        <v>6268</v>
      </c>
      <c r="D242" t="s">
        <v>103</v>
      </c>
      <c r="E242" s="1">
        <v>5.3</v>
      </c>
      <c r="F242" s="1" t="s">
        <v>6103</v>
      </c>
      <c r="G242" s="1">
        <v>4.5999999999999996</v>
      </c>
      <c r="H242" s="1" t="s">
        <v>6103</v>
      </c>
      <c r="I242" s="1">
        <v>85</v>
      </c>
      <c r="J242" s="1">
        <v>109</v>
      </c>
      <c r="K242" s="1">
        <v>47.2</v>
      </c>
      <c r="L242" s="1">
        <v>283</v>
      </c>
      <c r="M242" s="1">
        <v>100</v>
      </c>
      <c r="N242" s="1">
        <v>23</v>
      </c>
      <c r="O242" s="1">
        <v>100</v>
      </c>
      <c r="P242" s="1">
        <v>9</v>
      </c>
      <c r="Q242" s="1">
        <v>38.5</v>
      </c>
      <c r="R242" s="1" t="s">
        <v>6046</v>
      </c>
      <c r="S242" s="1">
        <v>61.7</v>
      </c>
      <c r="T242" s="1">
        <v>183</v>
      </c>
      <c r="U242" s="37">
        <v>39.200000000000003</v>
      </c>
      <c r="V242" s="107">
        <v>46.798562400000002</v>
      </c>
      <c r="W242" s="107">
        <v>8.2319735999999999</v>
      </c>
    </row>
    <row r="243" spans="1:23" x14ac:dyDescent="0.25">
      <c r="A243" s="1">
        <v>242</v>
      </c>
      <c r="B243" s="1">
        <v>235</v>
      </c>
      <c r="C243" t="s">
        <v>770</v>
      </c>
      <c r="D243" t="s">
        <v>51</v>
      </c>
      <c r="E243" s="1">
        <v>36.1</v>
      </c>
      <c r="F243" s="1">
        <v>237</v>
      </c>
      <c r="G243" s="1">
        <v>50.5</v>
      </c>
      <c r="H243" s="1">
        <v>167</v>
      </c>
      <c r="I243" s="1">
        <v>21.2</v>
      </c>
      <c r="J243" s="1" t="s">
        <v>6046</v>
      </c>
      <c r="K243" s="1">
        <v>41.9</v>
      </c>
      <c r="L243" s="1">
        <v>334</v>
      </c>
      <c r="M243" s="1">
        <v>80.599999999999994</v>
      </c>
      <c r="N243" s="1">
        <v>218</v>
      </c>
      <c r="O243" s="1">
        <v>54.2</v>
      </c>
      <c r="P243" s="1">
        <v>265</v>
      </c>
      <c r="Q243" s="1">
        <v>85.2</v>
      </c>
      <c r="R243" s="1">
        <v>236</v>
      </c>
      <c r="S243" s="1">
        <v>35.299999999999997</v>
      </c>
      <c r="T243" s="1">
        <v>366</v>
      </c>
      <c r="U243" s="37">
        <v>39</v>
      </c>
      <c r="V243" s="107">
        <v>61.066692199999999</v>
      </c>
      <c r="W243" s="107">
        <v>-107.99170700000001</v>
      </c>
    </row>
    <row r="244" spans="1:23" x14ac:dyDescent="0.25">
      <c r="A244" s="1" t="s">
        <v>6269</v>
      </c>
      <c r="B244" s="1" t="s">
        <v>6270</v>
      </c>
      <c r="C244" t="s">
        <v>6271</v>
      </c>
      <c r="D244" t="s">
        <v>488</v>
      </c>
      <c r="E244" s="1">
        <v>67.5</v>
      </c>
      <c r="F244" s="1">
        <v>98</v>
      </c>
      <c r="G244" s="1">
        <v>93.4</v>
      </c>
      <c r="H244" s="1">
        <v>41</v>
      </c>
      <c r="I244" s="1">
        <v>6.1</v>
      </c>
      <c r="J244" s="1" t="s">
        <v>6046</v>
      </c>
      <c r="K244" s="1">
        <v>3.6</v>
      </c>
      <c r="L244" s="1" t="s">
        <v>6046</v>
      </c>
      <c r="M244" s="1">
        <v>7.2</v>
      </c>
      <c r="N244" s="1" t="s">
        <v>6046</v>
      </c>
      <c r="O244" s="1">
        <v>1.5</v>
      </c>
      <c r="P244" s="1" t="s">
        <v>6046</v>
      </c>
      <c r="Q244" s="1">
        <v>58.6</v>
      </c>
      <c r="R244" s="1">
        <v>583</v>
      </c>
      <c r="S244" s="1">
        <v>36.299999999999997</v>
      </c>
      <c r="T244" s="1">
        <v>357</v>
      </c>
      <c r="U244" s="37">
        <v>38.9</v>
      </c>
      <c r="V244" s="107">
        <v>4.0999169999999996</v>
      </c>
      <c r="W244" s="107">
        <v>-72.908813300000006</v>
      </c>
    </row>
    <row r="245" spans="1:23" x14ac:dyDescent="0.25">
      <c r="A245" s="1" t="s">
        <v>6269</v>
      </c>
      <c r="B245" s="1" t="s">
        <v>6272</v>
      </c>
      <c r="C245" t="s">
        <v>6273</v>
      </c>
      <c r="D245" t="s">
        <v>231</v>
      </c>
      <c r="E245" s="1">
        <v>56.2</v>
      </c>
      <c r="F245" s="1">
        <v>134</v>
      </c>
      <c r="G245" s="1">
        <v>30.4</v>
      </c>
      <c r="H245" s="1">
        <v>321</v>
      </c>
      <c r="I245" s="1">
        <v>9.3000000000000007</v>
      </c>
      <c r="J245" s="1" t="s">
        <v>6046</v>
      </c>
      <c r="K245" s="1">
        <v>51.9</v>
      </c>
      <c r="L245" s="1">
        <v>247</v>
      </c>
      <c r="M245" s="1">
        <v>11.5</v>
      </c>
      <c r="N245" s="1" t="s">
        <v>6046</v>
      </c>
      <c r="O245" s="1">
        <v>7.1</v>
      </c>
      <c r="P245" s="1" t="s">
        <v>6046</v>
      </c>
      <c r="Q245" s="1">
        <v>93.4</v>
      </c>
      <c r="R245" s="1">
        <v>100</v>
      </c>
      <c r="S245" s="1">
        <v>10.5</v>
      </c>
      <c r="T245" s="1" t="s">
        <v>6046</v>
      </c>
      <c r="U245" s="37">
        <v>38.9</v>
      </c>
      <c r="V245" s="107">
        <v>42.638426099999997</v>
      </c>
      <c r="W245" s="107">
        <v>12.674296999999999</v>
      </c>
    </row>
    <row r="246" spans="1:23" x14ac:dyDescent="0.25">
      <c r="A246" s="1" t="s">
        <v>6269</v>
      </c>
      <c r="B246" s="1">
        <v>222</v>
      </c>
      <c r="C246" t="s">
        <v>1854</v>
      </c>
      <c r="D246" t="s">
        <v>20</v>
      </c>
      <c r="E246" s="1">
        <v>26.6</v>
      </c>
      <c r="F246" s="1">
        <v>321</v>
      </c>
      <c r="G246" s="1">
        <v>44.2</v>
      </c>
      <c r="H246" s="1">
        <v>216</v>
      </c>
      <c r="I246" s="1">
        <v>61.5</v>
      </c>
      <c r="J246" s="1">
        <v>247</v>
      </c>
      <c r="K246" s="1">
        <v>47.3</v>
      </c>
      <c r="L246" s="1">
        <v>281</v>
      </c>
      <c r="M246" s="1">
        <v>23.5</v>
      </c>
      <c r="N246" s="1">
        <v>540</v>
      </c>
      <c r="O246" s="1">
        <v>15.2</v>
      </c>
      <c r="P246" s="1" t="s">
        <v>6046</v>
      </c>
      <c r="Q246" s="1">
        <v>74.8</v>
      </c>
      <c r="R246" s="1">
        <v>402</v>
      </c>
      <c r="S246" s="1">
        <v>74.8</v>
      </c>
      <c r="T246" s="1">
        <v>120</v>
      </c>
      <c r="U246" s="37">
        <v>38.9</v>
      </c>
      <c r="V246" s="107">
        <v>39.783730400000003</v>
      </c>
      <c r="W246" s="107">
        <v>-100.445882</v>
      </c>
    </row>
    <row r="247" spans="1:23" x14ac:dyDescent="0.25">
      <c r="A247" s="1" t="s">
        <v>6274</v>
      </c>
      <c r="B247" s="1" t="s">
        <v>6267</v>
      </c>
      <c r="C247" t="s">
        <v>6275</v>
      </c>
      <c r="D247" t="s">
        <v>51</v>
      </c>
      <c r="E247" s="1">
        <v>38.6</v>
      </c>
      <c r="F247" s="1">
        <v>220</v>
      </c>
      <c r="G247" s="1">
        <v>69</v>
      </c>
      <c r="H247" s="1">
        <v>99</v>
      </c>
      <c r="I247" s="1">
        <v>6.1</v>
      </c>
      <c r="J247" s="1" t="s">
        <v>6046</v>
      </c>
      <c r="K247" s="1">
        <v>49.6</v>
      </c>
      <c r="L247" s="1">
        <v>264</v>
      </c>
      <c r="M247" s="1">
        <v>70.3</v>
      </c>
      <c r="N247" s="1">
        <v>256</v>
      </c>
      <c r="O247" s="1">
        <v>33.200000000000003</v>
      </c>
      <c r="P247" s="1">
        <v>403</v>
      </c>
      <c r="Q247" s="1">
        <v>77.599999999999994</v>
      </c>
      <c r="R247" s="1">
        <v>353</v>
      </c>
      <c r="S247" s="1">
        <v>74.099999999999994</v>
      </c>
      <c r="T247" s="1">
        <v>122</v>
      </c>
      <c r="U247" s="37">
        <v>38.799999999999997</v>
      </c>
      <c r="V247" s="107">
        <v>61.066692199999999</v>
      </c>
      <c r="W247" s="107">
        <v>-107.99170700000001</v>
      </c>
    </row>
    <row r="248" spans="1:23" x14ac:dyDescent="0.25">
      <c r="A248" s="1" t="s">
        <v>6274</v>
      </c>
      <c r="B248" s="1" t="s">
        <v>6245</v>
      </c>
      <c r="C248" t="s">
        <v>4545</v>
      </c>
      <c r="D248" t="s">
        <v>20</v>
      </c>
      <c r="E248" s="1">
        <v>2.6</v>
      </c>
      <c r="F248" s="1" t="s">
        <v>6103</v>
      </c>
      <c r="G248" s="1">
        <v>3.7</v>
      </c>
      <c r="H248" s="1" t="s">
        <v>6103</v>
      </c>
      <c r="I248" s="1">
        <v>85.5</v>
      </c>
      <c r="J248" s="1">
        <v>108</v>
      </c>
      <c r="K248" s="1">
        <v>98.5</v>
      </c>
      <c r="L248" s="1">
        <v>21</v>
      </c>
      <c r="O248" s="1">
        <v>8.9</v>
      </c>
      <c r="P248" s="1" t="s">
        <v>6046</v>
      </c>
      <c r="Q248" s="1">
        <v>42.2</v>
      </c>
      <c r="R248" s="1" t="s">
        <v>6046</v>
      </c>
      <c r="S248" s="1">
        <v>24.1</v>
      </c>
      <c r="T248" s="1">
        <v>505</v>
      </c>
      <c r="U248" s="37">
        <v>38.799999999999997</v>
      </c>
      <c r="V248" s="107">
        <v>39.783730400000003</v>
      </c>
      <c r="W248" s="107">
        <v>-100.445882</v>
      </c>
    </row>
    <row r="249" spans="1:23" x14ac:dyDescent="0.25">
      <c r="A249" s="1" t="s">
        <v>6276</v>
      </c>
      <c r="B249" s="1" t="s">
        <v>6277</v>
      </c>
      <c r="C249" t="s">
        <v>6278</v>
      </c>
      <c r="D249" t="s">
        <v>6253</v>
      </c>
      <c r="E249" s="1">
        <v>47.5</v>
      </c>
      <c r="F249" s="1">
        <v>168</v>
      </c>
      <c r="G249" s="1">
        <v>62.4</v>
      </c>
      <c r="H249" s="1">
        <v>120</v>
      </c>
      <c r="I249" s="1">
        <v>44.9</v>
      </c>
      <c r="J249" s="1">
        <v>344</v>
      </c>
      <c r="K249" s="1">
        <v>1.9</v>
      </c>
      <c r="L249" s="1" t="s">
        <v>6046</v>
      </c>
      <c r="M249" s="1">
        <v>72.7</v>
      </c>
      <c r="N249" s="1">
        <v>248</v>
      </c>
      <c r="O249" s="1">
        <v>4.7</v>
      </c>
      <c r="P249" s="1" t="s">
        <v>6046</v>
      </c>
      <c r="Q249" s="1">
        <v>40.299999999999997</v>
      </c>
      <c r="R249" s="1" t="s">
        <v>6046</v>
      </c>
      <c r="S249" s="1">
        <v>35.799999999999997</v>
      </c>
      <c r="T249" s="1">
        <v>360</v>
      </c>
      <c r="U249" s="37">
        <v>38.700000000000003</v>
      </c>
      <c r="V249" s="107">
        <v>-2.4833826000000001</v>
      </c>
      <c r="W249" s="107">
        <v>117.8902853</v>
      </c>
    </row>
    <row r="250" spans="1:23" x14ac:dyDescent="0.25">
      <c r="A250" s="1" t="s">
        <v>6276</v>
      </c>
      <c r="B250" s="1" t="s">
        <v>6279</v>
      </c>
      <c r="C250" t="s">
        <v>6280</v>
      </c>
      <c r="D250" t="s">
        <v>77</v>
      </c>
      <c r="E250" s="1">
        <v>34.700000000000003</v>
      </c>
      <c r="F250" s="1">
        <v>244</v>
      </c>
      <c r="G250" s="1">
        <v>6.8</v>
      </c>
      <c r="H250" s="1" t="s">
        <v>6103</v>
      </c>
      <c r="I250" s="1">
        <v>11.9</v>
      </c>
      <c r="J250" s="1" t="s">
        <v>6046</v>
      </c>
      <c r="K250" s="1">
        <v>91.5</v>
      </c>
      <c r="L250" s="1">
        <v>59</v>
      </c>
      <c r="M250" s="1">
        <v>21</v>
      </c>
      <c r="N250" s="1">
        <v>571</v>
      </c>
      <c r="O250" s="1">
        <v>43.5</v>
      </c>
      <c r="P250" s="1">
        <v>318</v>
      </c>
      <c r="Q250" s="1">
        <v>99.4</v>
      </c>
      <c r="R250" s="1">
        <v>7</v>
      </c>
      <c r="S250" s="1">
        <v>2.5</v>
      </c>
      <c r="T250" s="1" t="s">
        <v>6046</v>
      </c>
      <c r="U250" s="37">
        <v>38.700000000000003</v>
      </c>
      <c r="V250" s="107">
        <v>46.603354000000003</v>
      </c>
      <c r="W250" s="107">
        <v>1.8883335000000001</v>
      </c>
    </row>
    <row r="251" spans="1:23" x14ac:dyDescent="0.25">
      <c r="A251" s="1">
        <v>250</v>
      </c>
      <c r="B251" s="1" t="s">
        <v>6281</v>
      </c>
      <c r="C251" t="s">
        <v>6282</v>
      </c>
      <c r="D251" t="s">
        <v>411</v>
      </c>
      <c r="E251" s="1">
        <v>38</v>
      </c>
      <c r="F251" s="1">
        <v>222</v>
      </c>
      <c r="G251" s="1">
        <v>58.3</v>
      </c>
      <c r="H251" s="1">
        <v>134</v>
      </c>
      <c r="I251" s="1">
        <v>27.6</v>
      </c>
      <c r="J251" s="1">
        <v>550</v>
      </c>
      <c r="K251" s="1">
        <v>58.3</v>
      </c>
      <c r="L251" s="1">
        <v>213</v>
      </c>
      <c r="M251" s="1">
        <v>2.8</v>
      </c>
      <c r="N251" s="1" t="s">
        <v>6046</v>
      </c>
      <c r="O251" s="1">
        <v>1.4</v>
      </c>
      <c r="P251" s="1" t="s">
        <v>6046</v>
      </c>
      <c r="Q251" s="1">
        <v>41.4</v>
      </c>
      <c r="R251" s="1" t="s">
        <v>6046</v>
      </c>
      <c r="S251" s="1">
        <v>76.099999999999994</v>
      </c>
      <c r="T251" s="1">
        <v>118</v>
      </c>
      <c r="U251" s="37">
        <v>38.6</v>
      </c>
      <c r="V251" s="107">
        <v>22.351114800000001</v>
      </c>
      <c r="W251" s="107">
        <v>78.667742799999999</v>
      </c>
    </row>
    <row r="252" spans="1:23" x14ac:dyDescent="0.25">
      <c r="A252" s="1">
        <v>251</v>
      </c>
      <c r="B252" s="1">
        <v>221</v>
      </c>
      <c r="C252" t="s">
        <v>6283</v>
      </c>
      <c r="D252" t="s">
        <v>280</v>
      </c>
      <c r="E252" s="1">
        <v>22.7</v>
      </c>
      <c r="F252" s="1">
        <v>366</v>
      </c>
      <c r="G252" s="1">
        <v>16.100000000000001</v>
      </c>
      <c r="H252" s="1" t="s">
        <v>6103</v>
      </c>
      <c r="I252" s="1">
        <v>76.2</v>
      </c>
      <c r="J252" s="1">
        <v>156</v>
      </c>
      <c r="K252" s="1">
        <v>23.8</v>
      </c>
      <c r="L252" s="1">
        <v>505</v>
      </c>
      <c r="M252" s="1">
        <v>92.1</v>
      </c>
      <c r="N252" s="1">
        <v>163</v>
      </c>
      <c r="O252" s="1">
        <v>60.5</v>
      </c>
      <c r="P252" s="1">
        <v>234</v>
      </c>
      <c r="Q252" s="1">
        <v>90.8</v>
      </c>
      <c r="R252" s="1">
        <v>143</v>
      </c>
      <c r="S252" s="1">
        <v>52</v>
      </c>
      <c r="T252" s="1">
        <v>237</v>
      </c>
      <c r="U252" s="37">
        <v>38.5</v>
      </c>
      <c r="V252" s="107">
        <v>50.6402809</v>
      </c>
      <c r="W252" s="107">
        <v>4.6667145000000003</v>
      </c>
    </row>
    <row r="253" spans="1:23" x14ac:dyDescent="0.25">
      <c r="A253" s="1">
        <v>252</v>
      </c>
      <c r="B253" s="1" t="s">
        <v>6272</v>
      </c>
      <c r="C253" t="s">
        <v>6284</v>
      </c>
      <c r="D253" t="s">
        <v>6285</v>
      </c>
      <c r="E253" s="1">
        <v>27.2</v>
      </c>
      <c r="F253" s="1">
        <v>312</v>
      </c>
      <c r="G253" s="1">
        <v>40.700000000000003</v>
      </c>
      <c r="H253" s="1">
        <v>228</v>
      </c>
      <c r="I253" s="1">
        <v>62.1</v>
      </c>
      <c r="J253" s="1">
        <v>246</v>
      </c>
      <c r="K253" s="1">
        <v>20</v>
      </c>
      <c r="L253" s="1">
        <v>561</v>
      </c>
      <c r="M253" s="1">
        <v>74.900000000000006</v>
      </c>
      <c r="N253" s="1">
        <v>237</v>
      </c>
      <c r="O253" s="1">
        <v>61.8</v>
      </c>
      <c r="P253" s="1">
        <v>229</v>
      </c>
      <c r="Q253" s="1">
        <v>73.8</v>
      </c>
      <c r="R253" s="1">
        <v>414</v>
      </c>
      <c r="S253" s="1">
        <v>99</v>
      </c>
      <c r="T253" s="1">
        <v>22</v>
      </c>
      <c r="U253" s="37">
        <v>38.4</v>
      </c>
      <c r="V253" s="107">
        <v>33.875062900000003</v>
      </c>
      <c r="W253" s="107">
        <v>35.843409000000001</v>
      </c>
    </row>
    <row r="254" spans="1:23" x14ac:dyDescent="0.25">
      <c r="A254" s="1" t="s">
        <v>6286</v>
      </c>
      <c r="B254" s="1" t="s">
        <v>6287</v>
      </c>
      <c r="C254" t="s">
        <v>6288</v>
      </c>
      <c r="D254" t="s">
        <v>20</v>
      </c>
      <c r="E254" s="1">
        <v>40.700000000000003</v>
      </c>
      <c r="F254" s="1">
        <v>204</v>
      </c>
      <c r="G254" s="1">
        <v>16.8</v>
      </c>
      <c r="H254" s="1" t="s">
        <v>6103</v>
      </c>
      <c r="I254" s="1">
        <v>13.7</v>
      </c>
      <c r="J254" s="1" t="s">
        <v>6046</v>
      </c>
      <c r="K254" s="1">
        <v>65.3</v>
      </c>
      <c r="L254" s="1">
        <v>175</v>
      </c>
      <c r="M254" s="1">
        <v>65.2</v>
      </c>
      <c r="N254" s="1">
        <v>283</v>
      </c>
      <c r="O254" s="1">
        <v>22.6</v>
      </c>
      <c r="P254" s="1">
        <v>498</v>
      </c>
      <c r="Q254" s="1">
        <v>81.099999999999994</v>
      </c>
      <c r="R254" s="1">
        <v>301</v>
      </c>
      <c r="S254" s="1">
        <v>50.9</v>
      </c>
      <c r="T254" s="1">
        <v>244</v>
      </c>
      <c r="U254" s="37">
        <v>38.299999999999997</v>
      </c>
      <c r="V254" s="107">
        <v>39.783730400000003</v>
      </c>
      <c r="W254" s="107">
        <v>-100.445882</v>
      </c>
    </row>
    <row r="255" spans="1:23" x14ac:dyDescent="0.25">
      <c r="A255" s="1" t="s">
        <v>6286</v>
      </c>
      <c r="B255" s="1" t="s">
        <v>6289</v>
      </c>
      <c r="C255" t="s">
        <v>6290</v>
      </c>
      <c r="D255" t="s">
        <v>310</v>
      </c>
      <c r="E255" s="1">
        <v>29.4</v>
      </c>
      <c r="F255" s="1">
        <v>291</v>
      </c>
      <c r="G255" s="1">
        <v>66.400000000000006</v>
      </c>
      <c r="H255" s="1">
        <v>109</v>
      </c>
      <c r="I255" s="1">
        <v>59.7</v>
      </c>
      <c r="J255" s="1">
        <v>263</v>
      </c>
      <c r="K255" s="1">
        <v>15.1</v>
      </c>
      <c r="L255" s="1" t="s">
        <v>6046</v>
      </c>
      <c r="M255" s="1">
        <v>22.4</v>
      </c>
      <c r="N255" s="1">
        <v>552</v>
      </c>
      <c r="O255" s="1">
        <v>71.8</v>
      </c>
      <c r="P255" s="1">
        <v>194</v>
      </c>
      <c r="Q255" s="1">
        <v>74.599999999999994</v>
      </c>
      <c r="R255" s="1">
        <v>405</v>
      </c>
      <c r="S255" s="1">
        <v>28.8</v>
      </c>
      <c r="T255" s="1">
        <v>439</v>
      </c>
      <c r="U255" s="37">
        <v>38.299999999999997</v>
      </c>
      <c r="V255" s="107">
        <v>39.326068499999998</v>
      </c>
      <c r="W255" s="107">
        <v>-4.8379791000000001</v>
      </c>
    </row>
    <row r="256" spans="1:23" x14ac:dyDescent="0.25">
      <c r="A256" s="1" t="s">
        <v>6286</v>
      </c>
      <c r="B256" s="1" t="s">
        <v>6214</v>
      </c>
      <c r="C256" t="s">
        <v>6291</v>
      </c>
      <c r="D256" t="s">
        <v>20</v>
      </c>
      <c r="E256" s="1">
        <v>35.200000000000003</v>
      </c>
      <c r="F256" s="1">
        <v>240</v>
      </c>
      <c r="G256" s="1">
        <v>37.5</v>
      </c>
      <c r="H256" s="1">
        <v>254</v>
      </c>
      <c r="I256" s="1">
        <v>60.7</v>
      </c>
      <c r="J256" s="1">
        <v>253</v>
      </c>
      <c r="K256" s="1">
        <v>36.5</v>
      </c>
      <c r="L256" s="1">
        <v>381</v>
      </c>
      <c r="M256" s="1">
        <v>6.7</v>
      </c>
      <c r="N256" s="1" t="s">
        <v>6046</v>
      </c>
      <c r="O256" s="1">
        <v>10.9</v>
      </c>
      <c r="P256" s="1" t="s">
        <v>6046</v>
      </c>
      <c r="Q256" s="1">
        <v>84.9</v>
      </c>
      <c r="R256" s="1">
        <v>242</v>
      </c>
      <c r="S256" s="1">
        <v>81.5</v>
      </c>
      <c r="T256" s="1">
        <v>99</v>
      </c>
      <c r="U256" s="37">
        <v>38.299999999999997</v>
      </c>
      <c r="V256" s="107">
        <v>39.783730400000003</v>
      </c>
      <c r="W256" s="107">
        <v>-100.445882</v>
      </c>
    </row>
    <row r="257" spans="1:23" x14ac:dyDescent="0.25">
      <c r="A257" s="1" t="s">
        <v>6292</v>
      </c>
      <c r="B257" s="1">
        <v>231</v>
      </c>
      <c r="C257" t="s">
        <v>2382</v>
      </c>
      <c r="D257" t="s">
        <v>258</v>
      </c>
      <c r="E257" s="1">
        <v>29.9</v>
      </c>
      <c r="F257" s="1">
        <v>289</v>
      </c>
      <c r="G257" s="1">
        <v>65.900000000000006</v>
      </c>
      <c r="H257" s="1">
        <v>111</v>
      </c>
      <c r="I257" s="1">
        <v>22.2</v>
      </c>
      <c r="J257" s="1" t="s">
        <v>6046</v>
      </c>
      <c r="K257" s="1">
        <v>37.700000000000003</v>
      </c>
      <c r="L257" s="1">
        <v>371</v>
      </c>
      <c r="M257" s="1">
        <v>84.3</v>
      </c>
      <c r="N257" s="1">
        <v>205</v>
      </c>
      <c r="O257" s="1">
        <v>63.7</v>
      </c>
      <c r="P257" s="1">
        <v>221</v>
      </c>
      <c r="Q257" s="1">
        <v>88.2</v>
      </c>
      <c r="R257" s="1">
        <v>195</v>
      </c>
      <c r="S257" s="1">
        <v>25.6</v>
      </c>
      <c r="T257" s="1">
        <v>481</v>
      </c>
      <c r="U257" s="37">
        <v>38.1</v>
      </c>
      <c r="V257" s="107">
        <v>54.702354499999998</v>
      </c>
      <c r="W257" s="107">
        <v>-3.2765753000000002</v>
      </c>
    </row>
    <row r="258" spans="1:23" x14ac:dyDescent="0.25">
      <c r="A258" s="1" t="s">
        <v>6292</v>
      </c>
      <c r="B258" s="1" t="s">
        <v>6281</v>
      </c>
      <c r="C258" t="s">
        <v>6293</v>
      </c>
      <c r="D258" t="s">
        <v>481</v>
      </c>
      <c r="E258" s="1">
        <v>40.5</v>
      </c>
      <c r="F258" s="1">
        <v>208</v>
      </c>
      <c r="G258" s="1">
        <v>42.7</v>
      </c>
      <c r="H258" s="1">
        <v>222</v>
      </c>
      <c r="I258" s="1">
        <v>79.3</v>
      </c>
      <c r="J258" s="1">
        <v>142</v>
      </c>
      <c r="K258" s="1">
        <v>5.2</v>
      </c>
      <c r="L258" s="1" t="s">
        <v>6046</v>
      </c>
      <c r="M258" s="1">
        <v>5.7</v>
      </c>
      <c r="N258" s="1" t="s">
        <v>6046</v>
      </c>
      <c r="O258" s="1">
        <v>4.4000000000000004</v>
      </c>
      <c r="P258" s="1" t="s">
        <v>6046</v>
      </c>
      <c r="Q258" s="1">
        <v>59.2</v>
      </c>
      <c r="R258" s="1">
        <v>579</v>
      </c>
      <c r="S258" s="1">
        <v>8.3000000000000007</v>
      </c>
      <c r="T258" s="1" t="s">
        <v>6046</v>
      </c>
      <c r="U258" s="37">
        <v>38.1</v>
      </c>
      <c r="V258" s="107">
        <v>14.8971921</v>
      </c>
      <c r="W258" s="107">
        <v>100.83273</v>
      </c>
    </row>
    <row r="259" spans="1:23" x14ac:dyDescent="0.25">
      <c r="A259" s="1" t="s">
        <v>6292</v>
      </c>
      <c r="B259" s="1">
        <v>250</v>
      </c>
      <c r="C259" t="s">
        <v>6294</v>
      </c>
      <c r="D259" t="s">
        <v>6295</v>
      </c>
      <c r="E259" s="1">
        <v>19.100000000000001</v>
      </c>
      <c r="F259" s="1">
        <v>451</v>
      </c>
      <c r="G259" s="1">
        <v>9.8000000000000007</v>
      </c>
      <c r="H259" s="1" t="s">
        <v>6103</v>
      </c>
      <c r="I259" s="1">
        <v>96.5</v>
      </c>
      <c r="J259" s="1">
        <v>56</v>
      </c>
      <c r="K259" s="1">
        <v>8.5</v>
      </c>
      <c r="L259" s="1" t="s">
        <v>6046</v>
      </c>
      <c r="M259" s="1">
        <v>100</v>
      </c>
      <c r="N259" s="1">
        <v>43</v>
      </c>
      <c r="O259" s="1">
        <v>65.400000000000006</v>
      </c>
      <c r="P259" s="1">
        <v>217</v>
      </c>
      <c r="Q259" s="1">
        <v>36.4</v>
      </c>
      <c r="R259" s="1" t="s">
        <v>6046</v>
      </c>
      <c r="S259" s="1">
        <v>1</v>
      </c>
      <c r="T259" s="1" t="s">
        <v>6046</v>
      </c>
      <c r="U259" s="37">
        <v>38.1</v>
      </c>
      <c r="V259" s="107">
        <v>4.4137155000000003</v>
      </c>
      <c r="W259" s="107">
        <v>114.5653908</v>
      </c>
    </row>
    <row r="260" spans="1:23" x14ac:dyDescent="0.25">
      <c r="A260" s="1">
        <v>259</v>
      </c>
      <c r="B260" s="1" t="s">
        <v>6279</v>
      </c>
      <c r="C260" t="s">
        <v>6296</v>
      </c>
      <c r="D260" t="s">
        <v>77</v>
      </c>
      <c r="E260" s="1">
        <v>18.7</v>
      </c>
      <c r="F260" s="1">
        <v>456</v>
      </c>
      <c r="G260" s="1">
        <v>31.9</v>
      </c>
      <c r="H260" s="1">
        <v>307</v>
      </c>
      <c r="I260" s="1">
        <v>93.6</v>
      </c>
      <c r="J260" s="1">
        <v>67</v>
      </c>
      <c r="K260" s="1">
        <v>3.3</v>
      </c>
      <c r="L260" s="1" t="s">
        <v>6046</v>
      </c>
      <c r="M260" s="1">
        <v>56.8</v>
      </c>
      <c r="N260" s="1">
        <v>324</v>
      </c>
      <c r="O260" s="1">
        <v>98.6</v>
      </c>
      <c r="P260" s="1">
        <v>52</v>
      </c>
      <c r="Q260" s="1">
        <v>26.3</v>
      </c>
      <c r="R260" s="1" t="s">
        <v>6046</v>
      </c>
      <c r="S260" s="1">
        <v>92.6</v>
      </c>
      <c r="T260" s="1">
        <v>55</v>
      </c>
      <c r="U260" s="37">
        <v>38</v>
      </c>
      <c r="V260" s="107">
        <v>46.603354000000003</v>
      </c>
      <c r="W260" s="107">
        <v>1.8883335000000001</v>
      </c>
    </row>
    <row r="261" spans="1:23" x14ac:dyDescent="0.25">
      <c r="A261" s="1" t="s">
        <v>6297</v>
      </c>
      <c r="B261" s="1" t="s">
        <v>6287</v>
      </c>
      <c r="C261" t="s">
        <v>3598</v>
      </c>
      <c r="D261" t="s">
        <v>6090</v>
      </c>
      <c r="E261" s="1">
        <v>27.3</v>
      </c>
      <c r="F261" s="1">
        <v>308</v>
      </c>
      <c r="G261" s="1">
        <v>15.9</v>
      </c>
      <c r="H261" s="1" t="s">
        <v>6103</v>
      </c>
      <c r="I261" s="1">
        <v>94</v>
      </c>
      <c r="J261" s="1">
        <v>65</v>
      </c>
      <c r="K261" s="1">
        <v>15.7</v>
      </c>
      <c r="L261" s="1" t="s">
        <v>6046</v>
      </c>
      <c r="M261" s="1">
        <v>7.3</v>
      </c>
      <c r="N261" s="1" t="s">
        <v>6046</v>
      </c>
      <c r="O261" s="1">
        <v>58</v>
      </c>
      <c r="P261" s="1">
        <v>247</v>
      </c>
      <c r="Q261" s="1">
        <v>52.3</v>
      </c>
      <c r="R261" s="1" t="s">
        <v>6046</v>
      </c>
      <c r="S261" s="1">
        <v>24.9</v>
      </c>
      <c r="T261" s="1">
        <v>491</v>
      </c>
      <c r="U261" s="37">
        <v>37.9</v>
      </c>
      <c r="V261" s="107">
        <v>64.686313600000005</v>
      </c>
      <c r="W261" s="107">
        <v>97.745306099999993</v>
      </c>
    </row>
    <row r="262" spans="1:23" x14ac:dyDescent="0.25">
      <c r="A262" s="1" t="s">
        <v>6297</v>
      </c>
      <c r="B262" s="1" t="s">
        <v>6281</v>
      </c>
      <c r="C262" t="s">
        <v>95</v>
      </c>
      <c r="D262" t="s">
        <v>92</v>
      </c>
      <c r="E262" s="1">
        <v>32.700000000000003</v>
      </c>
      <c r="F262" s="1">
        <v>258</v>
      </c>
      <c r="G262" s="1">
        <v>19.2</v>
      </c>
      <c r="H262" s="1">
        <v>479</v>
      </c>
      <c r="I262" s="1">
        <v>4.2</v>
      </c>
      <c r="J262" s="1" t="s">
        <v>6046</v>
      </c>
      <c r="K262" s="1">
        <v>99.7</v>
      </c>
      <c r="L262" s="1">
        <v>13</v>
      </c>
      <c r="M262" s="1">
        <v>34</v>
      </c>
      <c r="N262" s="1">
        <v>448</v>
      </c>
      <c r="O262" s="1">
        <v>5.5</v>
      </c>
      <c r="P262" s="1" t="s">
        <v>6046</v>
      </c>
      <c r="Q262" s="1">
        <v>81.900000000000006</v>
      </c>
      <c r="R262" s="1">
        <v>292</v>
      </c>
      <c r="S262" s="1">
        <v>90.7</v>
      </c>
      <c r="T262" s="1">
        <v>66</v>
      </c>
      <c r="U262" s="37">
        <v>37.9</v>
      </c>
      <c r="V262" s="107">
        <v>30.812424700000001</v>
      </c>
      <c r="W262" s="107">
        <v>34.859476200000003</v>
      </c>
    </row>
    <row r="263" spans="1:23" x14ac:dyDescent="0.25">
      <c r="A263" s="1" t="s">
        <v>6298</v>
      </c>
      <c r="B263" s="1" t="s">
        <v>6299</v>
      </c>
      <c r="C263" t="s">
        <v>6300</v>
      </c>
      <c r="D263" t="s">
        <v>6045</v>
      </c>
      <c r="E263" s="1">
        <v>36.299999999999997</v>
      </c>
      <c r="F263" s="1">
        <v>235</v>
      </c>
      <c r="G263" s="1">
        <v>6.4</v>
      </c>
      <c r="H263" s="1" t="s">
        <v>6103</v>
      </c>
      <c r="I263" s="1">
        <v>27.7</v>
      </c>
      <c r="J263" s="1">
        <v>546</v>
      </c>
      <c r="K263" s="1">
        <v>76.400000000000006</v>
      </c>
      <c r="L263" s="1">
        <v>122</v>
      </c>
      <c r="M263" s="1">
        <v>7.9</v>
      </c>
      <c r="N263" s="1" t="s">
        <v>6046</v>
      </c>
      <c r="O263" s="1">
        <v>25.3</v>
      </c>
      <c r="P263" s="1">
        <v>465</v>
      </c>
      <c r="Q263" s="1">
        <v>69.8</v>
      </c>
      <c r="R263" s="1">
        <v>462</v>
      </c>
      <c r="S263" s="1">
        <v>17.5</v>
      </c>
      <c r="T263" s="1" t="s">
        <v>6046</v>
      </c>
      <c r="U263" s="37">
        <v>37.799999999999997</v>
      </c>
      <c r="V263" s="107">
        <v>35.000073999999998</v>
      </c>
      <c r="W263" s="107">
        <v>104.999927</v>
      </c>
    </row>
    <row r="264" spans="1:23" x14ac:dyDescent="0.25">
      <c r="A264" s="1" t="s">
        <v>6298</v>
      </c>
      <c r="B264" s="1" t="s">
        <v>6216</v>
      </c>
      <c r="C264" t="s">
        <v>6301</v>
      </c>
      <c r="D264" t="s">
        <v>20</v>
      </c>
      <c r="E264" s="1">
        <v>39.6</v>
      </c>
      <c r="F264" s="1">
        <v>216</v>
      </c>
      <c r="G264" s="1">
        <v>22.4</v>
      </c>
      <c r="H264" s="1">
        <v>420</v>
      </c>
      <c r="I264" s="1">
        <v>67.599999999999994</v>
      </c>
      <c r="J264" s="1">
        <v>201</v>
      </c>
      <c r="K264" s="1">
        <v>21.5</v>
      </c>
      <c r="L264" s="1">
        <v>533</v>
      </c>
      <c r="M264" s="1">
        <v>20.5</v>
      </c>
      <c r="N264" s="1">
        <v>576</v>
      </c>
      <c r="O264" s="1">
        <v>13.5</v>
      </c>
      <c r="P264" s="1" t="s">
        <v>6046</v>
      </c>
      <c r="Q264" s="1">
        <v>97</v>
      </c>
      <c r="R264" s="1">
        <v>38</v>
      </c>
      <c r="S264" s="1">
        <v>40.700000000000003</v>
      </c>
      <c r="T264" s="1">
        <v>321</v>
      </c>
      <c r="U264" s="37">
        <v>37.799999999999997</v>
      </c>
      <c r="V264" s="107">
        <v>39.783730400000003</v>
      </c>
      <c r="W264" s="107">
        <v>-100.445882</v>
      </c>
    </row>
    <row r="265" spans="1:23" x14ac:dyDescent="0.25">
      <c r="A265" s="1" t="s">
        <v>6302</v>
      </c>
      <c r="B265" s="1" t="s">
        <v>6262</v>
      </c>
      <c r="C265" t="s">
        <v>6303</v>
      </c>
      <c r="D265" t="s">
        <v>411</v>
      </c>
      <c r="E265" s="1">
        <v>32.6</v>
      </c>
      <c r="F265" s="1">
        <v>259</v>
      </c>
      <c r="G265" s="1">
        <v>49.3</v>
      </c>
      <c r="H265" s="1">
        <v>179</v>
      </c>
      <c r="I265" s="1">
        <v>17.399999999999999</v>
      </c>
      <c r="J265" s="1" t="s">
        <v>6046</v>
      </c>
      <c r="K265" s="1">
        <v>79</v>
      </c>
      <c r="L265" s="1">
        <v>114</v>
      </c>
      <c r="M265" s="1">
        <v>2.2999999999999998</v>
      </c>
      <c r="N265" s="1" t="s">
        <v>6046</v>
      </c>
      <c r="O265" s="1">
        <v>1.2</v>
      </c>
      <c r="P265" s="1" t="s">
        <v>6046</v>
      </c>
      <c r="Q265" s="1">
        <v>25.9</v>
      </c>
      <c r="R265" s="1" t="s">
        <v>6046</v>
      </c>
      <c r="S265" s="1">
        <v>73.8</v>
      </c>
      <c r="T265" s="1">
        <v>124</v>
      </c>
      <c r="U265" s="37">
        <v>37.6</v>
      </c>
      <c r="V265" s="107">
        <v>22.351114800000001</v>
      </c>
      <c r="W265" s="107">
        <v>78.667742799999999</v>
      </c>
    </row>
    <row r="266" spans="1:23" x14ac:dyDescent="0.25">
      <c r="A266" s="1" t="s">
        <v>6302</v>
      </c>
      <c r="B266" s="1" t="s">
        <v>6304</v>
      </c>
      <c r="C266" t="s">
        <v>4555</v>
      </c>
      <c r="D266" t="s">
        <v>6090</v>
      </c>
      <c r="E266" s="1">
        <v>22.9</v>
      </c>
      <c r="F266" s="1">
        <v>364</v>
      </c>
      <c r="G266" s="1">
        <v>11.2</v>
      </c>
      <c r="H266" s="1" t="s">
        <v>6103</v>
      </c>
      <c r="I266" s="1">
        <v>99.6</v>
      </c>
      <c r="J266" s="1">
        <v>32</v>
      </c>
      <c r="K266" s="1">
        <v>6.3</v>
      </c>
      <c r="L266" s="1" t="s">
        <v>6046</v>
      </c>
      <c r="M266" s="1">
        <v>25.1</v>
      </c>
      <c r="N266" s="1">
        <v>524</v>
      </c>
      <c r="O266" s="1">
        <v>93.1</v>
      </c>
      <c r="P266" s="1">
        <v>96</v>
      </c>
      <c r="Q266" s="1">
        <v>68.599999999999994</v>
      </c>
      <c r="R266" s="1">
        <v>472</v>
      </c>
      <c r="S266" s="1">
        <v>4.0999999999999996</v>
      </c>
      <c r="T266" s="1" t="s">
        <v>6046</v>
      </c>
      <c r="U266" s="37">
        <v>37.6</v>
      </c>
      <c r="V266" s="107">
        <v>64.686313600000005</v>
      </c>
      <c r="W266" s="107">
        <v>97.745306099999993</v>
      </c>
    </row>
    <row r="267" spans="1:23" x14ac:dyDescent="0.25">
      <c r="A267" s="1">
        <v>266</v>
      </c>
      <c r="B267" s="1">
        <v>283</v>
      </c>
      <c r="C267" t="s">
        <v>6305</v>
      </c>
      <c r="D267" t="s">
        <v>343</v>
      </c>
      <c r="E267" s="1">
        <v>27.6</v>
      </c>
      <c r="F267" s="1">
        <v>306</v>
      </c>
      <c r="G267" s="1">
        <v>30.7</v>
      </c>
      <c r="H267" s="1">
        <v>318</v>
      </c>
      <c r="I267" s="1">
        <v>4.7</v>
      </c>
      <c r="J267" s="1" t="s">
        <v>6046</v>
      </c>
      <c r="K267" s="1">
        <v>66.8</v>
      </c>
      <c r="L267" s="1">
        <v>165</v>
      </c>
      <c r="M267" s="1">
        <v>97.8</v>
      </c>
      <c r="N267" s="1">
        <v>114</v>
      </c>
      <c r="O267" s="1">
        <v>80.5</v>
      </c>
      <c r="P267" s="1">
        <v>155</v>
      </c>
      <c r="Q267" s="1">
        <v>85.3</v>
      </c>
      <c r="R267" s="1">
        <v>235</v>
      </c>
      <c r="S267" s="1">
        <v>28.8</v>
      </c>
      <c r="T267" s="1">
        <v>437</v>
      </c>
      <c r="U267" s="37">
        <v>37.5</v>
      </c>
      <c r="V267" s="107">
        <v>-24.776108600000001</v>
      </c>
      <c r="W267" s="107">
        <v>134.755</v>
      </c>
    </row>
    <row r="268" spans="1:23" x14ac:dyDescent="0.25">
      <c r="A268" s="1" t="s">
        <v>6306</v>
      </c>
      <c r="B268" s="1" t="s">
        <v>6277</v>
      </c>
      <c r="C268" t="s">
        <v>6307</v>
      </c>
      <c r="D268" t="s">
        <v>6090</v>
      </c>
      <c r="E268" s="1">
        <v>19.7</v>
      </c>
      <c r="F268" s="1">
        <v>435</v>
      </c>
      <c r="G268" s="1">
        <v>22.5</v>
      </c>
      <c r="H268" s="1">
        <v>419</v>
      </c>
      <c r="I268" s="1">
        <v>97.9</v>
      </c>
      <c r="J268" s="1">
        <v>49</v>
      </c>
      <c r="K268" s="1">
        <v>16</v>
      </c>
      <c r="L268" s="1" t="s">
        <v>6046</v>
      </c>
      <c r="M268" s="1">
        <v>32.700000000000003</v>
      </c>
      <c r="N268" s="1">
        <v>455</v>
      </c>
      <c r="O268" s="1">
        <v>51</v>
      </c>
      <c r="P268" s="1">
        <v>286</v>
      </c>
      <c r="Q268" s="1">
        <v>43.1</v>
      </c>
      <c r="R268" s="1" t="s">
        <v>6046</v>
      </c>
      <c r="S268" s="1">
        <v>45.6</v>
      </c>
      <c r="T268" s="1">
        <v>277</v>
      </c>
      <c r="U268" s="37">
        <v>37.299999999999997</v>
      </c>
      <c r="V268" s="107">
        <v>64.686313600000005</v>
      </c>
      <c r="W268" s="107">
        <v>97.745306099999993</v>
      </c>
    </row>
    <row r="269" spans="1:23" x14ac:dyDescent="0.25">
      <c r="A269" s="1" t="s">
        <v>6306</v>
      </c>
      <c r="B269" s="1" t="s">
        <v>6308</v>
      </c>
      <c r="C269" t="s">
        <v>6309</v>
      </c>
      <c r="D269" t="s">
        <v>20</v>
      </c>
      <c r="E269" s="1">
        <v>37.6</v>
      </c>
      <c r="F269" s="1">
        <v>224</v>
      </c>
      <c r="G269" s="1">
        <v>35.6</v>
      </c>
      <c r="H269" s="1">
        <v>276</v>
      </c>
      <c r="I269" s="1">
        <v>51.3</v>
      </c>
      <c r="J269" s="1">
        <v>306</v>
      </c>
      <c r="K269" s="1">
        <v>26.3</v>
      </c>
      <c r="L269" s="1">
        <v>472</v>
      </c>
      <c r="M269" s="1">
        <v>22.4</v>
      </c>
      <c r="N269" s="1">
        <v>553</v>
      </c>
      <c r="O269" s="1">
        <v>36.5</v>
      </c>
      <c r="P269" s="1">
        <v>378</v>
      </c>
      <c r="Q269" s="1">
        <v>90.8</v>
      </c>
      <c r="R269" s="1">
        <v>144</v>
      </c>
      <c r="S269" s="1">
        <v>15.5</v>
      </c>
      <c r="T269" s="1" t="s">
        <v>6046</v>
      </c>
      <c r="U269" s="37">
        <v>37.299999999999997</v>
      </c>
      <c r="V269" s="107">
        <v>39.783730400000003</v>
      </c>
      <c r="W269" s="107">
        <v>-100.445882</v>
      </c>
    </row>
    <row r="270" spans="1:23" x14ac:dyDescent="0.25">
      <c r="A270" s="1" t="s">
        <v>6306</v>
      </c>
      <c r="B270" s="1">
        <v>260</v>
      </c>
      <c r="C270" t="s">
        <v>6310</v>
      </c>
      <c r="D270" t="s">
        <v>6045</v>
      </c>
      <c r="E270" s="1">
        <v>34.4</v>
      </c>
      <c r="F270" s="1">
        <v>246</v>
      </c>
      <c r="G270" s="1">
        <v>32.5</v>
      </c>
      <c r="H270" s="1">
        <v>300</v>
      </c>
      <c r="I270" s="1">
        <v>52.6</v>
      </c>
      <c r="J270" s="1">
        <v>298</v>
      </c>
      <c r="K270" s="1">
        <v>46</v>
      </c>
      <c r="L270" s="1">
        <v>292</v>
      </c>
      <c r="M270" s="1">
        <v>2.9</v>
      </c>
      <c r="N270" s="1" t="s">
        <v>6046</v>
      </c>
      <c r="O270" s="1">
        <v>5</v>
      </c>
      <c r="P270" s="1" t="s">
        <v>6046</v>
      </c>
      <c r="Q270" s="1">
        <v>75.7</v>
      </c>
      <c r="R270" s="1">
        <v>377</v>
      </c>
      <c r="S270" s="1">
        <v>17.7</v>
      </c>
      <c r="T270" s="1" t="s">
        <v>6046</v>
      </c>
      <c r="U270" s="37">
        <v>37.299999999999997</v>
      </c>
      <c r="V270" s="107">
        <v>35.000073999999998</v>
      </c>
      <c r="W270" s="107">
        <v>104.999927</v>
      </c>
    </row>
    <row r="271" spans="1:23" x14ac:dyDescent="0.25">
      <c r="A271" s="1" t="s">
        <v>6311</v>
      </c>
      <c r="B271" s="1">
        <v>280</v>
      </c>
      <c r="C271" t="s">
        <v>6312</v>
      </c>
      <c r="D271" t="s">
        <v>411</v>
      </c>
      <c r="E271" s="1">
        <v>30.2</v>
      </c>
      <c r="F271" s="1">
        <v>285</v>
      </c>
      <c r="G271" s="1">
        <v>48.3</v>
      </c>
      <c r="H271" s="1">
        <v>185</v>
      </c>
      <c r="I271" s="1">
        <v>13</v>
      </c>
      <c r="J271" s="1" t="s">
        <v>6046</v>
      </c>
      <c r="K271" s="1">
        <v>86.4</v>
      </c>
      <c r="L271" s="1">
        <v>85</v>
      </c>
      <c r="M271" s="1">
        <v>3.7</v>
      </c>
      <c r="N271" s="1" t="s">
        <v>6046</v>
      </c>
      <c r="O271" s="1">
        <v>1.1000000000000001</v>
      </c>
      <c r="P271" s="1" t="s">
        <v>6046</v>
      </c>
      <c r="Q271" s="1">
        <v>52.4</v>
      </c>
      <c r="R271" s="1" t="s">
        <v>6046</v>
      </c>
      <c r="S271" s="1">
        <v>65.599999999999994</v>
      </c>
      <c r="T271" s="1">
        <v>166</v>
      </c>
      <c r="U271" s="37">
        <v>37.200000000000003</v>
      </c>
      <c r="V271" s="107">
        <v>22.351114800000001</v>
      </c>
      <c r="W271" s="107">
        <v>78.667742799999999</v>
      </c>
    </row>
    <row r="272" spans="1:23" x14ac:dyDescent="0.25">
      <c r="A272" s="1" t="s">
        <v>6311</v>
      </c>
      <c r="B272" s="1" t="s">
        <v>6308</v>
      </c>
      <c r="C272" t="s">
        <v>6313</v>
      </c>
      <c r="D272" t="s">
        <v>194</v>
      </c>
      <c r="E272" s="1">
        <v>24.9</v>
      </c>
      <c r="F272" s="1">
        <v>344</v>
      </c>
      <c r="G272" s="1">
        <v>39</v>
      </c>
      <c r="H272" s="1">
        <v>239</v>
      </c>
      <c r="I272" s="1">
        <v>85.7</v>
      </c>
      <c r="J272" s="1">
        <v>107</v>
      </c>
      <c r="K272" s="1">
        <v>13.3</v>
      </c>
      <c r="L272" s="1" t="s">
        <v>6046</v>
      </c>
      <c r="M272" s="1">
        <v>15.3</v>
      </c>
      <c r="N272" s="1" t="s">
        <v>6046</v>
      </c>
      <c r="O272" s="1">
        <v>52.4</v>
      </c>
      <c r="P272" s="1">
        <v>279</v>
      </c>
      <c r="Q272" s="1">
        <v>63.1</v>
      </c>
      <c r="R272" s="1">
        <v>530</v>
      </c>
      <c r="S272" s="1">
        <v>10.199999999999999</v>
      </c>
      <c r="T272" s="1" t="s">
        <v>6046</v>
      </c>
      <c r="U272" s="37">
        <v>37.200000000000003</v>
      </c>
      <c r="V272" s="107">
        <v>36.638392000000003</v>
      </c>
      <c r="W272" s="107">
        <v>127.69611879999999</v>
      </c>
    </row>
    <row r="273" spans="1:23" x14ac:dyDescent="0.25">
      <c r="A273" s="1" t="s">
        <v>6311</v>
      </c>
      <c r="B273" s="1" t="s">
        <v>6270</v>
      </c>
      <c r="C273" t="s">
        <v>6314</v>
      </c>
      <c r="D273" t="s">
        <v>6108</v>
      </c>
      <c r="E273" s="1">
        <v>26.4</v>
      </c>
      <c r="F273" s="1">
        <v>322</v>
      </c>
      <c r="G273" s="1">
        <v>31.6</v>
      </c>
      <c r="H273" s="1">
        <v>313</v>
      </c>
      <c r="I273" s="1">
        <v>70.7</v>
      </c>
      <c r="J273" s="1">
        <v>183</v>
      </c>
      <c r="K273" s="1">
        <v>13.5</v>
      </c>
      <c r="L273" s="1" t="s">
        <v>6046</v>
      </c>
      <c r="M273" s="1">
        <v>91.3</v>
      </c>
      <c r="N273" s="1">
        <v>165</v>
      </c>
      <c r="O273" s="1">
        <v>37.9</v>
      </c>
      <c r="P273" s="1">
        <v>363</v>
      </c>
      <c r="Q273" s="1">
        <v>75.7</v>
      </c>
      <c r="R273" s="1">
        <v>376</v>
      </c>
      <c r="S273" s="1">
        <v>39.299999999999997</v>
      </c>
      <c r="T273" s="1">
        <v>332</v>
      </c>
      <c r="U273" s="37">
        <v>37.200000000000003</v>
      </c>
      <c r="V273" s="107">
        <v>52.865195999999997</v>
      </c>
      <c r="W273" s="107">
        <v>-7.9794599000000002</v>
      </c>
    </row>
    <row r="274" spans="1:23" x14ac:dyDescent="0.25">
      <c r="A274" s="1" t="s">
        <v>6311</v>
      </c>
      <c r="B274" s="1" t="s">
        <v>6272</v>
      </c>
      <c r="C274" t="s">
        <v>3854</v>
      </c>
      <c r="D274" t="s">
        <v>6090</v>
      </c>
      <c r="E274" s="1">
        <v>41.8</v>
      </c>
      <c r="F274" s="1">
        <v>198</v>
      </c>
      <c r="G274" s="1">
        <v>28.8</v>
      </c>
      <c r="H274" s="1">
        <v>337</v>
      </c>
      <c r="I274" s="1">
        <v>68.5</v>
      </c>
      <c r="J274" s="1">
        <v>197</v>
      </c>
      <c r="K274" s="1">
        <v>6.1</v>
      </c>
      <c r="L274" s="1" t="s">
        <v>6046</v>
      </c>
      <c r="M274" s="1">
        <v>5.9</v>
      </c>
      <c r="N274" s="1" t="s">
        <v>6046</v>
      </c>
      <c r="O274" s="1">
        <v>44.2</v>
      </c>
      <c r="P274" s="1">
        <v>313</v>
      </c>
      <c r="Q274" s="1">
        <v>80.7</v>
      </c>
      <c r="R274" s="1">
        <v>312</v>
      </c>
      <c r="S274" s="1">
        <v>78.900000000000006</v>
      </c>
      <c r="T274" s="1">
        <v>112</v>
      </c>
      <c r="U274" s="37">
        <v>37.200000000000003</v>
      </c>
      <c r="V274" s="107">
        <v>64.686313600000005</v>
      </c>
      <c r="W274" s="107">
        <v>97.745306099999993</v>
      </c>
    </row>
    <row r="275" spans="1:23" x14ac:dyDescent="0.25">
      <c r="A275" s="1">
        <v>274</v>
      </c>
      <c r="B275" s="1" t="s">
        <v>6315</v>
      </c>
      <c r="C275" t="s">
        <v>6316</v>
      </c>
      <c r="D275" t="s">
        <v>6317</v>
      </c>
      <c r="E275" s="1">
        <v>40.700000000000003</v>
      </c>
      <c r="F275" s="1">
        <v>206</v>
      </c>
      <c r="G275" s="1">
        <v>23.8</v>
      </c>
      <c r="H275" s="1">
        <v>404</v>
      </c>
      <c r="I275" s="1">
        <v>12.8</v>
      </c>
      <c r="J275" s="1" t="s">
        <v>6046</v>
      </c>
      <c r="K275" s="1">
        <v>71.400000000000006</v>
      </c>
      <c r="L275" s="1">
        <v>139</v>
      </c>
      <c r="M275" s="1">
        <v>7.4</v>
      </c>
      <c r="N275" s="1" t="s">
        <v>6046</v>
      </c>
      <c r="O275" s="1">
        <v>21.3</v>
      </c>
      <c r="P275" s="1">
        <v>523</v>
      </c>
      <c r="Q275" s="1">
        <v>96.9</v>
      </c>
      <c r="R275" s="1">
        <v>41</v>
      </c>
      <c r="S275" s="1">
        <v>55.4</v>
      </c>
      <c r="T275" s="1">
        <v>211</v>
      </c>
      <c r="U275" s="37">
        <v>37.1</v>
      </c>
      <c r="V275" s="107">
        <v>39.662164799999999</v>
      </c>
      <c r="W275" s="107">
        <v>-8.1353518999999999</v>
      </c>
    </row>
    <row r="276" spans="1:23" x14ac:dyDescent="0.25">
      <c r="A276" s="1" t="s">
        <v>6318</v>
      </c>
      <c r="B276" s="1">
        <v>269</v>
      </c>
      <c r="C276" t="s">
        <v>6319</v>
      </c>
      <c r="D276" t="s">
        <v>60</v>
      </c>
      <c r="E276" s="1">
        <v>20.8</v>
      </c>
      <c r="F276" s="1">
        <v>400</v>
      </c>
      <c r="G276" s="1">
        <v>38.799999999999997</v>
      </c>
      <c r="H276" s="1">
        <v>241</v>
      </c>
      <c r="I276" s="1">
        <v>6.1</v>
      </c>
      <c r="J276" s="1" t="s">
        <v>6046</v>
      </c>
      <c r="K276" s="1">
        <v>81.400000000000006</v>
      </c>
      <c r="L276" s="1">
        <v>106</v>
      </c>
      <c r="M276" s="1">
        <v>63.6</v>
      </c>
      <c r="N276" s="1">
        <v>295</v>
      </c>
      <c r="O276" s="1">
        <v>76.5</v>
      </c>
      <c r="P276" s="1">
        <v>174</v>
      </c>
      <c r="Q276" s="1">
        <v>82.2</v>
      </c>
      <c r="R276" s="1">
        <v>285</v>
      </c>
      <c r="S276" s="1">
        <v>37.5</v>
      </c>
      <c r="T276" s="1">
        <v>346</v>
      </c>
      <c r="U276" s="37">
        <v>36.9</v>
      </c>
      <c r="V276" s="107">
        <v>51.1638175</v>
      </c>
      <c r="W276" s="107">
        <v>10.447831300000001</v>
      </c>
    </row>
    <row r="277" spans="1:23" x14ac:dyDescent="0.25">
      <c r="A277" s="1" t="s">
        <v>6318</v>
      </c>
      <c r="B277" s="1" t="s">
        <v>6237</v>
      </c>
      <c r="C277" t="s">
        <v>3563</v>
      </c>
      <c r="D277" t="s">
        <v>6099</v>
      </c>
      <c r="E277" s="1">
        <v>44.8</v>
      </c>
      <c r="F277" s="1">
        <v>183</v>
      </c>
      <c r="G277" s="1">
        <v>30.1</v>
      </c>
      <c r="H277" s="1">
        <v>324</v>
      </c>
      <c r="I277" s="1">
        <v>10.5</v>
      </c>
      <c r="J277" s="1" t="s">
        <v>6046</v>
      </c>
      <c r="K277" s="1">
        <v>30.9</v>
      </c>
      <c r="L277" s="1">
        <v>424</v>
      </c>
      <c r="M277" s="1">
        <v>99.4</v>
      </c>
      <c r="N277" s="1">
        <v>82</v>
      </c>
      <c r="O277" s="1">
        <v>50.2</v>
      </c>
      <c r="P277" s="1">
        <v>292</v>
      </c>
      <c r="Q277" s="1">
        <v>69.7</v>
      </c>
      <c r="R277" s="1">
        <v>463</v>
      </c>
      <c r="S277" s="1">
        <v>63.6</v>
      </c>
      <c r="T277" s="1">
        <v>175</v>
      </c>
      <c r="U277" s="37">
        <v>36.9</v>
      </c>
      <c r="V277" s="107">
        <v>-41.500083099999998</v>
      </c>
      <c r="W277" s="107">
        <v>172.83440770000001</v>
      </c>
    </row>
    <row r="278" spans="1:23" x14ac:dyDescent="0.25">
      <c r="A278" s="1">
        <v>277</v>
      </c>
      <c r="B278" s="1">
        <v>328</v>
      </c>
      <c r="C278" t="s">
        <v>6320</v>
      </c>
      <c r="D278" t="s">
        <v>6153</v>
      </c>
      <c r="E278" s="1">
        <v>25.1</v>
      </c>
      <c r="F278" s="1">
        <v>338</v>
      </c>
      <c r="G278" s="1">
        <v>37.799999999999997</v>
      </c>
      <c r="H278" s="1">
        <v>249</v>
      </c>
      <c r="I278" s="1">
        <v>98.8</v>
      </c>
      <c r="J278" s="1">
        <v>42</v>
      </c>
      <c r="K278" s="1">
        <v>1.4</v>
      </c>
      <c r="L278" s="1" t="s">
        <v>6046</v>
      </c>
      <c r="M278" s="1">
        <v>48.8</v>
      </c>
      <c r="N278" s="1">
        <v>358</v>
      </c>
      <c r="O278" s="1">
        <v>7</v>
      </c>
      <c r="P278" s="1" t="s">
        <v>6046</v>
      </c>
      <c r="Q278" s="1">
        <v>14.3</v>
      </c>
      <c r="R278" s="1" t="s">
        <v>6046</v>
      </c>
      <c r="S278" s="1">
        <v>11.4</v>
      </c>
      <c r="T278" s="1" t="s">
        <v>6046</v>
      </c>
      <c r="U278" s="37">
        <v>36.799999999999997</v>
      </c>
      <c r="V278" s="107">
        <v>48.101295399999998</v>
      </c>
      <c r="W278" s="107">
        <v>66.778081799999995</v>
      </c>
    </row>
    <row r="279" spans="1:23" x14ac:dyDescent="0.25">
      <c r="A279" s="1">
        <v>278</v>
      </c>
      <c r="B279" s="1" t="s">
        <v>6321</v>
      </c>
      <c r="C279" t="s">
        <v>6322</v>
      </c>
      <c r="D279" t="s">
        <v>5984</v>
      </c>
      <c r="E279" s="1">
        <v>21.8</v>
      </c>
      <c r="F279" s="1">
        <v>379</v>
      </c>
      <c r="G279" s="1">
        <v>22.1</v>
      </c>
      <c r="H279" s="1">
        <v>428</v>
      </c>
      <c r="I279" s="1">
        <v>14.9</v>
      </c>
      <c r="J279" s="1" t="s">
        <v>6046</v>
      </c>
      <c r="K279" s="1">
        <v>63.1</v>
      </c>
      <c r="L279" s="1">
        <v>185</v>
      </c>
      <c r="M279" s="1">
        <v>98.9</v>
      </c>
      <c r="N279" s="1">
        <v>97</v>
      </c>
      <c r="O279" s="1">
        <v>100</v>
      </c>
      <c r="P279" s="1">
        <v>16</v>
      </c>
      <c r="Q279" s="1">
        <v>80.8</v>
      </c>
      <c r="R279" s="1">
        <v>311</v>
      </c>
      <c r="S279" s="1">
        <v>68.3</v>
      </c>
      <c r="T279" s="1">
        <v>148</v>
      </c>
      <c r="U279" s="37">
        <v>36.700000000000003</v>
      </c>
      <c r="V279" s="107">
        <v>52.243497900000001</v>
      </c>
      <c r="W279" s="107">
        <v>5.6343227000000002</v>
      </c>
    </row>
    <row r="280" spans="1:23" x14ac:dyDescent="0.25">
      <c r="A280" s="1">
        <v>279</v>
      </c>
      <c r="B280" s="1" t="s">
        <v>6237</v>
      </c>
      <c r="C280" t="s">
        <v>1350</v>
      </c>
      <c r="D280" t="s">
        <v>258</v>
      </c>
      <c r="E280" s="1">
        <v>22.2</v>
      </c>
      <c r="F280" s="1">
        <v>375</v>
      </c>
      <c r="G280" s="1">
        <v>14.9</v>
      </c>
      <c r="H280" s="1" t="s">
        <v>6103</v>
      </c>
      <c r="I280" s="1">
        <v>44.6</v>
      </c>
      <c r="J280" s="1">
        <v>346</v>
      </c>
      <c r="K280" s="1">
        <v>42.7</v>
      </c>
      <c r="L280" s="1">
        <v>324</v>
      </c>
      <c r="M280" s="1">
        <v>82.9</v>
      </c>
      <c r="N280" s="1">
        <v>209</v>
      </c>
      <c r="O280" s="1">
        <v>88.7</v>
      </c>
      <c r="P280" s="1">
        <v>115</v>
      </c>
      <c r="Q280" s="1">
        <v>85.7</v>
      </c>
      <c r="R280" s="1">
        <v>232</v>
      </c>
      <c r="S280" s="1">
        <v>15.5</v>
      </c>
      <c r="T280" s="1" t="s">
        <v>6046</v>
      </c>
      <c r="U280" s="37">
        <v>36.6</v>
      </c>
      <c r="V280" s="107">
        <v>54.702354499999998</v>
      </c>
      <c r="W280" s="107">
        <v>-3.2765753000000002</v>
      </c>
    </row>
    <row r="281" spans="1:23" x14ac:dyDescent="0.25">
      <c r="A281" s="1">
        <v>280</v>
      </c>
      <c r="B281" s="1" t="s">
        <v>6321</v>
      </c>
      <c r="C281" t="s">
        <v>1193</v>
      </c>
      <c r="D281" t="s">
        <v>280</v>
      </c>
      <c r="E281" s="1">
        <v>22.7</v>
      </c>
      <c r="F281" s="1">
        <v>368</v>
      </c>
      <c r="G281" s="1">
        <v>12.6</v>
      </c>
      <c r="H281" s="1" t="s">
        <v>6103</v>
      </c>
      <c r="I281" s="1">
        <v>55.2</v>
      </c>
      <c r="J281" s="1">
        <v>283</v>
      </c>
      <c r="K281" s="1">
        <v>44.8</v>
      </c>
      <c r="L281" s="1">
        <v>300</v>
      </c>
      <c r="M281" s="1">
        <v>85.3</v>
      </c>
      <c r="N281" s="1">
        <v>198</v>
      </c>
      <c r="O281" s="1">
        <v>34.200000000000003</v>
      </c>
      <c r="P281" s="1">
        <v>396</v>
      </c>
      <c r="Q281" s="1">
        <v>93.4</v>
      </c>
      <c r="R281" s="1">
        <v>99</v>
      </c>
      <c r="S281" s="1">
        <v>49.9</v>
      </c>
      <c r="T281" s="1">
        <v>251</v>
      </c>
      <c r="U281" s="37">
        <v>36.5</v>
      </c>
      <c r="V281" s="107">
        <v>50.6402809</v>
      </c>
      <c r="W281" s="107">
        <v>4.6667145000000003</v>
      </c>
    </row>
    <row r="282" spans="1:23" x14ac:dyDescent="0.25">
      <c r="A282" s="1" t="s">
        <v>6323</v>
      </c>
      <c r="B282" s="1" t="s">
        <v>6256</v>
      </c>
      <c r="C282" t="s">
        <v>6324</v>
      </c>
      <c r="D282" t="s">
        <v>20</v>
      </c>
      <c r="E282" s="1">
        <v>31.2</v>
      </c>
      <c r="F282" s="1">
        <v>270</v>
      </c>
      <c r="G282" s="1">
        <v>44.6</v>
      </c>
      <c r="H282" s="1">
        <v>213</v>
      </c>
      <c r="I282" s="1">
        <v>55.4</v>
      </c>
      <c r="J282" s="1">
        <v>281</v>
      </c>
      <c r="K282" s="1">
        <v>27.3</v>
      </c>
      <c r="L282" s="1">
        <v>458</v>
      </c>
      <c r="M282" s="1">
        <v>10.5</v>
      </c>
      <c r="N282" s="1" t="s">
        <v>6046</v>
      </c>
      <c r="O282" s="1">
        <v>41.7</v>
      </c>
      <c r="P282" s="1">
        <v>332</v>
      </c>
      <c r="Q282" s="1">
        <v>57.9</v>
      </c>
      <c r="R282" s="1">
        <v>594</v>
      </c>
      <c r="S282" s="1">
        <v>96</v>
      </c>
      <c r="T282" s="1">
        <v>41</v>
      </c>
      <c r="U282" s="37">
        <v>36.299999999999997</v>
      </c>
      <c r="V282" s="107">
        <v>39.783730400000003</v>
      </c>
      <c r="W282" s="107">
        <v>-100.445882</v>
      </c>
    </row>
    <row r="283" spans="1:23" x14ac:dyDescent="0.25">
      <c r="A283" s="1" t="s">
        <v>6323</v>
      </c>
      <c r="B283" s="1" t="s">
        <v>6299</v>
      </c>
      <c r="C283" t="s">
        <v>6325</v>
      </c>
      <c r="D283" t="s">
        <v>258</v>
      </c>
      <c r="E283" s="1">
        <v>14.9</v>
      </c>
      <c r="F283" s="1" t="s">
        <v>6103</v>
      </c>
      <c r="G283" s="1">
        <v>29.6</v>
      </c>
      <c r="H283" s="1">
        <v>327</v>
      </c>
      <c r="I283" s="1">
        <v>21.3</v>
      </c>
      <c r="J283" s="1" t="s">
        <v>6046</v>
      </c>
      <c r="K283" s="1">
        <v>65.8</v>
      </c>
      <c r="L283" s="1">
        <v>173</v>
      </c>
      <c r="M283" s="1">
        <v>100</v>
      </c>
      <c r="N283" s="1">
        <v>62</v>
      </c>
      <c r="O283" s="1">
        <v>94.9</v>
      </c>
      <c r="P283" s="1">
        <v>82</v>
      </c>
      <c r="Q283" s="1">
        <v>64.3</v>
      </c>
      <c r="R283" s="1">
        <v>519</v>
      </c>
      <c r="S283" s="1">
        <v>31.9</v>
      </c>
      <c r="T283" s="1">
        <v>394</v>
      </c>
      <c r="U283" s="37">
        <v>36.299999999999997</v>
      </c>
      <c r="V283" s="107">
        <v>54.702354499999998</v>
      </c>
      <c r="W283" s="107">
        <v>-3.2765753000000002</v>
      </c>
    </row>
    <row r="284" spans="1:23" x14ac:dyDescent="0.25">
      <c r="A284" s="1" t="s">
        <v>6323</v>
      </c>
      <c r="B284" s="1">
        <v>287</v>
      </c>
      <c r="C284" t="s">
        <v>2024</v>
      </c>
      <c r="D284" t="s">
        <v>6052</v>
      </c>
      <c r="E284" s="1">
        <v>17</v>
      </c>
      <c r="F284" s="1">
        <v>495</v>
      </c>
      <c r="G284" s="1">
        <v>12.8</v>
      </c>
      <c r="H284" s="1" t="s">
        <v>6103</v>
      </c>
      <c r="I284" s="1">
        <v>50.9</v>
      </c>
      <c r="J284" s="1">
        <v>310</v>
      </c>
      <c r="K284" s="1">
        <v>39.6</v>
      </c>
      <c r="L284" s="1">
        <v>354</v>
      </c>
      <c r="M284" s="1">
        <v>98</v>
      </c>
      <c r="N284" s="1">
        <v>112</v>
      </c>
      <c r="O284" s="1">
        <v>100</v>
      </c>
      <c r="P284" s="1">
        <v>10</v>
      </c>
      <c r="Q284" s="1">
        <v>30.4</v>
      </c>
      <c r="R284" s="1" t="s">
        <v>6046</v>
      </c>
      <c r="S284" s="1">
        <v>26.9</v>
      </c>
      <c r="T284" s="1">
        <v>463</v>
      </c>
      <c r="U284" s="37">
        <v>36.299999999999997</v>
      </c>
      <c r="V284" s="107">
        <v>22.350626999999999</v>
      </c>
      <c r="W284" s="107">
        <v>114.1849161</v>
      </c>
    </row>
    <row r="285" spans="1:23" x14ac:dyDescent="0.25">
      <c r="A285" s="1" t="s">
        <v>6326</v>
      </c>
      <c r="B285" s="1" t="s">
        <v>6262</v>
      </c>
      <c r="C285" t="s">
        <v>6327</v>
      </c>
      <c r="D285" t="s">
        <v>168</v>
      </c>
      <c r="E285" s="1">
        <v>13.5</v>
      </c>
      <c r="F285" s="1" t="s">
        <v>6103</v>
      </c>
      <c r="G285" s="1">
        <v>7.6</v>
      </c>
      <c r="H285" s="1" t="s">
        <v>6103</v>
      </c>
      <c r="I285" s="1">
        <v>99.1</v>
      </c>
      <c r="J285" s="1">
        <v>39</v>
      </c>
      <c r="K285" s="1">
        <v>15.7</v>
      </c>
      <c r="L285" s="1" t="s">
        <v>6046</v>
      </c>
      <c r="M285" s="1">
        <v>75.599999999999994</v>
      </c>
      <c r="N285" s="1">
        <v>234</v>
      </c>
      <c r="O285" s="1">
        <v>61.2</v>
      </c>
      <c r="P285" s="1">
        <v>231</v>
      </c>
      <c r="Q285" s="1">
        <v>59.7</v>
      </c>
      <c r="R285" s="1">
        <v>573</v>
      </c>
      <c r="S285" s="1">
        <v>40.700000000000003</v>
      </c>
      <c r="T285" s="1">
        <v>323</v>
      </c>
      <c r="U285" s="37">
        <v>36.1</v>
      </c>
      <c r="V285" s="107">
        <v>47.593969999999999</v>
      </c>
      <c r="W285" s="107">
        <v>14.124560000000001</v>
      </c>
    </row>
    <row r="286" spans="1:23" x14ac:dyDescent="0.25">
      <c r="A286" s="1" t="s">
        <v>6326</v>
      </c>
      <c r="B286" s="1" t="s">
        <v>6328</v>
      </c>
      <c r="C286" t="s">
        <v>6329</v>
      </c>
      <c r="D286" t="s">
        <v>6084</v>
      </c>
      <c r="E286" s="1">
        <v>21.5</v>
      </c>
      <c r="F286" s="1">
        <v>387</v>
      </c>
      <c r="G286" s="1">
        <v>80</v>
      </c>
      <c r="H286" s="1">
        <v>70</v>
      </c>
      <c r="I286" s="1">
        <v>55.1</v>
      </c>
      <c r="J286" s="1">
        <v>284</v>
      </c>
      <c r="K286" s="1">
        <v>6.6</v>
      </c>
      <c r="L286" s="1" t="s">
        <v>6046</v>
      </c>
      <c r="M286" s="1">
        <v>42.4</v>
      </c>
      <c r="N286" s="1">
        <v>395</v>
      </c>
      <c r="O286" s="1">
        <v>97.5</v>
      </c>
      <c r="P286" s="1">
        <v>64</v>
      </c>
      <c r="Q286" s="1">
        <v>34.9</v>
      </c>
      <c r="R286" s="1" t="s">
        <v>6046</v>
      </c>
      <c r="S286" s="1">
        <v>28</v>
      </c>
      <c r="T286" s="1">
        <v>450</v>
      </c>
      <c r="U286" s="37">
        <v>36.1</v>
      </c>
      <c r="V286" s="107">
        <v>4.5693754000000002</v>
      </c>
      <c r="W286" s="107">
        <v>102.26568229999999</v>
      </c>
    </row>
    <row r="287" spans="1:23" x14ac:dyDescent="0.25">
      <c r="A287" s="1" t="s">
        <v>6326</v>
      </c>
      <c r="B287" s="1" t="s">
        <v>6330</v>
      </c>
      <c r="C287" t="s">
        <v>4403</v>
      </c>
      <c r="D287" t="s">
        <v>6084</v>
      </c>
      <c r="E287" s="1">
        <v>20.5</v>
      </c>
      <c r="F287" s="1">
        <v>407</v>
      </c>
      <c r="G287" s="1">
        <v>54.9</v>
      </c>
      <c r="H287" s="1">
        <v>151</v>
      </c>
      <c r="I287" s="1">
        <v>67.099999999999994</v>
      </c>
      <c r="J287" s="1">
        <v>207</v>
      </c>
      <c r="K287" s="1">
        <v>2.8</v>
      </c>
      <c r="L287" s="1" t="s">
        <v>6046</v>
      </c>
      <c r="M287" s="1">
        <v>72.5</v>
      </c>
      <c r="N287" s="1">
        <v>249</v>
      </c>
      <c r="O287" s="1">
        <v>92.7</v>
      </c>
      <c r="P287" s="1">
        <v>98</v>
      </c>
      <c r="Q287" s="1">
        <v>21.4</v>
      </c>
      <c r="R287" s="1" t="s">
        <v>6046</v>
      </c>
      <c r="S287" s="1">
        <v>74.3</v>
      </c>
      <c r="T287" s="1">
        <v>121</v>
      </c>
      <c r="U287" s="37">
        <v>36.1</v>
      </c>
      <c r="V287" s="107">
        <v>4.5693754000000002</v>
      </c>
      <c r="W287" s="107">
        <v>102.26568229999999</v>
      </c>
    </row>
    <row r="288" spans="1:23" x14ac:dyDescent="0.25">
      <c r="A288" s="1">
        <v>284</v>
      </c>
      <c r="B288" s="1">
        <v>258</v>
      </c>
      <c r="C288" t="s">
        <v>6331</v>
      </c>
      <c r="D288" t="s">
        <v>6099</v>
      </c>
      <c r="E288" s="1">
        <v>38.9</v>
      </c>
      <c r="F288" s="1">
        <v>218</v>
      </c>
      <c r="G288" s="1">
        <v>39.6</v>
      </c>
      <c r="H288" s="1">
        <v>237</v>
      </c>
      <c r="I288" s="1">
        <v>11.3</v>
      </c>
      <c r="J288" s="1" t="s">
        <v>6046</v>
      </c>
      <c r="K288" s="1">
        <v>33.200000000000003</v>
      </c>
      <c r="L288" s="1">
        <v>411</v>
      </c>
      <c r="M288" s="1">
        <v>98.5</v>
      </c>
      <c r="N288" s="1">
        <v>106</v>
      </c>
      <c r="O288" s="1">
        <v>52.7</v>
      </c>
      <c r="P288" s="1">
        <v>275</v>
      </c>
      <c r="Q288" s="1">
        <v>67.599999999999994</v>
      </c>
      <c r="R288" s="1">
        <v>486</v>
      </c>
      <c r="S288" s="1">
        <v>54</v>
      </c>
      <c r="T288" s="1">
        <v>225</v>
      </c>
      <c r="U288" s="39">
        <v>36.200000000000003</v>
      </c>
      <c r="V288" s="107">
        <v>-41.500083099999998</v>
      </c>
      <c r="W288" s="107">
        <v>172.83440770000001</v>
      </c>
    </row>
    <row r="289" spans="1:23" x14ac:dyDescent="0.25">
      <c r="A289" s="1" t="s">
        <v>6326</v>
      </c>
      <c r="B289" s="1">
        <v>308</v>
      </c>
      <c r="C289" t="s">
        <v>6332</v>
      </c>
      <c r="D289" t="s">
        <v>6333</v>
      </c>
      <c r="E289" s="1">
        <v>48.9</v>
      </c>
      <c r="F289" s="1">
        <v>162</v>
      </c>
      <c r="G289" s="1">
        <v>63.3</v>
      </c>
      <c r="H289" s="1">
        <v>117</v>
      </c>
      <c r="I289" s="1">
        <v>38.4</v>
      </c>
      <c r="J289" s="1">
        <v>402</v>
      </c>
      <c r="K289" s="1">
        <v>7.1</v>
      </c>
      <c r="L289" s="1" t="s">
        <v>6046</v>
      </c>
      <c r="M289" s="1">
        <v>8.6</v>
      </c>
      <c r="N289" s="1" t="s">
        <v>6046</v>
      </c>
      <c r="O289" s="1">
        <v>9.3000000000000007</v>
      </c>
      <c r="P289" s="1" t="s">
        <v>6046</v>
      </c>
      <c r="Q289" s="1">
        <v>78</v>
      </c>
      <c r="R289" s="1">
        <v>346</v>
      </c>
      <c r="S289" s="1">
        <v>59.3</v>
      </c>
      <c r="T289" s="1">
        <v>191</v>
      </c>
      <c r="U289" s="37">
        <v>36.1</v>
      </c>
      <c r="V289" s="107">
        <v>52.215933</v>
      </c>
      <c r="W289" s="107">
        <v>19.134422000000001</v>
      </c>
    </row>
    <row r="290" spans="1:23" x14ac:dyDescent="0.25">
      <c r="A290" s="1" t="s">
        <v>6334</v>
      </c>
      <c r="B290" s="1" t="s">
        <v>6315</v>
      </c>
      <c r="C290" t="s">
        <v>6335</v>
      </c>
      <c r="D290" t="s">
        <v>6336</v>
      </c>
      <c r="E290" s="1">
        <v>24.2</v>
      </c>
      <c r="F290" s="1">
        <v>350</v>
      </c>
      <c r="G290" s="1">
        <v>39.700000000000003</v>
      </c>
      <c r="H290" s="1">
        <v>236</v>
      </c>
      <c r="I290" s="1">
        <v>96.8</v>
      </c>
      <c r="J290" s="1">
        <v>54</v>
      </c>
      <c r="K290" s="1">
        <v>1.3</v>
      </c>
      <c r="L290" s="1" t="s">
        <v>6046</v>
      </c>
      <c r="M290" s="1">
        <v>3.4</v>
      </c>
      <c r="N290" s="1" t="s">
        <v>6046</v>
      </c>
      <c r="O290" s="1">
        <v>48.2</v>
      </c>
      <c r="P290" s="1">
        <v>303</v>
      </c>
      <c r="Q290" s="1">
        <v>46.2</v>
      </c>
      <c r="R290" s="1" t="s">
        <v>6046</v>
      </c>
      <c r="S290" s="1">
        <v>29.9</v>
      </c>
      <c r="T290" s="1">
        <v>417</v>
      </c>
      <c r="U290" s="37">
        <v>36</v>
      </c>
      <c r="V290" s="107">
        <v>53.425060500000001</v>
      </c>
      <c r="W290" s="107">
        <v>27.697135800000002</v>
      </c>
    </row>
    <row r="291" spans="1:23" x14ac:dyDescent="0.25">
      <c r="A291" s="1" t="s">
        <v>6334</v>
      </c>
      <c r="B291" s="1" t="s">
        <v>6289</v>
      </c>
      <c r="C291" t="s">
        <v>6337</v>
      </c>
      <c r="D291" t="s">
        <v>6338</v>
      </c>
      <c r="E291" s="1">
        <v>45.3</v>
      </c>
      <c r="F291" s="1">
        <v>181</v>
      </c>
      <c r="G291" s="1">
        <v>34.9</v>
      </c>
      <c r="H291" s="1">
        <v>280</v>
      </c>
      <c r="I291" s="1">
        <v>41.3</v>
      </c>
      <c r="J291" s="1">
        <v>378</v>
      </c>
      <c r="K291" s="1">
        <v>10.7</v>
      </c>
      <c r="L291" s="1" t="s">
        <v>6046</v>
      </c>
      <c r="M291" s="1">
        <v>23.9</v>
      </c>
      <c r="N291" s="1">
        <v>532</v>
      </c>
      <c r="O291" s="1">
        <v>51.6</v>
      </c>
      <c r="P291" s="1">
        <v>283</v>
      </c>
      <c r="Q291" s="1">
        <v>96</v>
      </c>
      <c r="R291" s="1">
        <v>59</v>
      </c>
      <c r="S291" s="1">
        <v>41.5</v>
      </c>
      <c r="T291" s="1">
        <v>314</v>
      </c>
      <c r="U291" s="37">
        <v>36</v>
      </c>
      <c r="V291" s="107">
        <v>49.743904700000002</v>
      </c>
      <c r="W291" s="107">
        <v>15.338106099999999</v>
      </c>
    </row>
    <row r="292" spans="1:23" x14ac:dyDescent="0.25">
      <c r="A292" s="1" t="s">
        <v>6334</v>
      </c>
      <c r="B292" s="1" t="s">
        <v>6339</v>
      </c>
      <c r="C292" t="s">
        <v>6340</v>
      </c>
      <c r="D292" t="s">
        <v>194</v>
      </c>
      <c r="E292" s="1">
        <v>14.5</v>
      </c>
      <c r="F292" s="1" t="s">
        <v>6103</v>
      </c>
      <c r="G292" s="1">
        <v>6.6</v>
      </c>
      <c r="H292" s="1" t="s">
        <v>6103</v>
      </c>
      <c r="I292" s="1">
        <v>39.200000000000003</v>
      </c>
      <c r="J292" s="1">
        <v>397</v>
      </c>
      <c r="K292" s="1">
        <v>100</v>
      </c>
      <c r="L292" s="1">
        <v>6</v>
      </c>
      <c r="M292" s="1">
        <v>22.1</v>
      </c>
      <c r="N292" s="1">
        <v>557</v>
      </c>
      <c r="O292" s="1">
        <v>8.8000000000000007</v>
      </c>
      <c r="P292" s="1" t="s">
        <v>6046</v>
      </c>
      <c r="Q292" s="1">
        <v>34.5</v>
      </c>
      <c r="R292" s="1" t="s">
        <v>6046</v>
      </c>
      <c r="S292" s="1">
        <v>13.7</v>
      </c>
      <c r="T292" s="1" t="s">
        <v>6046</v>
      </c>
      <c r="U292" s="37">
        <v>36</v>
      </c>
      <c r="V292" s="107">
        <v>36.638392000000003</v>
      </c>
      <c r="W292" s="107">
        <v>127.69611879999999</v>
      </c>
    </row>
    <row r="293" spans="1:23" x14ac:dyDescent="0.25">
      <c r="A293" s="1">
        <v>291</v>
      </c>
      <c r="B293" s="1" t="s">
        <v>6315</v>
      </c>
      <c r="C293" t="s">
        <v>269</v>
      </c>
      <c r="D293" t="s">
        <v>264</v>
      </c>
      <c r="E293" s="1">
        <v>28.8</v>
      </c>
      <c r="F293" s="1">
        <v>297</v>
      </c>
      <c r="G293" s="1">
        <v>32.1</v>
      </c>
      <c r="H293" s="1">
        <v>305</v>
      </c>
      <c r="I293" s="1">
        <v>60.3</v>
      </c>
      <c r="J293" s="1">
        <v>259</v>
      </c>
      <c r="K293" s="1">
        <v>36.299999999999997</v>
      </c>
      <c r="L293" s="1">
        <v>382</v>
      </c>
      <c r="M293" s="1">
        <v>27.3</v>
      </c>
      <c r="N293" s="1">
        <v>505</v>
      </c>
      <c r="O293" s="1">
        <v>4.9000000000000004</v>
      </c>
      <c r="P293" s="1" t="s">
        <v>6046</v>
      </c>
      <c r="Q293" s="1">
        <v>88.4</v>
      </c>
      <c r="R293" s="1">
        <v>192</v>
      </c>
      <c r="S293" s="1">
        <v>28.3</v>
      </c>
      <c r="T293" s="1">
        <v>447</v>
      </c>
      <c r="U293" s="37">
        <v>35.799999999999997</v>
      </c>
      <c r="V293" s="107">
        <v>63.246777700000003</v>
      </c>
      <c r="W293" s="107">
        <v>25.920916399999999</v>
      </c>
    </row>
    <row r="294" spans="1:23" x14ac:dyDescent="0.25">
      <c r="A294" s="1">
        <v>292</v>
      </c>
      <c r="B294" s="1">
        <v>284</v>
      </c>
      <c r="C294" t="s">
        <v>3271</v>
      </c>
      <c r="D294" t="s">
        <v>6099</v>
      </c>
      <c r="E294" s="1">
        <v>29.3</v>
      </c>
      <c r="F294" s="1">
        <v>292</v>
      </c>
      <c r="G294" s="1">
        <v>19.100000000000001</v>
      </c>
      <c r="H294" s="1">
        <v>481</v>
      </c>
      <c r="I294" s="1">
        <v>37.4</v>
      </c>
      <c r="J294" s="1">
        <v>413</v>
      </c>
      <c r="K294" s="1">
        <v>22.6</v>
      </c>
      <c r="L294" s="1">
        <v>518</v>
      </c>
      <c r="M294" s="1">
        <v>98.3</v>
      </c>
      <c r="N294" s="1">
        <v>108</v>
      </c>
      <c r="O294" s="1">
        <v>99.7</v>
      </c>
      <c r="P294" s="1">
        <v>32</v>
      </c>
      <c r="Q294" s="1">
        <v>84.1</v>
      </c>
      <c r="R294" s="1">
        <v>258</v>
      </c>
      <c r="S294" s="1">
        <v>32.5</v>
      </c>
      <c r="T294" s="1">
        <v>392</v>
      </c>
      <c r="U294" s="37">
        <v>35.700000000000003</v>
      </c>
      <c r="V294" s="107">
        <v>-41.500083099999998</v>
      </c>
      <c r="W294" s="107">
        <v>172.83440770000001</v>
      </c>
    </row>
    <row r="295" spans="1:23" x14ac:dyDescent="0.25">
      <c r="A295" s="1" t="s">
        <v>6341</v>
      </c>
      <c r="B295" s="1" t="s">
        <v>6342</v>
      </c>
      <c r="C295" t="s">
        <v>1235</v>
      </c>
      <c r="D295" t="s">
        <v>6333</v>
      </c>
      <c r="E295" s="1">
        <v>38</v>
      </c>
      <c r="F295" s="1">
        <v>221</v>
      </c>
      <c r="G295" s="1">
        <v>55.1</v>
      </c>
      <c r="H295" s="1">
        <v>150</v>
      </c>
      <c r="I295" s="1">
        <v>62.6</v>
      </c>
      <c r="J295" s="1">
        <v>240</v>
      </c>
      <c r="K295" s="1">
        <v>6.6</v>
      </c>
      <c r="L295" s="1" t="s">
        <v>6046</v>
      </c>
      <c r="M295" s="1">
        <v>5</v>
      </c>
      <c r="N295" s="1" t="s">
        <v>6046</v>
      </c>
      <c r="O295" s="1">
        <v>11.9</v>
      </c>
      <c r="P295" s="1" t="s">
        <v>6046</v>
      </c>
      <c r="Q295" s="1">
        <v>82.8</v>
      </c>
      <c r="R295" s="1">
        <v>274</v>
      </c>
      <c r="S295" s="1">
        <v>33</v>
      </c>
      <c r="T295" s="1">
        <v>384</v>
      </c>
      <c r="U295" s="37">
        <v>35.6</v>
      </c>
      <c r="V295" s="107">
        <v>52.215933</v>
      </c>
      <c r="W295" s="107">
        <v>19.134422000000001</v>
      </c>
    </row>
    <row r="296" spans="1:23" x14ac:dyDescent="0.25">
      <c r="A296" s="1" t="s">
        <v>6341</v>
      </c>
      <c r="B296" s="1" t="s">
        <v>6259</v>
      </c>
      <c r="C296" t="s">
        <v>2370</v>
      </c>
      <c r="D296" t="s">
        <v>343</v>
      </c>
      <c r="E296" s="1">
        <v>16.5</v>
      </c>
      <c r="F296" s="1" t="s">
        <v>6103</v>
      </c>
      <c r="G296" s="1">
        <v>7.5</v>
      </c>
      <c r="H296" s="1" t="s">
        <v>6103</v>
      </c>
      <c r="I296" s="1">
        <v>14.5</v>
      </c>
      <c r="J296" s="1" t="s">
        <v>6046</v>
      </c>
      <c r="K296" s="1">
        <v>85.4</v>
      </c>
      <c r="L296" s="1">
        <v>91</v>
      </c>
      <c r="M296" s="1">
        <v>61.9</v>
      </c>
      <c r="N296" s="1">
        <v>304</v>
      </c>
      <c r="O296" s="1">
        <v>99.4</v>
      </c>
      <c r="P296" s="1">
        <v>43</v>
      </c>
      <c r="Q296" s="1">
        <v>85.5</v>
      </c>
      <c r="R296" s="1">
        <v>234</v>
      </c>
      <c r="S296" s="1">
        <v>23.1</v>
      </c>
      <c r="T296" s="1">
        <v>525</v>
      </c>
      <c r="U296" s="37">
        <v>35.6</v>
      </c>
      <c r="V296" s="107">
        <v>-24.776108600000001</v>
      </c>
      <c r="W296" s="107">
        <v>134.755</v>
      </c>
    </row>
    <row r="297" spans="1:23" x14ac:dyDescent="0.25">
      <c r="A297" s="1">
        <v>295</v>
      </c>
      <c r="B297" s="1" t="s">
        <v>6343</v>
      </c>
      <c r="C297" t="s">
        <v>6344</v>
      </c>
      <c r="D297" t="s">
        <v>6090</v>
      </c>
      <c r="E297" s="1">
        <v>19.7</v>
      </c>
      <c r="F297" s="1">
        <v>434</v>
      </c>
      <c r="G297" s="1">
        <v>33.9</v>
      </c>
      <c r="H297" s="1">
        <v>289</v>
      </c>
      <c r="I297" s="1">
        <v>92.7</v>
      </c>
      <c r="J297" s="1">
        <v>73</v>
      </c>
      <c r="K297" s="1">
        <v>1.8</v>
      </c>
      <c r="L297" s="1" t="s">
        <v>6046</v>
      </c>
      <c r="M297" s="1">
        <v>9.6999999999999993</v>
      </c>
      <c r="N297" s="1" t="s">
        <v>6046</v>
      </c>
      <c r="O297" s="1">
        <v>93</v>
      </c>
      <c r="P297" s="1">
        <v>97</v>
      </c>
      <c r="Q297" s="1">
        <v>79.099999999999994</v>
      </c>
      <c r="R297" s="1">
        <v>332</v>
      </c>
      <c r="S297" s="1">
        <v>8.6999999999999993</v>
      </c>
      <c r="T297" s="1" t="s">
        <v>6046</v>
      </c>
      <c r="U297" s="37">
        <v>35.5</v>
      </c>
      <c r="V297" s="107">
        <v>64.686313600000005</v>
      </c>
      <c r="W297" s="107">
        <v>97.745306099999993</v>
      </c>
    </row>
    <row r="298" spans="1:23" x14ac:dyDescent="0.25">
      <c r="A298" s="1" t="s">
        <v>6345</v>
      </c>
      <c r="B298" s="1">
        <v>321</v>
      </c>
      <c r="C298" t="s">
        <v>6346</v>
      </c>
      <c r="D298" t="s">
        <v>343</v>
      </c>
      <c r="E298" s="1">
        <v>13</v>
      </c>
      <c r="F298" s="1" t="s">
        <v>6103</v>
      </c>
      <c r="G298" s="1">
        <v>16.399999999999999</v>
      </c>
      <c r="H298" s="1" t="s">
        <v>6103</v>
      </c>
      <c r="I298" s="1">
        <v>12.2</v>
      </c>
      <c r="J298" s="1" t="s">
        <v>6046</v>
      </c>
      <c r="K298" s="1">
        <v>87</v>
      </c>
      <c r="L298" s="1">
        <v>77</v>
      </c>
      <c r="M298" s="1">
        <v>97.8</v>
      </c>
      <c r="N298" s="1">
        <v>113</v>
      </c>
      <c r="O298" s="1">
        <v>72.2</v>
      </c>
      <c r="P298" s="1">
        <v>191</v>
      </c>
      <c r="Q298" s="1">
        <v>76.599999999999994</v>
      </c>
      <c r="R298" s="1">
        <v>367</v>
      </c>
      <c r="S298" s="1">
        <v>18.100000000000001</v>
      </c>
      <c r="T298" s="1" t="s">
        <v>6046</v>
      </c>
      <c r="U298" s="37">
        <v>35.4</v>
      </c>
      <c r="V298" s="107">
        <v>-24.776108600000001</v>
      </c>
      <c r="W298" s="107">
        <v>134.755</v>
      </c>
    </row>
    <row r="299" spans="1:23" x14ac:dyDescent="0.25">
      <c r="A299" s="1" t="s">
        <v>6345</v>
      </c>
      <c r="B299" s="1" t="s">
        <v>6347</v>
      </c>
      <c r="C299" t="s">
        <v>2477</v>
      </c>
      <c r="D299" t="s">
        <v>6190</v>
      </c>
      <c r="E299" s="1">
        <v>26.3</v>
      </c>
      <c r="F299" s="1">
        <v>323</v>
      </c>
      <c r="G299" s="1">
        <v>36.6</v>
      </c>
      <c r="H299" s="1">
        <v>263</v>
      </c>
      <c r="I299" s="1">
        <v>59.4</v>
      </c>
      <c r="J299" s="1">
        <v>265</v>
      </c>
      <c r="K299" s="1">
        <v>11.5</v>
      </c>
      <c r="L299" s="1" t="s">
        <v>6046</v>
      </c>
      <c r="M299" s="1">
        <v>100</v>
      </c>
      <c r="N299" s="1">
        <v>14</v>
      </c>
      <c r="O299" s="1">
        <v>38.200000000000003</v>
      </c>
      <c r="P299" s="1">
        <v>360</v>
      </c>
      <c r="Q299" s="1">
        <v>70.8</v>
      </c>
      <c r="R299" s="1">
        <v>453</v>
      </c>
      <c r="S299" s="1">
        <v>86.8</v>
      </c>
      <c r="T299" s="1">
        <v>81</v>
      </c>
      <c r="U299" s="37">
        <v>35.4</v>
      </c>
      <c r="V299" s="107">
        <v>24.000248800000001</v>
      </c>
      <c r="W299" s="107">
        <v>53.999482899999997</v>
      </c>
    </row>
    <row r="300" spans="1:23" x14ac:dyDescent="0.25">
      <c r="A300" s="1" t="s">
        <v>6345</v>
      </c>
      <c r="B300" s="1" t="s">
        <v>6348</v>
      </c>
      <c r="C300" t="s">
        <v>6349</v>
      </c>
      <c r="D300" t="s">
        <v>20</v>
      </c>
      <c r="E300" s="1">
        <v>22.7</v>
      </c>
      <c r="F300" s="1">
        <v>367</v>
      </c>
      <c r="G300" s="1">
        <v>32.1</v>
      </c>
      <c r="H300" s="1">
        <v>303</v>
      </c>
      <c r="I300" s="1">
        <v>70.8</v>
      </c>
      <c r="J300" s="1">
        <v>182</v>
      </c>
      <c r="K300" s="1">
        <v>20.8</v>
      </c>
      <c r="L300" s="1">
        <v>548</v>
      </c>
      <c r="M300" s="1">
        <v>66.900000000000006</v>
      </c>
      <c r="N300" s="1">
        <v>278</v>
      </c>
      <c r="O300" s="1">
        <v>25.3</v>
      </c>
      <c r="P300" s="1">
        <v>468</v>
      </c>
      <c r="Q300" s="1">
        <v>81.7</v>
      </c>
      <c r="R300" s="1">
        <v>297</v>
      </c>
      <c r="S300" s="1">
        <v>50.3</v>
      </c>
      <c r="T300" s="1">
        <v>247</v>
      </c>
      <c r="U300" s="37">
        <v>35.4</v>
      </c>
      <c r="V300" s="107">
        <v>39.783730400000003</v>
      </c>
      <c r="W300" s="107">
        <v>-100.445882</v>
      </c>
    </row>
    <row r="301" spans="1:23" x14ac:dyDescent="0.25">
      <c r="A301" s="1" t="s">
        <v>6345</v>
      </c>
      <c r="B301" s="1" t="s">
        <v>6350</v>
      </c>
      <c r="C301" t="s">
        <v>2045</v>
      </c>
      <c r="D301" t="s">
        <v>6351</v>
      </c>
      <c r="E301" s="1">
        <v>25.8</v>
      </c>
      <c r="F301" s="1">
        <v>331</v>
      </c>
      <c r="G301" s="1">
        <v>10.7</v>
      </c>
      <c r="H301" s="1" t="s">
        <v>6103</v>
      </c>
      <c r="I301" s="1">
        <v>88.9</v>
      </c>
      <c r="J301" s="1">
        <v>91</v>
      </c>
      <c r="K301" s="1">
        <v>14.3</v>
      </c>
      <c r="L301" s="1" t="s">
        <v>6046</v>
      </c>
      <c r="M301" s="1">
        <v>40</v>
      </c>
      <c r="N301" s="1">
        <v>405</v>
      </c>
      <c r="O301" s="1">
        <v>24.2</v>
      </c>
      <c r="P301" s="1">
        <v>476</v>
      </c>
      <c r="Q301" s="1">
        <v>88</v>
      </c>
      <c r="R301" s="1">
        <v>197</v>
      </c>
      <c r="S301" s="1">
        <v>79.599999999999994</v>
      </c>
      <c r="T301" s="1">
        <v>107</v>
      </c>
      <c r="U301" s="37">
        <v>35.4</v>
      </c>
      <c r="V301" s="107">
        <v>58.752377799999998</v>
      </c>
      <c r="W301" s="107">
        <v>25.3319078</v>
      </c>
    </row>
    <row r="302" spans="1:23" x14ac:dyDescent="0.25">
      <c r="A302" s="1" t="s">
        <v>6352</v>
      </c>
      <c r="B302" s="1" t="s">
        <v>6277</v>
      </c>
      <c r="C302" t="s">
        <v>1540</v>
      </c>
      <c r="D302" t="s">
        <v>343</v>
      </c>
      <c r="E302" s="1">
        <v>26.1</v>
      </c>
      <c r="F302" s="1">
        <v>324</v>
      </c>
      <c r="G302" s="1">
        <v>16.600000000000001</v>
      </c>
      <c r="H302" s="1" t="s">
        <v>6103</v>
      </c>
      <c r="I302" s="1">
        <v>7.6</v>
      </c>
      <c r="J302" s="1" t="s">
        <v>6046</v>
      </c>
      <c r="K302" s="1">
        <v>71.7</v>
      </c>
      <c r="L302" s="1">
        <v>136</v>
      </c>
      <c r="M302" s="1">
        <v>99.9</v>
      </c>
      <c r="N302" s="1">
        <v>70</v>
      </c>
      <c r="O302" s="1">
        <v>40.5</v>
      </c>
      <c r="P302" s="1">
        <v>342</v>
      </c>
      <c r="Q302" s="1">
        <v>90</v>
      </c>
      <c r="R302" s="1">
        <v>163</v>
      </c>
      <c r="S302" s="1">
        <v>27</v>
      </c>
      <c r="T302" s="1">
        <v>460</v>
      </c>
      <c r="U302" s="37">
        <v>35.200000000000003</v>
      </c>
      <c r="V302" s="107">
        <v>-24.776108600000001</v>
      </c>
      <c r="W302" s="107">
        <v>134.755</v>
      </c>
    </row>
    <row r="303" spans="1:23" x14ac:dyDescent="0.25">
      <c r="A303" s="1" t="s">
        <v>6352</v>
      </c>
      <c r="B303" s="1" t="s">
        <v>6277</v>
      </c>
      <c r="C303" t="s">
        <v>6353</v>
      </c>
      <c r="D303" t="s">
        <v>77</v>
      </c>
      <c r="E303" s="1">
        <v>64</v>
      </c>
      <c r="F303" s="1">
        <v>106</v>
      </c>
      <c r="G303" s="1">
        <v>35.700000000000003</v>
      </c>
      <c r="H303" s="1">
        <v>274</v>
      </c>
      <c r="I303" s="1">
        <v>4.7</v>
      </c>
      <c r="J303" s="1" t="s">
        <v>6046</v>
      </c>
      <c r="K303" s="1">
        <v>3.4</v>
      </c>
      <c r="L303" s="1" t="s">
        <v>6046</v>
      </c>
      <c r="M303" s="1">
        <v>35.5</v>
      </c>
      <c r="N303" s="1">
        <v>437</v>
      </c>
      <c r="O303" s="1">
        <v>49.9</v>
      </c>
      <c r="P303" s="1">
        <v>293</v>
      </c>
      <c r="Q303" s="1">
        <v>73.400000000000006</v>
      </c>
      <c r="R303" s="1">
        <v>420</v>
      </c>
      <c r="S303" s="1">
        <v>32.200000000000003</v>
      </c>
      <c r="T303" s="1">
        <v>393</v>
      </c>
      <c r="U303" s="37">
        <v>35.200000000000003</v>
      </c>
      <c r="V303" s="107">
        <v>46.603354000000003</v>
      </c>
      <c r="W303" s="107">
        <v>1.8883335000000001</v>
      </c>
    </row>
    <row r="304" spans="1:23" x14ac:dyDescent="0.25">
      <c r="A304" s="1">
        <v>302</v>
      </c>
      <c r="B304" s="1" t="s">
        <v>6277</v>
      </c>
      <c r="C304" t="s">
        <v>6354</v>
      </c>
      <c r="D304" t="s">
        <v>6045</v>
      </c>
      <c r="E304" s="1">
        <v>21.8</v>
      </c>
      <c r="F304" s="1">
        <v>380</v>
      </c>
      <c r="G304" s="1">
        <v>50.7</v>
      </c>
      <c r="H304" s="1">
        <v>165</v>
      </c>
      <c r="I304" s="1">
        <v>22.2</v>
      </c>
      <c r="J304" s="1" t="s">
        <v>6046</v>
      </c>
      <c r="K304" s="1">
        <v>80.7</v>
      </c>
      <c r="L304" s="1">
        <v>108</v>
      </c>
      <c r="M304" s="1">
        <v>6.7</v>
      </c>
      <c r="N304" s="1" t="s">
        <v>6046</v>
      </c>
      <c r="O304" s="1">
        <v>4.3</v>
      </c>
      <c r="P304" s="1" t="s">
        <v>6046</v>
      </c>
      <c r="Q304" s="1">
        <v>74.400000000000006</v>
      </c>
      <c r="R304" s="1">
        <v>407</v>
      </c>
      <c r="S304" s="1">
        <v>29</v>
      </c>
      <c r="T304" s="1">
        <v>434</v>
      </c>
      <c r="U304" s="37">
        <v>35.1</v>
      </c>
      <c r="V304" s="107">
        <v>35.000073999999998</v>
      </c>
      <c r="W304" s="107">
        <v>104.999927</v>
      </c>
    </row>
    <row r="305" spans="1:23" x14ac:dyDescent="0.25">
      <c r="A305" s="1">
        <v>303</v>
      </c>
      <c r="B305" s="1" t="s">
        <v>6355</v>
      </c>
      <c r="C305" t="s">
        <v>6356</v>
      </c>
      <c r="D305" t="s">
        <v>6108</v>
      </c>
      <c r="E305" s="1">
        <v>29</v>
      </c>
      <c r="F305" s="1">
        <v>295</v>
      </c>
      <c r="G305" s="1">
        <v>38.1</v>
      </c>
      <c r="H305" s="1">
        <v>246</v>
      </c>
      <c r="I305" s="1">
        <v>36.700000000000003</v>
      </c>
      <c r="J305" s="1">
        <v>424</v>
      </c>
      <c r="K305" s="1">
        <v>25.9</v>
      </c>
      <c r="L305" s="1">
        <v>479</v>
      </c>
      <c r="M305" s="1">
        <v>94.6</v>
      </c>
      <c r="N305" s="1">
        <v>143</v>
      </c>
      <c r="O305" s="1">
        <v>42.6</v>
      </c>
      <c r="P305" s="1">
        <v>324</v>
      </c>
      <c r="Q305" s="1">
        <v>76.3</v>
      </c>
      <c r="R305" s="1">
        <v>370</v>
      </c>
      <c r="S305" s="1">
        <v>32.799999999999997</v>
      </c>
      <c r="T305" s="1">
        <v>386</v>
      </c>
      <c r="U305" s="37">
        <v>35</v>
      </c>
      <c r="V305" s="107">
        <v>52.865195999999997</v>
      </c>
      <c r="W305" s="107">
        <v>-7.9794599000000002</v>
      </c>
    </row>
    <row r="306" spans="1:23" x14ac:dyDescent="0.25">
      <c r="A306" s="1">
        <v>304</v>
      </c>
      <c r="B306" s="1" t="s">
        <v>6357</v>
      </c>
      <c r="C306" t="s">
        <v>1604</v>
      </c>
      <c r="D306" t="s">
        <v>6358</v>
      </c>
      <c r="E306" s="1">
        <v>9.5</v>
      </c>
      <c r="F306" s="1" t="s">
        <v>6103</v>
      </c>
      <c r="G306" s="1">
        <v>9.8000000000000007</v>
      </c>
      <c r="H306" s="1" t="s">
        <v>6103</v>
      </c>
      <c r="I306" s="1">
        <v>16.399999999999999</v>
      </c>
      <c r="J306" s="1" t="s">
        <v>6046</v>
      </c>
      <c r="K306" s="1">
        <v>84</v>
      </c>
      <c r="L306" s="1">
        <v>97</v>
      </c>
      <c r="M306" s="1">
        <v>100</v>
      </c>
      <c r="N306" s="1">
        <v>21</v>
      </c>
      <c r="O306" s="1">
        <v>98.2</v>
      </c>
      <c r="P306" s="1">
        <v>57</v>
      </c>
      <c r="Q306" s="1">
        <v>49.2</v>
      </c>
      <c r="R306" s="1" t="s">
        <v>6046</v>
      </c>
      <c r="S306" s="1">
        <v>73.8</v>
      </c>
      <c r="T306" s="1">
        <v>123</v>
      </c>
      <c r="U306" s="37">
        <v>34.9</v>
      </c>
      <c r="V306" s="107">
        <v>22.175760499999999</v>
      </c>
      <c r="W306" s="107">
        <v>113.5514142</v>
      </c>
    </row>
    <row r="307" spans="1:23" x14ac:dyDescent="0.25">
      <c r="A307" s="1">
        <v>305</v>
      </c>
      <c r="B307" s="1" t="s">
        <v>6304</v>
      </c>
      <c r="C307" t="s">
        <v>1884</v>
      </c>
      <c r="D307" t="s">
        <v>258</v>
      </c>
      <c r="E307" s="1">
        <v>20.399999999999999</v>
      </c>
      <c r="F307" s="1">
        <v>413</v>
      </c>
      <c r="G307" s="1">
        <v>28.1</v>
      </c>
      <c r="H307" s="1">
        <v>345</v>
      </c>
      <c r="I307" s="1">
        <v>21.5</v>
      </c>
      <c r="J307" s="1" t="s">
        <v>6046</v>
      </c>
      <c r="K307" s="1">
        <v>49.6</v>
      </c>
      <c r="L307" s="1">
        <v>265</v>
      </c>
      <c r="M307" s="1">
        <v>97.7</v>
      </c>
      <c r="N307" s="1">
        <v>116</v>
      </c>
      <c r="O307" s="1">
        <v>89.7</v>
      </c>
      <c r="P307" s="1">
        <v>110</v>
      </c>
      <c r="Q307" s="1">
        <v>82.1</v>
      </c>
      <c r="R307" s="1">
        <v>287</v>
      </c>
      <c r="S307" s="1">
        <v>21</v>
      </c>
      <c r="T307" s="1">
        <v>568</v>
      </c>
      <c r="U307" s="37">
        <v>34.700000000000003</v>
      </c>
      <c r="V307" s="107">
        <v>54.702354499999998</v>
      </c>
      <c r="W307" s="107">
        <v>-3.2765753000000002</v>
      </c>
    </row>
    <row r="308" spans="1:23" x14ac:dyDescent="0.25">
      <c r="A308" s="1">
        <v>306</v>
      </c>
      <c r="B308" s="1" t="s">
        <v>6359</v>
      </c>
      <c r="C308" t="s">
        <v>6360</v>
      </c>
      <c r="D308" t="s">
        <v>6045</v>
      </c>
      <c r="E308" s="1">
        <v>21.3</v>
      </c>
      <c r="F308" s="1">
        <v>391</v>
      </c>
      <c r="G308" s="1">
        <v>40.200000000000003</v>
      </c>
      <c r="H308" s="1">
        <v>232</v>
      </c>
      <c r="I308" s="1">
        <v>10.5</v>
      </c>
      <c r="J308" s="1" t="s">
        <v>6046</v>
      </c>
      <c r="K308" s="1">
        <v>96</v>
      </c>
      <c r="L308" s="1">
        <v>40</v>
      </c>
      <c r="M308" s="1">
        <v>6.2</v>
      </c>
      <c r="N308" s="1" t="s">
        <v>6046</v>
      </c>
      <c r="O308" s="1">
        <v>4.9000000000000004</v>
      </c>
      <c r="P308" s="1" t="s">
        <v>6046</v>
      </c>
      <c r="Q308" s="1">
        <v>75</v>
      </c>
      <c r="R308" s="1">
        <v>394</v>
      </c>
      <c r="S308" s="1">
        <v>20.5</v>
      </c>
      <c r="T308" s="1">
        <v>577</v>
      </c>
      <c r="U308" s="37">
        <v>34.6</v>
      </c>
      <c r="V308" s="107">
        <v>35.000073999999998</v>
      </c>
      <c r="W308" s="107">
        <v>104.999927</v>
      </c>
    </row>
    <row r="309" spans="1:23" x14ac:dyDescent="0.25">
      <c r="A309" s="1">
        <v>307</v>
      </c>
      <c r="B309" s="1" t="s">
        <v>6359</v>
      </c>
      <c r="C309" t="s">
        <v>6361</v>
      </c>
      <c r="D309" t="s">
        <v>6045</v>
      </c>
      <c r="E309" s="1">
        <v>18.3</v>
      </c>
      <c r="F309" s="1">
        <v>469</v>
      </c>
      <c r="G309" s="1">
        <v>4.3</v>
      </c>
      <c r="H309" s="1" t="s">
        <v>6103</v>
      </c>
      <c r="I309" s="1">
        <v>31.2</v>
      </c>
      <c r="J309" s="1">
        <v>499</v>
      </c>
      <c r="K309" s="1">
        <v>92</v>
      </c>
      <c r="L309" s="1">
        <v>57</v>
      </c>
      <c r="M309" s="1">
        <v>16.3</v>
      </c>
      <c r="N309" s="1" t="s">
        <v>6046</v>
      </c>
      <c r="O309" s="1">
        <v>19.600000000000001</v>
      </c>
      <c r="P309" s="1">
        <v>543</v>
      </c>
      <c r="Q309" s="1">
        <v>69.5</v>
      </c>
      <c r="R309" s="1">
        <v>464</v>
      </c>
      <c r="S309" s="1">
        <v>30.6</v>
      </c>
      <c r="T309" s="1">
        <v>409</v>
      </c>
      <c r="U309" s="37">
        <v>34.4</v>
      </c>
      <c r="V309" s="107">
        <v>35.000073999999998</v>
      </c>
      <c r="W309" s="107">
        <v>104.999927</v>
      </c>
    </row>
    <row r="310" spans="1:23" x14ac:dyDescent="0.25">
      <c r="A310" s="1" t="s">
        <v>6362</v>
      </c>
      <c r="B310" s="1" t="s">
        <v>6304</v>
      </c>
      <c r="C310" t="s">
        <v>1219</v>
      </c>
      <c r="D310" t="s">
        <v>51</v>
      </c>
      <c r="E310" s="1">
        <v>18.5</v>
      </c>
      <c r="F310" s="1">
        <v>465</v>
      </c>
      <c r="G310" s="1">
        <v>21.2</v>
      </c>
      <c r="H310" s="1">
        <v>436</v>
      </c>
      <c r="I310" s="1">
        <v>14.2</v>
      </c>
      <c r="J310" s="1" t="s">
        <v>6046</v>
      </c>
      <c r="K310" s="1">
        <v>63.8</v>
      </c>
      <c r="L310" s="1">
        <v>182</v>
      </c>
      <c r="M310" s="1">
        <v>100</v>
      </c>
      <c r="N310" s="1">
        <v>61</v>
      </c>
      <c r="O310" s="1">
        <v>80.5</v>
      </c>
      <c r="P310" s="1">
        <v>156</v>
      </c>
      <c r="Q310" s="1">
        <v>81.7</v>
      </c>
      <c r="R310" s="1">
        <v>296</v>
      </c>
      <c r="S310" s="1">
        <v>18.399999999999999</v>
      </c>
      <c r="T310" s="1" t="s">
        <v>6046</v>
      </c>
      <c r="U310" s="37">
        <v>34.299999999999997</v>
      </c>
      <c r="V310" s="107">
        <v>61.066692199999999</v>
      </c>
      <c r="W310" s="107">
        <v>-107.99170700000001</v>
      </c>
    </row>
    <row r="311" spans="1:23" x14ac:dyDescent="0.25">
      <c r="A311" s="1" t="s">
        <v>6362</v>
      </c>
      <c r="B311" s="1" t="s">
        <v>6339</v>
      </c>
      <c r="C311" t="s">
        <v>6363</v>
      </c>
      <c r="D311" t="s">
        <v>6090</v>
      </c>
      <c r="E311" s="1">
        <v>26.9</v>
      </c>
      <c r="F311" s="1">
        <v>315</v>
      </c>
      <c r="G311" s="1">
        <v>32.6</v>
      </c>
      <c r="H311" s="1">
        <v>299</v>
      </c>
      <c r="I311" s="1">
        <v>92.6</v>
      </c>
      <c r="J311" s="1">
        <v>74</v>
      </c>
      <c r="K311" s="1">
        <v>1.9</v>
      </c>
      <c r="L311" s="1" t="s">
        <v>6046</v>
      </c>
      <c r="M311" s="1">
        <v>7.8</v>
      </c>
      <c r="N311" s="1" t="s">
        <v>6046</v>
      </c>
      <c r="O311" s="1">
        <v>17.2</v>
      </c>
      <c r="P311" s="1">
        <v>576</v>
      </c>
      <c r="Q311" s="1">
        <v>70.599999999999994</v>
      </c>
      <c r="R311" s="1">
        <v>455</v>
      </c>
      <c r="S311" s="1">
        <v>25.5</v>
      </c>
      <c r="T311" s="1">
        <v>482</v>
      </c>
      <c r="U311" s="37">
        <v>34.299999999999997</v>
      </c>
      <c r="V311" s="107">
        <v>64.686313600000005</v>
      </c>
      <c r="W311" s="107">
        <v>97.745306099999993</v>
      </c>
    </row>
    <row r="312" spans="1:23" x14ac:dyDescent="0.25">
      <c r="A312" s="1" t="s">
        <v>6362</v>
      </c>
      <c r="B312" s="1" t="s">
        <v>6364</v>
      </c>
      <c r="C312" t="s">
        <v>6365</v>
      </c>
      <c r="D312" t="s">
        <v>6090</v>
      </c>
      <c r="E312" s="1">
        <v>9.1999999999999993</v>
      </c>
      <c r="F312" s="1" t="s">
        <v>6103</v>
      </c>
      <c r="G312" s="1">
        <v>11.3</v>
      </c>
      <c r="H312" s="1" t="s">
        <v>6103</v>
      </c>
      <c r="I312" s="1">
        <v>99.2</v>
      </c>
      <c r="J312" s="1">
        <v>38</v>
      </c>
      <c r="K312" s="1">
        <v>11.8</v>
      </c>
      <c r="L312" s="1" t="s">
        <v>6046</v>
      </c>
      <c r="M312" s="1">
        <v>52.9</v>
      </c>
      <c r="N312" s="1">
        <v>340</v>
      </c>
      <c r="O312" s="1">
        <v>89.1</v>
      </c>
      <c r="P312" s="1">
        <v>113</v>
      </c>
      <c r="Q312" s="1">
        <v>42.7</v>
      </c>
      <c r="R312" s="1" t="s">
        <v>6046</v>
      </c>
      <c r="S312" s="1">
        <v>31.7</v>
      </c>
      <c r="T312" s="1">
        <v>396</v>
      </c>
      <c r="U312" s="37">
        <v>34.299999999999997</v>
      </c>
      <c r="V312" s="107">
        <v>64.686313600000005</v>
      </c>
      <c r="W312" s="107">
        <v>97.745306099999993</v>
      </c>
    </row>
    <row r="313" spans="1:23" x14ac:dyDescent="0.25">
      <c r="A313" s="1" t="s">
        <v>6362</v>
      </c>
      <c r="B313" s="1" t="s">
        <v>6252</v>
      </c>
      <c r="C313" t="s">
        <v>6366</v>
      </c>
      <c r="D313" t="s">
        <v>168</v>
      </c>
      <c r="E313" s="1">
        <v>19.8</v>
      </c>
      <c r="F313" s="1">
        <v>429</v>
      </c>
      <c r="G313" s="1">
        <v>5.3</v>
      </c>
      <c r="H313" s="1" t="s">
        <v>6103</v>
      </c>
      <c r="I313" s="1">
        <v>65.7</v>
      </c>
      <c r="J313" s="1">
        <v>218</v>
      </c>
      <c r="K313" s="1">
        <v>12.8</v>
      </c>
      <c r="L313" s="1" t="s">
        <v>6046</v>
      </c>
      <c r="M313" s="1">
        <v>100</v>
      </c>
      <c r="N313" s="1">
        <v>63</v>
      </c>
      <c r="O313" s="1">
        <v>99.9</v>
      </c>
      <c r="P313" s="1">
        <v>27</v>
      </c>
      <c r="Q313" s="1">
        <v>81</v>
      </c>
      <c r="R313" s="1">
        <v>304</v>
      </c>
      <c r="S313" s="1">
        <v>47.4</v>
      </c>
      <c r="T313" s="1">
        <v>266</v>
      </c>
      <c r="U313" s="37">
        <v>34.299999999999997</v>
      </c>
      <c r="V313" s="107">
        <v>47.593969999999999</v>
      </c>
      <c r="W313" s="107">
        <v>14.124560000000001</v>
      </c>
    </row>
    <row r="314" spans="1:23" x14ac:dyDescent="0.25">
      <c r="A314" s="1" t="s">
        <v>6367</v>
      </c>
      <c r="B314" s="1" t="s">
        <v>6350</v>
      </c>
      <c r="C314" t="s">
        <v>1164</v>
      </c>
      <c r="D314" t="s">
        <v>20</v>
      </c>
      <c r="E314" s="1">
        <v>29.2</v>
      </c>
      <c r="F314" s="1">
        <v>293</v>
      </c>
      <c r="G314" s="1">
        <v>23</v>
      </c>
      <c r="H314" s="1">
        <v>415</v>
      </c>
      <c r="I314" s="1">
        <v>11.3</v>
      </c>
      <c r="J314" s="1" t="s">
        <v>6046</v>
      </c>
      <c r="K314" s="1">
        <v>68.3</v>
      </c>
      <c r="L314" s="1">
        <v>156</v>
      </c>
      <c r="M314" s="1">
        <v>63.7</v>
      </c>
      <c r="N314" s="1">
        <v>292</v>
      </c>
      <c r="O314" s="1">
        <v>16</v>
      </c>
      <c r="P314" s="1" t="s">
        <v>6046</v>
      </c>
      <c r="Q314" s="1">
        <v>79</v>
      </c>
      <c r="R314" s="1">
        <v>334</v>
      </c>
      <c r="S314" s="1">
        <v>31.3</v>
      </c>
      <c r="T314" s="1">
        <v>398</v>
      </c>
      <c r="U314" s="37">
        <v>34.1</v>
      </c>
      <c r="V314" s="107">
        <v>39.783730400000003</v>
      </c>
      <c r="W314" s="107">
        <v>-100.445882</v>
      </c>
    </row>
    <row r="315" spans="1:23" x14ac:dyDescent="0.25">
      <c r="A315" s="1" t="s">
        <v>6367</v>
      </c>
      <c r="B315" s="1" t="s">
        <v>6249</v>
      </c>
      <c r="C315" t="s">
        <v>1018</v>
      </c>
      <c r="D315" t="s">
        <v>20</v>
      </c>
      <c r="E315" s="1">
        <v>18.3</v>
      </c>
      <c r="F315" s="1">
        <v>470</v>
      </c>
      <c r="G315" s="1">
        <v>7.2</v>
      </c>
      <c r="H315" s="1" t="s">
        <v>6103</v>
      </c>
      <c r="I315" s="1">
        <v>65.7</v>
      </c>
      <c r="J315" s="1">
        <v>217</v>
      </c>
      <c r="K315" s="1">
        <v>48.2</v>
      </c>
      <c r="L315" s="1">
        <v>273</v>
      </c>
      <c r="M315" s="1">
        <v>30.1</v>
      </c>
      <c r="N315" s="1">
        <v>475</v>
      </c>
      <c r="O315" s="1">
        <v>32.9</v>
      </c>
      <c r="P315" s="1">
        <v>407</v>
      </c>
      <c r="Q315" s="1">
        <v>77.900000000000006</v>
      </c>
      <c r="R315" s="1">
        <v>349</v>
      </c>
      <c r="S315" s="1">
        <v>83.1</v>
      </c>
      <c r="T315" s="1">
        <v>94</v>
      </c>
      <c r="U315" s="37">
        <v>34.1</v>
      </c>
      <c r="V315" s="107">
        <v>39.783730400000003</v>
      </c>
      <c r="W315" s="107">
        <v>-100.445882</v>
      </c>
    </row>
    <row r="316" spans="1:23" x14ac:dyDescent="0.25">
      <c r="A316" s="1" t="s">
        <v>6367</v>
      </c>
      <c r="B316" s="1" t="s">
        <v>6368</v>
      </c>
      <c r="C316" t="s">
        <v>287</v>
      </c>
      <c r="D316" t="s">
        <v>116</v>
      </c>
      <c r="E316" s="1">
        <v>33.9</v>
      </c>
      <c r="F316" s="1">
        <v>252</v>
      </c>
      <c r="G316" s="1">
        <v>17.5</v>
      </c>
      <c r="H316" s="1" t="s">
        <v>6103</v>
      </c>
      <c r="I316" s="1">
        <v>63.5</v>
      </c>
      <c r="J316" s="1">
        <v>231</v>
      </c>
      <c r="K316" s="1">
        <v>19.2</v>
      </c>
      <c r="L316" s="1">
        <v>572</v>
      </c>
      <c r="M316" s="1">
        <v>15</v>
      </c>
      <c r="N316" s="1" t="s">
        <v>6046</v>
      </c>
      <c r="O316" s="1">
        <v>26.5</v>
      </c>
      <c r="P316" s="1">
        <v>457</v>
      </c>
      <c r="Q316" s="1">
        <v>61</v>
      </c>
      <c r="R316" s="1">
        <v>557</v>
      </c>
      <c r="S316" s="1">
        <v>13</v>
      </c>
      <c r="T316" s="1" t="s">
        <v>6046</v>
      </c>
      <c r="U316" s="37">
        <v>34.1</v>
      </c>
      <c r="V316" s="107">
        <v>36.5748441</v>
      </c>
      <c r="W316" s="107">
        <v>139.23941790000001</v>
      </c>
    </row>
    <row r="317" spans="1:23" x14ac:dyDescent="0.25">
      <c r="A317" s="1">
        <v>316</v>
      </c>
      <c r="B317" s="1" t="s">
        <v>6369</v>
      </c>
      <c r="C317" t="s">
        <v>6370</v>
      </c>
      <c r="D317" t="s">
        <v>343</v>
      </c>
      <c r="E317" s="1">
        <v>20.8</v>
      </c>
      <c r="F317" s="1">
        <v>401</v>
      </c>
      <c r="G317" s="1">
        <v>20.9</v>
      </c>
      <c r="H317" s="1">
        <v>442</v>
      </c>
      <c r="I317" s="1">
        <v>6.4</v>
      </c>
      <c r="J317" s="1" t="s">
        <v>6046</v>
      </c>
      <c r="K317" s="1">
        <v>61.9</v>
      </c>
      <c r="L317" s="1">
        <v>192</v>
      </c>
      <c r="M317" s="1">
        <v>94.5</v>
      </c>
      <c r="N317" s="1">
        <v>144</v>
      </c>
      <c r="O317" s="1">
        <v>99.4</v>
      </c>
      <c r="P317" s="1">
        <v>42</v>
      </c>
      <c r="Q317" s="1">
        <v>81.099999999999994</v>
      </c>
      <c r="R317" s="1">
        <v>302</v>
      </c>
      <c r="S317" s="1">
        <v>11.4</v>
      </c>
      <c r="T317" s="1" t="s">
        <v>6046</v>
      </c>
      <c r="U317" s="37">
        <v>33.9</v>
      </c>
      <c r="V317" s="107">
        <v>-24.776108600000001</v>
      </c>
      <c r="W317" s="107">
        <v>134.755</v>
      </c>
    </row>
    <row r="318" spans="1:23" x14ac:dyDescent="0.25">
      <c r="A318" s="1" t="s">
        <v>6371</v>
      </c>
      <c r="B318" s="1" t="s">
        <v>6372</v>
      </c>
      <c r="C318" t="s">
        <v>6373</v>
      </c>
      <c r="D318" t="s">
        <v>77</v>
      </c>
      <c r="E318" s="1">
        <v>43.3</v>
      </c>
      <c r="F318" s="1">
        <v>192</v>
      </c>
      <c r="G318" s="1">
        <v>12.5</v>
      </c>
      <c r="H318" s="1" t="s">
        <v>6103</v>
      </c>
      <c r="I318" s="1">
        <v>8.3000000000000007</v>
      </c>
      <c r="J318" s="1" t="s">
        <v>6046</v>
      </c>
      <c r="K318" s="1">
        <v>51.1</v>
      </c>
      <c r="L318" s="1">
        <v>252</v>
      </c>
      <c r="M318" s="1">
        <v>25.7</v>
      </c>
      <c r="N318" s="1">
        <v>518</v>
      </c>
      <c r="O318" s="1">
        <v>37.799999999999997</v>
      </c>
      <c r="P318" s="1">
        <v>364</v>
      </c>
      <c r="Q318" s="1">
        <v>97.4</v>
      </c>
      <c r="R318" s="1">
        <v>32</v>
      </c>
      <c r="S318" s="1">
        <v>13.3</v>
      </c>
      <c r="T318" s="1" t="s">
        <v>6046</v>
      </c>
      <c r="U318" s="37">
        <v>33.799999999999997</v>
      </c>
      <c r="V318" s="107">
        <v>46.603354000000003</v>
      </c>
      <c r="W318" s="107">
        <v>1.8883335000000001</v>
      </c>
    </row>
    <row r="319" spans="1:23" x14ac:dyDescent="0.25">
      <c r="A319" s="1" t="s">
        <v>6371</v>
      </c>
      <c r="B319" s="1">
        <v>251</v>
      </c>
      <c r="C319" t="s">
        <v>6374</v>
      </c>
      <c r="D319" t="s">
        <v>20</v>
      </c>
      <c r="E319" s="1">
        <v>37</v>
      </c>
      <c r="F319" s="1">
        <v>229</v>
      </c>
      <c r="G319" s="1">
        <v>13.5</v>
      </c>
      <c r="H319" s="1" t="s">
        <v>6103</v>
      </c>
      <c r="I319" s="1">
        <v>41.8</v>
      </c>
      <c r="J319" s="1">
        <v>372</v>
      </c>
      <c r="K319" s="1">
        <v>36.799999999999997</v>
      </c>
      <c r="L319" s="1">
        <v>379</v>
      </c>
      <c r="M319" s="1">
        <v>30.2</v>
      </c>
      <c r="N319" s="1">
        <v>473</v>
      </c>
      <c r="O319" s="1">
        <v>5.8</v>
      </c>
      <c r="P319" s="1" t="s">
        <v>6046</v>
      </c>
      <c r="Q319" s="1">
        <v>89.6</v>
      </c>
      <c r="R319" s="1">
        <v>172</v>
      </c>
      <c r="S319" s="1">
        <v>47.2</v>
      </c>
      <c r="T319" s="1">
        <v>267</v>
      </c>
      <c r="U319" s="37">
        <v>33.799999999999997</v>
      </c>
      <c r="V319" s="107">
        <v>39.783730400000003</v>
      </c>
      <c r="W319" s="107">
        <v>-100.445882</v>
      </c>
    </row>
    <row r="320" spans="1:23" x14ac:dyDescent="0.25">
      <c r="A320" s="1" t="s">
        <v>6371</v>
      </c>
      <c r="B320" s="1" t="s">
        <v>6368</v>
      </c>
      <c r="C320" t="s">
        <v>6375</v>
      </c>
      <c r="D320" t="s">
        <v>20</v>
      </c>
      <c r="E320" s="1">
        <v>42</v>
      </c>
      <c r="F320" s="1">
        <v>197</v>
      </c>
      <c r="G320" s="1">
        <v>31.9</v>
      </c>
      <c r="H320" s="1">
        <v>306</v>
      </c>
      <c r="I320" s="1">
        <v>35.6</v>
      </c>
      <c r="J320" s="1">
        <v>435</v>
      </c>
      <c r="K320" s="1">
        <v>26.4</v>
      </c>
      <c r="L320" s="1">
        <v>467</v>
      </c>
      <c r="M320" s="1">
        <v>10.1</v>
      </c>
      <c r="N320" s="1" t="s">
        <v>6046</v>
      </c>
      <c r="O320" s="1">
        <v>15.4</v>
      </c>
      <c r="P320" s="1" t="s">
        <v>6046</v>
      </c>
      <c r="Q320" s="1">
        <v>89.8</v>
      </c>
      <c r="R320" s="1">
        <v>167</v>
      </c>
      <c r="S320" s="1">
        <v>41.6</v>
      </c>
      <c r="T320" s="1">
        <v>312</v>
      </c>
      <c r="U320" s="37">
        <v>33.799999999999997</v>
      </c>
      <c r="V320" s="107">
        <v>39.783730400000003</v>
      </c>
      <c r="W320" s="107">
        <v>-100.445882</v>
      </c>
    </row>
    <row r="321" spans="1:23" x14ac:dyDescent="0.25">
      <c r="A321" s="1" t="s">
        <v>6376</v>
      </c>
      <c r="B321" s="1">
        <v>329</v>
      </c>
      <c r="C321" t="s">
        <v>6377</v>
      </c>
      <c r="D321" t="s">
        <v>82</v>
      </c>
      <c r="E321" s="1">
        <v>19.8</v>
      </c>
      <c r="F321" s="1">
        <v>430</v>
      </c>
      <c r="G321" s="1">
        <v>25.6</v>
      </c>
      <c r="H321" s="1">
        <v>376</v>
      </c>
      <c r="I321" s="1">
        <v>32.5</v>
      </c>
      <c r="J321" s="1">
        <v>475</v>
      </c>
      <c r="K321" s="1">
        <v>55</v>
      </c>
      <c r="L321" s="1">
        <v>231</v>
      </c>
      <c r="M321" s="1">
        <v>74.7</v>
      </c>
      <c r="N321" s="1">
        <v>239</v>
      </c>
      <c r="O321" s="1">
        <v>36.200000000000003</v>
      </c>
      <c r="P321" s="1">
        <v>380</v>
      </c>
      <c r="Q321" s="1">
        <v>89</v>
      </c>
      <c r="R321" s="1">
        <v>185</v>
      </c>
      <c r="S321" s="1">
        <v>22.3</v>
      </c>
      <c r="T321" s="1">
        <v>545</v>
      </c>
      <c r="U321" s="37">
        <v>33.700000000000003</v>
      </c>
      <c r="V321" s="107">
        <v>59.674971200000002</v>
      </c>
      <c r="W321" s="107">
        <v>14.5208584</v>
      </c>
    </row>
    <row r="322" spans="1:23" x14ac:dyDescent="0.25">
      <c r="A322" s="1" t="s">
        <v>6376</v>
      </c>
      <c r="B322" s="1" t="s">
        <v>6378</v>
      </c>
      <c r="C322" t="s">
        <v>6379</v>
      </c>
      <c r="D322" t="s">
        <v>310</v>
      </c>
      <c r="E322" s="1">
        <v>31</v>
      </c>
      <c r="F322" s="1">
        <v>271</v>
      </c>
      <c r="G322" s="1">
        <v>48.4</v>
      </c>
      <c r="H322" s="1">
        <v>184</v>
      </c>
      <c r="I322" s="1">
        <v>57.1</v>
      </c>
      <c r="J322" s="1">
        <v>272</v>
      </c>
      <c r="K322" s="1">
        <v>5.3</v>
      </c>
      <c r="L322" s="1" t="s">
        <v>6046</v>
      </c>
      <c r="M322" s="1">
        <v>46.4</v>
      </c>
      <c r="N322" s="1">
        <v>372</v>
      </c>
      <c r="O322" s="1">
        <v>29.5</v>
      </c>
      <c r="P322" s="1">
        <v>430</v>
      </c>
      <c r="Q322" s="1">
        <v>65</v>
      </c>
      <c r="R322" s="1">
        <v>510</v>
      </c>
      <c r="S322" s="1">
        <v>11.7</v>
      </c>
      <c r="T322" s="1" t="s">
        <v>6046</v>
      </c>
      <c r="U322" s="37">
        <v>33.700000000000003</v>
      </c>
      <c r="V322" s="107">
        <v>39.326068499999998</v>
      </c>
      <c r="W322" s="107">
        <v>-4.8379791000000001</v>
      </c>
    </row>
    <row r="323" spans="1:23" x14ac:dyDescent="0.25">
      <c r="A323" s="1">
        <v>322</v>
      </c>
      <c r="B323" s="1" t="s">
        <v>6330</v>
      </c>
      <c r="C323" t="s">
        <v>6380</v>
      </c>
      <c r="D323" t="s">
        <v>6090</v>
      </c>
      <c r="E323" s="1">
        <v>20.8</v>
      </c>
      <c r="F323" s="1">
        <v>402</v>
      </c>
      <c r="G323" s="1">
        <v>7.6</v>
      </c>
      <c r="H323" s="1" t="s">
        <v>6103</v>
      </c>
      <c r="I323" s="1">
        <v>91.4</v>
      </c>
      <c r="J323" s="1">
        <v>81</v>
      </c>
      <c r="K323" s="1">
        <v>3.2</v>
      </c>
      <c r="L323" s="1" t="s">
        <v>6046</v>
      </c>
      <c r="M323" s="1">
        <v>11.1</v>
      </c>
      <c r="N323" s="1" t="s">
        <v>6046</v>
      </c>
      <c r="O323" s="1">
        <v>93.1</v>
      </c>
      <c r="P323" s="1">
        <v>95</v>
      </c>
      <c r="Q323" s="1">
        <v>80.7</v>
      </c>
      <c r="R323" s="1">
        <v>313</v>
      </c>
      <c r="S323" s="1">
        <v>12.9</v>
      </c>
      <c r="T323" s="1" t="s">
        <v>6046</v>
      </c>
      <c r="U323" s="37">
        <v>33.4</v>
      </c>
      <c r="V323" s="107">
        <v>64.686313600000005</v>
      </c>
      <c r="W323" s="107">
        <v>97.745306099999993</v>
      </c>
    </row>
    <row r="324" spans="1:23" x14ac:dyDescent="0.25">
      <c r="A324" s="1">
        <v>323</v>
      </c>
      <c r="B324" s="1" t="s">
        <v>6357</v>
      </c>
      <c r="C324" t="s">
        <v>6381</v>
      </c>
      <c r="D324" t="s">
        <v>6079</v>
      </c>
      <c r="E324" s="1">
        <v>20.399999999999999</v>
      </c>
      <c r="F324" s="1">
        <v>410</v>
      </c>
      <c r="G324" s="1">
        <v>43.3</v>
      </c>
      <c r="H324" s="1">
        <v>218</v>
      </c>
      <c r="I324" s="1">
        <v>99.8</v>
      </c>
      <c r="J324" s="1">
        <v>25</v>
      </c>
      <c r="K324" s="1">
        <v>1.1000000000000001</v>
      </c>
      <c r="L324" s="1" t="s">
        <v>6046</v>
      </c>
      <c r="M324" s="1">
        <v>2.2999999999999998</v>
      </c>
      <c r="N324" s="1" t="s">
        <v>6046</v>
      </c>
      <c r="O324" s="1">
        <v>7.4</v>
      </c>
      <c r="P324" s="1" t="s">
        <v>6046</v>
      </c>
      <c r="Q324" s="1">
        <v>8.5</v>
      </c>
      <c r="R324" s="1" t="s">
        <v>6046</v>
      </c>
      <c r="S324" s="1">
        <v>26.1</v>
      </c>
      <c r="T324" s="1">
        <v>472</v>
      </c>
      <c r="U324" s="37">
        <v>33.299999999999997</v>
      </c>
      <c r="V324" s="107">
        <v>-34.996496299999997</v>
      </c>
      <c r="W324" s="107">
        <v>-64.967281700000001</v>
      </c>
    </row>
    <row r="325" spans="1:23" x14ac:dyDescent="0.25">
      <c r="A325" s="1">
        <v>324</v>
      </c>
      <c r="B325" s="1">
        <v>316</v>
      </c>
      <c r="C325" t="s">
        <v>6382</v>
      </c>
      <c r="D325" t="s">
        <v>231</v>
      </c>
      <c r="E325" s="1">
        <v>49.8</v>
      </c>
      <c r="F325" s="1">
        <v>155</v>
      </c>
      <c r="G325" s="1">
        <v>15</v>
      </c>
      <c r="H325" s="1" t="s">
        <v>6103</v>
      </c>
      <c r="I325" s="1">
        <v>5.4</v>
      </c>
      <c r="J325" s="1" t="s">
        <v>6046</v>
      </c>
      <c r="K325" s="1">
        <v>48.5</v>
      </c>
      <c r="L325" s="1">
        <v>272</v>
      </c>
      <c r="M325" s="1">
        <v>9</v>
      </c>
      <c r="N325" s="1" t="s">
        <v>6046</v>
      </c>
      <c r="O325" s="1">
        <v>7.1</v>
      </c>
      <c r="P325" s="1" t="s">
        <v>6046</v>
      </c>
      <c r="Q325" s="1">
        <v>88.4</v>
      </c>
      <c r="R325" s="1">
        <v>191</v>
      </c>
      <c r="S325" s="1">
        <v>16.5</v>
      </c>
      <c r="T325" s="1" t="s">
        <v>6046</v>
      </c>
      <c r="U325" s="37">
        <v>33.200000000000003</v>
      </c>
      <c r="V325" s="107">
        <v>42.638426099999997</v>
      </c>
      <c r="W325" s="107">
        <v>12.674296999999999</v>
      </c>
    </row>
    <row r="326" spans="1:23" x14ac:dyDescent="0.25">
      <c r="A326" s="1" t="s">
        <v>6383</v>
      </c>
      <c r="B326" s="1" t="s">
        <v>6359</v>
      </c>
      <c r="C326" t="s">
        <v>6384</v>
      </c>
      <c r="D326" t="s">
        <v>231</v>
      </c>
      <c r="E326" s="1">
        <v>36.6</v>
      </c>
      <c r="F326" s="1">
        <v>232</v>
      </c>
      <c r="G326" s="1">
        <v>47.3</v>
      </c>
      <c r="H326" s="1">
        <v>196</v>
      </c>
      <c r="I326" s="1">
        <v>2.5</v>
      </c>
      <c r="J326" s="1" t="s">
        <v>6046</v>
      </c>
      <c r="K326" s="1">
        <v>54</v>
      </c>
      <c r="L326" s="1">
        <v>236</v>
      </c>
      <c r="M326" s="1">
        <v>3.3</v>
      </c>
      <c r="N326" s="1" t="s">
        <v>6046</v>
      </c>
      <c r="O326" s="1">
        <v>41.8</v>
      </c>
      <c r="P326" s="1">
        <v>331</v>
      </c>
      <c r="Q326" s="1">
        <v>71.3</v>
      </c>
      <c r="R326" s="1">
        <v>444</v>
      </c>
      <c r="S326" s="1">
        <v>15.5</v>
      </c>
      <c r="T326" s="1" t="s">
        <v>6046</v>
      </c>
      <c r="U326" s="37">
        <v>33.1</v>
      </c>
      <c r="V326" s="107">
        <v>42.638426099999997</v>
      </c>
      <c r="W326" s="107">
        <v>12.674296999999999</v>
      </c>
    </row>
    <row r="327" spans="1:23" x14ac:dyDescent="0.25">
      <c r="A327" s="1" t="s">
        <v>6383</v>
      </c>
      <c r="B327" s="1">
        <v>302</v>
      </c>
      <c r="C327" t="s">
        <v>2002</v>
      </c>
      <c r="D327" t="s">
        <v>258</v>
      </c>
      <c r="E327" s="1">
        <v>25.9</v>
      </c>
      <c r="F327" s="1">
        <v>328</v>
      </c>
      <c r="G327" s="1">
        <v>41.8</v>
      </c>
      <c r="H327" s="1">
        <v>224</v>
      </c>
      <c r="I327" s="1">
        <v>18.8</v>
      </c>
      <c r="J327" s="1" t="s">
        <v>6046</v>
      </c>
      <c r="K327" s="1">
        <v>33.4</v>
      </c>
      <c r="L327" s="1">
        <v>409</v>
      </c>
      <c r="M327" s="1">
        <v>93.1</v>
      </c>
      <c r="N327" s="1">
        <v>156</v>
      </c>
      <c r="O327" s="1">
        <v>65.8</v>
      </c>
      <c r="P327" s="1">
        <v>216</v>
      </c>
      <c r="Q327" s="1">
        <v>80</v>
      </c>
      <c r="R327" s="1">
        <v>322</v>
      </c>
      <c r="S327" s="1">
        <v>25.5</v>
      </c>
      <c r="T327" s="1">
        <v>483</v>
      </c>
      <c r="U327" s="37">
        <v>33.1</v>
      </c>
      <c r="V327" s="107">
        <v>54.702354499999998</v>
      </c>
      <c r="W327" s="107">
        <v>-3.2765753000000002</v>
      </c>
    </row>
    <row r="328" spans="1:23" x14ac:dyDescent="0.25">
      <c r="A328" s="1">
        <v>327</v>
      </c>
      <c r="B328" s="1" t="s">
        <v>6372</v>
      </c>
      <c r="C328" t="s">
        <v>6385</v>
      </c>
      <c r="D328" t="s">
        <v>6093</v>
      </c>
      <c r="E328" s="1">
        <v>25.6</v>
      </c>
      <c r="F328" s="1">
        <v>332</v>
      </c>
      <c r="G328" s="1">
        <v>37.6</v>
      </c>
      <c r="H328" s="1">
        <v>252</v>
      </c>
      <c r="I328" s="1">
        <v>52.6</v>
      </c>
      <c r="J328" s="1">
        <v>300</v>
      </c>
      <c r="K328" s="1">
        <v>25.1</v>
      </c>
      <c r="L328" s="1">
        <v>489</v>
      </c>
      <c r="M328" s="1">
        <v>26.6</v>
      </c>
      <c r="N328" s="1">
        <v>511</v>
      </c>
      <c r="O328" s="1">
        <v>39.9</v>
      </c>
      <c r="P328" s="1">
        <v>348</v>
      </c>
      <c r="Q328" s="1">
        <v>34.4</v>
      </c>
      <c r="R328" s="1" t="s">
        <v>6046</v>
      </c>
      <c r="S328" s="1">
        <v>50.8</v>
      </c>
      <c r="T328" s="1">
        <v>245</v>
      </c>
      <c r="U328" s="37">
        <v>33</v>
      </c>
      <c r="V328" s="107">
        <v>23.973937400000001</v>
      </c>
      <c r="W328" s="107">
        <v>120.9820179</v>
      </c>
    </row>
    <row r="329" spans="1:23" x14ac:dyDescent="0.25">
      <c r="A329" s="1" t="s">
        <v>6386</v>
      </c>
      <c r="B329" s="1" t="s">
        <v>6387</v>
      </c>
      <c r="C329" t="s">
        <v>6388</v>
      </c>
      <c r="D329" t="s">
        <v>60</v>
      </c>
      <c r="E329" s="1">
        <v>45.4</v>
      </c>
      <c r="F329" s="1">
        <v>179</v>
      </c>
      <c r="G329" s="1">
        <v>28.6</v>
      </c>
      <c r="H329" s="1">
        <v>338</v>
      </c>
      <c r="I329" s="1">
        <v>26.4</v>
      </c>
      <c r="J329" s="1">
        <v>564</v>
      </c>
      <c r="K329" s="1">
        <v>15.6</v>
      </c>
      <c r="L329" s="1" t="s">
        <v>6046</v>
      </c>
      <c r="M329" s="1">
        <v>37.9</v>
      </c>
      <c r="N329" s="1">
        <v>418</v>
      </c>
      <c r="O329" s="1">
        <v>27.5</v>
      </c>
      <c r="P329" s="1">
        <v>451</v>
      </c>
      <c r="Q329" s="1">
        <v>93.7</v>
      </c>
      <c r="R329" s="1">
        <v>95</v>
      </c>
      <c r="S329" s="1">
        <v>7.6</v>
      </c>
      <c r="T329" s="1" t="s">
        <v>6046</v>
      </c>
      <c r="U329" s="37">
        <v>32.9</v>
      </c>
      <c r="V329" s="107">
        <v>51.1638175</v>
      </c>
      <c r="W329" s="107">
        <v>10.447831300000001</v>
      </c>
    </row>
    <row r="330" spans="1:23" x14ac:dyDescent="0.25">
      <c r="A330" s="1" t="s">
        <v>6386</v>
      </c>
      <c r="B330" s="1" t="s">
        <v>6355</v>
      </c>
      <c r="C330" t="s">
        <v>1825</v>
      </c>
      <c r="D330" t="s">
        <v>51</v>
      </c>
      <c r="E330" s="1">
        <v>24.9</v>
      </c>
      <c r="F330" s="1">
        <v>343</v>
      </c>
      <c r="G330" s="1">
        <v>21.2</v>
      </c>
      <c r="H330" s="1">
        <v>435</v>
      </c>
      <c r="I330" s="1">
        <v>5.4</v>
      </c>
      <c r="J330" s="1" t="s">
        <v>6046</v>
      </c>
      <c r="K330" s="1">
        <v>52.5</v>
      </c>
      <c r="L330" s="1">
        <v>244</v>
      </c>
      <c r="M330" s="1">
        <v>93.8</v>
      </c>
      <c r="N330" s="1">
        <v>150</v>
      </c>
      <c r="O330" s="1">
        <v>88.3</v>
      </c>
      <c r="P330" s="1">
        <v>119</v>
      </c>
      <c r="Q330" s="1">
        <v>75.599999999999994</v>
      </c>
      <c r="R330" s="1">
        <v>380</v>
      </c>
      <c r="S330" s="1">
        <v>24.9</v>
      </c>
      <c r="T330" s="1">
        <v>493</v>
      </c>
      <c r="U330" s="37">
        <v>32.9</v>
      </c>
      <c r="V330" s="107">
        <v>61.066692199999999</v>
      </c>
      <c r="W330" s="107">
        <v>-107.99170700000001</v>
      </c>
    </row>
    <row r="331" spans="1:23" x14ac:dyDescent="0.25">
      <c r="A331" s="1">
        <v>330</v>
      </c>
      <c r="B331" s="1" t="s">
        <v>6389</v>
      </c>
      <c r="C331" t="s">
        <v>6390</v>
      </c>
      <c r="D331" t="s">
        <v>138</v>
      </c>
      <c r="E331" s="1">
        <v>19.8</v>
      </c>
      <c r="F331" s="1">
        <v>428</v>
      </c>
      <c r="G331" s="1">
        <v>28.1</v>
      </c>
      <c r="H331" s="1">
        <v>344</v>
      </c>
      <c r="I331" s="1">
        <v>34.200000000000003</v>
      </c>
      <c r="J331" s="1">
        <v>452</v>
      </c>
      <c r="K331" s="1">
        <v>47.8</v>
      </c>
      <c r="L331" s="1">
        <v>277</v>
      </c>
      <c r="M331" s="1">
        <v>73.2</v>
      </c>
      <c r="N331" s="1">
        <v>246</v>
      </c>
      <c r="O331" s="1">
        <v>30</v>
      </c>
      <c r="P331" s="1">
        <v>428</v>
      </c>
      <c r="Q331" s="1">
        <v>90.3</v>
      </c>
      <c r="R331" s="1">
        <v>153</v>
      </c>
      <c r="S331" s="1">
        <v>24.3</v>
      </c>
      <c r="T331" s="1">
        <v>502</v>
      </c>
      <c r="U331" s="37">
        <v>32.5</v>
      </c>
      <c r="V331" s="107">
        <v>55.670248999999998</v>
      </c>
      <c r="W331" s="107">
        <v>10.3333283</v>
      </c>
    </row>
    <row r="332" spans="1:23" x14ac:dyDescent="0.25">
      <c r="A332" s="1">
        <v>331</v>
      </c>
      <c r="B332" s="1" t="s">
        <v>6391</v>
      </c>
      <c r="C332" t="s">
        <v>3763</v>
      </c>
      <c r="D332" t="s">
        <v>6099</v>
      </c>
      <c r="E332" s="1">
        <v>18.399999999999999</v>
      </c>
      <c r="F332" s="1">
        <v>466</v>
      </c>
      <c r="G332" s="1">
        <v>13</v>
      </c>
      <c r="H332" s="1" t="s">
        <v>6103</v>
      </c>
      <c r="I332" s="1">
        <v>12</v>
      </c>
      <c r="J332" s="1" t="s">
        <v>6046</v>
      </c>
      <c r="K332" s="1">
        <v>58.2</v>
      </c>
      <c r="L332" s="1">
        <v>214</v>
      </c>
      <c r="M332" s="1">
        <v>99.1</v>
      </c>
      <c r="N332" s="1">
        <v>91</v>
      </c>
      <c r="O332" s="1">
        <v>88.7</v>
      </c>
      <c r="P332" s="1">
        <v>116</v>
      </c>
      <c r="Q332" s="1">
        <v>56.8</v>
      </c>
      <c r="R332" s="1" t="s">
        <v>6046</v>
      </c>
      <c r="S332" s="1">
        <v>54.2</v>
      </c>
      <c r="T332" s="1">
        <v>221</v>
      </c>
      <c r="U332" s="37">
        <v>32.299999999999997</v>
      </c>
      <c r="V332" s="107">
        <v>-41.500083099999998</v>
      </c>
      <c r="W332" s="107">
        <v>172.83440770000001</v>
      </c>
    </row>
    <row r="333" spans="1:23" x14ac:dyDescent="0.25">
      <c r="A333" s="1">
        <v>332</v>
      </c>
      <c r="B333" s="1" t="s">
        <v>6359</v>
      </c>
      <c r="C333" t="s">
        <v>4204</v>
      </c>
      <c r="D333" t="s">
        <v>6093</v>
      </c>
      <c r="E333" s="1">
        <v>32.700000000000003</v>
      </c>
      <c r="F333" s="1">
        <v>257</v>
      </c>
      <c r="G333" s="1">
        <v>18.600000000000001</v>
      </c>
      <c r="H333" s="1">
        <v>489</v>
      </c>
      <c r="I333" s="1">
        <v>68.3</v>
      </c>
      <c r="J333" s="1">
        <v>198</v>
      </c>
      <c r="K333" s="1">
        <v>6.3</v>
      </c>
      <c r="L333" s="1" t="s">
        <v>6046</v>
      </c>
      <c r="M333" s="1">
        <v>14.8</v>
      </c>
      <c r="N333" s="1" t="s">
        <v>6046</v>
      </c>
      <c r="O333" s="1">
        <v>28.1</v>
      </c>
      <c r="P333" s="1">
        <v>445</v>
      </c>
      <c r="Q333" s="1">
        <v>25.2</v>
      </c>
      <c r="R333" s="1" t="s">
        <v>6046</v>
      </c>
      <c r="S333" s="1">
        <v>17.2</v>
      </c>
      <c r="T333" s="1" t="s">
        <v>6046</v>
      </c>
      <c r="U333" s="37">
        <v>32.200000000000003</v>
      </c>
      <c r="V333" s="107">
        <v>23.973937400000001</v>
      </c>
      <c r="W333" s="107">
        <v>120.9820179</v>
      </c>
    </row>
    <row r="334" spans="1:23" x14ac:dyDescent="0.25">
      <c r="A334" s="1">
        <v>333</v>
      </c>
      <c r="B334" s="1" t="s">
        <v>6392</v>
      </c>
      <c r="C334" t="s">
        <v>1331</v>
      </c>
      <c r="D334" t="s">
        <v>213</v>
      </c>
      <c r="E334" s="1">
        <v>58.1</v>
      </c>
      <c r="F334" s="1">
        <v>123</v>
      </c>
      <c r="G334" s="1">
        <v>25.3</v>
      </c>
      <c r="H334" s="1">
        <v>379</v>
      </c>
      <c r="I334" s="1">
        <v>19.3</v>
      </c>
      <c r="J334" s="1" t="s">
        <v>6046</v>
      </c>
      <c r="K334" s="1">
        <v>8.9</v>
      </c>
      <c r="L334" s="1" t="s">
        <v>6046</v>
      </c>
      <c r="M334" s="1">
        <v>9.1999999999999993</v>
      </c>
      <c r="N334" s="1" t="s">
        <v>6046</v>
      </c>
      <c r="O334" s="1">
        <v>1.6</v>
      </c>
      <c r="P334" s="1" t="s">
        <v>6046</v>
      </c>
      <c r="Q334" s="1">
        <v>77</v>
      </c>
      <c r="R334" s="1">
        <v>363</v>
      </c>
      <c r="S334" s="1">
        <v>52.2</v>
      </c>
      <c r="T334" s="1">
        <v>235</v>
      </c>
      <c r="U334" s="37">
        <v>32.1</v>
      </c>
      <c r="V334" s="107">
        <v>-10.3333333</v>
      </c>
      <c r="W334" s="107">
        <v>-53.2</v>
      </c>
    </row>
    <row r="335" spans="1:23" x14ac:dyDescent="0.25">
      <c r="A335" s="1">
        <v>334</v>
      </c>
      <c r="B335" s="1" t="s">
        <v>6393</v>
      </c>
      <c r="C335" t="s">
        <v>6394</v>
      </c>
      <c r="D335" t="s">
        <v>6395</v>
      </c>
      <c r="E335" s="1">
        <v>18.2</v>
      </c>
      <c r="F335" s="1">
        <v>474</v>
      </c>
      <c r="G335" s="1">
        <v>67.7</v>
      </c>
      <c r="H335" s="1">
        <v>104</v>
      </c>
      <c r="I335" s="1">
        <v>77</v>
      </c>
      <c r="J335" s="1">
        <v>154</v>
      </c>
      <c r="K335" s="1">
        <v>9.6</v>
      </c>
      <c r="L335" s="1" t="s">
        <v>6046</v>
      </c>
      <c r="M335" s="1">
        <v>3</v>
      </c>
      <c r="N335" s="1" t="s">
        <v>6046</v>
      </c>
      <c r="O335" s="1">
        <v>5.7</v>
      </c>
      <c r="P335" s="1" t="s">
        <v>6046</v>
      </c>
      <c r="Q335" s="1">
        <v>55.5</v>
      </c>
      <c r="R335" s="1" t="s">
        <v>6046</v>
      </c>
      <c r="S335" s="1">
        <v>14.6</v>
      </c>
      <c r="T335" s="1" t="s">
        <v>6046</v>
      </c>
      <c r="U335" s="37">
        <v>32</v>
      </c>
      <c r="V335" s="107">
        <v>30.3308401</v>
      </c>
      <c r="W335" s="107">
        <v>71.247499000000005</v>
      </c>
    </row>
    <row r="336" spans="1:23" x14ac:dyDescent="0.25">
      <c r="A336" s="1" t="s">
        <v>6396</v>
      </c>
      <c r="B336" s="1" t="s">
        <v>6348</v>
      </c>
      <c r="C336" t="s">
        <v>6397</v>
      </c>
      <c r="D336" t="s">
        <v>60</v>
      </c>
      <c r="E336" s="1">
        <v>36.700000000000003</v>
      </c>
      <c r="F336" s="1">
        <v>231</v>
      </c>
      <c r="G336" s="1">
        <v>31</v>
      </c>
      <c r="H336" s="1">
        <v>317</v>
      </c>
      <c r="I336" s="1">
        <v>24.8</v>
      </c>
      <c r="J336" s="1">
        <v>589</v>
      </c>
      <c r="K336" s="1">
        <v>25.6</v>
      </c>
      <c r="L336" s="1">
        <v>483</v>
      </c>
      <c r="M336" s="1">
        <v>44.6</v>
      </c>
      <c r="N336" s="1">
        <v>380</v>
      </c>
      <c r="O336" s="1">
        <v>33</v>
      </c>
      <c r="P336" s="1">
        <v>405</v>
      </c>
      <c r="Q336" s="1">
        <v>89.7</v>
      </c>
      <c r="R336" s="1">
        <v>168</v>
      </c>
      <c r="S336" s="1">
        <v>27.5</v>
      </c>
      <c r="T336" s="1">
        <v>457</v>
      </c>
      <c r="U336" s="37">
        <v>31.9</v>
      </c>
      <c r="V336" s="107">
        <v>51.1638175</v>
      </c>
      <c r="W336" s="107">
        <v>10.447831300000001</v>
      </c>
    </row>
    <row r="337" spans="1:23" x14ac:dyDescent="0.25">
      <c r="A337" s="1" t="s">
        <v>6396</v>
      </c>
      <c r="B337" s="1" t="s">
        <v>6398</v>
      </c>
      <c r="C337" t="s">
        <v>6399</v>
      </c>
      <c r="D337" t="s">
        <v>6317</v>
      </c>
      <c r="E337" s="1">
        <v>42.5</v>
      </c>
      <c r="F337" s="1">
        <v>195</v>
      </c>
      <c r="G337" s="1">
        <v>20.5</v>
      </c>
      <c r="H337" s="1">
        <v>447</v>
      </c>
      <c r="I337" s="1">
        <v>12.3</v>
      </c>
      <c r="J337" s="1" t="s">
        <v>6046</v>
      </c>
      <c r="K337" s="1">
        <v>38.200000000000003</v>
      </c>
      <c r="L337" s="1">
        <v>364</v>
      </c>
      <c r="M337" s="1">
        <v>10</v>
      </c>
      <c r="N337" s="1" t="s">
        <v>6046</v>
      </c>
      <c r="O337" s="1">
        <v>41.9</v>
      </c>
      <c r="P337" s="1">
        <v>330</v>
      </c>
      <c r="Q337" s="1">
        <v>95.1</v>
      </c>
      <c r="R337" s="1">
        <v>72</v>
      </c>
      <c r="S337" s="1">
        <v>55.4</v>
      </c>
      <c r="T337" s="1">
        <v>212</v>
      </c>
      <c r="U337" s="37">
        <v>31.9</v>
      </c>
      <c r="V337" s="107">
        <v>39.662164799999999</v>
      </c>
      <c r="W337" s="107">
        <v>-8.1353518999999999</v>
      </c>
    </row>
    <row r="338" spans="1:23" x14ac:dyDescent="0.25">
      <c r="A338" s="1" t="s">
        <v>6396</v>
      </c>
      <c r="B338" s="1" t="s">
        <v>6378</v>
      </c>
      <c r="C338" t="s">
        <v>6400</v>
      </c>
      <c r="D338" t="s">
        <v>6090</v>
      </c>
      <c r="E338" s="1">
        <v>21.6</v>
      </c>
      <c r="F338" s="1">
        <v>386</v>
      </c>
      <c r="G338" s="1">
        <v>14</v>
      </c>
      <c r="H338" s="1" t="s">
        <v>6103</v>
      </c>
      <c r="I338" s="1">
        <v>96.1</v>
      </c>
      <c r="J338" s="1">
        <v>60</v>
      </c>
      <c r="K338" s="1">
        <v>2.1</v>
      </c>
      <c r="L338" s="1" t="s">
        <v>6046</v>
      </c>
      <c r="M338" s="1">
        <v>5.5</v>
      </c>
      <c r="N338" s="1" t="s">
        <v>6046</v>
      </c>
      <c r="O338" s="1">
        <v>36.6</v>
      </c>
      <c r="P338" s="1">
        <v>377</v>
      </c>
      <c r="Q338" s="1">
        <v>77.2</v>
      </c>
      <c r="R338" s="1">
        <v>360</v>
      </c>
      <c r="S338" s="1">
        <v>7.2</v>
      </c>
      <c r="T338" s="1" t="s">
        <v>6046</v>
      </c>
      <c r="U338" s="37">
        <v>31.9</v>
      </c>
      <c r="V338" s="107">
        <v>64.686313600000005</v>
      </c>
      <c r="W338" s="107">
        <v>97.745306099999993</v>
      </c>
    </row>
    <row r="339" spans="1:23" x14ac:dyDescent="0.25">
      <c r="A339" s="1">
        <v>338</v>
      </c>
      <c r="B339" s="1">
        <v>343</v>
      </c>
      <c r="C339" t="s">
        <v>6401</v>
      </c>
      <c r="D339" t="s">
        <v>116</v>
      </c>
      <c r="E339" s="1">
        <v>22.4</v>
      </c>
      <c r="F339" s="1">
        <v>372</v>
      </c>
      <c r="G339" s="1">
        <v>13</v>
      </c>
      <c r="H339" s="1" t="s">
        <v>6103</v>
      </c>
      <c r="I339" s="1">
        <v>87.2</v>
      </c>
      <c r="J339" s="1">
        <v>99</v>
      </c>
      <c r="K339" s="1">
        <v>10.3</v>
      </c>
      <c r="L339" s="1" t="s">
        <v>6046</v>
      </c>
      <c r="M339" s="1">
        <v>20.100000000000001</v>
      </c>
      <c r="N339" s="1">
        <v>582</v>
      </c>
      <c r="O339" s="1">
        <v>17</v>
      </c>
      <c r="P339" s="1">
        <v>581</v>
      </c>
      <c r="Q339" s="1">
        <v>57.2</v>
      </c>
      <c r="R339" s="1" t="s">
        <v>6046</v>
      </c>
      <c r="S339" s="1">
        <v>4.9000000000000004</v>
      </c>
      <c r="T339" s="1" t="s">
        <v>6046</v>
      </c>
      <c r="U339" s="37">
        <v>31.8</v>
      </c>
      <c r="V339" s="107">
        <v>36.5748441</v>
      </c>
      <c r="W339" s="107">
        <v>139.23941790000001</v>
      </c>
    </row>
    <row r="340" spans="1:23" x14ac:dyDescent="0.25">
      <c r="A340" s="1">
        <v>339</v>
      </c>
      <c r="B340" s="1" t="s">
        <v>6348</v>
      </c>
      <c r="C340" t="s">
        <v>6402</v>
      </c>
      <c r="D340" t="s">
        <v>20</v>
      </c>
      <c r="E340" s="1">
        <v>36.6</v>
      </c>
      <c r="F340" s="1">
        <v>233</v>
      </c>
      <c r="G340" s="1">
        <v>26.3</v>
      </c>
      <c r="H340" s="1">
        <v>363</v>
      </c>
      <c r="I340" s="1">
        <v>28.4</v>
      </c>
      <c r="J340" s="1">
        <v>534</v>
      </c>
      <c r="K340" s="1">
        <v>29.4</v>
      </c>
      <c r="L340" s="1">
        <v>436</v>
      </c>
      <c r="M340" s="1">
        <v>43.3</v>
      </c>
      <c r="N340" s="1">
        <v>389</v>
      </c>
      <c r="O340" s="1">
        <v>11.8</v>
      </c>
      <c r="P340" s="1" t="s">
        <v>6046</v>
      </c>
      <c r="Q340" s="1">
        <v>87.1</v>
      </c>
      <c r="R340" s="1">
        <v>210</v>
      </c>
      <c r="S340" s="1">
        <v>63.8</v>
      </c>
      <c r="T340" s="1">
        <v>174</v>
      </c>
      <c r="U340" s="37">
        <v>31.7</v>
      </c>
      <c r="V340" s="107">
        <v>39.783730400000003</v>
      </c>
      <c r="W340" s="107">
        <v>-100.445882</v>
      </c>
    </row>
    <row r="341" spans="1:23" x14ac:dyDescent="0.25">
      <c r="A341" s="1" t="s">
        <v>6403</v>
      </c>
      <c r="B341" s="1" t="s">
        <v>6357</v>
      </c>
      <c r="C341" t="s">
        <v>6404</v>
      </c>
      <c r="D341" t="s">
        <v>60</v>
      </c>
      <c r="E341" s="1">
        <v>23.3</v>
      </c>
      <c r="F341" s="1">
        <v>361</v>
      </c>
      <c r="G341" s="1">
        <v>13.1</v>
      </c>
      <c r="H341" s="1" t="s">
        <v>6103</v>
      </c>
      <c r="I341" s="1">
        <v>2.6</v>
      </c>
      <c r="J341" s="1" t="s">
        <v>6046</v>
      </c>
      <c r="K341" s="1">
        <v>85.8</v>
      </c>
      <c r="L341" s="1">
        <v>88</v>
      </c>
      <c r="M341" s="1">
        <v>33.700000000000003</v>
      </c>
      <c r="N341" s="1">
        <v>450</v>
      </c>
      <c r="O341" s="1">
        <v>28.8</v>
      </c>
      <c r="P341" s="1">
        <v>437</v>
      </c>
      <c r="Q341" s="1">
        <v>91.5</v>
      </c>
      <c r="R341" s="1">
        <v>129</v>
      </c>
      <c r="S341" s="1">
        <v>12</v>
      </c>
      <c r="T341" s="1" t="s">
        <v>6046</v>
      </c>
      <c r="U341" s="37">
        <v>31.6</v>
      </c>
      <c r="V341" s="107">
        <v>51.1638175</v>
      </c>
      <c r="W341" s="107">
        <v>10.447831300000001</v>
      </c>
    </row>
    <row r="342" spans="1:23" x14ac:dyDescent="0.25">
      <c r="A342" s="1" t="s">
        <v>6403</v>
      </c>
      <c r="B342" s="1" t="s">
        <v>6405</v>
      </c>
      <c r="C342" t="s">
        <v>6406</v>
      </c>
      <c r="D342" t="s">
        <v>6295</v>
      </c>
      <c r="E342" s="1">
        <v>12</v>
      </c>
      <c r="F342" s="1" t="s">
        <v>6103</v>
      </c>
      <c r="G342" s="1">
        <v>7</v>
      </c>
      <c r="H342" s="1" t="s">
        <v>6103</v>
      </c>
      <c r="I342" s="1">
        <v>95.1</v>
      </c>
      <c r="J342" s="1">
        <v>61</v>
      </c>
      <c r="K342" s="1">
        <v>7.6</v>
      </c>
      <c r="L342" s="1" t="s">
        <v>6046</v>
      </c>
      <c r="M342" s="1">
        <v>99</v>
      </c>
      <c r="N342" s="1">
        <v>93</v>
      </c>
      <c r="O342" s="1">
        <v>8.6</v>
      </c>
      <c r="P342" s="1" t="s">
        <v>6046</v>
      </c>
      <c r="Q342" s="1">
        <v>11.7</v>
      </c>
      <c r="R342" s="1" t="s">
        <v>6046</v>
      </c>
      <c r="S342" s="1">
        <v>1</v>
      </c>
      <c r="T342" s="1" t="s">
        <v>6046</v>
      </c>
      <c r="U342" s="37">
        <v>31.6</v>
      </c>
      <c r="V342" s="107">
        <v>4.4137155000000003</v>
      </c>
      <c r="W342" s="107">
        <v>114.5653908</v>
      </c>
    </row>
    <row r="343" spans="1:23" x14ac:dyDescent="0.25">
      <c r="A343" s="1">
        <v>342</v>
      </c>
      <c r="B343" s="1">
        <v>307</v>
      </c>
      <c r="C343" t="s">
        <v>6407</v>
      </c>
      <c r="D343" t="s">
        <v>258</v>
      </c>
      <c r="E343" s="1">
        <v>18.600000000000001</v>
      </c>
      <c r="F343" s="1">
        <v>463</v>
      </c>
      <c r="G343" s="1">
        <v>10.8</v>
      </c>
      <c r="H343" s="1" t="s">
        <v>6103</v>
      </c>
      <c r="I343" s="1">
        <v>21.5</v>
      </c>
      <c r="J343" s="1" t="s">
        <v>6046</v>
      </c>
      <c r="K343" s="1">
        <v>59.7</v>
      </c>
      <c r="L343" s="1">
        <v>202</v>
      </c>
      <c r="M343" s="1">
        <v>77.7</v>
      </c>
      <c r="N343" s="1">
        <v>226</v>
      </c>
      <c r="O343" s="1">
        <v>54.7</v>
      </c>
      <c r="P343" s="1">
        <v>261</v>
      </c>
      <c r="Q343" s="1">
        <v>89.5</v>
      </c>
      <c r="R343" s="1">
        <v>175</v>
      </c>
      <c r="S343" s="1">
        <v>12.3</v>
      </c>
      <c r="T343" s="1" t="s">
        <v>6046</v>
      </c>
      <c r="U343" s="37">
        <v>31.5</v>
      </c>
      <c r="V343" s="107">
        <v>54.702354499999998</v>
      </c>
      <c r="W343" s="107">
        <v>-3.2765753000000002</v>
      </c>
    </row>
    <row r="344" spans="1:23" x14ac:dyDescent="0.25">
      <c r="A344" s="1" t="s">
        <v>6408</v>
      </c>
      <c r="B344" s="1" t="s">
        <v>6328</v>
      </c>
      <c r="C344" t="s">
        <v>3054</v>
      </c>
      <c r="D344" t="s">
        <v>258</v>
      </c>
      <c r="E344" s="1">
        <v>11.2</v>
      </c>
      <c r="F344" s="1" t="s">
        <v>6103</v>
      </c>
      <c r="G344" s="1">
        <v>3.2</v>
      </c>
      <c r="H344" s="1" t="s">
        <v>6103</v>
      </c>
      <c r="I344" s="1">
        <v>13.1</v>
      </c>
      <c r="J344" s="1" t="s">
        <v>6046</v>
      </c>
      <c r="K344" s="1">
        <v>70.099999999999994</v>
      </c>
      <c r="L344" s="1">
        <v>148</v>
      </c>
      <c r="M344" s="1">
        <v>97.5</v>
      </c>
      <c r="N344" s="1">
        <v>119</v>
      </c>
      <c r="O344" s="1">
        <v>98.1</v>
      </c>
      <c r="P344" s="1">
        <v>58</v>
      </c>
      <c r="Q344" s="1">
        <v>50.5</v>
      </c>
      <c r="R344" s="1" t="s">
        <v>6046</v>
      </c>
      <c r="S344" s="1">
        <v>8.6</v>
      </c>
      <c r="T344" s="1" t="s">
        <v>6046</v>
      </c>
      <c r="U344" s="37">
        <v>31.4</v>
      </c>
      <c r="V344" s="107">
        <v>54.702354499999998</v>
      </c>
      <c r="W344" s="107">
        <v>-3.2765753000000002</v>
      </c>
    </row>
    <row r="345" spans="1:23" x14ac:dyDescent="0.25">
      <c r="A345" s="1" t="s">
        <v>6408</v>
      </c>
      <c r="B345" s="1" t="s">
        <v>6364</v>
      </c>
      <c r="C345" t="s">
        <v>6409</v>
      </c>
      <c r="D345" t="s">
        <v>310</v>
      </c>
      <c r="E345" s="1">
        <v>32.5</v>
      </c>
      <c r="F345" s="1">
        <v>261</v>
      </c>
      <c r="G345" s="1">
        <v>25.8</v>
      </c>
      <c r="H345" s="1">
        <v>372</v>
      </c>
      <c r="I345" s="1">
        <v>45.1</v>
      </c>
      <c r="J345" s="1">
        <v>341</v>
      </c>
      <c r="K345" s="1">
        <v>24.7</v>
      </c>
      <c r="L345" s="1">
        <v>495</v>
      </c>
      <c r="M345" s="1">
        <v>12.7</v>
      </c>
      <c r="N345" s="1" t="s">
        <v>6046</v>
      </c>
      <c r="O345" s="1">
        <v>21.8</v>
      </c>
      <c r="P345" s="1">
        <v>510</v>
      </c>
      <c r="Q345" s="1">
        <v>89.2</v>
      </c>
      <c r="R345" s="1">
        <v>181</v>
      </c>
      <c r="S345" s="1">
        <v>18.899999999999999</v>
      </c>
      <c r="T345" s="1" t="s">
        <v>6046</v>
      </c>
      <c r="U345" s="37">
        <v>31.4</v>
      </c>
      <c r="V345" s="107">
        <v>39.326068499999998</v>
      </c>
      <c r="W345" s="107">
        <v>-4.8379791000000001</v>
      </c>
    </row>
    <row r="346" spans="1:23" x14ac:dyDescent="0.25">
      <c r="A346" s="1">
        <v>345</v>
      </c>
      <c r="B346" s="1" t="s">
        <v>6369</v>
      </c>
      <c r="C346" t="s">
        <v>6410</v>
      </c>
      <c r="D346" t="s">
        <v>6090</v>
      </c>
      <c r="E346" s="1">
        <v>12.5</v>
      </c>
      <c r="F346" s="1" t="s">
        <v>6103</v>
      </c>
      <c r="G346" s="1">
        <v>24.6</v>
      </c>
      <c r="H346" s="1">
        <v>389</v>
      </c>
      <c r="I346" s="1">
        <v>100</v>
      </c>
      <c r="J346" s="1">
        <v>18</v>
      </c>
      <c r="K346" s="1">
        <v>1.4</v>
      </c>
      <c r="L346" s="1" t="s">
        <v>6046</v>
      </c>
      <c r="M346" s="1">
        <v>15.8</v>
      </c>
      <c r="N346" s="1" t="s">
        <v>6046</v>
      </c>
      <c r="O346" s="1">
        <v>52.4</v>
      </c>
      <c r="P346" s="1">
        <v>278</v>
      </c>
      <c r="Q346" s="1">
        <v>1.5</v>
      </c>
      <c r="R346" s="1" t="s">
        <v>6046</v>
      </c>
      <c r="S346" s="1">
        <v>93.9</v>
      </c>
      <c r="T346" s="1">
        <v>46</v>
      </c>
      <c r="U346" s="37">
        <v>31.3</v>
      </c>
      <c r="V346" s="107">
        <v>64.686313600000005</v>
      </c>
      <c r="W346" s="107">
        <v>97.745306099999993</v>
      </c>
    </row>
    <row r="347" spans="1:23" x14ac:dyDescent="0.25">
      <c r="A347" s="1">
        <v>346</v>
      </c>
      <c r="B347" s="1" t="s">
        <v>6369</v>
      </c>
      <c r="C347" t="s">
        <v>6411</v>
      </c>
      <c r="D347" t="s">
        <v>194</v>
      </c>
      <c r="E347" s="1">
        <v>23.4</v>
      </c>
      <c r="F347" s="1">
        <v>360</v>
      </c>
      <c r="G347" s="1">
        <v>22.2</v>
      </c>
      <c r="H347" s="1">
        <v>427</v>
      </c>
      <c r="I347" s="1">
        <v>79.400000000000006</v>
      </c>
      <c r="J347" s="1">
        <v>141</v>
      </c>
      <c r="K347" s="1">
        <v>9.1</v>
      </c>
      <c r="L347" s="1" t="s">
        <v>6046</v>
      </c>
      <c r="M347" s="1">
        <v>8.3000000000000007</v>
      </c>
      <c r="N347" s="1" t="s">
        <v>6046</v>
      </c>
      <c r="O347" s="1">
        <v>27.3</v>
      </c>
      <c r="P347" s="1">
        <v>453</v>
      </c>
      <c r="Q347" s="1">
        <v>33.200000000000003</v>
      </c>
      <c r="R347" s="1" t="s">
        <v>6046</v>
      </c>
      <c r="S347" s="1">
        <v>15.8</v>
      </c>
      <c r="T347" s="1" t="s">
        <v>6046</v>
      </c>
      <c r="U347" s="37">
        <v>31.2</v>
      </c>
      <c r="V347" s="107">
        <v>36.638392000000003</v>
      </c>
      <c r="W347" s="107">
        <v>127.69611879999999</v>
      </c>
    </row>
    <row r="348" spans="1:23" x14ac:dyDescent="0.25">
      <c r="A348" s="1" t="s">
        <v>6412</v>
      </c>
      <c r="B348" s="1" t="s">
        <v>6343</v>
      </c>
      <c r="C348" t="s">
        <v>6413</v>
      </c>
      <c r="D348" t="s">
        <v>310</v>
      </c>
      <c r="E348" s="1">
        <v>6.7</v>
      </c>
      <c r="F348" s="1" t="s">
        <v>6103</v>
      </c>
      <c r="G348" s="1">
        <v>47.6</v>
      </c>
      <c r="H348" s="1">
        <v>192</v>
      </c>
      <c r="I348" s="1">
        <v>66.599999999999994</v>
      </c>
      <c r="J348" s="1">
        <v>210</v>
      </c>
      <c r="K348" s="1">
        <v>2.6</v>
      </c>
      <c r="L348" s="1" t="s">
        <v>6046</v>
      </c>
      <c r="M348" s="1">
        <v>92.9</v>
      </c>
      <c r="N348" s="1">
        <v>159</v>
      </c>
      <c r="O348" s="1">
        <v>100</v>
      </c>
      <c r="P348" s="1">
        <v>5</v>
      </c>
      <c r="Q348" s="1">
        <v>6</v>
      </c>
      <c r="R348" s="1" t="s">
        <v>6046</v>
      </c>
      <c r="S348" s="1">
        <v>67.900000000000006</v>
      </c>
      <c r="T348" s="1">
        <v>150</v>
      </c>
      <c r="U348" s="37">
        <v>31.1</v>
      </c>
      <c r="V348" s="107">
        <v>39.326068499999998</v>
      </c>
      <c r="W348" s="107">
        <v>-4.8379791000000001</v>
      </c>
    </row>
    <row r="349" spans="1:23" x14ac:dyDescent="0.25">
      <c r="A349" s="1" t="s">
        <v>6412</v>
      </c>
      <c r="B349" s="1" t="s">
        <v>6393</v>
      </c>
      <c r="C349" t="s">
        <v>6414</v>
      </c>
      <c r="D349" t="s">
        <v>264</v>
      </c>
      <c r="E349" s="1">
        <v>16.899999999999999</v>
      </c>
      <c r="F349" s="1">
        <v>498</v>
      </c>
      <c r="G349" s="1">
        <v>15.4</v>
      </c>
      <c r="H349" s="1" t="s">
        <v>6103</v>
      </c>
      <c r="I349" s="1">
        <v>83.6</v>
      </c>
      <c r="J349" s="1">
        <v>118</v>
      </c>
      <c r="K349" s="1">
        <v>19.3</v>
      </c>
      <c r="L349" s="1">
        <v>570</v>
      </c>
      <c r="M349" s="1">
        <v>39.1</v>
      </c>
      <c r="N349" s="1">
        <v>410</v>
      </c>
      <c r="O349" s="1">
        <v>3.1</v>
      </c>
      <c r="P349" s="1" t="s">
        <v>6046</v>
      </c>
      <c r="Q349" s="1">
        <v>79</v>
      </c>
      <c r="R349" s="1">
        <v>335</v>
      </c>
      <c r="S349" s="1">
        <v>6.3</v>
      </c>
      <c r="T349" s="1" t="s">
        <v>6046</v>
      </c>
      <c r="U349" s="37">
        <v>31.1</v>
      </c>
      <c r="V349" s="107">
        <v>63.246777700000003</v>
      </c>
      <c r="W349" s="107">
        <v>25.920916399999999</v>
      </c>
    </row>
    <row r="350" spans="1:23" x14ac:dyDescent="0.25">
      <c r="A350" s="1" t="s">
        <v>6412</v>
      </c>
      <c r="B350" s="1" t="s">
        <v>6342</v>
      </c>
      <c r="C350" t="s">
        <v>6415</v>
      </c>
      <c r="D350" t="s">
        <v>138</v>
      </c>
      <c r="E350" s="1">
        <v>19.3</v>
      </c>
      <c r="F350" s="1">
        <v>445</v>
      </c>
      <c r="G350" s="1">
        <v>20.6</v>
      </c>
      <c r="H350" s="1">
        <v>445</v>
      </c>
      <c r="I350" s="1">
        <v>35.200000000000003</v>
      </c>
      <c r="J350" s="1">
        <v>440</v>
      </c>
      <c r="K350" s="1">
        <v>44.5</v>
      </c>
      <c r="L350" s="1">
        <v>306</v>
      </c>
      <c r="M350" s="1">
        <v>82.4</v>
      </c>
      <c r="N350" s="1">
        <v>211</v>
      </c>
      <c r="O350" s="1">
        <v>22.7</v>
      </c>
      <c r="P350" s="1">
        <v>497</v>
      </c>
      <c r="Q350" s="1">
        <v>82.5</v>
      </c>
      <c r="R350" s="1">
        <v>279</v>
      </c>
      <c r="S350" s="1">
        <v>21.1</v>
      </c>
      <c r="T350" s="1">
        <v>563</v>
      </c>
      <c r="U350" s="37">
        <v>31.1</v>
      </c>
      <c r="V350" s="107">
        <v>55.670248999999998</v>
      </c>
      <c r="W350" s="107">
        <v>10.3333283</v>
      </c>
    </row>
    <row r="351" spans="1:23" x14ac:dyDescent="0.25">
      <c r="A351" s="1" t="s">
        <v>6416</v>
      </c>
      <c r="B351" s="1">
        <v>354</v>
      </c>
      <c r="C351" t="s">
        <v>6417</v>
      </c>
      <c r="D351" t="s">
        <v>168</v>
      </c>
      <c r="E351" s="1">
        <v>11.4</v>
      </c>
      <c r="F351" s="1" t="s">
        <v>6103</v>
      </c>
      <c r="G351" s="1">
        <v>11</v>
      </c>
      <c r="H351" s="1" t="s">
        <v>6103</v>
      </c>
      <c r="I351" s="1">
        <v>79.5</v>
      </c>
      <c r="J351" s="1">
        <v>140</v>
      </c>
      <c r="K351" s="1">
        <v>20</v>
      </c>
      <c r="L351" s="1">
        <v>562</v>
      </c>
      <c r="M351" s="1">
        <v>84.2</v>
      </c>
      <c r="N351" s="1">
        <v>206</v>
      </c>
      <c r="O351" s="1">
        <v>22.4</v>
      </c>
      <c r="P351" s="1">
        <v>499</v>
      </c>
      <c r="Q351" s="1">
        <v>62.7</v>
      </c>
      <c r="R351" s="1">
        <v>536</v>
      </c>
      <c r="S351" s="1">
        <v>21.1</v>
      </c>
      <c r="T351" s="1">
        <v>562</v>
      </c>
      <c r="U351" s="37">
        <v>31</v>
      </c>
      <c r="V351" s="107">
        <v>47.593969999999999</v>
      </c>
      <c r="W351" s="107">
        <v>14.124560000000001</v>
      </c>
    </row>
    <row r="352" spans="1:23" x14ac:dyDescent="0.25">
      <c r="A352" s="1" t="s">
        <v>6416</v>
      </c>
      <c r="B352" s="1" t="s">
        <v>6391</v>
      </c>
      <c r="C352" t="s">
        <v>6418</v>
      </c>
      <c r="D352" t="s">
        <v>20</v>
      </c>
      <c r="E352" s="1">
        <v>15.5</v>
      </c>
      <c r="F352" s="1" t="s">
        <v>6103</v>
      </c>
      <c r="G352" s="1">
        <v>10.7</v>
      </c>
      <c r="H352" s="1" t="s">
        <v>6103</v>
      </c>
      <c r="I352" s="1">
        <v>11.5</v>
      </c>
      <c r="J352" s="1" t="s">
        <v>6046</v>
      </c>
      <c r="K352" s="1">
        <v>82.8</v>
      </c>
      <c r="L352" s="1">
        <v>99</v>
      </c>
      <c r="M352" s="1">
        <v>69</v>
      </c>
      <c r="N352" s="1">
        <v>262</v>
      </c>
      <c r="O352" s="1">
        <v>24.4</v>
      </c>
      <c r="P352" s="1">
        <v>474</v>
      </c>
      <c r="Q352" s="1">
        <v>86.9</v>
      </c>
      <c r="R352" s="1">
        <v>213</v>
      </c>
      <c r="S352" s="1">
        <v>35.5</v>
      </c>
      <c r="T352" s="1">
        <v>362</v>
      </c>
      <c r="U352" s="37">
        <v>31</v>
      </c>
      <c r="V352" s="107">
        <v>39.783730400000003</v>
      </c>
      <c r="W352" s="107">
        <v>-100.445882</v>
      </c>
    </row>
    <row r="353" spans="1:23" x14ac:dyDescent="0.25">
      <c r="A353" s="1" t="s">
        <v>6419</v>
      </c>
      <c r="B353" s="1" t="s">
        <v>6392</v>
      </c>
      <c r="C353" t="s">
        <v>6420</v>
      </c>
      <c r="D353" t="s">
        <v>200</v>
      </c>
      <c r="E353" s="1">
        <v>33.9</v>
      </c>
      <c r="F353" s="1">
        <v>251</v>
      </c>
      <c r="G353" s="1">
        <v>27</v>
      </c>
      <c r="H353" s="1">
        <v>356</v>
      </c>
      <c r="I353" s="1">
        <v>25.5</v>
      </c>
      <c r="J353" s="1">
        <v>577</v>
      </c>
      <c r="K353" s="1">
        <v>25.1</v>
      </c>
      <c r="L353" s="1">
        <v>487</v>
      </c>
      <c r="M353" s="1">
        <v>76.599999999999994</v>
      </c>
      <c r="N353" s="1">
        <v>229</v>
      </c>
      <c r="O353" s="1">
        <v>11.4</v>
      </c>
      <c r="P353" s="1" t="s">
        <v>6046</v>
      </c>
      <c r="Q353" s="1">
        <v>95.8</v>
      </c>
      <c r="R353" s="1">
        <v>61</v>
      </c>
      <c r="S353" s="1">
        <v>47.9</v>
      </c>
      <c r="T353" s="1">
        <v>264</v>
      </c>
      <c r="U353" s="37">
        <v>30.9</v>
      </c>
      <c r="V353" s="107">
        <v>61.152938599999999</v>
      </c>
      <c r="W353" s="107">
        <v>8.7876653000000005</v>
      </c>
    </row>
    <row r="354" spans="1:23" x14ac:dyDescent="0.25">
      <c r="A354" s="1" t="s">
        <v>6419</v>
      </c>
      <c r="B354" s="1" t="s">
        <v>6405</v>
      </c>
      <c r="C354" t="s">
        <v>6421</v>
      </c>
      <c r="D354" t="s">
        <v>60</v>
      </c>
      <c r="E354" s="1">
        <v>18.399999999999999</v>
      </c>
      <c r="F354" s="1">
        <v>468</v>
      </c>
      <c r="G354" s="1">
        <v>3.3</v>
      </c>
      <c r="H354" s="1" t="s">
        <v>6103</v>
      </c>
      <c r="I354" s="1">
        <v>99.9</v>
      </c>
      <c r="J354" s="1">
        <v>21</v>
      </c>
      <c r="K354" s="1">
        <v>9.1999999999999993</v>
      </c>
      <c r="L354" s="1" t="s">
        <v>6046</v>
      </c>
      <c r="O354" s="1">
        <v>24</v>
      </c>
      <c r="P354" s="1">
        <v>479</v>
      </c>
      <c r="Q354" s="1">
        <v>87.7</v>
      </c>
      <c r="R354" s="1">
        <v>202</v>
      </c>
      <c r="S354" s="1">
        <v>8.1</v>
      </c>
      <c r="T354" s="1" t="s">
        <v>6046</v>
      </c>
      <c r="U354" s="37">
        <v>30.9</v>
      </c>
      <c r="V354" s="107">
        <v>51.1638175</v>
      </c>
      <c r="W354" s="107">
        <v>10.447831300000001</v>
      </c>
    </row>
    <row r="355" spans="1:23" x14ac:dyDescent="0.25">
      <c r="A355" s="1">
        <v>354</v>
      </c>
      <c r="B355" s="1" t="s">
        <v>6357</v>
      </c>
      <c r="C355" t="s">
        <v>6422</v>
      </c>
      <c r="D355" t="s">
        <v>258</v>
      </c>
      <c r="E355" s="1">
        <v>18.899999999999999</v>
      </c>
      <c r="F355" s="1">
        <v>454</v>
      </c>
      <c r="G355" s="1">
        <v>15</v>
      </c>
      <c r="H355" s="1" t="s">
        <v>6103</v>
      </c>
      <c r="I355" s="1">
        <v>35.5</v>
      </c>
      <c r="J355" s="1">
        <v>436</v>
      </c>
      <c r="K355" s="1">
        <v>30.1</v>
      </c>
      <c r="L355" s="1">
        <v>428</v>
      </c>
      <c r="M355" s="1">
        <v>99</v>
      </c>
      <c r="N355" s="1">
        <v>95</v>
      </c>
      <c r="O355" s="1">
        <v>69.8</v>
      </c>
      <c r="P355" s="1">
        <v>203</v>
      </c>
      <c r="Q355" s="1">
        <v>57.9</v>
      </c>
      <c r="R355" s="1">
        <v>597</v>
      </c>
      <c r="S355" s="1">
        <v>11.8</v>
      </c>
      <c r="T355" s="1" t="s">
        <v>6046</v>
      </c>
      <c r="U355" s="37">
        <v>30.8</v>
      </c>
      <c r="V355" s="107">
        <v>54.702354499999998</v>
      </c>
      <c r="W355" s="107">
        <v>-3.2765753000000002</v>
      </c>
    </row>
    <row r="356" spans="1:23" x14ac:dyDescent="0.25">
      <c r="A356" s="1" t="s">
        <v>6423</v>
      </c>
      <c r="B356" s="1" t="s">
        <v>6391</v>
      </c>
      <c r="C356" t="s">
        <v>1160</v>
      </c>
      <c r="D356" t="s">
        <v>6045</v>
      </c>
      <c r="E356" s="1">
        <v>20.7</v>
      </c>
      <c r="F356" s="1">
        <v>403</v>
      </c>
      <c r="G356" s="1">
        <v>15</v>
      </c>
      <c r="H356" s="1" t="s">
        <v>6103</v>
      </c>
      <c r="I356" s="1">
        <v>37.700000000000003</v>
      </c>
      <c r="J356" s="1">
        <v>409</v>
      </c>
      <c r="K356" s="1">
        <v>64.3</v>
      </c>
      <c r="L356" s="1">
        <v>178</v>
      </c>
      <c r="M356" s="1">
        <v>3.4</v>
      </c>
      <c r="N356" s="1" t="s">
        <v>6046</v>
      </c>
      <c r="O356" s="1">
        <v>4.7</v>
      </c>
      <c r="P356" s="1" t="s">
        <v>6046</v>
      </c>
      <c r="Q356" s="1">
        <v>63.4</v>
      </c>
      <c r="R356" s="1">
        <v>528</v>
      </c>
      <c r="S356" s="1">
        <v>14.5</v>
      </c>
      <c r="T356" s="1" t="s">
        <v>6046</v>
      </c>
      <c r="U356" s="37">
        <v>30.7</v>
      </c>
      <c r="V356" s="107">
        <v>35.000073999999998</v>
      </c>
      <c r="W356" s="107">
        <v>104.999927</v>
      </c>
    </row>
    <row r="357" spans="1:23" x14ac:dyDescent="0.25">
      <c r="A357" s="1" t="s">
        <v>6423</v>
      </c>
      <c r="B357" s="1" t="s">
        <v>6424</v>
      </c>
      <c r="C357" t="s">
        <v>6425</v>
      </c>
      <c r="D357" t="s">
        <v>258</v>
      </c>
      <c r="E357" s="1">
        <v>20.6</v>
      </c>
      <c r="F357" s="1">
        <v>405</v>
      </c>
      <c r="G357" s="1">
        <v>18.7</v>
      </c>
      <c r="H357" s="1">
        <v>486</v>
      </c>
      <c r="I357" s="1">
        <v>8.6</v>
      </c>
      <c r="J357" s="1" t="s">
        <v>6046</v>
      </c>
      <c r="K357" s="1">
        <v>44.3</v>
      </c>
      <c r="L357" s="1">
        <v>308</v>
      </c>
      <c r="M357" s="1">
        <v>97.3</v>
      </c>
      <c r="N357" s="1">
        <v>121</v>
      </c>
      <c r="O357" s="1">
        <v>99.5</v>
      </c>
      <c r="P357" s="1">
        <v>39</v>
      </c>
      <c r="Q357" s="1">
        <v>67.599999999999994</v>
      </c>
      <c r="R357" s="1">
        <v>488</v>
      </c>
      <c r="S357" s="1">
        <v>42.3</v>
      </c>
      <c r="T357" s="1">
        <v>308</v>
      </c>
      <c r="U357" s="37">
        <v>30.7</v>
      </c>
      <c r="V357" s="107">
        <v>54.702354499999998</v>
      </c>
      <c r="W357" s="107">
        <v>-3.2765753000000002</v>
      </c>
    </row>
    <row r="358" spans="1:23" x14ac:dyDescent="0.25">
      <c r="A358" s="1" t="s">
        <v>6423</v>
      </c>
      <c r="B358" s="1" t="s">
        <v>6330</v>
      </c>
      <c r="C358" t="s">
        <v>6426</v>
      </c>
      <c r="D358" t="s">
        <v>60</v>
      </c>
      <c r="E358" s="1">
        <v>24.1</v>
      </c>
      <c r="F358" s="1">
        <v>352</v>
      </c>
      <c r="G358" s="1">
        <v>24.2</v>
      </c>
      <c r="H358" s="1">
        <v>397</v>
      </c>
      <c r="I358" s="1">
        <v>5.7</v>
      </c>
      <c r="J358" s="1" t="s">
        <v>6046</v>
      </c>
      <c r="K358" s="1">
        <v>65.8</v>
      </c>
      <c r="L358" s="1">
        <v>170</v>
      </c>
      <c r="M358" s="1">
        <v>36.700000000000003</v>
      </c>
      <c r="N358" s="1">
        <v>429</v>
      </c>
      <c r="O358" s="1">
        <v>47.3</v>
      </c>
      <c r="P358" s="1">
        <v>305</v>
      </c>
      <c r="Q358" s="1">
        <v>80.900000000000006</v>
      </c>
      <c r="R358" s="1">
        <v>308</v>
      </c>
      <c r="S358" s="1">
        <v>28.3</v>
      </c>
      <c r="T358" s="1">
        <v>446</v>
      </c>
      <c r="U358" s="37">
        <v>30.7</v>
      </c>
      <c r="V358" s="107">
        <v>51.1638175</v>
      </c>
      <c r="W358" s="107">
        <v>10.447831300000001</v>
      </c>
    </row>
    <row r="359" spans="1:23" x14ac:dyDescent="0.25">
      <c r="A359" s="1">
        <v>358</v>
      </c>
      <c r="B359" s="1" t="s">
        <v>6391</v>
      </c>
      <c r="C359" t="s">
        <v>6427</v>
      </c>
      <c r="D359" t="s">
        <v>6338</v>
      </c>
      <c r="E359" s="1">
        <v>6.5</v>
      </c>
      <c r="F359" s="1" t="s">
        <v>6103</v>
      </c>
      <c r="G359" s="1">
        <v>7.9</v>
      </c>
      <c r="H359" s="1" t="s">
        <v>6103</v>
      </c>
      <c r="I359" s="1">
        <v>99.7</v>
      </c>
      <c r="J359" s="1">
        <v>29</v>
      </c>
      <c r="K359" s="1">
        <v>13</v>
      </c>
      <c r="L359" s="1" t="s">
        <v>6046</v>
      </c>
      <c r="M359" s="1">
        <v>28.3</v>
      </c>
      <c r="N359" s="1">
        <v>495</v>
      </c>
      <c r="O359" s="1">
        <v>61.2</v>
      </c>
      <c r="P359" s="1">
        <v>230</v>
      </c>
      <c r="Q359" s="1">
        <v>35.200000000000003</v>
      </c>
      <c r="R359" s="1" t="s">
        <v>6046</v>
      </c>
      <c r="S359" s="1">
        <v>44.1</v>
      </c>
      <c r="T359" s="1">
        <v>290</v>
      </c>
      <c r="U359" s="37">
        <v>30.6</v>
      </c>
      <c r="V359" s="107">
        <v>49.743904700000002</v>
      </c>
      <c r="W359" s="107">
        <v>15.338106099999999</v>
      </c>
    </row>
    <row r="360" spans="1:23" x14ac:dyDescent="0.25">
      <c r="A360" s="1" t="s">
        <v>6428</v>
      </c>
      <c r="B360" s="1" t="s">
        <v>6429</v>
      </c>
      <c r="C360" t="s">
        <v>3417</v>
      </c>
      <c r="D360" t="s">
        <v>6090</v>
      </c>
      <c r="E360" s="1">
        <v>11.9</v>
      </c>
      <c r="F360" s="1" t="s">
        <v>6103</v>
      </c>
      <c r="G360" s="1">
        <v>15.5</v>
      </c>
      <c r="H360" s="1" t="s">
        <v>6103</v>
      </c>
      <c r="I360" s="1">
        <v>96.2</v>
      </c>
      <c r="J360" s="1">
        <v>59</v>
      </c>
      <c r="K360" s="1">
        <v>7.3</v>
      </c>
      <c r="L360" s="1" t="s">
        <v>6046</v>
      </c>
      <c r="M360" s="1">
        <v>23.1</v>
      </c>
      <c r="N360" s="1">
        <v>543</v>
      </c>
      <c r="O360" s="1">
        <v>42.8</v>
      </c>
      <c r="P360" s="1">
        <v>322</v>
      </c>
      <c r="Q360" s="1">
        <v>61.7</v>
      </c>
      <c r="R360" s="1">
        <v>550</v>
      </c>
      <c r="S360" s="1">
        <v>4.2</v>
      </c>
      <c r="T360" s="1" t="s">
        <v>6046</v>
      </c>
      <c r="U360" s="37">
        <v>30.5</v>
      </c>
      <c r="V360" s="107">
        <v>64.686313600000005</v>
      </c>
      <c r="W360" s="107">
        <v>97.745306099999993</v>
      </c>
    </row>
    <row r="361" spans="1:23" x14ac:dyDescent="0.25">
      <c r="A361" s="1" t="s">
        <v>6428</v>
      </c>
      <c r="B361" s="1" t="s">
        <v>6359</v>
      </c>
      <c r="C361" t="s">
        <v>6430</v>
      </c>
      <c r="D361" t="s">
        <v>51</v>
      </c>
      <c r="E361" s="1">
        <v>17.100000000000001</v>
      </c>
      <c r="F361" s="1">
        <v>494</v>
      </c>
      <c r="G361" s="1">
        <v>9.8000000000000007</v>
      </c>
      <c r="H361" s="1" t="s">
        <v>6103</v>
      </c>
      <c r="I361" s="1">
        <v>3.6</v>
      </c>
      <c r="J361" s="1" t="s">
        <v>6046</v>
      </c>
      <c r="K361" s="1">
        <v>71.900000000000006</v>
      </c>
      <c r="L361" s="1">
        <v>135</v>
      </c>
      <c r="M361" s="1">
        <v>91.2</v>
      </c>
      <c r="N361" s="1">
        <v>167</v>
      </c>
      <c r="O361" s="1">
        <v>58.2</v>
      </c>
      <c r="P361" s="1">
        <v>246</v>
      </c>
      <c r="Q361" s="1">
        <v>63.8</v>
      </c>
      <c r="R361" s="1">
        <v>523</v>
      </c>
      <c r="S361" s="1">
        <v>10.4</v>
      </c>
      <c r="T361" s="1" t="s">
        <v>6046</v>
      </c>
      <c r="U361" s="37">
        <v>30.5</v>
      </c>
      <c r="V361" s="107">
        <v>61.066692199999999</v>
      </c>
      <c r="W361" s="107">
        <v>-107.99170700000001</v>
      </c>
    </row>
    <row r="362" spans="1:23" x14ac:dyDescent="0.25">
      <c r="A362" s="1">
        <v>361</v>
      </c>
      <c r="B362" s="1" t="s">
        <v>6431</v>
      </c>
      <c r="C362" t="s">
        <v>6432</v>
      </c>
      <c r="D362" t="s">
        <v>6084</v>
      </c>
      <c r="E362" s="1">
        <v>16.399999999999999</v>
      </c>
      <c r="F362" s="1" t="s">
        <v>6103</v>
      </c>
      <c r="G362" s="1">
        <v>29.8</v>
      </c>
      <c r="H362" s="1">
        <v>326</v>
      </c>
      <c r="I362" s="1">
        <v>31.8</v>
      </c>
      <c r="J362" s="1">
        <v>487</v>
      </c>
      <c r="K362" s="1">
        <v>46</v>
      </c>
      <c r="L362" s="1">
        <v>294</v>
      </c>
      <c r="M362" s="1">
        <v>85.2</v>
      </c>
      <c r="N362" s="1">
        <v>200</v>
      </c>
      <c r="O362" s="1">
        <v>18.399999999999999</v>
      </c>
      <c r="P362" s="1">
        <v>556</v>
      </c>
      <c r="Q362" s="1">
        <v>65.5</v>
      </c>
      <c r="R362" s="1">
        <v>504</v>
      </c>
      <c r="S362" s="1">
        <v>10.6</v>
      </c>
      <c r="T362" s="1" t="s">
        <v>6046</v>
      </c>
      <c r="U362" s="37">
        <v>30.4</v>
      </c>
      <c r="V362" s="107">
        <v>4.5693754000000002</v>
      </c>
      <c r="W362" s="107">
        <v>102.26568229999999</v>
      </c>
    </row>
    <row r="363" spans="1:23" x14ac:dyDescent="0.25">
      <c r="A363" s="1">
        <v>362</v>
      </c>
      <c r="B363" s="1">
        <v>355</v>
      </c>
      <c r="C363" t="s">
        <v>6433</v>
      </c>
      <c r="D363" t="s">
        <v>20</v>
      </c>
      <c r="E363" s="1">
        <v>27.2</v>
      </c>
      <c r="F363" s="1">
        <v>310</v>
      </c>
      <c r="G363" s="1">
        <v>29</v>
      </c>
      <c r="H363" s="1">
        <v>334</v>
      </c>
      <c r="I363" s="1">
        <v>31.3</v>
      </c>
      <c r="J363" s="1">
        <v>495</v>
      </c>
      <c r="K363" s="1">
        <v>32.6</v>
      </c>
      <c r="L363" s="1">
        <v>415</v>
      </c>
      <c r="M363" s="1">
        <v>39.200000000000003</v>
      </c>
      <c r="N363" s="1">
        <v>408</v>
      </c>
      <c r="O363" s="1">
        <v>32.1</v>
      </c>
      <c r="P363" s="1">
        <v>415</v>
      </c>
      <c r="Q363" s="1">
        <v>86.1</v>
      </c>
      <c r="R363" s="1">
        <v>223</v>
      </c>
      <c r="S363" s="1">
        <v>66.599999999999994</v>
      </c>
      <c r="T363" s="1">
        <v>157</v>
      </c>
      <c r="U363" s="37">
        <v>30.3</v>
      </c>
      <c r="V363" s="107">
        <v>39.783730400000003</v>
      </c>
      <c r="W363" s="107">
        <v>-100.445882</v>
      </c>
    </row>
    <row r="364" spans="1:23" x14ac:dyDescent="0.25">
      <c r="A364" s="1" t="s">
        <v>6434</v>
      </c>
      <c r="B364" s="1">
        <v>386</v>
      </c>
      <c r="C364" t="s">
        <v>6435</v>
      </c>
      <c r="D364" t="s">
        <v>116</v>
      </c>
      <c r="E364" s="1">
        <v>27.3</v>
      </c>
      <c r="F364" s="1">
        <v>309</v>
      </c>
      <c r="G364" s="1">
        <v>35.9</v>
      </c>
      <c r="H364" s="1">
        <v>270</v>
      </c>
      <c r="I364" s="1">
        <v>64.099999999999994</v>
      </c>
      <c r="J364" s="1">
        <v>228</v>
      </c>
      <c r="K364" s="1">
        <v>9.3000000000000007</v>
      </c>
      <c r="L364" s="1" t="s">
        <v>6046</v>
      </c>
      <c r="M364" s="1">
        <v>8.6</v>
      </c>
      <c r="N364" s="1" t="s">
        <v>6046</v>
      </c>
      <c r="O364" s="1">
        <v>9.1999999999999993</v>
      </c>
      <c r="P364" s="1" t="s">
        <v>6046</v>
      </c>
      <c r="Q364" s="1">
        <v>45.1</v>
      </c>
      <c r="R364" s="1" t="s">
        <v>6046</v>
      </c>
      <c r="S364" s="1">
        <v>12.9</v>
      </c>
      <c r="T364" s="1" t="s">
        <v>6046</v>
      </c>
      <c r="U364" s="37">
        <v>30.2</v>
      </c>
      <c r="V364" s="107">
        <v>36.5748441</v>
      </c>
      <c r="W364" s="107">
        <v>139.23941790000001</v>
      </c>
    </row>
    <row r="365" spans="1:23" x14ac:dyDescent="0.25">
      <c r="A365" s="1" t="s">
        <v>6434</v>
      </c>
      <c r="B365" s="1" t="s">
        <v>6436</v>
      </c>
      <c r="C365" t="s">
        <v>6437</v>
      </c>
      <c r="D365" t="s">
        <v>6438</v>
      </c>
      <c r="E365" s="1">
        <v>43.8</v>
      </c>
      <c r="F365" s="1">
        <v>188</v>
      </c>
      <c r="G365" s="1">
        <v>63.2</v>
      </c>
      <c r="H365" s="1">
        <v>118</v>
      </c>
      <c r="I365" s="1">
        <v>27.7</v>
      </c>
      <c r="J365" s="1">
        <v>545</v>
      </c>
      <c r="K365" s="1">
        <v>1.8</v>
      </c>
      <c r="L365" s="1" t="s">
        <v>6046</v>
      </c>
      <c r="M365" s="1">
        <v>4.3</v>
      </c>
      <c r="N365" s="1" t="s">
        <v>6046</v>
      </c>
      <c r="O365" s="1">
        <v>1.5</v>
      </c>
      <c r="P365" s="1" t="s">
        <v>6046</v>
      </c>
      <c r="Q365" s="1">
        <v>34.5</v>
      </c>
      <c r="R365" s="1" t="s">
        <v>6046</v>
      </c>
      <c r="S365" s="1">
        <v>48.9</v>
      </c>
      <c r="T365" s="1">
        <v>260</v>
      </c>
      <c r="U365" s="37">
        <v>30.2</v>
      </c>
      <c r="V365" s="107">
        <v>-6.8699697000000004</v>
      </c>
      <c r="W365" s="107">
        <v>-75.045851499999998</v>
      </c>
    </row>
    <row r="366" spans="1:23" x14ac:dyDescent="0.25">
      <c r="A366" s="1" t="s">
        <v>6434</v>
      </c>
      <c r="B366" s="1" t="s">
        <v>6439</v>
      </c>
      <c r="C366" t="s">
        <v>3328</v>
      </c>
      <c r="D366" t="s">
        <v>6395</v>
      </c>
      <c r="E366" s="1">
        <v>15.4</v>
      </c>
      <c r="F366" s="1" t="s">
        <v>6103</v>
      </c>
      <c r="G366" s="1">
        <v>38.4</v>
      </c>
      <c r="H366" s="1">
        <v>245</v>
      </c>
      <c r="I366" s="1">
        <v>2.6</v>
      </c>
      <c r="J366" s="1" t="s">
        <v>6046</v>
      </c>
      <c r="K366" s="1">
        <v>95.8</v>
      </c>
      <c r="L366" s="1">
        <v>41</v>
      </c>
      <c r="M366" s="1">
        <v>3.8</v>
      </c>
      <c r="N366" s="1" t="s">
        <v>6046</v>
      </c>
      <c r="O366" s="1">
        <v>2.6</v>
      </c>
      <c r="P366" s="1" t="s">
        <v>6046</v>
      </c>
      <c r="Q366" s="1">
        <v>59.2</v>
      </c>
      <c r="R366" s="1">
        <v>578</v>
      </c>
      <c r="S366" s="1">
        <v>16.600000000000001</v>
      </c>
      <c r="T366" s="1" t="s">
        <v>6046</v>
      </c>
      <c r="U366" s="37">
        <v>30.2</v>
      </c>
      <c r="V366" s="107">
        <v>30.3308401</v>
      </c>
      <c r="W366" s="107">
        <v>71.247499000000005</v>
      </c>
    </row>
    <row r="367" spans="1:23" x14ac:dyDescent="0.25">
      <c r="A367" s="1" t="s">
        <v>6434</v>
      </c>
      <c r="B367" s="1" t="s">
        <v>6389</v>
      </c>
      <c r="C367" t="s">
        <v>1880</v>
      </c>
      <c r="D367" t="s">
        <v>343</v>
      </c>
      <c r="E367" s="1">
        <v>21.7</v>
      </c>
      <c r="F367" s="1">
        <v>383</v>
      </c>
      <c r="G367" s="1">
        <v>12.7</v>
      </c>
      <c r="H367" s="1" t="s">
        <v>6103</v>
      </c>
      <c r="I367" s="1">
        <v>20.8</v>
      </c>
      <c r="J367" s="1" t="s">
        <v>6046</v>
      </c>
      <c r="K367" s="1">
        <v>38.200000000000003</v>
      </c>
      <c r="L367" s="1">
        <v>365</v>
      </c>
      <c r="M367" s="1">
        <v>99.9</v>
      </c>
      <c r="N367" s="1">
        <v>67</v>
      </c>
      <c r="O367" s="1">
        <v>65.2</v>
      </c>
      <c r="P367" s="1">
        <v>218</v>
      </c>
      <c r="Q367" s="1">
        <v>76</v>
      </c>
      <c r="R367" s="1">
        <v>373</v>
      </c>
      <c r="S367" s="1">
        <v>19.100000000000001</v>
      </c>
      <c r="T367" s="1" t="s">
        <v>6046</v>
      </c>
      <c r="U367" s="37">
        <v>30.2</v>
      </c>
      <c r="V367" s="107">
        <v>-24.776108600000001</v>
      </c>
      <c r="W367" s="107">
        <v>134.755</v>
      </c>
    </row>
    <row r="368" spans="1:23" x14ac:dyDescent="0.25">
      <c r="A368" s="1" t="s">
        <v>6434</v>
      </c>
      <c r="B368" s="1">
        <v>346</v>
      </c>
      <c r="C368" t="s">
        <v>1430</v>
      </c>
      <c r="D368" t="s">
        <v>20</v>
      </c>
      <c r="E368" s="1">
        <v>28.5</v>
      </c>
      <c r="F368" s="1">
        <v>299</v>
      </c>
      <c r="G368" s="1">
        <v>25.6</v>
      </c>
      <c r="H368" s="1">
        <v>375</v>
      </c>
      <c r="I368" s="1">
        <v>20</v>
      </c>
      <c r="J368" s="1" t="s">
        <v>6046</v>
      </c>
      <c r="K368" s="1">
        <v>38.5</v>
      </c>
      <c r="L368" s="1">
        <v>362</v>
      </c>
      <c r="M368" s="1">
        <v>68.400000000000006</v>
      </c>
      <c r="N368" s="1">
        <v>267</v>
      </c>
      <c r="O368" s="1">
        <v>18.5</v>
      </c>
      <c r="P368" s="1">
        <v>554</v>
      </c>
      <c r="Q368" s="1">
        <v>84.1</v>
      </c>
      <c r="R368" s="1">
        <v>259</v>
      </c>
      <c r="S368" s="1">
        <v>28.5</v>
      </c>
      <c r="T368" s="1">
        <v>445</v>
      </c>
      <c r="U368" s="37">
        <v>30.2</v>
      </c>
      <c r="V368" s="107">
        <v>39.783730400000003</v>
      </c>
      <c r="W368" s="107">
        <v>-100.445882</v>
      </c>
    </row>
    <row r="369" spans="1:23" x14ac:dyDescent="0.25">
      <c r="A369" s="1">
        <v>368</v>
      </c>
      <c r="B369" s="1">
        <v>372</v>
      </c>
      <c r="C369" t="s">
        <v>6440</v>
      </c>
      <c r="D369" t="s">
        <v>6099</v>
      </c>
      <c r="E369" s="1">
        <v>7.5</v>
      </c>
      <c r="F369" s="1" t="s">
        <v>6103</v>
      </c>
      <c r="G369" s="1">
        <v>5.9</v>
      </c>
      <c r="H369" s="1" t="s">
        <v>6103</v>
      </c>
      <c r="I369" s="1">
        <v>43.7</v>
      </c>
      <c r="J369" s="1">
        <v>352</v>
      </c>
      <c r="K369" s="1">
        <v>39.1</v>
      </c>
      <c r="L369" s="1">
        <v>358</v>
      </c>
      <c r="M369" s="1">
        <v>100</v>
      </c>
      <c r="N369" s="1">
        <v>47</v>
      </c>
      <c r="O369" s="1">
        <v>95.5</v>
      </c>
      <c r="P369" s="1">
        <v>75</v>
      </c>
      <c r="Q369" s="1">
        <v>20.8</v>
      </c>
      <c r="R369" s="1" t="s">
        <v>6046</v>
      </c>
      <c r="S369" s="1">
        <v>93.6</v>
      </c>
      <c r="T369" s="1">
        <v>48</v>
      </c>
      <c r="U369" s="37">
        <v>30.1</v>
      </c>
      <c r="V369" s="107">
        <v>-41.500083099999998</v>
      </c>
      <c r="W369" s="107">
        <v>172.83440770000001</v>
      </c>
    </row>
    <row r="370" spans="1:23" x14ac:dyDescent="0.25">
      <c r="A370" s="1" t="s">
        <v>6441</v>
      </c>
      <c r="B370" s="1" t="s">
        <v>6442</v>
      </c>
      <c r="C370" t="s">
        <v>6443</v>
      </c>
      <c r="D370" t="s">
        <v>6253</v>
      </c>
      <c r="E370" s="1">
        <v>30.8</v>
      </c>
      <c r="F370" s="1">
        <v>277</v>
      </c>
      <c r="G370" s="1">
        <v>60.9</v>
      </c>
      <c r="H370" s="1">
        <v>125</v>
      </c>
      <c r="I370" s="1">
        <v>48.3</v>
      </c>
      <c r="J370" s="1">
        <v>322</v>
      </c>
      <c r="K370" s="1">
        <v>1.3</v>
      </c>
      <c r="L370" s="1" t="s">
        <v>6046</v>
      </c>
      <c r="M370" s="1">
        <v>26</v>
      </c>
      <c r="N370" s="1">
        <v>514</v>
      </c>
      <c r="O370" s="1">
        <v>3</v>
      </c>
      <c r="P370" s="1" t="s">
        <v>6046</v>
      </c>
      <c r="Q370" s="1">
        <v>14.5</v>
      </c>
      <c r="R370" s="1" t="s">
        <v>6046</v>
      </c>
      <c r="S370" s="1">
        <v>10</v>
      </c>
      <c r="T370" s="1" t="s">
        <v>6046</v>
      </c>
      <c r="U370" s="37">
        <v>29.9</v>
      </c>
      <c r="V370" s="107">
        <v>-2.4833826000000001</v>
      </c>
      <c r="W370" s="107">
        <v>117.8902853</v>
      </c>
    </row>
    <row r="371" spans="1:23" x14ac:dyDescent="0.25">
      <c r="A371" s="1" t="s">
        <v>6441</v>
      </c>
      <c r="B371" s="1" t="s">
        <v>6444</v>
      </c>
      <c r="C371" t="s">
        <v>4224</v>
      </c>
      <c r="D371" t="s">
        <v>6190</v>
      </c>
      <c r="E371" s="1">
        <v>18.7</v>
      </c>
      <c r="F371" s="1">
        <v>457</v>
      </c>
      <c r="G371" s="1">
        <v>35.799999999999997</v>
      </c>
      <c r="H371" s="1">
        <v>272</v>
      </c>
      <c r="I371" s="1">
        <v>26.2</v>
      </c>
      <c r="J371" s="1">
        <v>565</v>
      </c>
      <c r="K371" s="1">
        <v>17.3</v>
      </c>
      <c r="L371" s="1">
        <v>593</v>
      </c>
      <c r="M371" s="1">
        <v>100</v>
      </c>
      <c r="N371" s="1">
        <v>2</v>
      </c>
      <c r="O371" s="1">
        <v>100</v>
      </c>
      <c r="P371" s="1">
        <v>6</v>
      </c>
      <c r="Q371" s="1">
        <v>30.2</v>
      </c>
      <c r="R371" s="1" t="s">
        <v>6046</v>
      </c>
      <c r="S371" s="1">
        <v>79.3</v>
      </c>
      <c r="T371" s="1">
        <v>109</v>
      </c>
      <c r="U371" s="37">
        <v>29.9</v>
      </c>
      <c r="V371" s="107">
        <v>24.000248800000001</v>
      </c>
      <c r="W371" s="107">
        <v>53.999482899999997</v>
      </c>
    </row>
    <row r="372" spans="1:23" x14ac:dyDescent="0.25">
      <c r="A372" s="1" t="s">
        <v>6441</v>
      </c>
      <c r="B372" s="1" t="s">
        <v>6445</v>
      </c>
      <c r="C372" t="s">
        <v>6446</v>
      </c>
      <c r="D372" t="s">
        <v>411</v>
      </c>
      <c r="E372" s="1">
        <v>16</v>
      </c>
      <c r="F372" s="1" t="s">
        <v>6103</v>
      </c>
      <c r="G372" s="1">
        <v>23.9</v>
      </c>
      <c r="H372" s="1">
        <v>402</v>
      </c>
      <c r="I372" s="1">
        <v>9.6</v>
      </c>
      <c r="J372" s="1" t="s">
        <v>6046</v>
      </c>
      <c r="K372" s="1">
        <v>94.5</v>
      </c>
      <c r="L372" s="1">
        <v>47</v>
      </c>
      <c r="M372" s="1">
        <v>1.1000000000000001</v>
      </c>
      <c r="N372" s="1" t="s">
        <v>6046</v>
      </c>
      <c r="O372" s="1">
        <v>2.5</v>
      </c>
      <c r="P372" s="1" t="s">
        <v>6046</v>
      </c>
      <c r="Q372" s="1">
        <v>35.6</v>
      </c>
      <c r="R372" s="1" t="s">
        <v>6046</v>
      </c>
      <c r="S372" s="1">
        <v>18.399999999999999</v>
      </c>
      <c r="T372" s="1" t="s">
        <v>6046</v>
      </c>
      <c r="U372" s="37">
        <v>29.9</v>
      </c>
      <c r="V372" s="107">
        <v>22.351114800000001</v>
      </c>
      <c r="W372" s="107">
        <v>78.667742799999999</v>
      </c>
    </row>
    <row r="373" spans="1:23" x14ac:dyDescent="0.25">
      <c r="A373" s="1" t="s">
        <v>6441</v>
      </c>
      <c r="B373" s="1" t="s">
        <v>6429</v>
      </c>
      <c r="C373" t="s">
        <v>6447</v>
      </c>
      <c r="D373" t="s">
        <v>82</v>
      </c>
      <c r="E373" s="1">
        <v>20</v>
      </c>
      <c r="F373" s="1">
        <v>426</v>
      </c>
      <c r="G373" s="1">
        <v>11.5</v>
      </c>
      <c r="H373" s="1" t="s">
        <v>6103</v>
      </c>
      <c r="I373" s="1">
        <v>77.099999999999994</v>
      </c>
      <c r="J373" s="1">
        <v>152</v>
      </c>
      <c r="K373" s="1">
        <v>17</v>
      </c>
      <c r="L373" s="1">
        <v>598</v>
      </c>
      <c r="M373" s="1">
        <v>25.7</v>
      </c>
      <c r="N373" s="1">
        <v>521</v>
      </c>
      <c r="O373" s="1">
        <v>10.6</v>
      </c>
      <c r="P373" s="1" t="s">
        <v>6046</v>
      </c>
      <c r="Q373" s="1">
        <v>82.4</v>
      </c>
      <c r="R373" s="1">
        <v>282</v>
      </c>
      <c r="S373" s="1">
        <v>6.2</v>
      </c>
      <c r="T373" s="1" t="s">
        <v>6046</v>
      </c>
      <c r="U373" s="37">
        <v>29.9</v>
      </c>
      <c r="V373" s="107">
        <v>59.674971200000002</v>
      </c>
      <c r="W373" s="107">
        <v>14.5208584</v>
      </c>
    </row>
    <row r="374" spans="1:23" x14ac:dyDescent="0.25">
      <c r="A374" s="1" t="s">
        <v>6441</v>
      </c>
      <c r="B374" s="1" t="s">
        <v>6448</v>
      </c>
      <c r="C374" t="s">
        <v>1966</v>
      </c>
      <c r="D374" t="s">
        <v>6317</v>
      </c>
      <c r="E374" s="1">
        <v>28.7</v>
      </c>
      <c r="F374" s="1">
        <v>298</v>
      </c>
      <c r="G374" s="1">
        <v>20.5</v>
      </c>
      <c r="H374" s="1">
        <v>448</v>
      </c>
      <c r="I374" s="1">
        <v>25</v>
      </c>
      <c r="J374" s="1">
        <v>585</v>
      </c>
      <c r="K374" s="1">
        <v>35</v>
      </c>
      <c r="L374" s="1">
        <v>391</v>
      </c>
      <c r="M374" s="1">
        <v>23.6</v>
      </c>
      <c r="N374" s="1">
        <v>538</v>
      </c>
      <c r="O374" s="1">
        <v>60.8</v>
      </c>
      <c r="P374" s="1">
        <v>232</v>
      </c>
      <c r="Q374" s="1">
        <v>88.4</v>
      </c>
      <c r="R374" s="1">
        <v>190</v>
      </c>
      <c r="S374" s="1">
        <v>22.1</v>
      </c>
      <c r="T374" s="1">
        <v>548</v>
      </c>
      <c r="U374" s="37">
        <v>29.9</v>
      </c>
      <c r="V374" s="107">
        <v>39.662164799999999</v>
      </c>
      <c r="W374" s="107">
        <v>-8.1353518999999999</v>
      </c>
    </row>
    <row r="375" spans="1:23" x14ac:dyDescent="0.25">
      <c r="A375" s="1" t="s">
        <v>6441</v>
      </c>
      <c r="B375" s="1">
        <v>387</v>
      </c>
      <c r="C375" t="s">
        <v>6449</v>
      </c>
      <c r="D375" t="s">
        <v>20</v>
      </c>
      <c r="E375" s="1">
        <v>14.9</v>
      </c>
      <c r="F375" s="1" t="s">
        <v>6103</v>
      </c>
      <c r="G375" s="1">
        <v>16.100000000000001</v>
      </c>
      <c r="H375" s="1" t="s">
        <v>6103</v>
      </c>
      <c r="I375" s="1">
        <v>80.5</v>
      </c>
      <c r="J375" s="1">
        <v>134</v>
      </c>
      <c r="K375" s="1">
        <v>11.2</v>
      </c>
      <c r="L375" s="1" t="s">
        <v>6046</v>
      </c>
      <c r="M375" s="1">
        <v>68.900000000000006</v>
      </c>
      <c r="N375" s="1">
        <v>263</v>
      </c>
      <c r="O375" s="1">
        <v>8.1999999999999993</v>
      </c>
      <c r="P375" s="1" t="s">
        <v>6046</v>
      </c>
      <c r="Q375" s="1">
        <v>80.900000000000006</v>
      </c>
      <c r="R375" s="1">
        <v>307</v>
      </c>
      <c r="S375" s="1">
        <v>23.1</v>
      </c>
      <c r="T375" s="1">
        <v>524</v>
      </c>
      <c r="U375" s="37">
        <v>29.9</v>
      </c>
      <c r="V375" s="107">
        <v>39.783730400000003</v>
      </c>
      <c r="W375" s="107">
        <v>-100.445882</v>
      </c>
    </row>
    <row r="376" spans="1:23" x14ac:dyDescent="0.25">
      <c r="A376" s="1" t="s">
        <v>6450</v>
      </c>
      <c r="B376" s="1" t="s">
        <v>6330</v>
      </c>
      <c r="C376" t="s">
        <v>1413</v>
      </c>
      <c r="D376" t="s">
        <v>20</v>
      </c>
      <c r="E376" s="1">
        <v>18.600000000000001</v>
      </c>
      <c r="F376" s="1">
        <v>462</v>
      </c>
      <c r="G376" s="1">
        <v>5</v>
      </c>
      <c r="H376" s="1" t="s">
        <v>6103</v>
      </c>
      <c r="I376" s="1">
        <v>8</v>
      </c>
      <c r="J376" s="1" t="s">
        <v>6046</v>
      </c>
      <c r="K376" s="1">
        <v>81.400000000000006</v>
      </c>
      <c r="L376" s="1">
        <v>105</v>
      </c>
      <c r="M376" s="1">
        <v>63.5</v>
      </c>
      <c r="N376" s="1">
        <v>296</v>
      </c>
      <c r="O376" s="1">
        <v>13.4</v>
      </c>
      <c r="P376" s="1" t="s">
        <v>6046</v>
      </c>
      <c r="Q376" s="1">
        <v>60.5</v>
      </c>
      <c r="R376" s="1">
        <v>564</v>
      </c>
      <c r="S376" s="1">
        <v>15.4</v>
      </c>
      <c r="T376" s="1" t="s">
        <v>6046</v>
      </c>
      <c r="U376" s="37">
        <v>29.8</v>
      </c>
      <c r="V376" s="107">
        <v>39.783730400000003</v>
      </c>
      <c r="W376" s="107">
        <v>-100.445882</v>
      </c>
    </row>
    <row r="377" spans="1:23" x14ac:dyDescent="0.25">
      <c r="A377" s="1" t="s">
        <v>6450</v>
      </c>
      <c r="B377" s="1" t="s">
        <v>6444</v>
      </c>
      <c r="C377" t="s">
        <v>6451</v>
      </c>
      <c r="D377" t="s">
        <v>258</v>
      </c>
      <c r="E377" s="1">
        <v>18.2</v>
      </c>
      <c r="F377" s="1">
        <v>472</v>
      </c>
      <c r="G377" s="1">
        <v>6.4</v>
      </c>
      <c r="H377" s="1" t="s">
        <v>6103</v>
      </c>
      <c r="I377" s="1">
        <v>16.600000000000001</v>
      </c>
      <c r="J377" s="1" t="s">
        <v>6046</v>
      </c>
      <c r="K377" s="1">
        <v>50.7</v>
      </c>
      <c r="L377" s="1">
        <v>255</v>
      </c>
      <c r="M377" s="1">
        <v>96.7</v>
      </c>
      <c r="N377" s="1">
        <v>126</v>
      </c>
      <c r="O377" s="1">
        <v>68.400000000000006</v>
      </c>
      <c r="P377" s="1">
        <v>209</v>
      </c>
      <c r="Q377" s="1">
        <v>69.5</v>
      </c>
      <c r="R377" s="1">
        <v>465</v>
      </c>
      <c r="S377" s="1">
        <v>32.700000000000003</v>
      </c>
      <c r="T377" s="1">
        <v>388</v>
      </c>
      <c r="U377" s="37">
        <v>29.8</v>
      </c>
      <c r="V377" s="107">
        <v>54.702354499999998</v>
      </c>
      <c r="W377" s="107">
        <v>-3.2765753000000002</v>
      </c>
    </row>
    <row r="378" spans="1:23" x14ac:dyDescent="0.25">
      <c r="A378" s="1" t="s">
        <v>6450</v>
      </c>
      <c r="B378" s="1" t="s">
        <v>6429</v>
      </c>
      <c r="C378" t="s">
        <v>6452</v>
      </c>
      <c r="D378" t="s">
        <v>60</v>
      </c>
      <c r="E378" s="1">
        <v>7.6</v>
      </c>
      <c r="F378" s="1" t="s">
        <v>6103</v>
      </c>
      <c r="G378" s="1">
        <v>3.2</v>
      </c>
      <c r="H378" s="1" t="s">
        <v>6103</v>
      </c>
      <c r="I378" s="1">
        <v>80.599999999999994</v>
      </c>
      <c r="J378" s="1">
        <v>133</v>
      </c>
      <c r="K378" s="1">
        <v>34.4</v>
      </c>
      <c r="L378" s="1">
        <v>398</v>
      </c>
      <c r="M378" s="1">
        <v>42.7</v>
      </c>
      <c r="N378" s="1">
        <v>394</v>
      </c>
      <c r="O378" s="1">
        <v>23</v>
      </c>
      <c r="P378" s="1">
        <v>492</v>
      </c>
      <c r="Q378" s="1">
        <v>60.7</v>
      </c>
      <c r="R378" s="1">
        <v>561</v>
      </c>
      <c r="S378" s="1">
        <v>7.5</v>
      </c>
      <c r="T378" s="1" t="s">
        <v>6046</v>
      </c>
      <c r="U378" s="37">
        <v>29.8</v>
      </c>
      <c r="V378" s="107">
        <v>51.1638175</v>
      </c>
      <c r="W378" s="107">
        <v>10.447831300000001</v>
      </c>
    </row>
    <row r="379" spans="1:23" x14ac:dyDescent="0.25">
      <c r="A379" s="1" t="s">
        <v>6453</v>
      </c>
      <c r="B379" s="1" t="s">
        <v>6454</v>
      </c>
      <c r="C379" t="s">
        <v>4277</v>
      </c>
      <c r="D379" t="s">
        <v>6338</v>
      </c>
      <c r="E379" s="1">
        <v>19.899999999999999</v>
      </c>
      <c r="F379" s="1">
        <v>427</v>
      </c>
      <c r="G379" s="1">
        <v>33.200000000000003</v>
      </c>
      <c r="H379" s="1">
        <v>292</v>
      </c>
      <c r="I379" s="1">
        <v>68.900000000000006</v>
      </c>
      <c r="J379" s="1">
        <v>194</v>
      </c>
      <c r="K379" s="1">
        <v>4.9000000000000004</v>
      </c>
      <c r="L379" s="1" t="s">
        <v>6046</v>
      </c>
      <c r="M379" s="1">
        <v>23.7</v>
      </c>
      <c r="N379" s="1">
        <v>536</v>
      </c>
      <c r="O379" s="1">
        <v>47.3</v>
      </c>
      <c r="P379" s="1">
        <v>306</v>
      </c>
      <c r="Q379" s="1">
        <v>75</v>
      </c>
      <c r="R379" s="1">
        <v>392</v>
      </c>
      <c r="S379" s="1">
        <v>8.6999999999999993</v>
      </c>
      <c r="T379" s="1" t="s">
        <v>6046</v>
      </c>
      <c r="U379" s="37">
        <v>29.7</v>
      </c>
      <c r="V379" s="107">
        <v>49.743904700000002</v>
      </c>
      <c r="W379" s="107">
        <v>15.338106099999999</v>
      </c>
    </row>
    <row r="380" spans="1:23" x14ac:dyDescent="0.25">
      <c r="A380" s="1" t="s">
        <v>6453</v>
      </c>
      <c r="B380" s="1" t="s">
        <v>6393</v>
      </c>
      <c r="C380" t="s">
        <v>6455</v>
      </c>
      <c r="D380" t="s">
        <v>6045</v>
      </c>
      <c r="E380" s="1">
        <v>21.2</v>
      </c>
      <c r="F380" s="1">
        <v>393</v>
      </c>
      <c r="G380" s="1">
        <v>5</v>
      </c>
      <c r="H380" s="1" t="s">
        <v>6103</v>
      </c>
      <c r="I380" s="1">
        <v>28.7</v>
      </c>
      <c r="J380" s="1">
        <v>533</v>
      </c>
      <c r="K380" s="1">
        <v>70.5</v>
      </c>
      <c r="L380" s="1">
        <v>144</v>
      </c>
      <c r="M380" s="1">
        <v>11</v>
      </c>
      <c r="N380" s="1" t="s">
        <v>6046</v>
      </c>
      <c r="O380" s="1">
        <v>3.7</v>
      </c>
      <c r="P380" s="1" t="s">
        <v>6046</v>
      </c>
      <c r="Q380" s="1">
        <v>39.1</v>
      </c>
      <c r="R380" s="1" t="s">
        <v>6046</v>
      </c>
      <c r="S380" s="1">
        <v>24.2</v>
      </c>
      <c r="T380" s="1">
        <v>503</v>
      </c>
      <c r="U380" s="38">
        <v>29.7</v>
      </c>
      <c r="V380" s="107">
        <v>35.000073999999998</v>
      </c>
      <c r="W380" s="107">
        <v>104.999927</v>
      </c>
    </row>
    <row r="381" spans="1:23" x14ac:dyDescent="0.25">
      <c r="A381" s="1" t="s">
        <v>6456</v>
      </c>
      <c r="B381" s="1" t="s">
        <v>6457</v>
      </c>
      <c r="C381" t="s">
        <v>4140</v>
      </c>
      <c r="D381" t="s">
        <v>6458</v>
      </c>
      <c r="E381" s="1">
        <v>11.6</v>
      </c>
      <c r="F381" s="1" t="s">
        <v>6103</v>
      </c>
      <c r="G381" s="1">
        <v>31.8</v>
      </c>
      <c r="H381" s="1">
        <v>309</v>
      </c>
      <c r="I381" s="1">
        <v>7.7</v>
      </c>
      <c r="J381" s="1" t="s">
        <v>6046</v>
      </c>
      <c r="K381" s="1">
        <v>98.3</v>
      </c>
      <c r="L381" s="1">
        <v>23</v>
      </c>
      <c r="M381" s="1">
        <v>8</v>
      </c>
      <c r="N381" s="1" t="s">
        <v>6046</v>
      </c>
      <c r="O381" s="1">
        <v>1.3</v>
      </c>
      <c r="P381" s="1" t="s">
        <v>6046</v>
      </c>
      <c r="Q381" s="1">
        <v>52.3</v>
      </c>
      <c r="R381" s="1" t="s">
        <v>6046</v>
      </c>
      <c r="S381" s="1">
        <v>82</v>
      </c>
      <c r="T381" s="1">
        <v>97</v>
      </c>
      <c r="U381" s="38">
        <v>29.6</v>
      </c>
      <c r="V381" s="107">
        <v>32.647531399999998</v>
      </c>
      <c r="W381" s="107">
        <v>54.564351600000002</v>
      </c>
    </row>
    <row r="382" spans="1:23" x14ac:dyDescent="0.25">
      <c r="A382" s="1" t="s">
        <v>6456</v>
      </c>
      <c r="B382" s="1" t="s">
        <v>6387</v>
      </c>
      <c r="C382" t="s">
        <v>6459</v>
      </c>
      <c r="D382" t="s">
        <v>20</v>
      </c>
      <c r="E382" s="1">
        <v>15.6</v>
      </c>
      <c r="F382" s="1" t="s">
        <v>6103</v>
      </c>
      <c r="G382" s="1">
        <v>14.3</v>
      </c>
      <c r="H382" s="1" t="s">
        <v>6103</v>
      </c>
      <c r="I382" s="1">
        <v>45.4</v>
      </c>
      <c r="J382" s="1">
        <v>339</v>
      </c>
      <c r="K382" s="1">
        <v>46.1</v>
      </c>
      <c r="L382" s="1">
        <v>291</v>
      </c>
      <c r="M382" s="1">
        <v>55.4</v>
      </c>
      <c r="N382" s="1">
        <v>330</v>
      </c>
      <c r="O382" s="1">
        <v>14.2</v>
      </c>
      <c r="P382" s="1" t="s">
        <v>6046</v>
      </c>
      <c r="Q382" s="1">
        <v>84.8</v>
      </c>
      <c r="R382" s="1">
        <v>245</v>
      </c>
      <c r="S382" s="1">
        <v>10.199999999999999</v>
      </c>
      <c r="T382" s="1" t="s">
        <v>6046</v>
      </c>
      <c r="U382" s="38">
        <v>29.6</v>
      </c>
      <c r="V382" s="107">
        <v>39.783730400000003</v>
      </c>
      <c r="W382" s="107">
        <v>-100.445882</v>
      </c>
    </row>
    <row r="383" spans="1:23" x14ac:dyDescent="0.25">
      <c r="A383" s="1" t="s">
        <v>6460</v>
      </c>
      <c r="B383" s="1" t="s">
        <v>6461</v>
      </c>
      <c r="C383" t="s">
        <v>6462</v>
      </c>
      <c r="D383" t="s">
        <v>6090</v>
      </c>
      <c r="E383" s="1">
        <v>15</v>
      </c>
      <c r="F383" s="1" t="s">
        <v>6103</v>
      </c>
      <c r="G383" s="1">
        <v>10.4</v>
      </c>
      <c r="H383" s="1" t="s">
        <v>6103</v>
      </c>
      <c r="I383" s="1">
        <v>81.400000000000006</v>
      </c>
      <c r="J383" s="1">
        <v>127</v>
      </c>
      <c r="K383" s="1">
        <v>3.7</v>
      </c>
      <c r="L383" s="1" t="s">
        <v>6046</v>
      </c>
      <c r="M383" s="1">
        <v>16.399999999999999</v>
      </c>
      <c r="N383" s="1" t="s">
        <v>6046</v>
      </c>
      <c r="O383" s="1">
        <v>89.3</v>
      </c>
      <c r="P383" s="1">
        <v>111</v>
      </c>
      <c r="Q383" s="1">
        <v>45.4</v>
      </c>
      <c r="R383" s="1" t="s">
        <v>6046</v>
      </c>
      <c r="S383" s="1">
        <v>18.7</v>
      </c>
      <c r="T383" s="1" t="s">
        <v>6046</v>
      </c>
      <c r="U383" s="38">
        <v>29.5</v>
      </c>
      <c r="V383" s="107">
        <v>64.686313600000005</v>
      </c>
      <c r="W383" s="107">
        <v>97.745306099999993</v>
      </c>
    </row>
    <row r="384" spans="1:23" x14ac:dyDescent="0.25">
      <c r="A384" s="1" t="s">
        <v>6460</v>
      </c>
      <c r="B384" s="1" t="s">
        <v>6463</v>
      </c>
      <c r="C384" t="s">
        <v>6464</v>
      </c>
      <c r="D384" t="s">
        <v>488</v>
      </c>
      <c r="E384" s="1">
        <v>41</v>
      </c>
      <c r="F384" s="1">
        <v>203</v>
      </c>
      <c r="G384" s="1">
        <v>82.4</v>
      </c>
      <c r="H384" s="1">
        <v>67</v>
      </c>
      <c r="I384" s="1">
        <v>20.100000000000001</v>
      </c>
      <c r="J384" s="1" t="s">
        <v>6046</v>
      </c>
      <c r="K384" s="1">
        <v>1.8</v>
      </c>
      <c r="L384" s="1" t="s">
        <v>6046</v>
      </c>
      <c r="M384" s="1">
        <v>4.9000000000000004</v>
      </c>
      <c r="N384" s="1" t="s">
        <v>6046</v>
      </c>
      <c r="O384" s="1">
        <v>1.9</v>
      </c>
      <c r="P384" s="1" t="s">
        <v>6046</v>
      </c>
      <c r="Q384" s="1">
        <v>27.6</v>
      </c>
      <c r="R384" s="1" t="s">
        <v>6046</v>
      </c>
      <c r="S384" s="1">
        <v>37.200000000000003</v>
      </c>
      <c r="T384" s="1">
        <v>350</v>
      </c>
      <c r="U384" s="38">
        <v>29.5</v>
      </c>
      <c r="V384" s="107">
        <v>4.0999169999999996</v>
      </c>
      <c r="W384" s="107">
        <v>-72.908813300000006</v>
      </c>
    </row>
    <row r="385" spans="1:23" x14ac:dyDescent="0.25">
      <c r="A385" s="1" t="s">
        <v>6465</v>
      </c>
      <c r="B385" s="1" t="s">
        <v>6436</v>
      </c>
      <c r="C385" t="s">
        <v>6466</v>
      </c>
      <c r="D385" t="s">
        <v>411</v>
      </c>
      <c r="E385" s="1">
        <v>15.1</v>
      </c>
      <c r="F385" s="1" t="s">
        <v>6103</v>
      </c>
      <c r="G385" s="1">
        <v>16.899999999999999</v>
      </c>
      <c r="H385" s="1" t="s">
        <v>6103</v>
      </c>
      <c r="I385" s="1">
        <v>9.5</v>
      </c>
      <c r="J385" s="1" t="s">
        <v>6046</v>
      </c>
      <c r="K385" s="1">
        <v>96.3</v>
      </c>
      <c r="L385" s="1">
        <v>37</v>
      </c>
      <c r="M385" s="1">
        <v>3.4</v>
      </c>
      <c r="N385" s="1" t="s">
        <v>6046</v>
      </c>
      <c r="O385" s="1">
        <v>1.3</v>
      </c>
      <c r="P385" s="1" t="s">
        <v>6046</v>
      </c>
      <c r="Q385" s="1">
        <v>36.6</v>
      </c>
      <c r="R385" s="1" t="s">
        <v>6046</v>
      </c>
      <c r="S385" s="1">
        <v>23.5</v>
      </c>
      <c r="T385" s="1">
        <v>514</v>
      </c>
      <c r="U385" s="38">
        <v>29.3</v>
      </c>
      <c r="V385" s="107">
        <v>22.351114800000001</v>
      </c>
      <c r="W385" s="107">
        <v>78.667742799999999</v>
      </c>
    </row>
    <row r="386" spans="1:23" x14ac:dyDescent="0.25">
      <c r="A386" s="1" t="s">
        <v>6465</v>
      </c>
      <c r="B386" s="1">
        <v>368</v>
      </c>
      <c r="C386" t="s">
        <v>6467</v>
      </c>
      <c r="D386" t="s">
        <v>6468</v>
      </c>
      <c r="E386" s="1">
        <v>15</v>
      </c>
      <c r="F386" s="1" t="s">
        <v>6103</v>
      </c>
      <c r="G386" s="1">
        <v>16.899999999999999</v>
      </c>
      <c r="H386" s="1" t="s">
        <v>6103</v>
      </c>
      <c r="I386" s="1">
        <v>67.3</v>
      </c>
      <c r="J386" s="1">
        <v>206</v>
      </c>
      <c r="K386" s="1">
        <v>14.3</v>
      </c>
      <c r="L386" s="1" t="s">
        <v>6046</v>
      </c>
      <c r="M386" s="1">
        <v>100</v>
      </c>
      <c r="N386" s="1">
        <v>52</v>
      </c>
      <c r="O386" s="1">
        <v>3.7</v>
      </c>
      <c r="P386" s="1" t="s">
        <v>6046</v>
      </c>
      <c r="Q386" s="1">
        <v>86.8</v>
      </c>
      <c r="R386" s="1">
        <v>215</v>
      </c>
      <c r="S386" s="1">
        <v>63.4</v>
      </c>
      <c r="T386" s="1">
        <v>177</v>
      </c>
      <c r="U386" s="38">
        <v>29.3</v>
      </c>
      <c r="V386" s="107">
        <v>21.000028700000001</v>
      </c>
      <c r="W386" s="107">
        <v>57.0036901</v>
      </c>
    </row>
    <row r="387" spans="1:23" x14ac:dyDescent="0.25">
      <c r="A387" s="1" t="s">
        <v>6465</v>
      </c>
      <c r="B387" s="1" t="s">
        <v>6469</v>
      </c>
      <c r="C387" t="s">
        <v>6470</v>
      </c>
      <c r="D387" t="s">
        <v>6093</v>
      </c>
      <c r="E387" s="1">
        <v>9.6999999999999993</v>
      </c>
      <c r="F387" s="1" t="s">
        <v>6103</v>
      </c>
      <c r="G387" s="1">
        <v>17</v>
      </c>
      <c r="H387" s="1" t="s">
        <v>6103</v>
      </c>
      <c r="I387" s="1">
        <v>92.3</v>
      </c>
      <c r="J387" s="1">
        <v>76</v>
      </c>
      <c r="K387" s="1">
        <v>17</v>
      </c>
      <c r="L387" s="1">
        <v>597</v>
      </c>
      <c r="M387" s="1">
        <v>18.100000000000001</v>
      </c>
      <c r="N387" s="1" t="s">
        <v>6046</v>
      </c>
      <c r="O387" s="1">
        <v>16.100000000000001</v>
      </c>
      <c r="P387" s="1" t="s">
        <v>6046</v>
      </c>
      <c r="Q387" s="1">
        <v>24</v>
      </c>
      <c r="R387" s="1" t="s">
        <v>6046</v>
      </c>
      <c r="S387" s="1">
        <v>26.5</v>
      </c>
      <c r="T387" s="1">
        <v>469</v>
      </c>
      <c r="U387" s="38">
        <v>29.3</v>
      </c>
      <c r="V387" s="107">
        <v>23.973937400000001</v>
      </c>
      <c r="W387" s="107">
        <v>120.9820179</v>
      </c>
    </row>
    <row r="388" spans="1:23" x14ac:dyDescent="0.25">
      <c r="A388" s="1" t="s">
        <v>6465</v>
      </c>
      <c r="B388" s="1">
        <v>411</v>
      </c>
      <c r="C388" t="s">
        <v>6471</v>
      </c>
      <c r="D388" t="s">
        <v>60</v>
      </c>
      <c r="E388" s="1">
        <v>33.1</v>
      </c>
      <c r="F388" s="1">
        <v>256</v>
      </c>
      <c r="G388" s="1">
        <v>22.2</v>
      </c>
      <c r="H388" s="1">
        <v>425</v>
      </c>
      <c r="I388" s="1">
        <v>46.3</v>
      </c>
      <c r="J388" s="1">
        <v>336</v>
      </c>
      <c r="K388" s="1">
        <v>13.6</v>
      </c>
      <c r="L388" s="1" t="s">
        <v>6046</v>
      </c>
      <c r="M388" s="1">
        <v>29.1</v>
      </c>
      <c r="N388" s="1">
        <v>486</v>
      </c>
      <c r="O388" s="1">
        <v>5.3</v>
      </c>
      <c r="P388" s="1" t="s">
        <v>6046</v>
      </c>
      <c r="Q388" s="1">
        <v>83.1</v>
      </c>
      <c r="R388" s="1">
        <v>269</v>
      </c>
      <c r="S388" s="1">
        <v>19.3</v>
      </c>
      <c r="T388" s="1" t="s">
        <v>6046</v>
      </c>
      <c r="U388" s="38">
        <v>29.3</v>
      </c>
      <c r="V388" s="107">
        <v>51.1638175</v>
      </c>
      <c r="W388" s="107">
        <v>10.447831300000001</v>
      </c>
    </row>
    <row r="389" spans="1:23" x14ac:dyDescent="0.25">
      <c r="A389" s="1" t="s">
        <v>6472</v>
      </c>
      <c r="B389" s="1" t="s">
        <v>6431</v>
      </c>
      <c r="C389" t="s">
        <v>6473</v>
      </c>
      <c r="D389" t="s">
        <v>264</v>
      </c>
      <c r="E389" s="1">
        <v>7</v>
      </c>
      <c r="F389" s="1" t="s">
        <v>6103</v>
      </c>
      <c r="G389" s="1">
        <v>18.100000000000001</v>
      </c>
      <c r="H389" s="1">
        <v>497</v>
      </c>
      <c r="I389" s="1">
        <v>13.5</v>
      </c>
      <c r="J389" s="1" t="s">
        <v>6046</v>
      </c>
      <c r="K389" s="1">
        <v>96.8</v>
      </c>
      <c r="L389" s="1">
        <v>33</v>
      </c>
      <c r="M389" s="1">
        <v>35.4</v>
      </c>
      <c r="N389" s="1">
        <v>438</v>
      </c>
      <c r="O389" s="1">
        <v>11.3</v>
      </c>
      <c r="P389" s="1" t="s">
        <v>6046</v>
      </c>
      <c r="Q389" s="1">
        <v>55.2</v>
      </c>
      <c r="R389" s="1" t="s">
        <v>6046</v>
      </c>
      <c r="S389" s="1">
        <v>11.3</v>
      </c>
      <c r="T389" s="1" t="s">
        <v>6046</v>
      </c>
      <c r="U389" s="38">
        <v>29.2</v>
      </c>
      <c r="V389" s="107">
        <v>63.246777700000003</v>
      </c>
      <c r="W389" s="107">
        <v>25.920916399999999</v>
      </c>
    </row>
    <row r="390" spans="1:23" x14ac:dyDescent="0.25">
      <c r="A390" s="1" t="s">
        <v>6472</v>
      </c>
      <c r="B390" s="1">
        <v>342</v>
      </c>
      <c r="C390" t="s">
        <v>6474</v>
      </c>
      <c r="D390" t="s">
        <v>20</v>
      </c>
      <c r="E390" s="1">
        <v>20.5</v>
      </c>
      <c r="F390" s="1">
        <v>409</v>
      </c>
      <c r="G390" s="1">
        <v>12.5</v>
      </c>
      <c r="H390" s="1" t="s">
        <v>6103</v>
      </c>
      <c r="I390" s="1">
        <v>17.8</v>
      </c>
      <c r="J390" s="1" t="s">
        <v>6046</v>
      </c>
      <c r="K390" s="1">
        <v>37.1</v>
      </c>
      <c r="L390" s="1">
        <v>376</v>
      </c>
      <c r="M390" s="1">
        <v>76</v>
      </c>
      <c r="N390" s="1">
        <v>232</v>
      </c>
      <c r="O390" s="1">
        <v>95.8</v>
      </c>
      <c r="P390" s="1">
        <v>73</v>
      </c>
      <c r="Q390" s="1">
        <v>75.599999999999994</v>
      </c>
      <c r="R390" s="1">
        <v>379</v>
      </c>
      <c r="S390" s="1">
        <v>46.2</v>
      </c>
      <c r="T390" s="1">
        <v>275</v>
      </c>
      <c r="U390" s="38">
        <v>29.2</v>
      </c>
      <c r="V390" s="107">
        <v>39.783730400000003</v>
      </c>
      <c r="W390" s="107">
        <v>-100.445882</v>
      </c>
    </row>
    <row r="391" spans="1:23" x14ac:dyDescent="0.25">
      <c r="A391" s="1" t="s">
        <v>6475</v>
      </c>
      <c r="B391" s="1">
        <v>398</v>
      </c>
      <c r="C391" t="s">
        <v>6476</v>
      </c>
      <c r="D391" t="s">
        <v>6395</v>
      </c>
      <c r="E391" s="1">
        <v>5.2</v>
      </c>
      <c r="F391" s="1" t="s">
        <v>6103</v>
      </c>
      <c r="G391" s="1">
        <v>8.1999999999999993</v>
      </c>
      <c r="H391" s="1" t="s">
        <v>6103</v>
      </c>
      <c r="I391" s="1">
        <v>86.4</v>
      </c>
      <c r="J391" s="1">
        <v>104</v>
      </c>
      <c r="K391" s="1">
        <v>44.1</v>
      </c>
      <c r="L391" s="1">
        <v>310</v>
      </c>
      <c r="Q391" s="1">
        <v>23.4</v>
      </c>
      <c r="R391" s="1" t="s">
        <v>6046</v>
      </c>
      <c r="S391" s="1">
        <v>91.2</v>
      </c>
      <c r="T391" s="1">
        <v>60</v>
      </c>
      <c r="U391" s="38">
        <v>29.1</v>
      </c>
      <c r="V391" s="107">
        <v>30.3308401</v>
      </c>
      <c r="W391" s="107">
        <v>71.247499000000005</v>
      </c>
    </row>
    <row r="392" spans="1:23" x14ac:dyDescent="0.25">
      <c r="A392" s="1" t="s">
        <v>6475</v>
      </c>
      <c r="B392" s="1" t="s">
        <v>6477</v>
      </c>
      <c r="C392" t="s">
        <v>6478</v>
      </c>
      <c r="D392" t="s">
        <v>6079</v>
      </c>
      <c r="E392" s="1">
        <v>9.6999999999999993</v>
      </c>
      <c r="F392" s="1" t="s">
        <v>6103</v>
      </c>
      <c r="G392" s="1">
        <v>9.9</v>
      </c>
      <c r="H392" s="1" t="s">
        <v>6103</v>
      </c>
      <c r="I392" s="1">
        <v>87.8</v>
      </c>
      <c r="J392" s="1">
        <v>97</v>
      </c>
      <c r="K392" s="1">
        <v>1.1000000000000001</v>
      </c>
      <c r="L392" s="1" t="s">
        <v>6046</v>
      </c>
      <c r="M392" s="1">
        <v>29.4</v>
      </c>
      <c r="N392" s="1">
        <v>484</v>
      </c>
      <c r="O392" s="1">
        <v>96.7</v>
      </c>
      <c r="P392" s="1">
        <v>67</v>
      </c>
      <c r="Q392" s="1">
        <v>4</v>
      </c>
      <c r="R392" s="1" t="s">
        <v>6046</v>
      </c>
      <c r="S392" s="1">
        <v>11.8</v>
      </c>
      <c r="T392" s="1" t="s">
        <v>6046</v>
      </c>
      <c r="U392" s="38">
        <v>29.1</v>
      </c>
      <c r="V392" s="107">
        <v>-34.996496299999997</v>
      </c>
      <c r="W392" s="107">
        <v>-64.967281700000001</v>
      </c>
    </row>
    <row r="393" spans="1:23" x14ac:dyDescent="0.25">
      <c r="A393" s="1" t="s">
        <v>6479</v>
      </c>
      <c r="B393" s="1" t="s">
        <v>6431</v>
      </c>
      <c r="C393" t="s">
        <v>6480</v>
      </c>
      <c r="D393" t="s">
        <v>194</v>
      </c>
      <c r="E393" s="1">
        <v>16.7</v>
      </c>
      <c r="F393" s="1" t="s">
        <v>6103</v>
      </c>
      <c r="G393" s="1">
        <v>35.299999999999997</v>
      </c>
      <c r="H393" s="1">
        <v>278</v>
      </c>
      <c r="I393" s="1">
        <v>72.400000000000006</v>
      </c>
      <c r="J393" s="1">
        <v>173</v>
      </c>
      <c r="K393" s="1">
        <v>8.6</v>
      </c>
      <c r="L393" s="1" t="s">
        <v>6046</v>
      </c>
      <c r="M393" s="1">
        <v>13.9</v>
      </c>
      <c r="N393" s="1" t="s">
        <v>6046</v>
      </c>
      <c r="O393" s="1">
        <v>34.700000000000003</v>
      </c>
      <c r="P393" s="1">
        <v>392</v>
      </c>
      <c r="Q393" s="1">
        <v>33</v>
      </c>
      <c r="R393" s="1" t="s">
        <v>6046</v>
      </c>
      <c r="S393" s="1">
        <v>12.8</v>
      </c>
      <c r="T393" s="1" t="s">
        <v>6046</v>
      </c>
      <c r="U393" s="38">
        <v>29</v>
      </c>
      <c r="V393" s="107">
        <v>36.638392000000003</v>
      </c>
      <c r="W393" s="107">
        <v>127.69611879999999</v>
      </c>
    </row>
    <row r="394" spans="1:23" x14ac:dyDescent="0.25">
      <c r="A394" s="1" t="s">
        <v>6479</v>
      </c>
      <c r="B394" s="1" t="s">
        <v>6457</v>
      </c>
      <c r="C394" t="s">
        <v>6481</v>
      </c>
      <c r="D394" t="s">
        <v>116</v>
      </c>
      <c r="E394" s="1">
        <v>10.6</v>
      </c>
      <c r="F394" s="1" t="s">
        <v>6103</v>
      </c>
      <c r="G394" s="1">
        <v>4.8</v>
      </c>
      <c r="H394" s="1" t="s">
        <v>6103</v>
      </c>
      <c r="I394" s="1">
        <v>100</v>
      </c>
      <c r="J394" s="1">
        <v>7</v>
      </c>
      <c r="K394" s="1">
        <v>15.8</v>
      </c>
      <c r="L394" s="1" t="s">
        <v>6046</v>
      </c>
      <c r="M394" s="1">
        <v>3.2</v>
      </c>
      <c r="N394" s="1" t="s">
        <v>6046</v>
      </c>
      <c r="O394" s="1">
        <v>16.600000000000001</v>
      </c>
      <c r="P394" s="1">
        <v>591</v>
      </c>
      <c r="Q394" s="1">
        <v>24.7</v>
      </c>
      <c r="R394" s="1" t="s">
        <v>6046</v>
      </c>
      <c r="S394" s="1">
        <v>6.4</v>
      </c>
      <c r="T394" s="1" t="s">
        <v>6046</v>
      </c>
      <c r="U394" s="38">
        <v>29</v>
      </c>
      <c r="V394" s="107">
        <v>36.5748441</v>
      </c>
      <c r="W394" s="107">
        <v>139.23941790000001</v>
      </c>
    </row>
    <row r="395" spans="1:23" x14ac:dyDescent="0.25">
      <c r="A395" s="1" t="s">
        <v>6479</v>
      </c>
      <c r="B395" s="1">
        <v>377</v>
      </c>
      <c r="C395" t="s">
        <v>2039</v>
      </c>
      <c r="D395" t="s">
        <v>264</v>
      </c>
      <c r="E395" s="1">
        <v>15.6</v>
      </c>
      <c r="F395" s="1" t="s">
        <v>6103</v>
      </c>
      <c r="G395" s="1">
        <v>22.6</v>
      </c>
      <c r="H395" s="1">
        <v>417</v>
      </c>
      <c r="I395" s="1">
        <v>30</v>
      </c>
      <c r="J395" s="1">
        <v>510</v>
      </c>
      <c r="K395" s="1">
        <v>55.6</v>
      </c>
      <c r="L395" s="1">
        <v>222</v>
      </c>
      <c r="M395" s="1">
        <v>56.8</v>
      </c>
      <c r="N395" s="1">
        <v>325</v>
      </c>
      <c r="O395" s="1">
        <v>7.5</v>
      </c>
      <c r="P395" s="1" t="s">
        <v>6046</v>
      </c>
      <c r="Q395" s="1">
        <v>84.4</v>
      </c>
      <c r="R395" s="1">
        <v>252</v>
      </c>
      <c r="S395" s="1">
        <v>24.6</v>
      </c>
      <c r="T395" s="1">
        <v>497</v>
      </c>
      <c r="U395" s="38">
        <v>29</v>
      </c>
      <c r="V395" s="107">
        <v>63.246777700000003</v>
      </c>
      <c r="W395" s="107">
        <v>25.920916399999999</v>
      </c>
    </row>
    <row r="396" spans="1:23" x14ac:dyDescent="0.25">
      <c r="A396" s="1" t="s">
        <v>6479</v>
      </c>
      <c r="B396" s="1" t="s">
        <v>6393</v>
      </c>
      <c r="C396" t="s">
        <v>6482</v>
      </c>
      <c r="D396" t="s">
        <v>20</v>
      </c>
      <c r="E396" s="1">
        <v>16.5</v>
      </c>
      <c r="F396" s="1" t="s">
        <v>6103</v>
      </c>
      <c r="G396" s="1">
        <v>7.6</v>
      </c>
      <c r="H396" s="1" t="s">
        <v>6103</v>
      </c>
      <c r="I396" s="1">
        <v>62.5</v>
      </c>
      <c r="J396" s="1">
        <v>241</v>
      </c>
      <c r="K396" s="1">
        <v>38</v>
      </c>
      <c r="L396" s="1">
        <v>366</v>
      </c>
      <c r="M396" s="1">
        <v>18.899999999999999</v>
      </c>
      <c r="N396" s="1">
        <v>593</v>
      </c>
      <c r="O396" s="1">
        <v>9.1999999999999993</v>
      </c>
      <c r="P396" s="1" t="s">
        <v>6046</v>
      </c>
      <c r="Q396" s="1">
        <v>82.2</v>
      </c>
      <c r="R396" s="1">
        <v>283</v>
      </c>
      <c r="S396" s="1">
        <v>15.2</v>
      </c>
      <c r="T396" s="1" t="s">
        <v>6046</v>
      </c>
      <c r="U396" s="38">
        <v>29</v>
      </c>
      <c r="V396" s="107">
        <v>39.783730400000003</v>
      </c>
      <c r="W396" s="107">
        <v>-100.445882</v>
      </c>
    </row>
    <row r="397" spans="1:23" x14ac:dyDescent="0.25">
      <c r="A397" s="1" t="s">
        <v>6483</v>
      </c>
      <c r="C397" t="s">
        <v>6484</v>
      </c>
      <c r="D397" t="s">
        <v>411</v>
      </c>
      <c r="E397" s="1">
        <v>4.7</v>
      </c>
      <c r="F397" s="1" t="s">
        <v>6103</v>
      </c>
      <c r="G397" s="1">
        <v>4.3</v>
      </c>
      <c r="H397" s="1" t="s">
        <v>6103</v>
      </c>
      <c r="I397" s="1">
        <v>42.1</v>
      </c>
      <c r="J397" s="1">
        <v>369</v>
      </c>
      <c r="K397" s="1">
        <v>88.7</v>
      </c>
      <c r="L397" s="1">
        <v>70</v>
      </c>
      <c r="M397" s="1">
        <v>2.5</v>
      </c>
      <c r="N397" s="1" t="s">
        <v>6046</v>
      </c>
      <c r="Q397" s="1">
        <v>23.8</v>
      </c>
      <c r="R397" s="1" t="s">
        <v>6046</v>
      </c>
      <c r="S397" s="1">
        <v>37.200000000000003</v>
      </c>
      <c r="T397" s="1">
        <v>352</v>
      </c>
      <c r="U397" s="38">
        <v>28.7</v>
      </c>
      <c r="V397" s="107">
        <v>22.351114800000001</v>
      </c>
      <c r="W397" s="107">
        <v>78.667742799999999</v>
      </c>
    </row>
    <row r="398" spans="1:23" x14ac:dyDescent="0.25">
      <c r="A398" s="1" t="s">
        <v>6483</v>
      </c>
      <c r="B398" s="1" t="s">
        <v>6454</v>
      </c>
      <c r="C398" t="s">
        <v>6485</v>
      </c>
      <c r="D398" t="s">
        <v>6045</v>
      </c>
      <c r="E398" s="1">
        <v>13.8</v>
      </c>
      <c r="F398" s="1" t="s">
        <v>6103</v>
      </c>
      <c r="G398" s="1">
        <v>32.799999999999997</v>
      </c>
      <c r="H398" s="1">
        <v>296</v>
      </c>
      <c r="I398" s="1">
        <v>19.2</v>
      </c>
      <c r="J398" s="1" t="s">
        <v>6046</v>
      </c>
      <c r="K398" s="1">
        <v>76.400000000000006</v>
      </c>
      <c r="L398" s="1">
        <v>121</v>
      </c>
      <c r="M398" s="1">
        <v>9.8000000000000007</v>
      </c>
      <c r="N398" s="1" t="s">
        <v>6046</v>
      </c>
      <c r="O398" s="1">
        <v>3.8</v>
      </c>
      <c r="P398" s="1" t="s">
        <v>6046</v>
      </c>
      <c r="Q398" s="1">
        <v>59.4</v>
      </c>
      <c r="R398" s="1">
        <v>575</v>
      </c>
      <c r="S398" s="1">
        <v>17.7</v>
      </c>
      <c r="T398" s="1" t="s">
        <v>6046</v>
      </c>
      <c r="U398" s="38">
        <v>28.7</v>
      </c>
      <c r="V398" s="107">
        <v>35.000073999999998</v>
      </c>
      <c r="W398" s="107">
        <v>104.999927</v>
      </c>
    </row>
    <row r="399" spans="1:23" x14ac:dyDescent="0.25">
      <c r="A399" s="1" t="s">
        <v>6486</v>
      </c>
      <c r="B399" s="1" t="s">
        <v>6436</v>
      </c>
      <c r="C399" t="s">
        <v>6487</v>
      </c>
      <c r="D399" t="s">
        <v>6090</v>
      </c>
      <c r="E399" s="1">
        <v>9.4</v>
      </c>
      <c r="F399" s="1" t="s">
        <v>6103</v>
      </c>
      <c r="G399" s="1">
        <v>7.8</v>
      </c>
      <c r="H399" s="1" t="s">
        <v>6103</v>
      </c>
      <c r="I399" s="1">
        <v>91.9</v>
      </c>
      <c r="J399" s="1">
        <v>77</v>
      </c>
      <c r="K399" s="1">
        <v>5.3</v>
      </c>
      <c r="L399" s="1" t="s">
        <v>6046</v>
      </c>
      <c r="M399" s="1">
        <v>8.9</v>
      </c>
      <c r="N399" s="1" t="s">
        <v>6046</v>
      </c>
      <c r="O399" s="1">
        <v>80.599999999999994</v>
      </c>
      <c r="P399" s="1">
        <v>154</v>
      </c>
      <c r="Q399" s="1">
        <v>78</v>
      </c>
      <c r="R399" s="1">
        <v>345</v>
      </c>
      <c r="S399" s="1">
        <v>4.5</v>
      </c>
      <c r="T399" s="1" t="s">
        <v>6046</v>
      </c>
      <c r="U399" s="38">
        <v>28.6</v>
      </c>
      <c r="V399" s="107">
        <v>64.686313600000005</v>
      </c>
      <c r="W399" s="107">
        <v>97.745306099999993</v>
      </c>
    </row>
    <row r="400" spans="1:23" x14ac:dyDescent="0.25">
      <c r="A400" s="1" t="s">
        <v>6486</v>
      </c>
      <c r="B400" s="1" t="s">
        <v>6398</v>
      </c>
      <c r="C400" t="s">
        <v>3400</v>
      </c>
      <c r="D400" t="s">
        <v>5984</v>
      </c>
      <c r="E400" s="1">
        <v>14.8</v>
      </c>
      <c r="F400" s="1" t="s">
        <v>6103</v>
      </c>
      <c r="G400" s="1">
        <v>30.7</v>
      </c>
      <c r="H400" s="1">
        <v>319</v>
      </c>
      <c r="I400" s="1">
        <v>10.6</v>
      </c>
      <c r="J400" s="1" t="s">
        <v>6046</v>
      </c>
      <c r="K400" s="1">
        <v>50.1</v>
      </c>
      <c r="L400" s="1">
        <v>260</v>
      </c>
      <c r="M400" s="1">
        <v>95.3</v>
      </c>
      <c r="N400" s="1">
        <v>136</v>
      </c>
      <c r="O400" s="1">
        <v>52</v>
      </c>
      <c r="P400" s="1">
        <v>281</v>
      </c>
      <c r="Q400" s="1">
        <v>51.9</v>
      </c>
      <c r="R400" s="1" t="s">
        <v>6046</v>
      </c>
      <c r="S400" s="1">
        <v>10.6</v>
      </c>
      <c r="T400" s="1" t="s">
        <v>6046</v>
      </c>
      <c r="U400" s="38">
        <v>28.6</v>
      </c>
      <c r="V400" s="107">
        <v>52.243497900000001</v>
      </c>
      <c r="W400" s="107">
        <v>5.6343227000000002</v>
      </c>
    </row>
    <row r="401" spans="1:23" x14ac:dyDescent="0.25">
      <c r="A401" s="1" t="s">
        <v>6488</v>
      </c>
      <c r="B401" s="1">
        <v>371</v>
      </c>
      <c r="C401" t="s">
        <v>6489</v>
      </c>
      <c r="D401" t="s">
        <v>310</v>
      </c>
      <c r="E401" s="1">
        <v>26</v>
      </c>
      <c r="F401" s="1">
        <v>326</v>
      </c>
      <c r="G401" s="1">
        <v>10.199999999999999</v>
      </c>
      <c r="H401" s="1" t="s">
        <v>6103</v>
      </c>
      <c r="I401" s="1">
        <v>60.3</v>
      </c>
      <c r="J401" s="1">
        <v>260</v>
      </c>
      <c r="K401" s="1">
        <v>17.600000000000001</v>
      </c>
      <c r="L401" s="1">
        <v>589</v>
      </c>
      <c r="M401" s="1">
        <v>4.8</v>
      </c>
      <c r="N401" s="1" t="s">
        <v>6046</v>
      </c>
      <c r="O401" s="1">
        <v>20.8</v>
      </c>
      <c r="P401" s="1">
        <v>528</v>
      </c>
      <c r="Q401" s="1">
        <v>84.6</v>
      </c>
      <c r="R401" s="1">
        <v>247</v>
      </c>
      <c r="S401" s="1">
        <v>13.9</v>
      </c>
      <c r="T401" s="1" t="s">
        <v>6046</v>
      </c>
      <c r="U401" s="38">
        <v>28.4</v>
      </c>
      <c r="V401" s="107">
        <v>39.326068499999998</v>
      </c>
      <c r="W401" s="107">
        <v>-4.8379791000000001</v>
      </c>
    </row>
    <row r="402" spans="1:23" x14ac:dyDescent="0.25">
      <c r="A402" s="1" t="s">
        <v>6488</v>
      </c>
      <c r="B402" s="1" t="s">
        <v>6445</v>
      </c>
      <c r="C402" t="s">
        <v>6490</v>
      </c>
      <c r="D402" t="s">
        <v>6491</v>
      </c>
      <c r="E402" s="1">
        <v>20</v>
      </c>
      <c r="F402" s="1">
        <v>421</v>
      </c>
      <c r="G402" s="1">
        <v>27.5</v>
      </c>
      <c r="H402" s="1">
        <v>348</v>
      </c>
      <c r="I402" s="1">
        <v>79.8</v>
      </c>
      <c r="J402" s="1">
        <v>137</v>
      </c>
      <c r="K402" s="1">
        <v>3.1</v>
      </c>
      <c r="L402" s="1" t="s">
        <v>6046</v>
      </c>
      <c r="M402" s="1">
        <v>10.4</v>
      </c>
      <c r="N402" s="1" t="s">
        <v>6046</v>
      </c>
      <c r="O402" s="1">
        <v>9.1</v>
      </c>
      <c r="P402" s="1" t="s">
        <v>6046</v>
      </c>
      <c r="Q402" s="1">
        <v>74.3</v>
      </c>
      <c r="R402" s="1">
        <v>408</v>
      </c>
      <c r="S402" s="1">
        <v>52.4</v>
      </c>
      <c r="T402" s="1">
        <v>234</v>
      </c>
      <c r="U402" s="38">
        <v>28.4</v>
      </c>
      <c r="V402" s="107">
        <v>55.350000299999998</v>
      </c>
      <c r="W402" s="107">
        <v>23.7499997</v>
      </c>
    </row>
    <row r="403" spans="1:23" x14ac:dyDescent="0.25">
      <c r="A403" s="1" t="s">
        <v>6492</v>
      </c>
      <c r="C403" t="s">
        <v>6493</v>
      </c>
      <c r="D403" t="s">
        <v>495</v>
      </c>
      <c r="E403" s="1">
        <v>14.9</v>
      </c>
      <c r="F403" s="1" t="s">
        <v>6103</v>
      </c>
      <c r="G403" s="1">
        <v>3.9</v>
      </c>
      <c r="H403" s="1" t="s">
        <v>6103</v>
      </c>
      <c r="I403" s="1">
        <v>100</v>
      </c>
      <c r="J403" s="1">
        <v>1</v>
      </c>
      <c r="K403" s="1">
        <v>1.5</v>
      </c>
      <c r="L403" s="1" t="s">
        <v>6046</v>
      </c>
      <c r="M403" s="1">
        <v>10.1</v>
      </c>
      <c r="N403" s="1" t="s">
        <v>6046</v>
      </c>
      <c r="O403" s="1">
        <v>19.8</v>
      </c>
      <c r="P403" s="1">
        <v>540</v>
      </c>
      <c r="Q403" s="1">
        <v>1.7</v>
      </c>
      <c r="R403" s="1" t="s">
        <v>6046</v>
      </c>
      <c r="S403" s="1">
        <v>99.6</v>
      </c>
      <c r="T403" s="1">
        <v>15</v>
      </c>
      <c r="U403" s="38">
        <v>28.3</v>
      </c>
      <c r="V403" s="107">
        <v>23.658511600000001</v>
      </c>
      <c r="W403" s="107">
        <v>-102.00770970000001</v>
      </c>
    </row>
    <row r="404" spans="1:23" x14ac:dyDescent="0.25">
      <c r="A404" s="1" t="s">
        <v>6492</v>
      </c>
      <c r="B404" s="1" t="s">
        <v>6359</v>
      </c>
      <c r="C404" t="s">
        <v>6494</v>
      </c>
      <c r="D404" t="s">
        <v>258</v>
      </c>
      <c r="E404" s="1">
        <v>16.8</v>
      </c>
      <c r="F404" s="1" t="s">
        <v>6103</v>
      </c>
      <c r="G404" s="1">
        <v>7.5</v>
      </c>
      <c r="H404" s="1" t="s">
        <v>6103</v>
      </c>
      <c r="I404" s="1">
        <v>15.8</v>
      </c>
      <c r="J404" s="1" t="s">
        <v>6046</v>
      </c>
      <c r="K404" s="1">
        <v>42.5</v>
      </c>
      <c r="L404" s="1">
        <v>327</v>
      </c>
      <c r="M404" s="1">
        <v>94.3</v>
      </c>
      <c r="N404" s="1">
        <v>147</v>
      </c>
      <c r="O404" s="1">
        <v>86.9</v>
      </c>
      <c r="P404" s="1">
        <v>125</v>
      </c>
      <c r="Q404" s="1">
        <v>64.7</v>
      </c>
      <c r="R404" s="1">
        <v>515</v>
      </c>
      <c r="S404" s="1">
        <v>11.5</v>
      </c>
      <c r="T404" s="1" t="s">
        <v>6046</v>
      </c>
      <c r="U404" s="38">
        <v>28.3</v>
      </c>
      <c r="V404" s="107">
        <v>54.702354499999998</v>
      </c>
      <c r="W404" s="107">
        <v>-3.2765753000000002</v>
      </c>
    </row>
    <row r="405" spans="1:23" x14ac:dyDescent="0.25">
      <c r="A405" s="1">
        <v>404</v>
      </c>
      <c r="B405" s="1" t="s">
        <v>6495</v>
      </c>
      <c r="C405" t="s">
        <v>6496</v>
      </c>
      <c r="D405" t="s">
        <v>231</v>
      </c>
      <c r="E405" s="1">
        <v>40.6</v>
      </c>
      <c r="F405" s="1">
        <v>207</v>
      </c>
      <c r="G405" s="1">
        <v>14.7</v>
      </c>
      <c r="H405" s="1" t="s">
        <v>6103</v>
      </c>
      <c r="I405" s="1">
        <v>7</v>
      </c>
      <c r="J405" s="1" t="s">
        <v>6046</v>
      </c>
      <c r="K405" s="1">
        <v>41.7</v>
      </c>
      <c r="L405" s="1">
        <v>337</v>
      </c>
      <c r="M405" s="1">
        <v>6.6</v>
      </c>
      <c r="N405" s="1" t="s">
        <v>6046</v>
      </c>
      <c r="O405" s="1">
        <v>4.5999999999999996</v>
      </c>
      <c r="P405" s="1" t="s">
        <v>6046</v>
      </c>
      <c r="Q405" s="1">
        <v>90.8</v>
      </c>
      <c r="R405" s="1">
        <v>145</v>
      </c>
      <c r="S405" s="1">
        <v>12.1</v>
      </c>
      <c r="T405" s="1" t="s">
        <v>6046</v>
      </c>
      <c r="U405" s="38">
        <v>28.2</v>
      </c>
      <c r="V405" s="107">
        <v>42.638426099999997</v>
      </c>
      <c r="W405" s="107">
        <v>12.674296999999999</v>
      </c>
    </row>
    <row r="406" spans="1:23" x14ac:dyDescent="0.25">
      <c r="A406" s="1">
        <v>405</v>
      </c>
      <c r="B406" s="1" t="s">
        <v>6497</v>
      </c>
      <c r="C406" t="s">
        <v>6498</v>
      </c>
      <c r="D406" t="s">
        <v>6153</v>
      </c>
      <c r="E406" s="1">
        <v>18.7</v>
      </c>
      <c r="F406" s="1">
        <v>458</v>
      </c>
      <c r="G406" s="1">
        <v>28.9</v>
      </c>
      <c r="H406" s="1">
        <v>335</v>
      </c>
      <c r="I406" s="1">
        <v>79.7</v>
      </c>
      <c r="J406" s="1">
        <v>139</v>
      </c>
      <c r="K406" s="1">
        <v>1.3</v>
      </c>
      <c r="L406" s="1" t="s">
        <v>6046</v>
      </c>
      <c r="M406" s="1">
        <v>22.8</v>
      </c>
      <c r="N406" s="1">
        <v>546</v>
      </c>
      <c r="O406" s="1">
        <v>4.0999999999999996</v>
      </c>
      <c r="P406" s="1" t="s">
        <v>6046</v>
      </c>
      <c r="Q406" s="1">
        <v>12</v>
      </c>
      <c r="R406" s="1" t="s">
        <v>6046</v>
      </c>
      <c r="S406" s="1">
        <v>13.7</v>
      </c>
      <c r="T406" s="1" t="s">
        <v>6046</v>
      </c>
      <c r="U406" s="38">
        <v>28.1</v>
      </c>
      <c r="V406" s="107">
        <v>48.101295399999998</v>
      </c>
      <c r="W406" s="107">
        <v>66.778081799999995</v>
      </c>
    </row>
    <row r="407" spans="1:23" x14ac:dyDescent="0.25">
      <c r="A407" s="1" t="s">
        <v>6499</v>
      </c>
      <c r="B407" s="1" t="s">
        <v>6500</v>
      </c>
      <c r="C407" t="s">
        <v>6501</v>
      </c>
      <c r="D407" t="s">
        <v>6045</v>
      </c>
      <c r="E407" s="1">
        <v>18.2</v>
      </c>
      <c r="F407" s="1">
        <v>475</v>
      </c>
      <c r="G407" s="1">
        <v>4</v>
      </c>
      <c r="H407" s="1" t="s">
        <v>6103</v>
      </c>
      <c r="I407" s="1">
        <v>14.6</v>
      </c>
      <c r="J407" s="1" t="s">
        <v>6046</v>
      </c>
      <c r="K407" s="1">
        <v>83.5</v>
      </c>
      <c r="L407" s="1">
        <v>98</v>
      </c>
      <c r="M407" s="1">
        <v>5.9</v>
      </c>
      <c r="N407" s="1" t="s">
        <v>6046</v>
      </c>
      <c r="O407" s="1">
        <v>5.8</v>
      </c>
      <c r="P407" s="1" t="s">
        <v>6046</v>
      </c>
      <c r="Q407" s="1">
        <v>69.2</v>
      </c>
      <c r="R407" s="1">
        <v>467</v>
      </c>
      <c r="S407" s="1">
        <v>18.600000000000001</v>
      </c>
      <c r="T407" s="1" t="s">
        <v>6046</v>
      </c>
      <c r="U407" s="38">
        <v>28</v>
      </c>
      <c r="V407" s="107">
        <v>35.000073999999998</v>
      </c>
      <c r="W407" s="107">
        <v>104.999927</v>
      </c>
    </row>
    <row r="408" spans="1:23" x14ac:dyDescent="0.25">
      <c r="A408" s="1" t="s">
        <v>6499</v>
      </c>
      <c r="B408" s="1" t="s">
        <v>6469</v>
      </c>
      <c r="C408" t="s">
        <v>846</v>
      </c>
      <c r="D408" t="s">
        <v>6045</v>
      </c>
      <c r="E408" s="1">
        <v>10.7</v>
      </c>
      <c r="F408" s="1" t="s">
        <v>6103</v>
      </c>
      <c r="G408" s="1">
        <v>3.5</v>
      </c>
      <c r="H408" s="1" t="s">
        <v>6103</v>
      </c>
      <c r="I408" s="1">
        <v>18.600000000000001</v>
      </c>
      <c r="J408" s="1" t="s">
        <v>6046</v>
      </c>
      <c r="K408" s="1">
        <v>93.7</v>
      </c>
      <c r="L408" s="1">
        <v>51</v>
      </c>
      <c r="M408" s="1">
        <v>10.5</v>
      </c>
      <c r="N408" s="1" t="s">
        <v>6046</v>
      </c>
      <c r="O408" s="1">
        <v>4.5999999999999996</v>
      </c>
      <c r="P408" s="1" t="s">
        <v>6046</v>
      </c>
      <c r="Q408" s="1">
        <v>65.099999999999994</v>
      </c>
      <c r="R408" s="1">
        <v>507</v>
      </c>
      <c r="S408" s="1">
        <v>28.9</v>
      </c>
      <c r="T408" s="1">
        <v>436</v>
      </c>
      <c r="U408" s="38">
        <v>28</v>
      </c>
      <c r="V408" s="107">
        <v>35.000073999999998</v>
      </c>
      <c r="W408" s="107">
        <v>104.999927</v>
      </c>
    </row>
    <row r="409" spans="1:23" x14ac:dyDescent="0.25">
      <c r="A409" s="1" t="s">
        <v>6502</v>
      </c>
      <c r="B409" s="1" t="s">
        <v>6448</v>
      </c>
      <c r="C409" t="s">
        <v>6503</v>
      </c>
      <c r="D409" t="s">
        <v>20</v>
      </c>
      <c r="E409" s="1">
        <v>19.100000000000001</v>
      </c>
      <c r="F409" s="1">
        <v>448</v>
      </c>
      <c r="G409" s="1">
        <v>19.2</v>
      </c>
      <c r="H409" s="1">
        <v>478</v>
      </c>
      <c r="I409" s="1">
        <v>63.5</v>
      </c>
      <c r="J409" s="1">
        <v>232</v>
      </c>
      <c r="K409" s="1">
        <v>20.8</v>
      </c>
      <c r="L409" s="1">
        <v>549</v>
      </c>
      <c r="M409" s="1">
        <v>21.2</v>
      </c>
      <c r="N409" s="1">
        <v>566</v>
      </c>
      <c r="O409" s="1">
        <v>5.3</v>
      </c>
      <c r="P409" s="1" t="s">
        <v>6046</v>
      </c>
      <c r="Q409" s="1">
        <v>77.900000000000006</v>
      </c>
      <c r="R409" s="1">
        <v>348</v>
      </c>
      <c r="S409" s="1">
        <v>19.8</v>
      </c>
      <c r="T409" s="1">
        <v>593</v>
      </c>
      <c r="U409" s="38">
        <v>27.9</v>
      </c>
      <c r="V409" s="107">
        <v>39.783730400000003</v>
      </c>
      <c r="W409" s="107">
        <v>-100.445882</v>
      </c>
    </row>
    <row r="410" spans="1:23" x14ac:dyDescent="0.25">
      <c r="A410" s="1" t="s">
        <v>6502</v>
      </c>
      <c r="B410" s="1" t="s">
        <v>6424</v>
      </c>
      <c r="C410" t="s">
        <v>6504</v>
      </c>
      <c r="D410" t="s">
        <v>92</v>
      </c>
      <c r="E410" s="1">
        <v>25</v>
      </c>
      <c r="F410" s="1">
        <v>341</v>
      </c>
      <c r="G410" s="1">
        <v>24.3</v>
      </c>
      <c r="H410" s="1">
        <v>393</v>
      </c>
      <c r="I410" s="1">
        <v>35.4</v>
      </c>
      <c r="J410" s="1">
        <v>437</v>
      </c>
      <c r="K410" s="1">
        <v>23.2</v>
      </c>
      <c r="L410" s="1">
        <v>512</v>
      </c>
      <c r="M410" s="1">
        <v>67</v>
      </c>
      <c r="N410" s="1">
        <v>276</v>
      </c>
      <c r="O410" s="1">
        <v>4.5999999999999996</v>
      </c>
      <c r="P410" s="1" t="s">
        <v>6046</v>
      </c>
      <c r="Q410" s="1">
        <v>54.4</v>
      </c>
      <c r="R410" s="1" t="s">
        <v>6046</v>
      </c>
      <c r="S410" s="1">
        <v>49.1</v>
      </c>
      <c r="T410" s="1">
        <v>259</v>
      </c>
      <c r="U410" s="38">
        <v>27.9</v>
      </c>
      <c r="V410" s="107">
        <v>30.812424700000001</v>
      </c>
      <c r="W410" s="107">
        <v>34.859476200000003</v>
      </c>
    </row>
    <row r="411" spans="1:23" x14ac:dyDescent="0.25">
      <c r="A411" s="1" t="s">
        <v>6505</v>
      </c>
      <c r="B411" s="1" t="s">
        <v>6506</v>
      </c>
      <c r="C411" t="s">
        <v>6507</v>
      </c>
      <c r="D411" t="s">
        <v>194</v>
      </c>
      <c r="E411" s="1">
        <v>11.3</v>
      </c>
      <c r="F411" s="1" t="s">
        <v>6103</v>
      </c>
      <c r="G411" s="1">
        <v>26</v>
      </c>
      <c r="H411" s="1">
        <v>368</v>
      </c>
      <c r="I411" s="1">
        <v>82.3</v>
      </c>
      <c r="J411" s="1">
        <v>124</v>
      </c>
      <c r="K411" s="1">
        <v>1.6</v>
      </c>
      <c r="L411" s="1" t="s">
        <v>6046</v>
      </c>
      <c r="M411" s="1">
        <v>34</v>
      </c>
      <c r="N411" s="1">
        <v>447</v>
      </c>
      <c r="O411" s="1">
        <v>41.3</v>
      </c>
      <c r="P411" s="1">
        <v>336</v>
      </c>
      <c r="Q411" s="1">
        <v>13</v>
      </c>
      <c r="R411" s="1" t="s">
        <v>6046</v>
      </c>
      <c r="S411" s="1">
        <v>7.8</v>
      </c>
      <c r="T411" s="1" t="s">
        <v>6046</v>
      </c>
      <c r="U411" s="38">
        <v>27.8</v>
      </c>
      <c r="V411" s="107">
        <v>36.638392000000003</v>
      </c>
      <c r="W411" s="107">
        <v>127.69611879999999</v>
      </c>
    </row>
    <row r="412" spans="1:23" x14ac:dyDescent="0.25">
      <c r="A412" s="1" t="s">
        <v>6505</v>
      </c>
      <c r="B412" s="1" t="s">
        <v>6439</v>
      </c>
      <c r="C412" t="s">
        <v>6508</v>
      </c>
      <c r="D412" t="s">
        <v>60</v>
      </c>
      <c r="E412" s="1">
        <v>16.2</v>
      </c>
      <c r="F412" s="1" t="s">
        <v>6103</v>
      </c>
      <c r="G412" s="1">
        <v>4.2</v>
      </c>
      <c r="H412" s="1" t="s">
        <v>6103</v>
      </c>
      <c r="I412" s="1">
        <v>4.5999999999999996</v>
      </c>
      <c r="J412" s="1" t="s">
        <v>6046</v>
      </c>
      <c r="K412" s="1">
        <v>85.5</v>
      </c>
      <c r="L412" s="1">
        <v>89</v>
      </c>
      <c r="M412" s="1">
        <v>43.8</v>
      </c>
      <c r="N412" s="1">
        <v>386</v>
      </c>
      <c r="O412" s="1">
        <v>10.6</v>
      </c>
      <c r="P412" s="1" t="s">
        <v>6046</v>
      </c>
      <c r="Q412" s="1">
        <v>77.3</v>
      </c>
      <c r="R412" s="1">
        <v>358</v>
      </c>
      <c r="S412" s="1">
        <v>2.9</v>
      </c>
      <c r="T412" s="1" t="s">
        <v>6046</v>
      </c>
      <c r="U412" s="38">
        <v>27.8</v>
      </c>
      <c r="V412" s="107">
        <v>51.1638175</v>
      </c>
      <c r="W412" s="107">
        <v>10.447831300000001</v>
      </c>
    </row>
    <row r="413" spans="1:23" x14ac:dyDescent="0.25">
      <c r="A413" s="1" t="s">
        <v>6509</v>
      </c>
      <c r="B413" s="1" t="s">
        <v>6378</v>
      </c>
      <c r="C413" t="s">
        <v>6510</v>
      </c>
      <c r="D413" t="s">
        <v>258</v>
      </c>
      <c r="E413" s="1">
        <v>11.1</v>
      </c>
      <c r="F413" s="1" t="s">
        <v>6103</v>
      </c>
      <c r="G413" s="1">
        <v>13.2</v>
      </c>
      <c r="H413" s="1" t="s">
        <v>6103</v>
      </c>
      <c r="I413" s="1">
        <v>9.9</v>
      </c>
      <c r="J413" s="1" t="s">
        <v>6046</v>
      </c>
      <c r="K413" s="1">
        <v>49.4</v>
      </c>
      <c r="L413" s="1">
        <v>267</v>
      </c>
      <c r="M413" s="1">
        <v>99.7</v>
      </c>
      <c r="N413" s="1">
        <v>79</v>
      </c>
      <c r="O413" s="1">
        <v>98.6</v>
      </c>
      <c r="P413" s="1">
        <v>53</v>
      </c>
      <c r="Q413" s="1">
        <v>86.7</v>
      </c>
      <c r="R413" s="1">
        <v>217</v>
      </c>
      <c r="S413" s="1">
        <v>22.4</v>
      </c>
      <c r="T413" s="1">
        <v>541</v>
      </c>
      <c r="U413" s="38">
        <v>27.7</v>
      </c>
      <c r="V413" s="107">
        <v>54.702354499999998</v>
      </c>
      <c r="W413" s="107">
        <v>-3.2765753000000002</v>
      </c>
    </row>
    <row r="414" spans="1:23" x14ac:dyDescent="0.25">
      <c r="A414" s="1" t="s">
        <v>6509</v>
      </c>
      <c r="B414" s="1" t="s">
        <v>6511</v>
      </c>
      <c r="C414" t="s">
        <v>4442</v>
      </c>
      <c r="D414" t="s">
        <v>6264</v>
      </c>
      <c r="E414" s="1">
        <v>15.2</v>
      </c>
      <c r="F414" s="1" t="s">
        <v>6103</v>
      </c>
      <c r="G414" s="1">
        <v>21.5</v>
      </c>
      <c r="H414" s="1">
        <v>432</v>
      </c>
      <c r="I414" s="1">
        <v>40.299999999999997</v>
      </c>
      <c r="J414" s="1">
        <v>389</v>
      </c>
      <c r="K414" s="1">
        <v>18.3</v>
      </c>
      <c r="L414" s="1">
        <v>579</v>
      </c>
      <c r="M414" s="1">
        <v>94.3</v>
      </c>
      <c r="N414" s="1">
        <v>148</v>
      </c>
      <c r="O414" s="1">
        <v>58.4</v>
      </c>
      <c r="P414" s="1">
        <v>245</v>
      </c>
      <c r="Q414" s="1">
        <v>88.1</v>
      </c>
      <c r="R414" s="1">
        <v>196</v>
      </c>
      <c r="S414" s="1">
        <v>38.9</v>
      </c>
      <c r="T414" s="1">
        <v>334</v>
      </c>
      <c r="U414" s="38">
        <v>27.7</v>
      </c>
      <c r="V414" s="107">
        <v>-28.8166236</v>
      </c>
      <c r="W414" s="107">
        <v>24.991638999999999</v>
      </c>
    </row>
    <row r="415" spans="1:23" x14ac:dyDescent="0.25">
      <c r="A415" s="1" t="s">
        <v>6509</v>
      </c>
      <c r="B415" s="1">
        <v>399</v>
      </c>
      <c r="C415" t="s">
        <v>6512</v>
      </c>
      <c r="D415" t="s">
        <v>6513</v>
      </c>
      <c r="E415" s="1">
        <v>32.4</v>
      </c>
      <c r="F415" s="1">
        <v>262</v>
      </c>
      <c r="G415" s="1">
        <v>47.6</v>
      </c>
      <c r="H415" s="1">
        <v>193</v>
      </c>
      <c r="I415" s="1">
        <v>46.8</v>
      </c>
      <c r="J415" s="1">
        <v>330</v>
      </c>
      <c r="K415" s="1">
        <v>1.8</v>
      </c>
      <c r="L415" s="1" t="s">
        <v>6046</v>
      </c>
      <c r="M415" s="1">
        <v>2.1</v>
      </c>
      <c r="N415" s="1" t="s">
        <v>6046</v>
      </c>
      <c r="O415" s="1">
        <v>1.3</v>
      </c>
      <c r="P415" s="1" t="s">
        <v>6046</v>
      </c>
      <c r="Q415" s="1">
        <v>41.1</v>
      </c>
      <c r="R415" s="1" t="s">
        <v>6046</v>
      </c>
      <c r="S415" s="1">
        <v>46.4</v>
      </c>
      <c r="T415" s="1">
        <v>274</v>
      </c>
      <c r="U415" s="38">
        <v>27.7</v>
      </c>
      <c r="V415" s="107">
        <v>12.750348600000001</v>
      </c>
      <c r="W415" s="107">
        <v>122.7312101</v>
      </c>
    </row>
    <row r="416" spans="1:23" x14ac:dyDescent="0.25">
      <c r="A416" s="1">
        <v>415</v>
      </c>
      <c r="B416" s="1" t="s">
        <v>6431</v>
      </c>
      <c r="C416" t="s">
        <v>1585</v>
      </c>
      <c r="D416" t="s">
        <v>264</v>
      </c>
      <c r="E416" s="1">
        <v>23.7</v>
      </c>
      <c r="F416" s="1">
        <v>357</v>
      </c>
      <c r="G416" s="1">
        <v>27.7</v>
      </c>
      <c r="H416" s="1">
        <v>346</v>
      </c>
      <c r="I416" s="1">
        <v>27.7</v>
      </c>
      <c r="J416" s="1">
        <v>547</v>
      </c>
      <c r="K416" s="1">
        <v>37.799999999999997</v>
      </c>
      <c r="L416" s="1">
        <v>369</v>
      </c>
      <c r="M416" s="1">
        <v>36.299999999999997</v>
      </c>
      <c r="N416" s="1">
        <v>430</v>
      </c>
      <c r="O416" s="1">
        <v>6.9</v>
      </c>
      <c r="P416" s="1" t="s">
        <v>6046</v>
      </c>
      <c r="Q416" s="1">
        <v>84.3</v>
      </c>
      <c r="R416" s="1">
        <v>253</v>
      </c>
      <c r="S416" s="1">
        <v>5.8</v>
      </c>
      <c r="T416" s="1" t="s">
        <v>6046</v>
      </c>
      <c r="U416" s="38">
        <v>27.6</v>
      </c>
      <c r="V416" s="107">
        <v>63.246777700000003</v>
      </c>
      <c r="W416" s="107">
        <v>25.920916399999999</v>
      </c>
    </row>
    <row r="417" spans="1:23" x14ac:dyDescent="0.25">
      <c r="A417" s="1" t="s">
        <v>6514</v>
      </c>
      <c r="B417" s="1" t="s">
        <v>6461</v>
      </c>
      <c r="C417" t="s">
        <v>6515</v>
      </c>
      <c r="D417" t="s">
        <v>60</v>
      </c>
      <c r="E417" s="1">
        <v>21.4</v>
      </c>
      <c r="F417" s="1">
        <v>388</v>
      </c>
      <c r="G417" s="1">
        <v>8.9</v>
      </c>
      <c r="H417" s="1" t="s">
        <v>6103</v>
      </c>
      <c r="I417" s="1">
        <v>2.2000000000000002</v>
      </c>
      <c r="J417" s="1" t="s">
        <v>6046</v>
      </c>
      <c r="K417" s="1">
        <v>72.599999999999994</v>
      </c>
      <c r="L417" s="1">
        <v>130</v>
      </c>
      <c r="M417" s="1">
        <v>29.7</v>
      </c>
      <c r="N417" s="1">
        <v>480</v>
      </c>
      <c r="O417" s="1">
        <v>28.5</v>
      </c>
      <c r="P417" s="1">
        <v>442</v>
      </c>
      <c r="Q417" s="1">
        <v>84.8</v>
      </c>
      <c r="R417" s="1">
        <v>244</v>
      </c>
      <c r="S417" s="1">
        <v>12.5</v>
      </c>
      <c r="T417" s="1" t="s">
        <v>6046</v>
      </c>
      <c r="U417" s="38">
        <v>27.5</v>
      </c>
      <c r="V417" s="107">
        <v>51.1638175</v>
      </c>
      <c r="W417" s="107">
        <v>10.447831300000001</v>
      </c>
    </row>
    <row r="418" spans="1:23" x14ac:dyDescent="0.25">
      <c r="A418" s="1" t="s">
        <v>6514</v>
      </c>
      <c r="B418" s="1" t="s">
        <v>6439</v>
      </c>
      <c r="C418" t="s">
        <v>6516</v>
      </c>
      <c r="D418" t="s">
        <v>20</v>
      </c>
      <c r="E418" s="1">
        <v>19.3</v>
      </c>
      <c r="F418" s="1">
        <v>446</v>
      </c>
      <c r="G418" s="1">
        <v>9.8000000000000007</v>
      </c>
      <c r="H418" s="1" t="s">
        <v>6103</v>
      </c>
      <c r="I418" s="1">
        <v>31.7</v>
      </c>
      <c r="J418" s="1">
        <v>488</v>
      </c>
      <c r="K418" s="1">
        <v>34.700000000000003</v>
      </c>
      <c r="L418" s="1">
        <v>395</v>
      </c>
      <c r="M418" s="1">
        <v>47.5</v>
      </c>
      <c r="N418" s="1">
        <v>370</v>
      </c>
      <c r="O418" s="1">
        <v>60.2</v>
      </c>
      <c r="P418" s="1">
        <v>236</v>
      </c>
      <c r="Q418" s="1">
        <v>79.099999999999994</v>
      </c>
      <c r="R418" s="1">
        <v>330</v>
      </c>
      <c r="S418" s="1">
        <v>24.5</v>
      </c>
      <c r="T418" s="1">
        <v>500</v>
      </c>
      <c r="U418" s="38">
        <v>27.5</v>
      </c>
      <c r="V418" s="107">
        <v>39.783730400000003</v>
      </c>
      <c r="W418" s="107">
        <v>-100.445882</v>
      </c>
    </row>
    <row r="419" spans="1:23" x14ac:dyDescent="0.25">
      <c r="A419" s="1" t="s">
        <v>6514</v>
      </c>
      <c r="B419" s="1" t="s">
        <v>6506</v>
      </c>
      <c r="C419" t="s">
        <v>2388</v>
      </c>
      <c r="D419" t="s">
        <v>6517</v>
      </c>
      <c r="E419" s="1">
        <v>28.3</v>
      </c>
      <c r="F419" s="1">
        <v>302</v>
      </c>
      <c r="G419" s="1">
        <v>20.2</v>
      </c>
      <c r="H419" s="1">
        <v>455</v>
      </c>
      <c r="I419" s="1">
        <v>40.799999999999997</v>
      </c>
      <c r="J419" s="1">
        <v>384</v>
      </c>
      <c r="K419" s="1">
        <v>4.0999999999999996</v>
      </c>
      <c r="L419" s="1" t="s">
        <v>6046</v>
      </c>
      <c r="M419" s="1">
        <v>96.1</v>
      </c>
      <c r="N419" s="1">
        <v>129</v>
      </c>
      <c r="O419" s="1">
        <v>4.3</v>
      </c>
      <c r="P419" s="1" t="s">
        <v>6046</v>
      </c>
      <c r="Q419" s="1">
        <v>21.9</v>
      </c>
      <c r="R419" s="1" t="s">
        <v>6046</v>
      </c>
      <c r="S419" s="1">
        <v>92.5</v>
      </c>
      <c r="T419" s="1">
        <v>56</v>
      </c>
      <c r="U419" s="38">
        <v>27.5</v>
      </c>
      <c r="V419" s="107">
        <v>26.254049299999998</v>
      </c>
      <c r="W419" s="107">
        <v>29.267546899999999</v>
      </c>
    </row>
    <row r="420" spans="1:23" x14ac:dyDescent="0.25">
      <c r="A420" s="1" t="s">
        <v>6514</v>
      </c>
      <c r="B420" s="1" t="s">
        <v>6518</v>
      </c>
      <c r="C420" t="s">
        <v>6519</v>
      </c>
      <c r="D420" t="s">
        <v>231</v>
      </c>
      <c r="E420" s="1">
        <v>34.200000000000003</v>
      </c>
      <c r="F420" s="1">
        <v>249</v>
      </c>
      <c r="G420" s="1">
        <v>14.8</v>
      </c>
      <c r="H420" s="1" t="s">
        <v>6103</v>
      </c>
      <c r="I420" s="1">
        <v>4.8</v>
      </c>
      <c r="J420" s="1" t="s">
        <v>6046</v>
      </c>
      <c r="K420" s="1">
        <v>55.4</v>
      </c>
      <c r="L420" s="1">
        <v>223</v>
      </c>
      <c r="M420" s="1">
        <v>2.6</v>
      </c>
      <c r="N420" s="1" t="s">
        <v>6046</v>
      </c>
      <c r="O420" s="1">
        <v>1.1000000000000001</v>
      </c>
      <c r="P420" s="1" t="s">
        <v>6046</v>
      </c>
      <c r="Q420" s="1">
        <v>91.3</v>
      </c>
      <c r="R420" s="1">
        <v>134</v>
      </c>
      <c r="S420" s="1">
        <v>17</v>
      </c>
      <c r="T420" s="1" t="s">
        <v>6046</v>
      </c>
      <c r="U420" s="38">
        <v>27.5</v>
      </c>
      <c r="V420" s="107">
        <v>42.638426099999997</v>
      </c>
      <c r="W420" s="107">
        <v>12.674296999999999</v>
      </c>
    </row>
    <row r="421" spans="1:23" x14ac:dyDescent="0.25">
      <c r="A421" s="1" t="s">
        <v>6520</v>
      </c>
      <c r="B421" s="1" t="s">
        <v>6521</v>
      </c>
      <c r="C421" t="s">
        <v>6522</v>
      </c>
      <c r="D421" t="s">
        <v>60</v>
      </c>
      <c r="E421" s="1">
        <v>21.3</v>
      </c>
      <c r="F421" s="1">
        <v>390</v>
      </c>
      <c r="G421" s="1">
        <v>15.6</v>
      </c>
      <c r="H421" s="1" t="s">
        <v>6103</v>
      </c>
      <c r="I421" s="1">
        <v>54.4</v>
      </c>
      <c r="J421" s="1">
        <v>285</v>
      </c>
      <c r="K421" s="1">
        <v>17.399999999999999</v>
      </c>
      <c r="L421" s="1">
        <v>591</v>
      </c>
      <c r="M421" s="1">
        <v>39.299999999999997</v>
      </c>
      <c r="N421" s="1">
        <v>407</v>
      </c>
      <c r="O421" s="1">
        <v>17.899999999999999</v>
      </c>
      <c r="P421" s="1">
        <v>562</v>
      </c>
      <c r="Q421" s="1">
        <v>92.5</v>
      </c>
      <c r="R421" s="1">
        <v>114</v>
      </c>
      <c r="S421" s="1">
        <v>11.2</v>
      </c>
      <c r="T421" s="1" t="s">
        <v>6046</v>
      </c>
      <c r="U421" s="38">
        <v>27.4</v>
      </c>
      <c r="V421" s="107">
        <v>51.1638175</v>
      </c>
      <c r="W421" s="107">
        <v>10.447831300000001</v>
      </c>
    </row>
    <row r="422" spans="1:23" x14ac:dyDescent="0.25">
      <c r="A422" s="1" t="s">
        <v>6520</v>
      </c>
      <c r="B422" s="1" t="s">
        <v>6523</v>
      </c>
      <c r="C422" t="s">
        <v>6524</v>
      </c>
      <c r="D422" t="s">
        <v>60</v>
      </c>
      <c r="E422" s="1">
        <v>26</v>
      </c>
      <c r="F422" s="1">
        <v>325</v>
      </c>
      <c r="G422" s="1">
        <v>6.6</v>
      </c>
      <c r="H422" s="1" t="s">
        <v>6103</v>
      </c>
      <c r="I422" s="1">
        <v>66.599999999999994</v>
      </c>
      <c r="J422" s="1">
        <v>211</v>
      </c>
      <c r="K422" s="1">
        <v>9.9</v>
      </c>
      <c r="L422" s="1" t="s">
        <v>6046</v>
      </c>
      <c r="O422" s="1">
        <v>17.100000000000001</v>
      </c>
      <c r="P422" s="1">
        <v>578</v>
      </c>
      <c r="Q422" s="1">
        <v>85.9</v>
      </c>
      <c r="R422" s="1">
        <v>228</v>
      </c>
      <c r="S422" s="1">
        <v>13.5</v>
      </c>
      <c r="T422" s="1" t="s">
        <v>6046</v>
      </c>
      <c r="U422" s="38">
        <v>27.4</v>
      </c>
      <c r="V422" s="107">
        <v>51.1638175</v>
      </c>
      <c r="W422" s="107">
        <v>10.447831300000001</v>
      </c>
    </row>
    <row r="423" spans="1:23" x14ac:dyDescent="0.25">
      <c r="A423" s="1" t="s">
        <v>6525</v>
      </c>
      <c r="B423" s="1" t="s">
        <v>6526</v>
      </c>
      <c r="C423" t="s">
        <v>2905</v>
      </c>
      <c r="D423" t="s">
        <v>6527</v>
      </c>
      <c r="E423" s="1">
        <v>18.7</v>
      </c>
      <c r="F423" s="1">
        <v>459</v>
      </c>
      <c r="G423" s="1">
        <v>45.7</v>
      </c>
      <c r="H423" s="1">
        <v>208</v>
      </c>
      <c r="I423" s="1">
        <v>5.3</v>
      </c>
      <c r="J423" s="1" t="s">
        <v>6046</v>
      </c>
      <c r="K423" s="1">
        <v>67.900000000000006</v>
      </c>
      <c r="L423" s="1">
        <v>157</v>
      </c>
      <c r="M423" s="1">
        <v>1.4</v>
      </c>
      <c r="N423" s="1" t="s">
        <v>6046</v>
      </c>
      <c r="O423" s="1">
        <v>7.5</v>
      </c>
      <c r="P423" s="1" t="s">
        <v>6046</v>
      </c>
      <c r="Q423" s="1">
        <v>68.900000000000006</v>
      </c>
      <c r="R423" s="1">
        <v>470</v>
      </c>
      <c r="S423" s="1">
        <v>68</v>
      </c>
      <c r="T423" s="1">
        <v>149</v>
      </c>
      <c r="U423" s="38">
        <v>27.3</v>
      </c>
      <c r="V423" s="107">
        <v>38.995368300000003</v>
      </c>
      <c r="W423" s="107">
        <v>21.987713200000002</v>
      </c>
    </row>
    <row r="424" spans="1:23" x14ac:dyDescent="0.25">
      <c r="A424" s="1" t="s">
        <v>6525</v>
      </c>
      <c r="B424" s="1" t="s">
        <v>6528</v>
      </c>
      <c r="C424" t="s">
        <v>1845</v>
      </c>
      <c r="D424" t="s">
        <v>6045</v>
      </c>
      <c r="E424" s="1">
        <v>21.1</v>
      </c>
      <c r="F424" s="1">
        <v>396</v>
      </c>
      <c r="G424" s="1">
        <v>8.5</v>
      </c>
      <c r="H424" s="1" t="s">
        <v>6103</v>
      </c>
      <c r="I424" s="1">
        <v>54.2</v>
      </c>
      <c r="J424" s="1">
        <v>287</v>
      </c>
      <c r="K424" s="1">
        <v>22.3</v>
      </c>
      <c r="L424" s="1">
        <v>522</v>
      </c>
      <c r="M424" s="1">
        <v>44.3</v>
      </c>
      <c r="N424" s="1">
        <v>382</v>
      </c>
      <c r="O424" s="1">
        <v>7</v>
      </c>
      <c r="P424" s="1" t="s">
        <v>6046</v>
      </c>
      <c r="Q424" s="1">
        <v>56</v>
      </c>
      <c r="R424" s="1" t="s">
        <v>6046</v>
      </c>
      <c r="S424" s="1">
        <v>13</v>
      </c>
      <c r="T424" s="1" t="s">
        <v>6046</v>
      </c>
      <c r="U424" s="38">
        <v>27.3</v>
      </c>
      <c r="V424" s="107">
        <v>35.000073999999998</v>
      </c>
      <c r="W424" s="107">
        <v>104.999927</v>
      </c>
    </row>
    <row r="425" spans="1:23" x14ac:dyDescent="0.25">
      <c r="A425" s="1" t="s">
        <v>6525</v>
      </c>
      <c r="B425" s="1" t="s">
        <v>6469</v>
      </c>
      <c r="C425" t="s">
        <v>6529</v>
      </c>
      <c r="D425" t="s">
        <v>6045</v>
      </c>
      <c r="E425" s="1">
        <v>23.9</v>
      </c>
      <c r="F425" s="1">
        <v>353</v>
      </c>
      <c r="G425" s="1">
        <v>8.8000000000000007</v>
      </c>
      <c r="H425" s="1" t="s">
        <v>6103</v>
      </c>
      <c r="I425" s="1">
        <v>21.8</v>
      </c>
      <c r="J425" s="1" t="s">
        <v>6046</v>
      </c>
      <c r="K425" s="1">
        <v>59.3</v>
      </c>
      <c r="L425" s="1">
        <v>204</v>
      </c>
      <c r="M425" s="1">
        <v>6.1</v>
      </c>
      <c r="N425" s="1" t="s">
        <v>6046</v>
      </c>
      <c r="O425" s="1">
        <v>3.8</v>
      </c>
      <c r="P425" s="1" t="s">
        <v>6046</v>
      </c>
      <c r="Q425" s="1">
        <v>61.6</v>
      </c>
      <c r="R425" s="1">
        <v>551</v>
      </c>
      <c r="S425" s="1">
        <v>23.7</v>
      </c>
      <c r="T425" s="1">
        <v>510</v>
      </c>
      <c r="U425" s="38">
        <v>27.3</v>
      </c>
      <c r="V425" s="107">
        <v>35.000073999999998</v>
      </c>
      <c r="W425" s="107">
        <v>104.999927</v>
      </c>
    </row>
    <row r="426" spans="1:23" x14ac:dyDescent="0.25">
      <c r="A426" s="1" t="s">
        <v>6530</v>
      </c>
      <c r="B426" s="1" t="s">
        <v>6469</v>
      </c>
      <c r="C426" t="s">
        <v>1633</v>
      </c>
      <c r="D426" t="s">
        <v>343</v>
      </c>
      <c r="E426" s="1">
        <v>12.1</v>
      </c>
      <c r="F426" s="1" t="s">
        <v>6103</v>
      </c>
      <c r="G426" s="1">
        <v>7</v>
      </c>
      <c r="H426" s="1" t="s">
        <v>6103</v>
      </c>
      <c r="I426" s="1">
        <v>6.3</v>
      </c>
      <c r="J426" s="1" t="s">
        <v>6046</v>
      </c>
      <c r="K426" s="1">
        <v>53.5</v>
      </c>
      <c r="L426" s="1">
        <v>238</v>
      </c>
      <c r="M426" s="1">
        <v>97.7</v>
      </c>
      <c r="N426" s="1">
        <v>115</v>
      </c>
      <c r="O426" s="1">
        <v>93.8</v>
      </c>
      <c r="P426" s="1">
        <v>88</v>
      </c>
      <c r="Q426" s="1">
        <v>83.7</v>
      </c>
      <c r="R426" s="1">
        <v>261</v>
      </c>
      <c r="S426" s="1">
        <v>14.7</v>
      </c>
      <c r="T426" s="1" t="s">
        <v>6046</v>
      </c>
      <c r="U426" s="38">
        <v>27.2</v>
      </c>
      <c r="V426" s="107">
        <v>-24.776108600000001</v>
      </c>
      <c r="W426" s="107">
        <v>134.755</v>
      </c>
    </row>
    <row r="427" spans="1:23" x14ac:dyDescent="0.25">
      <c r="A427" s="1" t="s">
        <v>6530</v>
      </c>
      <c r="B427" s="1" t="s">
        <v>6531</v>
      </c>
      <c r="C427" t="s">
        <v>2145</v>
      </c>
      <c r="D427" t="s">
        <v>258</v>
      </c>
      <c r="E427" s="1">
        <v>18.5</v>
      </c>
      <c r="F427" s="1">
        <v>464</v>
      </c>
      <c r="G427" s="1">
        <v>33.700000000000003</v>
      </c>
      <c r="H427" s="1">
        <v>290</v>
      </c>
      <c r="I427" s="1">
        <v>25.9</v>
      </c>
      <c r="J427" s="1">
        <v>570</v>
      </c>
      <c r="K427" s="1">
        <v>24.4</v>
      </c>
      <c r="L427" s="1">
        <v>497</v>
      </c>
      <c r="M427" s="1">
        <v>72.8</v>
      </c>
      <c r="N427" s="1">
        <v>247</v>
      </c>
      <c r="O427" s="1">
        <v>52.8</v>
      </c>
      <c r="P427" s="1">
        <v>274</v>
      </c>
      <c r="Q427" s="1">
        <v>83.2</v>
      </c>
      <c r="R427" s="1">
        <v>267</v>
      </c>
      <c r="S427" s="1">
        <v>7.3</v>
      </c>
      <c r="T427" s="1" t="s">
        <v>6046</v>
      </c>
      <c r="U427" s="38">
        <v>27.2</v>
      </c>
      <c r="V427" s="107">
        <v>54.702354499999998</v>
      </c>
      <c r="W427" s="107">
        <v>-3.2765753000000002</v>
      </c>
    </row>
    <row r="428" spans="1:23" x14ac:dyDescent="0.25">
      <c r="A428" s="1" t="s">
        <v>6530</v>
      </c>
      <c r="B428" s="1" t="s">
        <v>6495</v>
      </c>
      <c r="C428" t="s">
        <v>6532</v>
      </c>
      <c r="D428" t="s">
        <v>20</v>
      </c>
      <c r="E428" s="1">
        <v>17.7</v>
      </c>
      <c r="F428" s="1">
        <v>487</v>
      </c>
      <c r="G428" s="1">
        <v>10.6</v>
      </c>
      <c r="H428" s="1" t="s">
        <v>6103</v>
      </c>
      <c r="I428" s="1">
        <v>7.2</v>
      </c>
      <c r="J428" s="1" t="s">
        <v>6046</v>
      </c>
      <c r="K428" s="1">
        <v>57.9</v>
      </c>
      <c r="L428" s="1">
        <v>215</v>
      </c>
      <c r="M428" s="1">
        <v>76</v>
      </c>
      <c r="N428" s="1">
        <v>233</v>
      </c>
      <c r="O428" s="1">
        <v>42.7</v>
      </c>
      <c r="P428" s="1">
        <v>323</v>
      </c>
      <c r="Q428" s="1">
        <v>70.900000000000006</v>
      </c>
      <c r="R428" s="1">
        <v>450</v>
      </c>
      <c r="S428" s="1">
        <v>35.5</v>
      </c>
      <c r="T428" s="1">
        <v>363</v>
      </c>
      <c r="U428" s="38">
        <v>27.2</v>
      </c>
      <c r="V428" s="107">
        <v>39.783730400000003</v>
      </c>
      <c r="W428" s="107">
        <v>-100.445882</v>
      </c>
    </row>
    <row r="429" spans="1:23" x14ac:dyDescent="0.25">
      <c r="A429" s="1" t="s">
        <v>6533</v>
      </c>
      <c r="B429" s="1" t="s">
        <v>6463</v>
      </c>
      <c r="C429" t="s">
        <v>2980</v>
      </c>
      <c r="D429" t="s">
        <v>6093</v>
      </c>
      <c r="E429" s="1">
        <v>25.3</v>
      </c>
      <c r="F429" s="1">
        <v>334</v>
      </c>
      <c r="G429" s="1">
        <v>24.9</v>
      </c>
      <c r="H429" s="1">
        <v>384</v>
      </c>
      <c r="I429" s="1">
        <v>36.700000000000003</v>
      </c>
      <c r="J429" s="1">
        <v>423</v>
      </c>
      <c r="K429" s="1">
        <v>27.3</v>
      </c>
      <c r="L429" s="1">
        <v>459</v>
      </c>
      <c r="M429" s="1">
        <v>20.6</v>
      </c>
      <c r="N429" s="1">
        <v>575</v>
      </c>
      <c r="O429" s="1">
        <v>10.6</v>
      </c>
      <c r="P429" s="1" t="s">
        <v>6046</v>
      </c>
      <c r="Q429" s="1">
        <v>31.2</v>
      </c>
      <c r="R429" s="1" t="s">
        <v>6046</v>
      </c>
      <c r="S429" s="1">
        <v>7.5</v>
      </c>
      <c r="T429" s="1" t="s">
        <v>6046</v>
      </c>
      <c r="U429" s="38">
        <v>27.1</v>
      </c>
      <c r="V429" s="107">
        <v>23.973937400000001</v>
      </c>
      <c r="W429" s="107">
        <v>120.9820179</v>
      </c>
    </row>
    <row r="430" spans="1:23" x14ac:dyDescent="0.25">
      <c r="A430" s="1" t="s">
        <v>6533</v>
      </c>
      <c r="B430" s="1" t="s">
        <v>6431</v>
      </c>
      <c r="C430" t="s">
        <v>6534</v>
      </c>
      <c r="D430" t="s">
        <v>20</v>
      </c>
      <c r="E430" s="1">
        <v>7.9</v>
      </c>
      <c r="F430" s="1" t="s">
        <v>6103</v>
      </c>
      <c r="G430" s="1">
        <v>8.1999999999999993</v>
      </c>
      <c r="H430" s="1" t="s">
        <v>6103</v>
      </c>
      <c r="I430" s="1">
        <v>100</v>
      </c>
      <c r="J430" s="1">
        <v>4</v>
      </c>
      <c r="K430" s="1">
        <v>11.6</v>
      </c>
      <c r="L430" s="1" t="s">
        <v>6046</v>
      </c>
      <c r="M430" s="1">
        <v>4</v>
      </c>
      <c r="N430" s="1" t="s">
        <v>6046</v>
      </c>
      <c r="O430" s="1">
        <v>10</v>
      </c>
      <c r="P430" s="1" t="s">
        <v>6046</v>
      </c>
      <c r="Q430" s="1">
        <v>75.400000000000006</v>
      </c>
      <c r="R430" s="1">
        <v>384</v>
      </c>
      <c r="S430" s="1">
        <v>4.5999999999999996</v>
      </c>
      <c r="T430" s="1" t="s">
        <v>6046</v>
      </c>
      <c r="U430" s="38">
        <v>27.1</v>
      </c>
      <c r="V430" s="107">
        <v>39.783730400000003</v>
      </c>
      <c r="W430" s="107">
        <v>-100.445882</v>
      </c>
    </row>
    <row r="431" spans="1:23" x14ac:dyDescent="0.25">
      <c r="A431" s="1" t="s">
        <v>6533</v>
      </c>
      <c r="B431" s="1" t="s">
        <v>6431</v>
      </c>
      <c r="C431" t="s">
        <v>1572</v>
      </c>
      <c r="D431" t="s">
        <v>6045</v>
      </c>
      <c r="E431" s="1">
        <v>13.1</v>
      </c>
      <c r="F431" s="1" t="s">
        <v>6103</v>
      </c>
      <c r="G431" s="1">
        <v>3.4</v>
      </c>
      <c r="H431" s="1" t="s">
        <v>6103</v>
      </c>
      <c r="I431" s="1">
        <v>11.8</v>
      </c>
      <c r="J431" s="1" t="s">
        <v>6046</v>
      </c>
      <c r="K431" s="1">
        <v>93.2</v>
      </c>
      <c r="L431" s="1">
        <v>52</v>
      </c>
      <c r="M431" s="1">
        <v>3.7</v>
      </c>
      <c r="N431" s="1" t="s">
        <v>6046</v>
      </c>
      <c r="O431" s="1">
        <v>3.4</v>
      </c>
      <c r="P431" s="1" t="s">
        <v>6046</v>
      </c>
      <c r="Q431" s="1">
        <v>56.2</v>
      </c>
      <c r="R431" s="1" t="s">
        <v>6046</v>
      </c>
      <c r="S431" s="1">
        <v>4.5999999999999996</v>
      </c>
      <c r="T431" s="1" t="s">
        <v>6046</v>
      </c>
      <c r="U431" s="38">
        <v>27.1</v>
      </c>
      <c r="V431" s="107">
        <v>35.000073999999998</v>
      </c>
      <c r="W431" s="107">
        <v>104.999927</v>
      </c>
    </row>
    <row r="432" spans="1:23" x14ac:dyDescent="0.25">
      <c r="A432" s="1" t="s">
        <v>6533</v>
      </c>
      <c r="B432" s="1" t="s">
        <v>6518</v>
      </c>
      <c r="C432" t="s">
        <v>6535</v>
      </c>
      <c r="D432" t="s">
        <v>6264</v>
      </c>
      <c r="E432" s="1">
        <v>25.1</v>
      </c>
      <c r="F432" s="1">
        <v>337</v>
      </c>
      <c r="G432" s="1">
        <v>38.9</v>
      </c>
      <c r="H432" s="1">
        <v>240</v>
      </c>
      <c r="I432" s="1">
        <v>12.3</v>
      </c>
      <c r="J432" s="1" t="s">
        <v>6046</v>
      </c>
      <c r="K432" s="1">
        <v>30.5</v>
      </c>
      <c r="L432" s="1">
        <v>425</v>
      </c>
      <c r="M432" s="1">
        <v>80.8</v>
      </c>
      <c r="N432" s="1">
        <v>216</v>
      </c>
      <c r="O432" s="1">
        <v>9.1</v>
      </c>
      <c r="P432" s="1" t="s">
        <v>6046</v>
      </c>
      <c r="Q432" s="1">
        <v>91.4</v>
      </c>
      <c r="R432" s="1">
        <v>130</v>
      </c>
      <c r="S432" s="1">
        <v>89.2</v>
      </c>
      <c r="T432" s="1">
        <v>75</v>
      </c>
      <c r="U432" s="38">
        <v>27.1</v>
      </c>
      <c r="V432" s="107">
        <v>-28.8166236</v>
      </c>
      <c r="W432" s="107">
        <v>24.991638999999999</v>
      </c>
    </row>
    <row r="433" spans="1:23" x14ac:dyDescent="0.25">
      <c r="A433" s="1">
        <v>432</v>
      </c>
      <c r="B433" s="1" t="s">
        <v>6445</v>
      </c>
      <c r="C433" t="s">
        <v>4377</v>
      </c>
      <c r="D433" t="s">
        <v>6079</v>
      </c>
      <c r="E433" s="1">
        <v>17.5</v>
      </c>
      <c r="F433" s="1">
        <v>490</v>
      </c>
      <c r="G433" s="1">
        <v>32.700000000000003</v>
      </c>
      <c r="H433" s="1">
        <v>297</v>
      </c>
      <c r="I433" s="1">
        <v>77.900000000000006</v>
      </c>
      <c r="J433" s="1">
        <v>150</v>
      </c>
      <c r="K433" s="1">
        <v>1.8</v>
      </c>
      <c r="L433" s="1" t="s">
        <v>6046</v>
      </c>
      <c r="M433" s="1">
        <v>2.7</v>
      </c>
      <c r="N433" s="1" t="s">
        <v>6046</v>
      </c>
      <c r="O433" s="1">
        <v>9.5</v>
      </c>
      <c r="P433" s="1" t="s">
        <v>6046</v>
      </c>
      <c r="Q433" s="1">
        <v>3.6</v>
      </c>
      <c r="R433" s="1" t="s">
        <v>6046</v>
      </c>
      <c r="S433" s="1">
        <v>11.5</v>
      </c>
      <c r="T433" s="1" t="s">
        <v>6046</v>
      </c>
      <c r="U433" s="38">
        <v>27</v>
      </c>
      <c r="V433" s="107">
        <v>-34.996496299999997</v>
      </c>
      <c r="W433" s="107">
        <v>-64.967281700000001</v>
      </c>
    </row>
    <row r="434" spans="1:23" x14ac:dyDescent="0.25">
      <c r="A434" s="1">
        <v>433</v>
      </c>
      <c r="B434" s="1" t="s">
        <v>6431</v>
      </c>
      <c r="C434" t="s">
        <v>6536</v>
      </c>
      <c r="D434" t="s">
        <v>51</v>
      </c>
      <c r="E434" s="1">
        <v>20</v>
      </c>
      <c r="F434" s="1">
        <v>423</v>
      </c>
      <c r="G434" s="1">
        <v>17.8</v>
      </c>
      <c r="H434" s="1" t="s">
        <v>6103</v>
      </c>
      <c r="I434" s="1">
        <v>32</v>
      </c>
      <c r="J434" s="1">
        <v>482</v>
      </c>
      <c r="K434" s="1">
        <v>27.6</v>
      </c>
      <c r="L434" s="1">
        <v>454</v>
      </c>
      <c r="M434" s="1">
        <v>67.400000000000006</v>
      </c>
      <c r="N434" s="1">
        <v>273</v>
      </c>
      <c r="O434" s="1">
        <v>33.5</v>
      </c>
      <c r="P434" s="1">
        <v>401</v>
      </c>
      <c r="Q434" s="1">
        <v>84.6</v>
      </c>
      <c r="R434" s="1">
        <v>248</v>
      </c>
      <c r="S434" s="1">
        <v>17</v>
      </c>
      <c r="T434" s="1" t="s">
        <v>6046</v>
      </c>
      <c r="U434" s="38">
        <v>26.9</v>
      </c>
      <c r="V434" s="107">
        <v>61.066692199999999</v>
      </c>
      <c r="W434" s="107">
        <v>-107.99170700000001</v>
      </c>
    </row>
    <row r="435" spans="1:23" x14ac:dyDescent="0.25">
      <c r="A435" s="1" t="s">
        <v>6537</v>
      </c>
      <c r="B435" s="1" t="s">
        <v>6538</v>
      </c>
      <c r="C435" t="s">
        <v>3892</v>
      </c>
      <c r="D435" t="s">
        <v>6090</v>
      </c>
      <c r="E435" s="1">
        <v>8.4</v>
      </c>
      <c r="F435" s="1" t="s">
        <v>6103</v>
      </c>
      <c r="G435" s="1">
        <v>3.4</v>
      </c>
      <c r="H435" s="1" t="s">
        <v>6103</v>
      </c>
      <c r="I435" s="1">
        <v>93.2</v>
      </c>
      <c r="J435" s="1">
        <v>69</v>
      </c>
      <c r="K435" s="1">
        <v>1.9</v>
      </c>
      <c r="L435" s="1" t="s">
        <v>6046</v>
      </c>
      <c r="M435" s="1">
        <v>15.4</v>
      </c>
      <c r="N435" s="1" t="s">
        <v>6046</v>
      </c>
      <c r="O435" s="1">
        <v>63.4</v>
      </c>
      <c r="P435" s="1">
        <v>222</v>
      </c>
      <c r="Q435" s="1">
        <v>40.5</v>
      </c>
      <c r="R435" s="1" t="s">
        <v>6046</v>
      </c>
      <c r="S435" s="1">
        <v>11.6</v>
      </c>
      <c r="T435" s="1" t="s">
        <v>6046</v>
      </c>
      <c r="U435" s="38">
        <v>26.8</v>
      </c>
      <c r="V435" s="107">
        <v>64.686313600000005</v>
      </c>
      <c r="W435" s="107">
        <v>97.745306099999993</v>
      </c>
    </row>
    <row r="436" spans="1:23" x14ac:dyDescent="0.25">
      <c r="A436" s="1" t="s">
        <v>6537</v>
      </c>
      <c r="B436" s="1" t="s">
        <v>6526</v>
      </c>
      <c r="C436" t="s">
        <v>6539</v>
      </c>
      <c r="D436" t="s">
        <v>77</v>
      </c>
      <c r="E436" s="1">
        <v>40.700000000000003</v>
      </c>
      <c r="F436" s="1">
        <v>205</v>
      </c>
      <c r="G436" s="1">
        <v>6.8</v>
      </c>
      <c r="H436" s="1" t="s">
        <v>6103</v>
      </c>
      <c r="I436" s="1">
        <v>5.0999999999999996</v>
      </c>
      <c r="J436" s="1" t="s">
        <v>6046</v>
      </c>
      <c r="K436" s="1">
        <v>24.9</v>
      </c>
      <c r="L436" s="1">
        <v>493</v>
      </c>
      <c r="M436" s="1">
        <v>37.299999999999997</v>
      </c>
      <c r="N436" s="1">
        <v>424</v>
      </c>
      <c r="O436" s="1">
        <v>37.4</v>
      </c>
      <c r="P436" s="1">
        <v>368</v>
      </c>
      <c r="Q436" s="1">
        <v>86.6</v>
      </c>
      <c r="R436" s="1">
        <v>219</v>
      </c>
      <c r="S436" s="1">
        <v>11.2</v>
      </c>
      <c r="T436" s="1" t="s">
        <v>6046</v>
      </c>
      <c r="U436" s="38">
        <v>26.8</v>
      </c>
      <c r="V436" s="107">
        <v>46.603354000000003</v>
      </c>
      <c r="W436" s="107">
        <v>1.8883335000000001</v>
      </c>
    </row>
    <row r="437" spans="1:23" x14ac:dyDescent="0.25">
      <c r="A437" s="1" t="s">
        <v>6540</v>
      </c>
      <c r="B437" s="1" t="s">
        <v>6541</v>
      </c>
      <c r="C437" t="s">
        <v>2592</v>
      </c>
      <c r="D437" t="s">
        <v>6093</v>
      </c>
      <c r="E437" s="1">
        <v>15.2</v>
      </c>
      <c r="F437" s="1" t="s">
        <v>6103</v>
      </c>
      <c r="G437" s="1">
        <v>58.2</v>
      </c>
      <c r="H437" s="1">
        <v>135</v>
      </c>
      <c r="I437" s="1">
        <v>28.9</v>
      </c>
      <c r="J437" s="1">
        <v>530</v>
      </c>
      <c r="K437" s="1">
        <v>32.200000000000003</v>
      </c>
      <c r="L437" s="1">
        <v>418</v>
      </c>
      <c r="M437" s="1">
        <v>23.2</v>
      </c>
      <c r="N437" s="1">
        <v>541</v>
      </c>
      <c r="O437" s="1">
        <v>24.6</v>
      </c>
      <c r="P437" s="1">
        <v>472</v>
      </c>
      <c r="Q437" s="1">
        <v>24.3</v>
      </c>
      <c r="R437" s="1" t="s">
        <v>6046</v>
      </c>
      <c r="S437" s="1">
        <v>25.1</v>
      </c>
      <c r="T437" s="1">
        <v>487</v>
      </c>
      <c r="U437" s="38">
        <v>26.6</v>
      </c>
      <c r="V437" s="107">
        <v>23.973937400000001</v>
      </c>
      <c r="W437" s="107">
        <v>120.9820179</v>
      </c>
    </row>
    <row r="438" spans="1:23" x14ac:dyDescent="0.25">
      <c r="A438" s="1" t="s">
        <v>6540</v>
      </c>
      <c r="B438" s="1">
        <v>390</v>
      </c>
      <c r="C438" t="s">
        <v>6542</v>
      </c>
      <c r="D438" t="s">
        <v>231</v>
      </c>
      <c r="E438" s="1">
        <v>3</v>
      </c>
      <c r="F438" s="1" t="s">
        <v>6103</v>
      </c>
      <c r="G438" s="1">
        <v>1.4</v>
      </c>
      <c r="H438" s="1" t="s">
        <v>6103</v>
      </c>
      <c r="I438" s="1">
        <v>99.7</v>
      </c>
      <c r="J438" s="1">
        <v>30</v>
      </c>
      <c r="K438" s="1">
        <v>22.7</v>
      </c>
      <c r="L438" s="1">
        <v>517</v>
      </c>
      <c r="M438" s="1">
        <v>8.6999999999999993</v>
      </c>
      <c r="N438" s="1" t="s">
        <v>6046</v>
      </c>
      <c r="O438" s="1">
        <v>4.9000000000000004</v>
      </c>
      <c r="P438" s="1" t="s">
        <v>6046</v>
      </c>
      <c r="Q438" s="1">
        <v>35.700000000000003</v>
      </c>
      <c r="R438" s="1" t="s">
        <v>6046</v>
      </c>
      <c r="S438" s="1">
        <v>9.5</v>
      </c>
      <c r="T438" s="1" t="s">
        <v>6046</v>
      </c>
      <c r="U438" s="38">
        <v>26.6</v>
      </c>
      <c r="V438" s="107">
        <v>42.638426099999997</v>
      </c>
      <c r="W438" s="107">
        <v>12.674296999999999</v>
      </c>
    </row>
    <row r="439" spans="1:23" x14ac:dyDescent="0.25">
      <c r="A439" s="1" t="s">
        <v>6543</v>
      </c>
      <c r="B439" s="1" t="s">
        <v>6544</v>
      </c>
      <c r="C439" t="s">
        <v>3180</v>
      </c>
      <c r="D439" t="s">
        <v>258</v>
      </c>
      <c r="E439" s="1">
        <v>27</v>
      </c>
      <c r="F439" s="1">
        <v>313</v>
      </c>
      <c r="G439" s="1">
        <v>41.4</v>
      </c>
      <c r="H439" s="1">
        <v>226</v>
      </c>
      <c r="I439" s="1">
        <v>13</v>
      </c>
      <c r="J439" s="1" t="s">
        <v>6046</v>
      </c>
      <c r="K439" s="1">
        <v>9.1999999999999993</v>
      </c>
      <c r="L439" s="1" t="s">
        <v>6046</v>
      </c>
      <c r="M439" s="1">
        <v>67.3</v>
      </c>
      <c r="N439" s="1">
        <v>275</v>
      </c>
      <c r="O439" s="1">
        <v>71.900000000000006</v>
      </c>
      <c r="P439" s="1">
        <v>193</v>
      </c>
      <c r="Q439" s="1">
        <v>52.1</v>
      </c>
      <c r="R439" s="1" t="s">
        <v>6046</v>
      </c>
      <c r="S439" s="1">
        <v>32.700000000000003</v>
      </c>
      <c r="T439" s="1">
        <v>389</v>
      </c>
      <c r="U439" s="38">
        <v>26.5</v>
      </c>
      <c r="V439" s="107">
        <v>54.702354499999998</v>
      </c>
      <c r="W439" s="107">
        <v>-3.2765753000000002</v>
      </c>
    </row>
    <row r="440" spans="1:23" x14ac:dyDescent="0.25">
      <c r="A440" s="1" t="s">
        <v>6543</v>
      </c>
      <c r="B440" s="1" t="s">
        <v>6545</v>
      </c>
      <c r="C440" t="s">
        <v>6546</v>
      </c>
      <c r="D440" t="s">
        <v>6317</v>
      </c>
      <c r="E440" s="1">
        <v>30.1</v>
      </c>
      <c r="F440" s="1">
        <v>286</v>
      </c>
      <c r="G440" s="1">
        <v>13.8</v>
      </c>
      <c r="H440" s="1" t="s">
        <v>6103</v>
      </c>
      <c r="I440" s="1">
        <v>14.5</v>
      </c>
      <c r="J440" s="1" t="s">
        <v>6046</v>
      </c>
      <c r="K440" s="1">
        <v>38.6</v>
      </c>
      <c r="L440" s="1">
        <v>360</v>
      </c>
      <c r="M440" s="1">
        <v>12.3</v>
      </c>
      <c r="N440" s="1" t="s">
        <v>6046</v>
      </c>
      <c r="O440" s="1">
        <v>33.700000000000003</v>
      </c>
      <c r="P440" s="1">
        <v>399</v>
      </c>
      <c r="Q440" s="1">
        <v>86.3</v>
      </c>
      <c r="R440" s="1">
        <v>222</v>
      </c>
      <c r="S440" s="1">
        <v>30.9</v>
      </c>
      <c r="T440" s="1">
        <v>404</v>
      </c>
      <c r="U440" s="38">
        <v>26.5</v>
      </c>
      <c r="V440" s="107">
        <v>39.662164799999999</v>
      </c>
      <c r="W440" s="107">
        <v>-8.1353518999999999</v>
      </c>
    </row>
    <row r="441" spans="1:23" x14ac:dyDescent="0.25">
      <c r="A441" s="1" t="s">
        <v>6543</v>
      </c>
      <c r="B441" s="1" t="s">
        <v>6544</v>
      </c>
      <c r="C441" t="s">
        <v>6547</v>
      </c>
      <c r="D441" t="s">
        <v>20</v>
      </c>
      <c r="E441" s="1">
        <v>5.4</v>
      </c>
      <c r="F441" s="1" t="s">
        <v>6103</v>
      </c>
      <c r="G441" s="1">
        <v>7.3</v>
      </c>
      <c r="H441" s="1" t="s">
        <v>6103</v>
      </c>
      <c r="I441" s="1">
        <v>100</v>
      </c>
      <c r="J441" s="1">
        <v>13</v>
      </c>
      <c r="K441" s="1">
        <v>12.6</v>
      </c>
      <c r="L441" s="1" t="s">
        <v>6046</v>
      </c>
      <c r="M441" s="1">
        <v>6</v>
      </c>
      <c r="N441" s="1" t="s">
        <v>6046</v>
      </c>
      <c r="O441" s="1">
        <v>12.9</v>
      </c>
      <c r="P441" s="1" t="s">
        <v>6046</v>
      </c>
      <c r="Q441" s="1">
        <v>50.8</v>
      </c>
      <c r="R441" s="1" t="s">
        <v>6046</v>
      </c>
      <c r="S441" s="1">
        <v>43</v>
      </c>
      <c r="T441" s="1">
        <v>296</v>
      </c>
      <c r="U441" s="38">
        <v>26.5</v>
      </c>
      <c r="V441" s="107">
        <v>39.783730400000003</v>
      </c>
      <c r="W441" s="107">
        <v>-100.445882</v>
      </c>
    </row>
    <row r="442" spans="1:23" x14ac:dyDescent="0.25">
      <c r="A442" s="1" t="s">
        <v>6548</v>
      </c>
      <c r="B442" s="1" t="s">
        <v>6511</v>
      </c>
      <c r="C442" t="s">
        <v>6549</v>
      </c>
      <c r="D442" t="s">
        <v>213</v>
      </c>
      <c r="E442" s="1">
        <v>11.3</v>
      </c>
      <c r="F442" s="1" t="s">
        <v>6103</v>
      </c>
      <c r="G442" s="1">
        <v>4.8</v>
      </c>
      <c r="H442" s="1" t="s">
        <v>6103</v>
      </c>
      <c r="I442" s="1">
        <v>98.2</v>
      </c>
      <c r="J442" s="1">
        <v>47</v>
      </c>
      <c r="K442" s="1">
        <v>6.6</v>
      </c>
      <c r="L442" s="1" t="s">
        <v>6046</v>
      </c>
      <c r="M442" s="1">
        <v>5.6</v>
      </c>
      <c r="N442" s="1" t="s">
        <v>6046</v>
      </c>
      <c r="O442" s="1">
        <v>1.5</v>
      </c>
      <c r="P442" s="1" t="s">
        <v>6046</v>
      </c>
      <c r="Q442" s="1">
        <v>45.3</v>
      </c>
      <c r="R442" s="1" t="s">
        <v>6046</v>
      </c>
      <c r="S442" s="1">
        <v>3.1</v>
      </c>
      <c r="T442" s="1" t="s">
        <v>6046</v>
      </c>
      <c r="U442" s="38">
        <v>26.4</v>
      </c>
      <c r="V442" s="107">
        <v>-10.3333333</v>
      </c>
      <c r="W442" s="107">
        <v>-53.2</v>
      </c>
    </row>
    <row r="443" spans="1:23" x14ac:dyDescent="0.25">
      <c r="A443" s="1" t="s">
        <v>6548</v>
      </c>
      <c r="B443" s="1" t="s">
        <v>6523</v>
      </c>
      <c r="C443" t="s">
        <v>6550</v>
      </c>
      <c r="D443" t="s">
        <v>60</v>
      </c>
      <c r="E443" s="1">
        <v>10.199999999999999</v>
      </c>
      <c r="F443" s="1" t="s">
        <v>6103</v>
      </c>
      <c r="G443" s="1">
        <v>7.5</v>
      </c>
      <c r="H443" s="1" t="s">
        <v>6103</v>
      </c>
      <c r="I443" s="1">
        <v>86.8</v>
      </c>
      <c r="J443" s="1">
        <v>101</v>
      </c>
      <c r="K443" s="1">
        <v>9</v>
      </c>
      <c r="L443" s="1" t="s">
        <v>6046</v>
      </c>
      <c r="M443" s="1">
        <v>5.5</v>
      </c>
      <c r="N443" s="1" t="s">
        <v>6046</v>
      </c>
      <c r="O443" s="1">
        <v>41</v>
      </c>
      <c r="P443" s="1">
        <v>340</v>
      </c>
      <c r="Q443" s="1">
        <v>80.3</v>
      </c>
      <c r="R443" s="1">
        <v>319</v>
      </c>
      <c r="S443" s="1">
        <v>23.6</v>
      </c>
      <c r="T443" s="1">
        <v>513</v>
      </c>
      <c r="U443" s="38">
        <v>26.4</v>
      </c>
      <c r="V443" s="107">
        <v>51.1638175</v>
      </c>
      <c r="W443" s="107">
        <v>10.447831300000001</v>
      </c>
    </row>
    <row r="444" spans="1:23" x14ac:dyDescent="0.25">
      <c r="A444" s="1" t="s">
        <v>6551</v>
      </c>
      <c r="B444" s="1" t="s">
        <v>6442</v>
      </c>
      <c r="C444" t="s">
        <v>3229</v>
      </c>
      <c r="D444" t="s">
        <v>6458</v>
      </c>
      <c r="E444" s="1">
        <v>5</v>
      </c>
      <c r="F444" s="1" t="s">
        <v>6103</v>
      </c>
      <c r="G444" s="1">
        <v>23.4</v>
      </c>
      <c r="H444" s="1">
        <v>410</v>
      </c>
      <c r="I444" s="1">
        <v>4.9000000000000004</v>
      </c>
      <c r="J444" s="1" t="s">
        <v>6046</v>
      </c>
      <c r="K444" s="1">
        <v>99.6</v>
      </c>
      <c r="L444" s="1">
        <v>14</v>
      </c>
      <c r="M444" s="1">
        <v>15.7</v>
      </c>
      <c r="N444" s="1" t="s">
        <v>6046</v>
      </c>
      <c r="O444" s="1">
        <v>2.4</v>
      </c>
      <c r="P444" s="1" t="s">
        <v>6046</v>
      </c>
      <c r="Q444" s="1">
        <v>62.6</v>
      </c>
      <c r="R444" s="1">
        <v>538</v>
      </c>
      <c r="S444" s="1">
        <v>39.9</v>
      </c>
      <c r="T444" s="1">
        <v>327</v>
      </c>
      <c r="U444" s="38">
        <v>26.3</v>
      </c>
      <c r="V444" s="107">
        <v>32.647531399999998</v>
      </c>
      <c r="W444" s="107">
        <v>54.564351600000002</v>
      </c>
    </row>
    <row r="445" spans="1:23" x14ac:dyDescent="0.25">
      <c r="A445" s="1" t="s">
        <v>6551</v>
      </c>
      <c r="B445" s="1" t="s">
        <v>6552</v>
      </c>
      <c r="C445" t="s">
        <v>6553</v>
      </c>
      <c r="D445" t="s">
        <v>6153</v>
      </c>
      <c r="E445" s="1">
        <v>11.8</v>
      </c>
      <c r="F445" s="1" t="s">
        <v>6103</v>
      </c>
      <c r="G445" s="1">
        <v>13.7</v>
      </c>
      <c r="H445" s="1" t="s">
        <v>6103</v>
      </c>
      <c r="I445" s="1">
        <v>90.5</v>
      </c>
      <c r="J445" s="1">
        <v>85</v>
      </c>
      <c r="K445" s="1">
        <v>1</v>
      </c>
      <c r="L445" s="1" t="s">
        <v>6046</v>
      </c>
      <c r="M445" s="1">
        <v>15</v>
      </c>
      <c r="N445" s="1" t="s">
        <v>6046</v>
      </c>
      <c r="O445" s="1">
        <v>21.3</v>
      </c>
      <c r="P445" s="1">
        <v>522</v>
      </c>
      <c r="Q445" s="1">
        <v>2.7</v>
      </c>
      <c r="R445" s="1" t="s">
        <v>6046</v>
      </c>
      <c r="S445" s="1">
        <v>10.8</v>
      </c>
      <c r="T445" s="1" t="s">
        <v>6046</v>
      </c>
      <c r="U445" s="38">
        <v>26.3</v>
      </c>
      <c r="V445" s="107">
        <v>48.101295399999998</v>
      </c>
      <c r="W445" s="107">
        <v>66.778081799999995</v>
      </c>
    </row>
    <row r="446" spans="1:23" x14ac:dyDescent="0.25">
      <c r="A446" s="1" t="s">
        <v>6551</v>
      </c>
      <c r="B446" s="1" t="s">
        <v>6444</v>
      </c>
      <c r="C446" t="s">
        <v>6554</v>
      </c>
      <c r="D446" t="s">
        <v>6045</v>
      </c>
      <c r="E446" s="1">
        <v>13.1</v>
      </c>
      <c r="F446" s="1" t="s">
        <v>6103</v>
      </c>
      <c r="G446" s="1">
        <v>4.4000000000000004</v>
      </c>
      <c r="H446" s="1" t="s">
        <v>6103</v>
      </c>
      <c r="I446" s="1">
        <v>31</v>
      </c>
      <c r="J446" s="1">
        <v>500</v>
      </c>
      <c r="K446" s="1">
        <v>67.8</v>
      </c>
      <c r="L446" s="1">
        <v>160</v>
      </c>
      <c r="M446" s="1">
        <v>8.3000000000000007</v>
      </c>
      <c r="N446" s="1" t="s">
        <v>6046</v>
      </c>
      <c r="O446" s="1">
        <v>5.5</v>
      </c>
      <c r="P446" s="1" t="s">
        <v>6046</v>
      </c>
      <c r="Q446" s="1">
        <v>52.1</v>
      </c>
      <c r="R446" s="1" t="s">
        <v>6046</v>
      </c>
      <c r="S446" s="1">
        <v>13.8</v>
      </c>
      <c r="T446" s="1" t="s">
        <v>6046</v>
      </c>
      <c r="U446" s="38">
        <v>26.3</v>
      </c>
      <c r="V446" s="107">
        <v>35.000073999999998</v>
      </c>
      <c r="W446" s="107">
        <v>104.999927</v>
      </c>
    </row>
    <row r="447" spans="1:23" x14ac:dyDescent="0.25">
      <c r="A447" s="1" t="s">
        <v>6551</v>
      </c>
      <c r="B447" s="1">
        <v>444</v>
      </c>
      <c r="C447" t="s">
        <v>4299</v>
      </c>
      <c r="D447" t="s">
        <v>20</v>
      </c>
      <c r="E447" s="1">
        <v>14.8</v>
      </c>
      <c r="F447" s="1" t="s">
        <v>6103</v>
      </c>
      <c r="G447" s="1">
        <v>8.1999999999999993</v>
      </c>
      <c r="H447" s="1" t="s">
        <v>6103</v>
      </c>
      <c r="I447" s="1">
        <v>14.7</v>
      </c>
      <c r="J447" s="1" t="s">
        <v>6046</v>
      </c>
      <c r="K447" s="1">
        <v>52.9</v>
      </c>
      <c r="L447" s="1">
        <v>242</v>
      </c>
      <c r="M447" s="1">
        <v>23.7</v>
      </c>
      <c r="N447" s="1">
        <v>535</v>
      </c>
      <c r="O447" s="1">
        <v>95</v>
      </c>
      <c r="P447" s="1">
        <v>81</v>
      </c>
      <c r="Q447" s="1">
        <v>31.3</v>
      </c>
      <c r="R447" s="1" t="s">
        <v>6046</v>
      </c>
      <c r="S447" s="1">
        <v>22.8</v>
      </c>
      <c r="T447" s="1">
        <v>532</v>
      </c>
      <c r="U447" s="38">
        <v>26.3</v>
      </c>
      <c r="V447" s="107">
        <v>39.783730400000003</v>
      </c>
      <c r="W447" s="107">
        <v>-100.445882</v>
      </c>
    </row>
    <row r="448" spans="1:23" x14ac:dyDescent="0.25">
      <c r="A448" s="1" t="s">
        <v>6551</v>
      </c>
      <c r="B448" s="1" t="s">
        <v>6477</v>
      </c>
      <c r="C448" t="s">
        <v>6555</v>
      </c>
      <c r="D448" t="s">
        <v>258</v>
      </c>
      <c r="E448" s="1">
        <v>17.899999999999999</v>
      </c>
      <c r="F448" s="1">
        <v>482</v>
      </c>
      <c r="G448" s="1">
        <v>10.199999999999999</v>
      </c>
      <c r="H448" s="1" t="s">
        <v>6103</v>
      </c>
      <c r="I448" s="1">
        <v>23.8</v>
      </c>
      <c r="J448" s="1" t="s">
        <v>6046</v>
      </c>
      <c r="K448" s="1">
        <v>16.399999999999999</v>
      </c>
      <c r="L448" s="1" t="s">
        <v>6046</v>
      </c>
      <c r="M448" s="1">
        <v>100</v>
      </c>
      <c r="N448" s="1">
        <v>49</v>
      </c>
      <c r="O448" s="1">
        <v>99.7</v>
      </c>
      <c r="P448" s="1">
        <v>33</v>
      </c>
      <c r="Q448" s="1">
        <v>17.899999999999999</v>
      </c>
      <c r="R448" s="1" t="s">
        <v>6046</v>
      </c>
      <c r="S448" s="1">
        <v>68.599999999999994</v>
      </c>
      <c r="T448" s="1">
        <v>146</v>
      </c>
      <c r="U448" s="38">
        <v>26.3</v>
      </c>
      <c r="V448" s="107">
        <v>54.702354499999998</v>
      </c>
      <c r="W448" s="107">
        <v>-3.2765753000000002</v>
      </c>
    </row>
    <row r="449" spans="1:23" x14ac:dyDescent="0.25">
      <c r="A449" s="1" t="s">
        <v>6551</v>
      </c>
      <c r="B449" s="1" t="s">
        <v>6521</v>
      </c>
      <c r="C449" t="s">
        <v>6556</v>
      </c>
      <c r="D449" t="s">
        <v>20</v>
      </c>
      <c r="E449" s="1">
        <v>25.5</v>
      </c>
      <c r="F449" s="1">
        <v>333</v>
      </c>
      <c r="G449" s="1">
        <v>24.4</v>
      </c>
      <c r="H449" s="1">
        <v>391</v>
      </c>
      <c r="I449" s="1">
        <v>15.3</v>
      </c>
      <c r="J449" s="1" t="s">
        <v>6046</v>
      </c>
      <c r="K449" s="1">
        <v>36.200000000000003</v>
      </c>
      <c r="L449" s="1">
        <v>385</v>
      </c>
      <c r="M449" s="1">
        <v>57.4</v>
      </c>
      <c r="N449" s="1">
        <v>321</v>
      </c>
      <c r="O449" s="1">
        <v>6.4</v>
      </c>
      <c r="P449" s="1" t="s">
        <v>6046</v>
      </c>
      <c r="Q449" s="1">
        <v>78.7</v>
      </c>
      <c r="R449" s="1">
        <v>337</v>
      </c>
      <c r="S449" s="1">
        <v>13.3</v>
      </c>
      <c r="T449" s="1" t="s">
        <v>6046</v>
      </c>
      <c r="U449" s="38">
        <v>26.3</v>
      </c>
      <c r="V449" s="107">
        <v>39.783730400000003</v>
      </c>
      <c r="W449" s="107">
        <v>-100.445882</v>
      </c>
    </row>
    <row r="450" spans="1:23" x14ac:dyDescent="0.25">
      <c r="A450" s="1" t="s">
        <v>6557</v>
      </c>
      <c r="B450" s="1" t="s">
        <v>6558</v>
      </c>
      <c r="C450" t="s">
        <v>3987</v>
      </c>
      <c r="D450" t="s">
        <v>6253</v>
      </c>
      <c r="E450" s="1">
        <v>19.600000000000001</v>
      </c>
      <c r="F450" s="1">
        <v>437</v>
      </c>
      <c r="G450" s="1">
        <v>28.5</v>
      </c>
      <c r="H450" s="1">
        <v>339</v>
      </c>
      <c r="I450" s="1">
        <v>60.7</v>
      </c>
      <c r="J450" s="1">
        <v>254</v>
      </c>
      <c r="K450" s="1">
        <v>1.7</v>
      </c>
      <c r="L450" s="1" t="s">
        <v>6046</v>
      </c>
      <c r="M450" s="1">
        <v>54.6</v>
      </c>
      <c r="N450" s="1">
        <v>335</v>
      </c>
      <c r="O450" s="1">
        <v>3.3</v>
      </c>
      <c r="P450" s="1" t="s">
        <v>6046</v>
      </c>
      <c r="Q450" s="1">
        <v>21.6</v>
      </c>
      <c r="R450" s="1" t="s">
        <v>6046</v>
      </c>
      <c r="S450" s="1">
        <v>11.6</v>
      </c>
      <c r="T450" s="1" t="s">
        <v>6046</v>
      </c>
      <c r="U450" s="38">
        <v>26.2</v>
      </c>
      <c r="V450" s="107">
        <v>-2.4833826000000001</v>
      </c>
      <c r="W450" s="107">
        <v>117.8902853</v>
      </c>
    </row>
    <row r="451" spans="1:23" x14ac:dyDescent="0.25">
      <c r="A451" s="1" t="s">
        <v>6557</v>
      </c>
      <c r="B451" s="1" t="s">
        <v>6559</v>
      </c>
      <c r="C451" t="s">
        <v>6560</v>
      </c>
      <c r="D451" t="s">
        <v>280</v>
      </c>
      <c r="E451" s="1">
        <v>4.7</v>
      </c>
      <c r="F451" s="1" t="s">
        <v>6103</v>
      </c>
      <c r="G451" s="1">
        <v>3.8</v>
      </c>
      <c r="H451" s="1" t="s">
        <v>6103</v>
      </c>
      <c r="I451" s="1">
        <v>78.8</v>
      </c>
      <c r="J451" s="1">
        <v>145</v>
      </c>
      <c r="K451" s="1">
        <v>16.600000000000001</v>
      </c>
      <c r="L451" s="1" t="s">
        <v>6046</v>
      </c>
      <c r="M451" s="1">
        <v>68.599999999999994</v>
      </c>
      <c r="N451" s="1">
        <v>264</v>
      </c>
      <c r="O451" s="1">
        <v>25.3</v>
      </c>
      <c r="P451" s="1">
        <v>466</v>
      </c>
      <c r="Q451" s="1">
        <v>74.099999999999994</v>
      </c>
      <c r="R451" s="1">
        <v>411</v>
      </c>
      <c r="S451" s="1">
        <v>11.7</v>
      </c>
      <c r="T451" s="1" t="s">
        <v>6046</v>
      </c>
      <c r="U451" s="38">
        <v>26.2</v>
      </c>
      <c r="V451" s="107">
        <v>50.6402809</v>
      </c>
      <c r="W451" s="107">
        <v>4.6667145000000003</v>
      </c>
    </row>
    <row r="452" spans="1:23" x14ac:dyDescent="0.25">
      <c r="A452" s="1" t="s">
        <v>6557</v>
      </c>
      <c r="B452" s="1" t="s">
        <v>6523</v>
      </c>
      <c r="C452" t="s">
        <v>6561</v>
      </c>
      <c r="D452" t="s">
        <v>445</v>
      </c>
      <c r="E452" s="1">
        <v>16.899999999999999</v>
      </c>
      <c r="F452" s="1">
        <v>500</v>
      </c>
      <c r="G452" s="1">
        <v>10.5</v>
      </c>
      <c r="H452" s="1" t="s">
        <v>6103</v>
      </c>
      <c r="I452" s="1">
        <v>59.8</v>
      </c>
      <c r="J452" s="1">
        <v>262</v>
      </c>
      <c r="K452" s="1">
        <v>1.9</v>
      </c>
      <c r="L452" s="1" t="s">
        <v>6046</v>
      </c>
      <c r="M452" s="1">
        <v>100</v>
      </c>
      <c r="N452" s="1">
        <v>65</v>
      </c>
      <c r="O452" s="1">
        <v>19.3</v>
      </c>
      <c r="P452" s="1">
        <v>549</v>
      </c>
      <c r="Q452" s="1">
        <v>35.1</v>
      </c>
      <c r="R452" s="1" t="s">
        <v>6046</v>
      </c>
      <c r="S452" s="1">
        <v>3.9</v>
      </c>
      <c r="T452" s="1" t="s">
        <v>6046</v>
      </c>
      <c r="U452" s="38">
        <v>26.2</v>
      </c>
      <c r="V452" s="107">
        <v>25.624261799999999</v>
      </c>
      <c r="W452" s="107">
        <v>42.352832800000002</v>
      </c>
    </row>
    <row r="453" spans="1:23" x14ac:dyDescent="0.25">
      <c r="A453" s="1" t="s">
        <v>6557</v>
      </c>
      <c r="B453" s="1" t="s">
        <v>6541</v>
      </c>
      <c r="C453" t="s">
        <v>6562</v>
      </c>
      <c r="D453" t="s">
        <v>6563</v>
      </c>
      <c r="E453" s="1">
        <v>16.600000000000001</v>
      </c>
      <c r="F453" s="1" t="s">
        <v>6103</v>
      </c>
      <c r="G453" s="1">
        <v>19.8</v>
      </c>
      <c r="H453" s="1">
        <v>467</v>
      </c>
      <c r="I453" s="1">
        <v>78.900000000000006</v>
      </c>
      <c r="J453" s="1">
        <v>143</v>
      </c>
      <c r="K453" s="1">
        <v>1.1000000000000001</v>
      </c>
      <c r="L453" s="1" t="s">
        <v>6046</v>
      </c>
      <c r="M453" s="1">
        <v>26.1</v>
      </c>
      <c r="N453" s="1">
        <v>513</v>
      </c>
      <c r="O453" s="1">
        <v>3.6</v>
      </c>
      <c r="P453" s="1" t="s">
        <v>6046</v>
      </c>
      <c r="Q453" s="1">
        <v>1.8</v>
      </c>
      <c r="R453" s="1" t="s">
        <v>6046</v>
      </c>
      <c r="S453" s="1">
        <v>87.6</v>
      </c>
      <c r="T453" s="1">
        <v>79</v>
      </c>
      <c r="U453" s="38">
        <v>26.2</v>
      </c>
      <c r="V453" s="107">
        <v>-32.875554800000003</v>
      </c>
      <c r="W453" s="107">
        <v>-56.020152500000002</v>
      </c>
    </row>
    <row r="454" spans="1:23" x14ac:dyDescent="0.25">
      <c r="A454" s="1">
        <v>453</v>
      </c>
      <c r="B454" s="1" t="s">
        <v>6454</v>
      </c>
      <c r="C454" t="s">
        <v>1718</v>
      </c>
      <c r="D454" t="s">
        <v>20</v>
      </c>
      <c r="E454" s="1">
        <v>17.8</v>
      </c>
      <c r="F454" s="1">
        <v>484</v>
      </c>
      <c r="G454" s="1">
        <v>8.5</v>
      </c>
      <c r="H454" s="1" t="s">
        <v>6103</v>
      </c>
      <c r="I454" s="1">
        <v>8</v>
      </c>
      <c r="J454" s="1" t="s">
        <v>6046</v>
      </c>
      <c r="K454" s="1">
        <v>61.8</v>
      </c>
      <c r="L454" s="1">
        <v>193</v>
      </c>
      <c r="M454" s="1">
        <v>72</v>
      </c>
      <c r="N454" s="1">
        <v>252</v>
      </c>
      <c r="O454" s="1">
        <v>9.4</v>
      </c>
      <c r="P454" s="1" t="s">
        <v>6046</v>
      </c>
      <c r="Q454" s="1">
        <v>76</v>
      </c>
      <c r="R454" s="1">
        <v>374</v>
      </c>
      <c r="S454" s="1">
        <v>11.6</v>
      </c>
      <c r="T454" s="1" t="s">
        <v>6046</v>
      </c>
      <c r="U454" s="38">
        <v>26.1</v>
      </c>
      <c r="V454" s="107">
        <v>39.783730400000003</v>
      </c>
      <c r="W454" s="107">
        <v>-100.445882</v>
      </c>
    </row>
    <row r="455" spans="1:23" x14ac:dyDescent="0.25">
      <c r="A455" s="1" t="s">
        <v>6564</v>
      </c>
      <c r="B455" s="1" t="s">
        <v>6552</v>
      </c>
      <c r="C455" t="s">
        <v>1685</v>
      </c>
      <c r="D455" t="s">
        <v>6264</v>
      </c>
      <c r="E455" s="1">
        <v>24.5</v>
      </c>
      <c r="F455" s="1">
        <v>347</v>
      </c>
      <c r="G455" s="1">
        <v>35.700000000000003</v>
      </c>
      <c r="H455" s="1">
        <v>273</v>
      </c>
      <c r="I455" s="1">
        <v>3.6</v>
      </c>
      <c r="J455" s="1" t="s">
        <v>6046</v>
      </c>
      <c r="K455" s="1">
        <v>51.2</v>
      </c>
      <c r="L455" s="1">
        <v>251</v>
      </c>
      <c r="M455" s="1">
        <v>21.5</v>
      </c>
      <c r="N455" s="1">
        <v>563</v>
      </c>
      <c r="O455" s="1">
        <v>9.1</v>
      </c>
      <c r="P455" s="1" t="s">
        <v>6046</v>
      </c>
      <c r="Q455" s="1">
        <v>86.6</v>
      </c>
      <c r="R455" s="1">
        <v>218</v>
      </c>
      <c r="S455" s="1">
        <v>53.8</v>
      </c>
      <c r="T455" s="1">
        <v>228</v>
      </c>
      <c r="U455" s="38">
        <v>26</v>
      </c>
      <c r="V455" s="107">
        <v>-28.8166236</v>
      </c>
      <c r="W455" s="107">
        <v>24.991638999999999</v>
      </c>
    </row>
    <row r="456" spans="1:23" x14ac:dyDescent="0.25">
      <c r="A456" s="1" t="s">
        <v>6564</v>
      </c>
      <c r="B456" s="1" t="s">
        <v>6531</v>
      </c>
      <c r="C456" t="s">
        <v>6565</v>
      </c>
      <c r="D456" t="s">
        <v>200</v>
      </c>
      <c r="E456" s="1">
        <v>12.4</v>
      </c>
      <c r="F456" s="1" t="s">
        <v>6103</v>
      </c>
      <c r="G456" s="1">
        <v>3.9</v>
      </c>
      <c r="H456" s="1" t="s">
        <v>6103</v>
      </c>
      <c r="I456" s="1">
        <v>73.2</v>
      </c>
      <c r="J456" s="1">
        <v>168</v>
      </c>
      <c r="K456" s="1">
        <v>9.3000000000000007</v>
      </c>
      <c r="L456" s="1" t="s">
        <v>6046</v>
      </c>
      <c r="M456" s="1">
        <v>71.2</v>
      </c>
      <c r="N456" s="1">
        <v>254</v>
      </c>
      <c r="O456" s="1">
        <v>8.5</v>
      </c>
      <c r="P456" s="1" t="s">
        <v>6046</v>
      </c>
      <c r="Q456" s="1">
        <v>77.099999999999994</v>
      </c>
      <c r="R456" s="1">
        <v>361</v>
      </c>
      <c r="S456" s="1">
        <v>22.9</v>
      </c>
      <c r="T456" s="1">
        <v>530</v>
      </c>
      <c r="U456" s="38">
        <v>26</v>
      </c>
      <c r="V456" s="107">
        <v>61.152938599999999</v>
      </c>
      <c r="W456" s="107">
        <v>8.7876653000000005</v>
      </c>
    </row>
    <row r="457" spans="1:23" x14ac:dyDescent="0.25">
      <c r="A457" s="1">
        <v>456</v>
      </c>
      <c r="B457" s="1" t="s">
        <v>6566</v>
      </c>
      <c r="C457" t="s">
        <v>2564</v>
      </c>
      <c r="D457" t="s">
        <v>51</v>
      </c>
      <c r="E457" s="1">
        <v>22.6</v>
      </c>
      <c r="F457" s="1">
        <v>369</v>
      </c>
      <c r="G457" s="1">
        <v>31.3</v>
      </c>
      <c r="H457" s="1">
        <v>315</v>
      </c>
      <c r="I457" s="1">
        <v>6.1</v>
      </c>
      <c r="J457" s="1" t="s">
        <v>6046</v>
      </c>
      <c r="K457" s="1">
        <v>28.2</v>
      </c>
      <c r="L457" s="1">
        <v>450</v>
      </c>
      <c r="M457" s="1">
        <v>52</v>
      </c>
      <c r="N457" s="1">
        <v>343</v>
      </c>
      <c r="O457" s="1">
        <v>82.1</v>
      </c>
      <c r="P457" s="1">
        <v>148</v>
      </c>
      <c r="Q457" s="1">
        <v>60.8</v>
      </c>
      <c r="R457" s="1">
        <v>560</v>
      </c>
      <c r="S457" s="1">
        <v>48.7</v>
      </c>
      <c r="T457" s="1">
        <v>261</v>
      </c>
      <c r="U457" s="38">
        <v>25.9</v>
      </c>
      <c r="V457" s="107">
        <v>61.066692199999999</v>
      </c>
      <c r="W457" s="107">
        <v>-107.99170700000001</v>
      </c>
    </row>
    <row r="458" spans="1:23" x14ac:dyDescent="0.25">
      <c r="A458" s="1" t="s">
        <v>6567</v>
      </c>
      <c r="B458" s="1" t="s">
        <v>6568</v>
      </c>
      <c r="C458" t="s">
        <v>6569</v>
      </c>
      <c r="D458" t="s">
        <v>77</v>
      </c>
      <c r="E458" s="1">
        <v>7.5</v>
      </c>
      <c r="F458" s="1" t="s">
        <v>6103</v>
      </c>
      <c r="G458" s="1">
        <v>31.7</v>
      </c>
      <c r="H458" s="1">
        <v>311</v>
      </c>
      <c r="I458" s="1">
        <v>37.799999999999997</v>
      </c>
      <c r="J458" s="1">
        <v>407</v>
      </c>
      <c r="K458" s="1">
        <v>32.299999999999997</v>
      </c>
      <c r="L458" s="1">
        <v>417</v>
      </c>
      <c r="M458" s="1">
        <v>29</v>
      </c>
      <c r="N458" s="1">
        <v>488</v>
      </c>
      <c r="O458" s="1">
        <v>79</v>
      </c>
      <c r="P458" s="1">
        <v>158</v>
      </c>
      <c r="Q458" s="1">
        <v>81</v>
      </c>
      <c r="R458" s="1">
        <v>306</v>
      </c>
      <c r="S458" s="1">
        <v>28.2</v>
      </c>
      <c r="T458" s="1">
        <v>449</v>
      </c>
      <c r="U458" s="38">
        <v>25.7</v>
      </c>
      <c r="V458" s="107">
        <v>46.603354000000003</v>
      </c>
      <c r="W458" s="107">
        <v>1.8883335000000001</v>
      </c>
    </row>
    <row r="459" spans="1:23" x14ac:dyDescent="0.25">
      <c r="A459" s="1" t="s">
        <v>6567</v>
      </c>
      <c r="B459" s="1" t="s">
        <v>6566</v>
      </c>
      <c r="C459" t="s">
        <v>1614</v>
      </c>
      <c r="D459" t="s">
        <v>194</v>
      </c>
      <c r="E459" s="1">
        <v>18.100000000000001</v>
      </c>
      <c r="F459" s="1">
        <v>477</v>
      </c>
      <c r="G459" s="1">
        <v>44.5</v>
      </c>
      <c r="H459" s="1">
        <v>215</v>
      </c>
      <c r="I459" s="1">
        <v>51.6</v>
      </c>
      <c r="J459" s="1">
        <v>304</v>
      </c>
      <c r="K459" s="1">
        <v>6.3</v>
      </c>
      <c r="L459" s="1" t="s">
        <v>6046</v>
      </c>
      <c r="M459" s="1">
        <v>9.8000000000000007</v>
      </c>
      <c r="N459" s="1" t="s">
        <v>6046</v>
      </c>
      <c r="O459" s="1">
        <v>36.200000000000003</v>
      </c>
      <c r="P459" s="1">
        <v>379</v>
      </c>
      <c r="Q459" s="1">
        <v>13.8</v>
      </c>
      <c r="R459" s="1" t="s">
        <v>6046</v>
      </c>
      <c r="S459" s="1">
        <v>30.3</v>
      </c>
      <c r="T459" s="1">
        <v>412</v>
      </c>
      <c r="U459" s="38">
        <v>25.7</v>
      </c>
      <c r="V459" s="107">
        <v>36.638392000000003</v>
      </c>
      <c r="W459" s="107">
        <v>127.69611879999999</v>
      </c>
    </row>
    <row r="460" spans="1:23" x14ac:dyDescent="0.25">
      <c r="A460" s="1" t="s">
        <v>6567</v>
      </c>
      <c r="B460" s="1" t="s">
        <v>6531</v>
      </c>
      <c r="C460" t="s">
        <v>6570</v>
      </c>
      <c r="D460" t="s">
        <v>231</v>
      </c>
      <c r="E460" s="1">
        <v>24.6</v>
      </c>
      <c r="F460" s="1">
        <v>346</v>
      </c>
      <c r="G460" s="1">
        <v>9.4</v>
      </c>
      <c r="H460" s="1" t="s">
        <v>6103</v>
      </c>
      <c r="I460" s="1">
        <v>18</v>
      </c>
      <c r="J460" s="1" t="s">
        <v>6046</v>
      </c>
      <c r="K460" s="1">
        <v>46.6</v>
      </c>
      <c r="L460" s="1">
        <v>285</v>
      </c>
      <c r="M460" s="1">
        <v>31.8</v>
      </c>
      <c r="N460" s="1">
        <v>459</v>
      </c>
      <c r="O460" s="1">
        <v>6.1</v>
      </c>
      <c r="P460" s="1" t="s">
        <v>6046</v>
      </c>
      <c r="Q460" s="1">
        <v>85.8</v>
      </c>
      <c r="R460" s="1">
        <v>230</v>
      </c>
      <c r="S460" s="1">
        <v>7.2</v>
      </c>
      <c r="T460" s="1" t="s">
        <v>6046</v>
      </c>
      <c r="U460" s="38">
        <v>25.7</v>
      </c>
      <c r="V460" s="107">
        <v>42.638426099999997</v>
      </c>
      <c r="W460" s="107">
        <v>12.674296999999999</v>
      </c>
    </row>
    <row r="461" spans="1:23" x14ac:dyDescent="0.25">
      <c r="A461" s="1">
        <v>460</v>
      </c>
      <c r="B461" s="1" t="s">
        <v>6500</v>
      </c>
      <c r="C461" t="s">
        <v>6571</v>
      </c>
      <c r="D461" t="s">
        <v>231</v>
      </c>
      <c r="E461" s="1">
        <v>32.5</v>
      </c>
      <c r="F461" s="1">
        <v>260</v>
      </c>
      <c r="G461" s="1">
        <v>6.3</v>
      </c>
      <c r="H461" s="1" t="s">
        <v>6103</v>
      </c>
      <c r="I461" s="1">
        <v>5.2</v>
      </c>
      <c r="J461" s="1" t="s">
        <v>6046</v>
      </c>
      <c r="K461" s="1">
        <v>47.4</v>
      </c>
      <c r="L461" s="1">
        <v>280</v>
      </c>
      <c r="M461" s="1">
        <v>10.3</v>
      </c>
      <c r="N461" s="1" t="s">
        <v>6046</v>
      </c>
      <c r="O461" s="1">
        <v>17</v>
      </c>
      <c r="P461" s="1">
        <v>580</v>
      </c>
      <c r="Q461" s="1">
        <v>90.4</v>
      </c>
      <c r="R461" s="1">
        <v>151</v>
      </c>
      <c r="S461" s="1">
        <v>12.4</v>
      </c>
      <c r="T461" s="1" t="s">
        <v>6046</v>
      </c>
      <c r="U461" s="38">
        <v>25.6</v>
      </c>
      <c r="V461" s="107">
        <v>42.638426099999997</v>
      </c>
      <c r="W461" s="107">
        <v>12.674296999999999</v>
      </c>
    </row>
    <row r="462" spans="1:23" x14ac:dyDescent="0.25">
      <c r="A462" s="1" t="s">
        <v>6572</v>
      </c>
      <c r="B462" s="1" t="s">
        <v>6518</v>
      </c>
      <c r="C462" t="s">
        <v>6573</v>
      </c>
      <c r="D462" t="s">
        <v>343</v>
      </c>
      <c r="E462" s="1">
        <v>13.9</v>
      </c>
      <c r="F462" s="1" t="s">
        <v>6103</v>
      </c>
      <c r="G462" s="1">
        <v>10.199999999999999</v>
      </c>
      <c r="H462" s="1" t="s">
        <v>6103</v>
      </c>
      <c r="I462" s="1">
        <v>11.9</v>
      </c>
      <c r="J462" s="1" t="s">
        <v>6046</v>
      </c>
      <c r="K462" s="1">
        <v>63.3</v>
      </c>
      <c r="L462" s="1">
        <v>184</v>
      </c>
      <c r="M462" s="1">
        <v>55.7</v>
      </c>
      <c r="N462" s="1">
        <v>329</v>
      </c>
      <c r="O462" s="1">
        <v>19.5</v>
      </c>
      <c r="P462" s="1">
        <v>545</v>
      </c>
      <c r="Q462" s="1">
        <v>79.599999999999994</v>
      </c>
      <c r="R462" s="1">
        <v>326</v>
      </c>
      <c r="S462" s="1">
        <v>7.6</v>
      </c>
      <c r="T462" s="1" t="s">
        <v>6046</v>
      </c>
      <c r="U462" s="38">
        <v>25.5</v>
      </c>
      <c r="V462" s="107">
        <v>-24.776108600000001</v>
      </c>
      <c r="W462" s="107">
        <v>134.755</v>
      </c>
    </row>
    <row r="463" spans="1:23" x14ac:dyDescent="0.25">
      <c r="A463" s="1" t="s">
        <v>6572</v>
      </c>
      <c r="B463" s="1" t="s">
        <v>6448</v>
      </c>
      <c r="C463" t="s">
        <v>2198</v>
      </c>
      <c r="D463" t="s">
        <v>20</v>
      </c>
      <c r="E463" s="1">
        <v>8.4</v>
      </c>
      <c r="F463" s="1" t="s">
        <v>6103</v>
      </c>
      <c r="G463" s="1">
        <v>6.5</v>
      </c>
      <c r="H463" s="1" t="s">
        <v>6103</v>
      </c>
      <c r="I463" s="1">
        <v>21</v>
      </c>
      <c r="J463" s="1" t="s">
        <v>6046</v>
      </c>
      <c r="K463" s="1">
        <v>70.5</v>
      </c>
      <c r="L463" s="1">
        <v>145</v>
      </c>
      <c r="M463" s="1">
        <v>12.2</v>
      </c>
      <c r="N463" s="1" t="s">
        <v>6046</v>
      </c>
      <c r="O463" s="1">
        <v>48.9</v>
      </c>
      <c r="P463" s="1">
        <v>298</v>
      </c>
      <c r="Q463" s="1">
        <v>41</v>
      </c>
      <c r="R463" s="1" t="s">
        <v>6046</v>
      </c>
      <c r="S463" s="1">
        <v>57.3</v>
      </c>
      <c r="T463" s="1">
        <v>197</v>
      </c>
      <c r="U463" s="38">
        <v>25.5</v>
      </c>
      <c r="V463" s="107">
        <v>39.783730400000003</v>
      </c>
      <c r="W463" s="107">
        <v>-100.445882</v>
      </c>
    </row>
    <row r="464" spans="1:23" x14ac:dyDescent="0.25">
      <c r="A464" s="1" t="s">
        <v>6572</v>
      </c>
      <c r="B464" s="1" t="s">
        <v>6442</v>
      </c>
      <c r="C464" t="s">
        <v>6574</v>
      </c>
      <c r="D464" t="s">
        <v>6045</v>
      </c>
      <c r="E464" s="1">
        <v>11.1</v>
      </c>
      <c r="F464" s="1" t="s">
        <v>6103</v>
      </c>
      <c r="G464" s="1">
        <v>6</v>
      </c>
      <c r="H464" s="1" t="s">
        <v>6103</v>
      </c>
      <c r="I464" s="1">
        <v>29.5</v>
      </c>
      <c r="J464" s="1">
        <v>519</v>
      </c>
      <c r="K464" s="1">
        <v>68.7</v>
      </c>
      <c r="L464" s="1">
        <v>155</v>
      </c>
      <c r="M464" s="1">
        <v>10.4</v>
      </c>
      <c r="N464" s="1" t="s">
        <v>6046</v>
      </c>
      <c r="O464" s="1">
        <v>3.9</v>
      </c>
      <c r="P464" s="1" t="s">
        <v>6046</v>
      </c>
      <c r="Q464" s="1">
        <v>62.1</v>
      </c>
      <c r="R464" s="1">
        <v>546</v>
      </c>
      <c r="S464" s="1">
        <v>5.2</v>
      </c>
      <c r="T464" s="1" t="s">
        <v>6046</v>
      </c>
      <c r="U464" s="38">
        <v>25.5</v>
      </c>
      <c r="V464" s="107">
        <v>35.000073999999998</v>
      </c>
      <c r="W464" s="107">
        <v>104.999927</v>
      </c>
    </row>
    <row r="465" spans="1:23" x14ac:dyDescent="0.25">
      <c r="A465" s="1" t="s">
        <v>6572</v>
      </c>
      <c r="B465" s="1" t="s">
        <v>6442</v>
      </c>
      <c r="C465" t="s">
        <v>6575</v>
      </c>
      <c r="D465" t="s">
        <v>6079</v>
      </c>
      <c r="E465" s="1">
        <v>9.4</v>
      </c>
      <c r="F465" s="1" t="s">
        <v>6103</v>
      </c>
      <c r="G465" s="1">
        <v>17.399999999999999</v>
      </c>
      <c r="H465" s="1" t="s">
        <v>6103</v>
      </c>
      <c r="I465" s="1">
        <v>89.8</v>
      </c>
      <c r="J465" s="1">
        <v>87</v>
      </c>
      <c r="K465" s="1">
        <v>1</v>
      </c>
      <c r="L465" s="1" t="s">
        <v>6046</v>
      </c>
      <c r="M465" s="1">
        <v>6.4</v>
      </c>
      <c r="N465" s="1" t="s">
        <v>6046</v>
      </c>
      <c r="O465" s="1">
        <v>28.4</v>
      </c>
      <c r="P465" s="1">
        <v>443</v>
      </c>
      <c r="S465" s="1">
        <v>6.5</v>
      </c>
      <c r="T465" s="1" t="s">
        <v>6046</v>
      </c>
      <c r="U465" s="38">
        <v>25.5</v>
      </c>
      <c r="V465" s="107">
        <v>-34.996496299999997</v>
      </c>
      <c r="W465" s="107">
        <v>-64.967281700000001</v>
      </c>
    </row>
    <row r="466" spans="1:23" x14ac:dyDescent="0.25">
      <c r="A466" s="1" t="s">
        <v>6576</v>
      </c>
      <c r="B466" s="1">
        <v>439</v>
      </c>
      <c r="C466" t="s">
        <v>6577</v>
      </c>
      <c r="D466" t="s">
        <v>258</v>
      </c>
      <c r="E466" s="1">
        <v>16.2</v>
      </c>
      <c r="F466" s="1" t="s">
        <v>6103</v>
      </c>
      <c r="G466" s="1">
        <v>8</v>
      </c>
      <c r="H466" s="1" t="s">
        <v>6103</v>
      </c>
      <c r="I466" s="1">
        <v>12.3</v>
      </c>
      <c r="J466" s="1" t="s">
        <v>6046</v>
      </c>
      <c r="K466" s="1">
        <v>28.1</v>
      </c>
      <c r="L466" s="1">
        <v>452</v>
      </c>
      <c r="M466" s="1">
        <v>99.7</v>
      </c>
      <c r="N466" s="1">
        <v>78</v>
      </c>
      <c r="O466" s="1">
        <v>98.3</v>
      </c>
      <c r="P466" s="1">
        <v>55</v>
      </c>
      <c r="Q466" s="1">
        <v>71.8</v>
      </c>
      <c r="R466" s="1">
        <v>440</v>
      </c>
      <c r="S466" s="1">
        <v>12.8</v>
      </c>
      <c r="T466" s="1" t="s">
        <v>6046</v>
      </c>
      <c r="U466" s="38">
        <v>25.4</v>
      </c>
      <c r="V466" s="107">
        <v>54.702354499999998</v>
      </c>
      <c r="W466" s="107">
        <v>-3.2765753000000002</v>
      </c>
    </row>
    <row r="467" spans="1:23" x14ac:dyDescent="0.25">
      <c r="A467" s="1" t="s">
        <v>6576</v>
      </c>
      <c r="B467" s="1" t="s">
        <v>6578</v>
      </c>
      <c r="C467" t="s">
        <v>6579</v>
      </c>
      <c r="D467" t="s">
        <v>6130</v>
      </c>
      <c r="E467" s="1">
        <v>41</v>
      </c>
      <c r="F467" s="1">
        <v>202</v>
      </c>
      <c r="G467" s="1">
        <v>58.1</v>
      </c>
      <c r="H467" s="1">
        <v>137</v>
      </c>
      <c r="I467" s="1">
        <v>8.3000000000000007</v>
      </c>
      <c r="J467" s="1" t="s">
        <v>6046</v>
      </c>
      <c r="K467" s="1">
        <v>4.9000000000000004</v>
      </c>
      <c r="L467" s="1" t="s">
        <v>6046</v>
      </c>
      <c r="M467" s="1">
        <v>7</v>
      </c>
      <c r="N467" s="1" t="s">
        <v>6046</v>
      </c>
      <c r="O467" s="1">
        <v>2.4</v>
      </c>
      <c r="P467" s="1" t="s">
        <v>6046</v>
      </c>
      <c r="Q467" s="1">
        <v>46.6</v>
      </c>
      <c r="R467" s="1" t="s">
        <v>6046</v>
      </c>
      <c r="S467" s="1">
        <v>4.4000000000000004</v>
      </c>
      <c r="T467" s="1" t="s">
        <v>6046</v>
      </c>
      <c r="U467" s="38">
        <v>25.4</v>
      </c>
      <c r="V467" s="107">
        <v>-31.761336499999999</v>
      </c>
      <c r="W467" s="107">
        <v>-71.318769700000004</v>
      </c>
    </row>
    <row r="468" spans="1:23" x14ac:dyDescent="0.25">
      <c r="A468" s="1" t="s">
        <v>6580</v>
      </c>
      <c r="B468" s="1" t="s">
        <v>6578</v>
      </c>
      <c r="C468" t="s">
        <v>6581</v>
      </c>
      <c r="D468" t="s">
        <v>6090</v>
      </c>
      <c r="E468" s="1">
        <v>8.1999999999999993</v>
      </c>
      <c r="F468" s="1" t="s">
        <v>6103</v>
      </c>
      <c r="G468" s="1">
        <v>9.9</v>
      </c>
      <c r="H468" s="1" t="s">
        <v>6103</v>
      </c>
      <c r="I468" s="1">
        <v>74.2</v>
      </c>
      <c r="J468" s="1">
        <v>163</v>
      </c>
      <c r="K468" s="1">
        <v>13.7</v>
      </c>
      <c r="L468" s="1" t="s">
        <v>6046</v>
      </c>
      <c r="M468" s="1">
        <v>12.2</v>
      </c>
      <c r="N468" s="1" t="s">
        <v>6046</v>
      </c>
      <c r="O468" s="1">
        <v>53.4</v>
      </c>
      <c r="P468" s="1">
        <v>268</v>
      </c>
      <c r="Q468" s="1">
        <v>45.6</v>
      </c>
      <c r="R468" s="1" t="s">
        <v>6046</v>
      </c>
      <c r="S468" s="1">
        <v>7.5</v>
      </c>
      <c r="T468" s="1" t="s">
        <v>6046</v>
      </c>
      <c r="U468" s="38">
        <v>25.3</v>
      </c>
      <c r="V468" s="107">
        <v>64.686313600000005</v>
      </c>
      <c r="W468" s="107">
        <v>97.745306099999993</v>
      </c>
    </row>
    <row r="469" spans="1:23" x14ac:dyDescent="0.25">
      <c r="A469" s="1" t="s">
        <v>6580</v>
      </c>
      <c r="B469" s="1" t="s">
        <v>6497</v>
      </c>
      <c r="C469" t="s">
        <v>4577</v>
      </c>
      <c r="D469" t="s">
        <v>6582</v>
      </c>
      <c r="E469" s="1">
        <v>20.3</v>
      </c>
      <c r="F469" s="1">
        <v>416</v>
      </c>
      <c r="G469" s="1">
        <v>25.5</v>
      </c>
      <c r="H469" s="1">
        <v>377</v>
      </c>
      <c r="I469" s="1">
        <v>69.400000000000006</v>
      </c>
      <c r="J469" s="1">
        <v>191</v>
      </c>
      <c r="K469" s="1">
        <v>1.6</v>
      </c>
      <c r="L469" s="1" t="s">
        <v>6046</v>
      </c>
      <c r="M469" s="1">
        <v>1.9</v>
      </c>
      <c r="N469" s="1" t="s">
        <v>6046</v>
      </c>
      <c r="O469" s="1">
        <v>4.5</v>
      </c>
      <c r="P469" s="1" t="s">
        <v>6046</v>
      </c>
      <c r="Q469" s="1">
        <v>25.6</v>
      </c>
      <c r="R469" s="1" t="s">
        <v>6046</v>
      </c>
      <c r="S469" s="1">
        <v>55.6</v>
      </c>
      <c r="T469" s="1">
        <v>210</v>
      </c>
      <c r="U469" s="38">
        <v>25.3</v>
      </c>
      <c r="V469" s="107">
        <v>23.013133799999999</v>
      </c>
      <c r="W469" s="107">
        <v>-80.832874799999999</v>
      </c>
    </row>
    <row r="470" spans="1:23" x14ac:dyDescent="0.25">
      <c r="A470" s="1" t="s">
        <v>6580</v>
      </c>
      <c r="C470" t="s">
        <v>6583</v>
      </c>
      <c r="D470" t="s">
        <v>20</v>
      </c>
      <c r="E470" s="1">
        <v>3.1</v>
      </c>
      <c r="F470" s="1" t="s">
        <v>6103</v>
      </c>
      <c r="G470" s="1">
        <v>3.7</v>
      </c>
      <c r="H470" s="1" t="s">
        <v>6103</v>
      </c>
      <c r="I470" s="1">
        <v>99.6</v>
      </c>
      <c r="J470" s="1">
        <v>33</v>
      </c>
      <c r="K470" s="1">
        <v>16.2</v>
      </c>
      <c r="L470" s="1" t="s">
        <v>6046</v>
      </c>
      <c r="M470" s="1">
        <v>5.6</v>
      </c>
      <c r="N470" s="1" t="s">
        <v>6046</v>
      </c>
      <c r="O470" s="1">
        <v>3.4</v>
      </c>
      <c r="P470" s="1" t="s">
        <v>6046</v>
      </c>
      <c r="Q470" s="1">
        <v>44.5</v>
      </c>
      <c r="R470" s="1" t="s">
        <v>6046</v>
      </c>
      <c r="S470" s="1">
        <v>8.3000000000000007</v>
      </c>
      <c r="T470" s="1" t="s">
        <v>6046</v>
      </c>
      <c r="U470" s="38">
        <v>25.3</v>
      </c>
      <c r="V470" s="107">
        <v>39.783730400000003</v>
      </c>
      <c r="W470" s="107">
        <v>-100.445882</v>
      </c>
    </row>
    <row r="471" spans="1:23" x14ac:dyDescent="0.25">
      <c r="A471" s="1" t="s">
        <v>6580</v>
      </c>
      <c r="B471" s="1" t="s">
        <v>6545</v>
      </c>
      <c r="C471" t="s">
        <v>6584</v>
      </c>
      <c r="D471" t="s">
        <v>20</v>
      </c>
      <c r="E471" s="1">
        <v>20.7</v>
      </c>
      <c r="F471" s="1">
        <v>404</v>
      </c>
      <c r="G471" s="1">
        <v>13.3</v>
      </c>
      <c r="H471" s="1" t="s">
        <v>6103</v>
      </c>
      <c r="I471" s="1">
        <v>48.2</v>
      </c>
      <c r="J471" s="1">
        <v>325</v>
      </c>
      <c r="K471" s="1">
        <v>24.4</v>
      </c>
      <c r="L471" s="1">
        <v>498</v>
      </c>
      <c r="M471" s="1">
        <v>15.8</v>
      </c>
      <c r="N471" s="1" t="s">
        <v>6046</v>
      </c>
      <c r="O471" s="1">
        <v>5.9</v>
      </c>
      <c r="P471" s="1" t="s">
        <v>6046</v>
      </c>
      <c r="Q471" s="1">
        <v>81.3</v>
      </c>
      <c r="R471" s="1">
        <v>299</v>
      </c>
      <c r="S471" s="1">
        <v>30.6</v>
      </c>
      <c r="T471" s="1">
        <v>410</v>
      </c>
      <c r="U471" s="38">
        <v>25.3</v>
      </c>
      <c r="V471" s="107">
        <v>39.783730400000003</v>
      </c>
      <c r="W471" s="107">
        <v>-100.445882</v>
      </c>
    </row>
    <row r="472" spans="1:23" x14ac:dyDescent="0.25">
      <c r="A472" s="1" t="s">
        <v>6585</v>
      </c>
      <c r="B472" s="1" t="s">
        <v>6586</v>
      </c>
      <c r="C472" t="s">
        <v>2667</v>
      </c>
      <c r="D472" t="s">
        <v>6108</v>
      </c>
      <c r="E472" s="1">
        <v>19.100000000000001</v>
      </c>
      <c r="F472" s="1">
        <v>449</v>
      </c>
      <c r="G472" s="1">
        <v>32.4</v>
      </c>
      <c r="H472" s="1">
        <v>301</v>
      </c>
      <c r="I472" s="1">
        <v>31.3</v>
      </c>
      <c r="J472" s="1">
        <v>494</v>
      </c>
      <c r="K472" s="1">
        <v>16.399999999999999</v>
      </c>
      <c r="L472" s="1" t="s">
        <v>6046</v>
      </c>
      <c r="M472" s="1">
        <v>76.400000000000006</v>
      </c>
      <c r="N472" s="1">
        <v>230</v>
      </c>
      <c r="O472" s="1">
        <v>16.2</v>
      </c>
      <c r="P472" s="1" t="s">
        <v>6046</v>
      </c>
      <c r="Q472" s="1">
        <v>73.5</v>
      </c>
      <c r="R472" s="1">
        <v>419</v>
      </c>
      <c r="S472" s="1">
        <v>50.3</v>
      </c>
      <c r="T472" s="1">
        <v>248</v>
      </c>
      <c r="U472" s="38">
        <v>25.2</v>
      </c>
      <c r="V472" s="107">
        <v>52.865195999999997</v>
      </c>
      <c r="W472" s="107">
        <v>-7.9794599000000002</v>
      </c>
    </row>
    <row r="473" spans="1:23" x14ac:dyDescent="0.25">
      <c r="A473" s="1" t="s">
        <v>6585</v>
      </c>
      <c r="B473" s="1" t="s">
        <v>6528</v>
      </c>
      <c r="C473" t="s">
        <v>6587</v>
      </c>
      <c r="D473" t="s">
        <v>20</v>
      </c>
      <c r="E473" s="1">
        <v>9.5</v>
      </c>
      <c r="F473" s="1" t="s">
        <v>6103</v>
      </c>
      <c r="G473" s="1">
        <v>4.2</v>
      </c>
      <c r="H473" s="1" t="s">
        <v>6103</v>
      </c>
      <c r="I473" s="1">
        <v>86.7</v>
      </c>
      <c r="J473" s="1">
        <v>102</v>
      </c>
      <c r="K473" s="1">
        <v>11.4</v>
      </c>
      <c r="L473" s="1" t="s">
        <v>6046</v>
      </c>
      <c r="M473" s="1">
        <v>13.7</v>
      </c>
      <c r="N473" s="1" t="s">
        <v>6046</v>
      </c>
      <c r="O473" s="1">
        <v>10.9</v>
      </c>
      <c r="P473" s="1" t="s">
        <v>6046</v>
      </c>
      <c r="Q473" s="1">
        <v>74.900000000000006</v>
      </c>
      <c r="R473" s="1">
        <v>399</v>
      </c>
      <c r="S473" s="1">
        <v>44.1</v>
      </c>
      <c r="T473" s="1">
        <v>291</v>
      </c>
      <c r="U473" s="38">
        <v>25.2</v>
      </c>
      <c r="V473" s="107">
        <v>39.783730400000003</v>
      </c>
      <c r="W473" s="107">
        <v>-100.445882</v>
      </c>
    </row>
    <row r="474" spans="1:23" x14ac:dyDescent="0.25">
      <c r="A474" s="1" t="s">
        <v>6588</v>
      </c>
      <c r="B474" s="1" t="s">
        <v>6531</v>
      </c>
      <c r="C474" t="s">
        <v>6589</v>
      </c>
      <c r="D474" t="s">
        <v>6590</v>
      </c>
      <c r="E474" s="1">
        <v>9</v>
      </c>
      <c r="F474" s="1" t="s">
        <v>6103</v>
      </c>
      <c r="G474" s="1">
        <v>3.1</v>
      </c>
      <c r="H474" s="1" t="s">
        <v>6103</v>
      </c>
      <c r="I474" s="1">
        <v>5.0999999999999996</v>
      </c>
      <c r="J474" s="1" t="s">
        <v>6046</v>
      </c>
      <c r="K474" s="1">
        <v>71.7</v>
      </c>
      <c r="L474" s="1">
        <v>137</v>
      </c>
      <c r="M474" s="1">
        <v>87.6</v>
      </c>
      <c r="N474" s="1">
        <v>187</v>
      </c>
      <c r="O474" s="1">
        <v>27.4</v>
      </c>
      <c r="P474" s="1">
        <v>452</v>
      </c>
      <c r="Q474" s="1">
        <v>84.2</v>
      </c>
      <c r="R474" s="1">
        <v>254</v>
      </c>
      <c r="S474" s="1">
        <v>57.4</v>
      </c>
      <c r="T474" s="1">
        <v>196</v>
      </c>
      <c r="U474" s="38">
        <v>25.1</v>
      </c>
      <c r="V474" s="107">
        <v>34.982301800000002</v>
      </c>
      <c r="W474" s="107">
        <v>33.145128499999998</v>
      </c>
    </row>
    <row r="475" spans="1:23" x14ac:dyDescent="0.25">
      <c r="A475" s="1" t="s">
        <v>6588</v>
      </c>
      <c r="B475" s="1">
        <v>458</v>
      </c>
      <c r="C475" t="s">
        <v>1765</v>
      </c>
      <c r="D475" t="s">
        <v>51</v>
      </c>
      <c r="E475" s="1">
        <v>12</v>
      </c>
      <c r="F475" s="1" t="s">
        <v>6103</v>
      </c>
      <c r="G475" s="1">
        <v>11.7</v>
      </c>
      <c r="H475" s="1" t="s">
        <v>6103</v>
      </c>
      <c r="I475" s="1">
        <v>21.9</v>
      </c>
      <c r="J475" s="1" t="s">
        <v>6046</v>
      </c>
      <c r="K475" s="1">
        <v>42.5</v>
      </c>
      <c r="L475" s="1">
        <v>329</v>
      </c>
      <c r="M475" s="1">
        <v>69.900000000000006</v>
      </c>
      <c r="N475" s="1">
        <v>259</v>
      </c>
      <c r="O475" s="1">
        <v>52.3</v>
      </c>
      <c r="P475" s="1">
        <v>280</v>
      </c>
      <c r="Q475" s="1">
        <v>83.5</v>
      </c>
      <c r="R475" s="1">
        <v>264</v>
      </c>
      <c r="S475" s="1">
        <v>24.9</v>
      </c>
      <c r="T475" s="1">
        <v>490</v>
      </c>
      <c r="U475" s="38">
        <v>25.1</v>
      </c>
      <c r="V475" s="107">
        <v>61.066692199999999</v>
      </c>
      <c r="W475" s="107">
        <v>-107.99170700000001</v>
      </c>
    </row>
    <row r="476" spans="1:23" x14ac:dyDescent="0.25">
      <c r="A476" s="1" t="s">
        <v>6591</v>
      </c>
      <c r="B476" s="1" t="s">
        <v>6592</v>
      </c>
      <c r="C476" t="s">
        <v>1249</v>
      </c>
      <c r="D476" t="s">
        <v>6093</v>
      </c>
      <c r="E476" s="1">
        <v>4.8</v>
      </c>
      <c r="F476" s="1" t="s">
        <v>6103</v>
      </c>
      <c r="G476" s="1">
        <v>4.9000000000000004</v>
      </c>
      <c r="H476" s="1" t="s">
        <v>6103</v>
      </c>
      <c r="I476" s="1">
        <v>69.400000000000006</v>
      </c>
      <c r="J476" s="1">
        <v>190</v>
      </c>
      <c r="K476" s="1">
        <v>40.5</v>
      </c>
      <c r="L476" s="1">
        <v>349</v>
      </c>
      <c r="M476" s="1">
        <v>4.3</v>
      </c>
      <c r="N476" s="1" t="s">
        <v>6046</v>
      </c>
      <c r="O476" s="1">
        <v>5.2</v>
      </c>
      <c r="P476" s="1" t="s">
        <v>6046</v>
      </c>
      <c r="Q476" s="1">
        <v>26.3</v>
      </c>
      <c r="R476" s="1" t="s">
        <v>6046</v>
      </c>
      <c r="S476" s="1">
        <v>8.6</v>
      </c>
      <c r="T476" s="1" t="s">
        <v>6046</v>
      </c>
      <c r="U476" s="38">
        <v>25</v>
      </c>
      <c r="V476" s="107">
        <v>23.973937400000001</v>
      </c>
      <c r="W476" s="107">
        <v>120.9820179</v>
      </c>
    </row>
    <row r="477" spans="1:23" x14ac:dyDescent="0.25">
      <c r="A477" s="1" t="s">
        <v>6591</v>
      </c>
      <c r="B477" s="1" t="s">
        <v>6593</v>
      </c>
      <c r="C477" t="s">
        <v>6594</v>
      </c>
      <c r="D477" t="s">
        <v>231</v>
      </c>
      <c r="E477" s="1">
        <v>37.5</v>
      </c>
      <c r="F477" s="1">
        <v>225</v>
      </c>
      <c r="G477" s="1">
        <v>6.5</v>
      </c>
      <c r="H477" s="1" t="s">
        <v>6103</v>
      </c>
      <c r="I477" s="1">
        <v>3.3</v>
      </c>
      <c r="J477" s="1" t="s">
        <v>6046</v>
      </c>
      <c r="K477" s="1">
        <v>39.799999999999997</v>
      </c>
      <c r="L477" s="1">
        <v>351</v>
      </c>
      <c r="M477" s="1">
        <v>5.2</v>
      </c>
      <c r="N477" s="1" t="s">
        <v>6046</v>
      </c>
      <c r="O477" s="1">
        <v>6.6</v>
      </c>
      <c r="P477" s="1" t="s">
        <v>6046</v>
      </c>
      <c r="Q477" s="1">
        <v>86.5</v>
      </c>
      <c r="R477" s="1">
        <v>220</v>
      </c>
      <c r="S477" s="1">
        <v>23</v>
      </c>
      <c r="T477" s="1">
        <v>528</v>
      </c>
      <c r="U477" s="38">
        <v>25</v>
      </c>
      <c r="V477" s="107">
        <v>42.638426099999997</v>
      </c>
      <c r="W477" s="107">
        <v>12.674296999999999</v>
      </c>
    </row>
    <row r="478" spans="1:23" x14ac:dyDescent="0.25">
      <c r="A478" s="1" t="s">
        <v>6595</v>
      </c>
      <c r="B478" s="1" t="s">
        <v>6596</v>
      </c>
      <c r="C478" t="s">
        <v>6597</v>
      </c>
      <c r="D478" t="s">
        <v>445</v>
      </c>
      <c r="E478" s="1">
        <v>5.8</v>
      </c>
      <c r="F478" s="1" t="s">
        <v>6103</v>
      </c>
      <c r="G478" s="1">
        <v>3.7</v>
      </c>
      <c r="H478" s="1" t="s">
        <v>6103</v>
      </c>
      <c r="I478" s="1">
        <v>81.8</v>
      </c>
      <c r="J478" s="1">
        <v>125</v>
      </c>
      <c r="K478" s="1">
        <v>2</v>
      </c>
      <c r="L478" s="1" t="s">
        <v>6046</v>
      </c>
      <c r="M478" s="1">
        <v>97.6</v>
      </c>
      <c r="N478" s="1">
        <v>117</v>
      </c>
      <c r="O478" s="1">
        <v>9.1999999999999993</v>
      </c>
      <c r="P478" s="1" t="s">
        <v>6046</v>
      </c>
      <c r="Q478" s="1">
        <v>49.6</v>
      </c>
      <c r="R478" s="1" t="s">
        <v>6046</v>
      </c>
      <c r="S478" s="1">
        <v>4.5</v>
      </c>
      <c r="T478" s="1" t="s">
        <v>6046</v>
      </c>
      <c r="U478" s="38">
        <v>24.9</v>
      </c>
      <c r="V478" s="107">
        <v>25.624261799999999</v>
      </c>
      <c r="W478" s="107">
        <v>42.352832800000002</v>
      </c>
    </row>
    <row r="479" spans="1:23" x14ac:dyDescent="0.25">
      <c r="A479" s="1" t="s">
        <v>6595</v>
      </c>
      <c r="B479" s="1" t="s">
        <v>6558</v>
      </c>
      <c r="C479" t="s">
        <v>6598</v>
      </c>
      <c r="D479" t="s">
        <v>6599</v>
      </c>
      <c r="E479" s="1">
        <v>20.399999999999999</v>
      </c>
      <c r="F479" s="1">
        <v>411</v>
      </c>
      <c r="G479" s="1">
        <v>36.299999999999997</v>
      </c>
      <c r="H479" s="1">
        <v>265</v>
      </c>
      <c r="I479" s="1">
        <v>31.2</v>
      </c>
      <c r="J479" s="1">
        <v>497</v>
      </c>
      <c r="K479" s="1">
        <v>23.4</v>
      </c>
      <c r="L479" s="1">
        <v>511</v>
      </c>
      <c r="M479" s="1">
        <v>30.3</v>
      </c>
      <c r="N479" s="1">
        <v>472</v>
      </c>
      <c r="O479" s="1">
        <v>10.6</v>
      </c>
      <c r="P479" s="1" t="s">
        <v>6046</v>
      </c>
      <c r="Q479" s="1">
        <v>42.6</v>
      </c>
      <c r="R479" s="1" t="s">
        <v>6046</v>
      </c>
      <c r="S479" s="1">
        <v>24</v>
      </c>
      <c r="T479" s="1">
        <v>507</v>
      </c>
      <c r="U479" s="38">
        <v>24.9</v>
      </c>
      <c r="V479" s="107">
        <v>38.959759400000003</v>
      </c>
      <c r="W479" s="107">
        <v>34.924965299999997</v>
      </c>
    </row>
    <row r="480" spans="1:23" x14ac:dyDescent="0.25">
      <c r="A480" s="1" t="s">
        <v>6595</v>
      </c>
      <c r="B480" s="1" t="s">
        <v>6538</v>
      </c>
      <c r="C480" t="s">
        <v>6600</v>
      </c>
      <c r="D480" t="s">
        <v>60</v>
      </c>
      <c r="E480" s="1">
        <v>14.6</v>
      </c>
      <c r="F480" s="1" t="s">
        <v>6103</v>
      </c>
      <c r="G480" s="1">
        <v>4.5</v>
      </c>
      <c r="H480" s="1" t="s">
        <v>6103</v>
      </c>
      <c r="I480" s="1">
        <v>83.9</v>
      </c>
      <c r="J480" s="1">
        <v>114</v>
      </c>
      <c r="K480" s="1">
        <v>5.7</v>
      </c>
      <c r="L480" s="1" t="s">
        <v>6046</v>
      </c>
      <c r="O480" s="1">
        <v>10.7</v>
      </c>
      <c r="P480" s="1" t="s">
        <v>6046</v>
      </c>
      <c r="Q480" s="1">
        <v>83.6</v>
      </c>
      <c r="R480" s="1">
        <v>262</v>
      </c>
      <c r="S480" s="1">
        <v>17.2</v>
      </c>
      <c r="T480" s="1" t="s">
        <v>6046</v>
      </c>
      <c r="U480" s="38">
        <v>24.9</v>
      </c>
      <c r="V480" s="107">
        <v>51.1638175</v>
      </c>
      <c r="W480" s="107">
        <v>10.447831300000001</v>
      </c>
    </row>
    <row r="481" spans="1:23" x14ac:dyDescent="0.25">
      <c r="A481" s="1" t="s">
        <v>6595</v>
      </c>
      <c r="B481" s="1" t="s">
        <v>6601</v>
      </c>
      <c r="C481" t="s">
        <v>6602</v>
      </c>
      <c r="D481" t="s">
        <v>213</v>
      </c>
      <c r="E481" s="1">
        <v>37</v>
      </c>
      <c r="F481" s="1">
        <v>230</v>
      </c>
      <c r="G481" s="1">
        <v>23.5</v>
      </c>
      <c r="H481" s="1">
        <v>407</v>
      </c>
      <c r="I481" s="1">
        <v>19.100000000000001</v>
      </c>
      <c r="J481" s="1" t="s">
        <v>6046</v>
      </c>
      <c r="K481" s="1">
        <v>16.8</v>
      </c>
      <c r="L481" s="1">
        <v>600</v>
      </c>
      <c r="M481" s="1">
        <v>6.1</v>
      </c>
      <c r="N481" s="1" t="s">
        <v>6046</v>
      </c>
      <c r="O481" s="1">
        <v>2.2999999999999998</v>
      </c>
      <c r="P481" s="1" t="s">
        <v>6046</v>
      </c>
      <c r="Q481" s="1">
        <v>74.8</v>
      </c>
      <c r="R481" s="1">
        <v>403</v>
      </c>
      <c r="S481" s="1">
        <v>2.8</v>
      </c>
      <c r="T481" s="1" t="s">
        <v>6046</v>
      </c>
      <c r="U481" s="38">
        <v>24.9</v>
      </c>
      <c r="V481" s="107">
        <v>-10.3333333</v>
      </c>
      <c r="W481" s="107">
        <v>-53.2</v>
      </c>
    </row>
    <row r="482" spans="1:23" x14ac:dyDescent="0.25">
      <c r="A482" s="1" t="s">
        <v>6603</v>
      </c>
      <c r="B482" s="1" t="s">
        <v>6500</v>
      </c>
      <c r="C482" t="s">
        <v>3696</v>
      </c>
      <c r="D482" t="s">
        <v>343</v>
      </c>
      <c r="E482" s="1">
        <v>4.4000000000000004</v>
      </c>
      <c r="F482" s="1" t="s">
        <v>6103</v>
      </c>
      <c r="G482" s="1">
        <v>6.3</v>
      </c>
      <c r="H482" s="1" t="s">
        <v>6103</v>
      </c>
      <c r="I482" s="1">
        <v>45.8</v>
      </c>
      <c r="J482" s="1">
        <v>338</v>
      </c>
      <c r="K482" s="1">
        <v>16.399999999999999</v>
      </c>
      <c r="L482" s="1" t="s">
        <v>6046</v>
      </c>
      <c r="M482" s="1">
        <v>98.3</v>
      </c>
      <c r="N482" s="1">
        <v>107</v>
      </c>
      <c r="O482" s="1">
        <v>98.9</v>
      </c>
      <c r="P482" s="1">
        <v>48</v>
      </c>
      <c r="Q482" s="1">
        <v>15.3</v>
      </c>
      <c r="R482" s="1" t="s">
        <v>6046</v>
      </c>
      <c r="S482" s="1">
        <v>31.1</v>
      </c>
      <c r="T482" s="1">
        <v>400</v>
      </c>
      <c r="U482" s="38">
        <v>24.8</v>
      </c>
      <c r="V482" s="107">
        <v>-24.776108600000001</v>
      </c>
      <c r="W482" s="107">
        <v>134.755</v>
      </c>
    </row>
    <row r="483" spans="1:23" x14ac:dyDescent="0.25">
      <c r="A483" s="1" t="s">
        <v>6603</v>
      </c>
      <c r="B483" s="1" t="s">
        <v>6566</v>
      </c>
      <c r="C483" t="s">
        <v>6604</v>
      </c>
      <c r="D483" t="s">
        <v>194</v>
      </c>
      <c r="E483" s="1">
        <v>8.5</v>
      </c>
      <c r="F483" s="1" t="s">
        <v>6103</v>
      </c>
      <c r="G483" s="1">
        <v>9.9</v>
      </c>
      <c r="H483" s="1" t="s">
        <v>6103</v>
      </c>
      <c r="I483" s="1">
        <v>85.8</v>
      </c>
      <c r="J483" s="1">
        <v>106</v>
      </c>
      <c r="K483" s="1">
        <v>7.6</v>
      </c>
      <c r="L483" s="1" t="s">
        <v>6046</v>
      </c>
      <c r="M483" s="1">
        <v>10.199999999999999</v>
      </c>
      <c r="N483" s="1" t="s">
        <v>6046</v>
      </c>
      <c r="O483" s="1">
        <v>21.6</v>
      </c>
      <c r="P483" s="1">
        <v>515</v>
      </c>
      <c r="Q483" s="1">
        <v>41.8</v>
      </c>
      <c r="R483" s="1" t="s">
        <v>6046</v>
      </c>
      <c r="S483" s="1">
        <v>7.6</v>
      </c>
      <c r="T483" s="1" t="s">
        <v>6046</v>
      </c>
      <c r="U483" s="38">
        <v>24.8</v>
      </c>
      <c r="V483" s="107">
        <v>36.638392000000003</v>
      </c>
      <c r="W483" s="107">
        <v>127.69611879999999</v>
      </c>
    </row>
    <row r="484" spans="1:23" x14ac:dyDescent="0.25">
      <c r="A484" s="1" t="s">
        <v>6603</v>
      </c>
      <c r="B484" s="1" t="s">
        <v>6566</v>
      </c>
      <c r="C484" t="s">
        <v>1443</v>
      </c>
      <c r="D484" t="s">
        <v>20</v>
      </c>
      <c r="E484" s="1">
        <v>19.399999999999999</v>
      </c>
      <c r="F484" s="1">
        <v>442</v>
      </c>
      <c r="G484" s="1">
        <v>13.9</v>
      </c>
      <c r="H484" s="1" t="s">
        <v>6103</v>
      </c>
      <c r="I484" s="1">
        <v>7.9</v>
      </c>
      <c r="J484" s="1" t="s">
        <v>6046</v>
      </c>
      <c r="K484" s="1">
        <v>65.8</v>
      </c>
      <c r="L484" s="1">
        <v>171</v>
      </c>
      <c r="M484" s="1">
        <v>6</v>
      </c>
      <c r="N484" s="1" t="s">
        <v>6046</v>
      </c>
      <c r="O484" s="1">
        <v>10.3</v>
      </c>
      <c r="P484" s="1" t="s">
        <v>6046</v>
      </c>
      <c r="Q484" s="1">
        <v>85.1</v>
      </c>
      <c r="R484" s="1">
        <v>239</v>
      </c>
      <c r="S484" s="1">
        <v>31</v>
      </c>
      <c r="T484" s="1">
        <v>402</v>
      </c>
      <c r="U484" s="38">
        <v>24.8</v>
      </c>
      <c r="V484" s="107">
        <v>39.783730400000003</v>
      </c>
      <c r="W484" s="107">
        <v>-100.445882</v>
      </c>
    </row>
    <row r="485" spans="1:23" x14ac:dyDescent="0.25">
      <c r="A485" s="1" t="s">
        <v>6603</v>
      </c>
      <c r="B485" s="1" t="s">
        <v>6605</v>
      </c>
      <c r="C485" t="s">
        <v>6606</v>
      </c>
      <c r="D485" t="s">
        <v>6153</v>
      </c>
      <c r="E485" s="1">
        <v>14.7</v>
      </c>
      <c r="F485" s="1" t="s">
        <v>6103</v>
      </c>
      <c r="G485" s="1">
        <v>13.8</v>
      </c>
      <c r="H485" s="1" t="s">
        <v>6103</v>
      </c>
      <c r="I485" s="1">
        <v>73.5</v>
      </c>
      <c r="J485" s="1">
        <v>165</v>
      </c>
      <c r="K485" s="1">
        <v>1.1000000000000001</v>
      </c>
      <c r="L485" s="1" t="s">
        <v>6046</v>
      </c>
      <c r="M485" s="1">
        <v>29.2</v>
      </c>
      <c r="N485" s="1">
        <v>485</v>
      </c>
      <c r="O485" s="1">
        <v>19.899999999999999</v>
      </c>
      <c r="P485" s="1">
        <v>539</v>
      </c>
      <c r="Q485" s="1">
        <v>5.8</v>
      </c>
      <c r="R485" s="1" t="s">
        <v>6046</v>
      </c>
      <c r="S485" s="1">
        <v>15.8</v>
      </c>
      <c r="T485" s="1" t="s">
        <v>6046</v>
      </c>
      <c r="U485" s="38">
        <v>24.8</v>
      </c>
      <c r="V485" s="107">
        <v>48.101295399999998</v>
      </c>
      <c r="W485" s="107">
        <v>66.778081799999995</v>
      </c>
    </row>
    <row r="486" spans="1:23" x14ac:dyDescent="0.25">
      <c r="A486" s="1" t="s">
        <v>6603</v>
      </c>
      <c r="B486" s="1" t="s">
        <v>6558</v>
      </c>
      <c r="C486" t="s">
        <v>6607</v>
      </c>
      <c r="D486" t="s">
        <v>6084</v>
      </c>
      <c r="E486" s="1">
        <v>19.399999999999999</v>
      </c>
      <c r="F486" s="1">
        <v>443</v>
      </c>
      <c r="G486" s="1">
        <v>23.3</v>
      </c>
      <c r="H486" s="1">
        <v>412</v>
      </c>
      <c r="I486" s="1">
        <v>42.6</v>
      </c>
      <c r="J486" s="1">
        <v>366</v>
      </c>
      <c r="K486" s="1">
        <v>6.1</v>
      </c>
      <c r="L486" s="1" t="s">
        <v>6046</v>
      </c>
      <c r="M486" s="1">
        <v>20.3</v>
      </c>
      <c r="N486" s="1">
        <v>579</v>
      </c>
      <c r="O486" s="1">
        <v>76</v>
      </c>
      <c r="P486" s="1">
        <v>177</v>
      </c>
      <c r="Q486" s="1">
        <v>23.7</v>
      </c>
      <c r="R486" s="1" t="s">
        <v>6046</v>
      </c>
      <c r="S486" s="1">
        <v>6.5</v>
      </c>
      <c r="T486" s="1" t="s">
        <v>6046</v>
      </c>
      <c r="U486" s="38">
        <v>24.8</v>
      </c>
      <c r="V486" s="107">
        <v>4.5693754000000002</v>
      </c>
      <c r="W486" s="107">
        <v>102.26568229999999</v>
      </c>
    </row>
    <row r="487" spans="1:23" x14ac:dyDescent="0.25">
      <c r="A487" s="1" t="s">
        <v>6608</v>
      </c>
      <c r="B487" s="1" t="s">
        <v>6500</v>
      </c>
      <c r="C487" t="s">
        <v>6609</v>
      </c>
      <c r="D487" t="s">
        <v>6099</v>
      </c>
      <c r="E487" s="1">
        <v>19.100000000000001</v>
      </c>
      <c r="F487" s="1">
        <v>452</v>
      </c>
      <c r="G487" s="1">
        <v>14.6</v>
      </c>
      <c r="H487" s="1" t="s">
        <v>6103</v>
      </c>
      <c r="I487" s="1">
        <v>9.5</v>
      </c>
      <c r="J487" s="1" t="s">
        <v>6046</v>
      </c>
      <c r="K487" s="1">
        <v>17.899999999999999</v>
      </c>
      <c r="L487" s="1">
        <v>584</v>
      </c>
      <c r="M487" s="1">
        <v>100</v>
      </c>
      <c r="N487" s="1">
        <v>56</v>
      </c>
      <c r="O487" s="1">
        <v>99.9</v>
      </c>
      <c r="P487" s="1">
        <v>26</v>
      </c>
      <c r="Q487" s="1">
        <v>53.9</v>
      </c>
      <c r="R487" s="1" t="s">
        <v>6046</v>
      </c>
      <c r="S487" s="1">
        <v>10.4</v>
      </c>
      <c r="T487" s="1" t="s">
        <v>6046</v>
      </c>
      <c r="U487" s="38">
        <v>24.7</v>
      </c>
      <c r="V487" s="107">
        <v>-41.500083099999998</v>
      </c>
      <c r="W487" s="107">
        <v>172.83440770000001</v>
      </c>
    </row>
    <row r="488" spans="1:23" x14ac:dyDescent="0.25">
      <c r="A488" s="1" t="s">
        <v>6608</v>
      </c>
      <c r="B488" s="1" t="s">
        <v>6497</v>
      </c>
      <c r="C488" t="s">
        <v>6610</v>
      </c>
      <c r="D488" t="s">
        <v>168</v>
      </c>
      <c r="E488" s="1">
        <v>4.3</v>
      </c>
      <c r="F488" s="1" t="s">
        <v>6103</v>
      </c>
      <c r="G488" s="1">
        <v>2.9</v>
      </c>
      <c r="H488" s="1" t="s">
        <v>6103</v>
      </c>
      <c r="I488" s="1">
        <v>56.6</v>
      </c>
      <c r="J488" s="1">
        <v>274</v>
      </c>
      <c r="K488" s="1">
        <v>11.4</v>
      </c>
      <c r="L488" s="1" t="s">
        <v>6046</v>
      </c>
      <c r="M488" s="1">
        <v>95.2</v>
      </c>
      <c r="N488" s="1">
        <v>138</v>
      </c>
      <c r="O488" s="1">
        <v>84.8</v>
      </c>
      <c r="P488" s="1">
        <v>136</v>
      </c>
      <c r="Q488" s="1">
        <v>43.4</v>
      </c>
      <c r="R488" s="1" t="s">
        <v>6046</v>
      </c>
      <c r="S488" s="1">
        <v>49.7</v>
      </c>
      <c r="T488" s="1">
        <v>252</v>
      </c>
      <c r="U488" s="38">
        <v>24.7</v>
      </c>
      <c r="V488" s="107">
        <v>47.593969999999999</v>
      </c>
      <c r="W488" s="107">
        <v>14.124560000000001</v>
      </c>
    </row>
    <row r="489" spans="1:23" x14ac:dyDescent="0.25">
      <c r="A489" s="1" t="s">
        <v>6611</v>
      </c>
      <c r="B489" s="1" t="s">
        <v>6568</v>
      </c>
      <c r="C489" t="s">
        <v>6612</v>
      </c>
      <c r="D489" t="s">
        <v>194</v>
      </c>
      <c r="E489" s="1">
        <v>13.3</v>
      </c>
      <c r="F489" s="1" t="s">
        <v>6103</v>
      </c>
      <c r="G489" s="1">
        <v>12.1</v>
      </c>
      <c r="H489" s="1" t="s">
        <v>6103</v>
      </c>
      <c r="I489" s="1">
        <v>70</v>
      </c>
      <c r="J489" s="1">
        <v>187</v>
      </c>
      <c r="K489" s="1">
        <v>13.5</v>
      </c>
      <c r="L489" s="1" t="s">
        <v>6046</v>
      </c>
      <c r="M489" s="1">
        <v>7.4</v>
      </c>
      <c r="N489" s="1" t="s">
        <v>6046</v>
      </c>
      <c r="O489" s="1">
        <v>16.600000000000001</v>
      </c>
      <c r="P489" s="1">
        <v>590</v>
      </c>
      <c r="Q489" s="1">
        <v>26.5</v>
      </c>
      <c r="R489" s="1" t="s">
        <v>6046</v>
      </c>
      <c r="S489" s="1">
        <v>8.1</v>
      </c>
      <c r="T489" s="1" t="s">
        <v>6046</v>
      </c>
      <c r="U489" s="38">
        <v>24.6</v>
      </c>
      <c r="V489" s="107">
        <v>36.638392000000003</v>
      </c>
      <c r="W489" s="107">
        <v>127.69611879999999</v>
      </c>
    </row>
    <row r="490" spans="1:23" x14ac:dyDescent="0.25">
      <c r="A490" s="1" t="s">
        <v>6611</v>
      </c>
      <c r="B490" s="1" t="s">
        <v>6613</v>
      </c>
      <c r="C490" t="s">
        <v>6614</v>
      </c>
      <c r="D490" t="s">
        <v>310</v>
      </c>
      <c r="E490" s="1">
        <v>30.8</v>
      </c>
      <c r="F490" s="1">
        <v>279</v>
      </c>
      <c r="G490" s="1">
        <v>50.1</v>
      </c>
      <c r="H490" s="1">
        <v>174</v>
      </c>
      <c r="I490" s="1">
        <v>17.399999999999999</v>
      </c>
      <c r="J490" s="1" t="s">
        <v>6046</v>
      </c>
      <c r="K490" s="1">
        <v>10.8</v>
      </c>
      <c r="L490" s="1" t="s">
        <v>6046</v>
      </c>
      <c r="M490" s="1">
        <v>3.2</v>
      </c>
      <c r="N490" s="1" t="s">
        <v>6046</v>
      </c>
      <c r="O490" s="1">
        <v>27.1</v>
      </c>
      <c r="P490" s="1">
        <v>454</v>
      </c>
      <c r="Q490" s="1">
        <v>77.8</v>
      </c>
      <c r="R490" s="1">
        <v>350</v>
      </c>
      <c r="S490" s="1">
        <v>44.7</v>
      </c>
      <c r="T490" s="1">
        <v>284</v>
      </c>
      <c r="U490" s="38">
        <v>24.6</v>
      </c>
      <c r="V490" s="107">
        <v>39.326068499999998</v>
      </c>
      <c r="W490" s="107">
        <v>-4.8379791000000001</v>
      </c>
    </row>
    <row r="491" spans="1:23" x14ac:dyDescent="0.25">
      <c r="A491" s="1" t="s">
        <v>6615</v>
      </c>
      <c r="B491" s="1" t="s">
        <v>6497</v>
      </c>
      <c r="C491" t="s">
        <v>6616</v>
      </c>
      <c r="D491" t="s">
        <v>77</v>
      </c>
      <c r="E491" s="1">
        <v>36</v>
      </c>
      <c r="F491" s="1">
        <v>238</v>
      </c>
      <c r="G491" s="1">
        <v>3.5</v>
      </c>
      <c r="H491" s="1" t="s">
        <v>6103</v>
      </c>
      <c r="I491" s="1">
        <v>9.1</v>
      </c>
      <c r="J491" s="1" t="s">
        <v>6046</v>
      </c>
      <c r="K491" s="1">
        <v>28.8</v>
      </c>
      <c r="L491" s="1">
        <v>443</v>
      </c>
      <c r="M491" s="1">
        <v>20</v>
      </c>
      <c r="N491" s="1">
        <v>583</v>
      </c>
      <c r="O491" s="1">
        <v>21.8</v>
      </c>
      <c r="P491" s="1">
        <v>512</v>
      </c>
      <c r="Q491" s="1">
        <v>98.1</v>
      </c>
      <c r="R491" s="1">
        <v>18</v>
      </c>
      <c r="S491" s="1">
        <v>9.9</v>
      </c>
      <c r="T491" s="1" t="s">
        <v>6046</v>
      </c>
      <c r="U491" s="38">
        <v>24.5</v>
      </c>
      <c r="V491" s="107">
        <v>46.603354000000003</v>
      </c>
      <c r="W491" s="107">
        <v>1.8883335000000001</v>
      </c>
    </row>
    <row r="492" spans="1:23" x14ac:dyDescent="0.25">
      <c r="A492" s="1" t="s">
        <v>6615</v>
      </c>
      <c r="B492" s="1" t="s">
        <v>6559</v>
      </c>
      <c r="C492" t="s">
        <v>6617</v>
      </c>
      <c r="D492" t="s">
        <v>92</v>
      </c>
      <c r="E492" s="1">
        <v>14.6</v>
      </c>
      <c r="F492" s="1" t="s">
        <v>6103</v>
      </c>
      <c r="G492" s="1">
        <v>11.7</v>
      </c>
      <c r="H492" s="1" t="s">
        <v>6103</v>
      </c>
      <c r="I492" s="1">
        <v>12.8</v>
      </c>
      <c r="J492" s="1" t="s">
        <v>6046</v>
      </c>
      <c r="K492" s="1">
        <v>53</v>
      </c>
      <c r="L492" s="1">
        <v>241</v>
      </c>
      <c r="M492" s="1">
        <v>66.2</v>
      </c>
      <c r="N492" s="1">
        <v>280</v>
      </c>
      <c r="O492" s="1">
        <v>17.3</v>
      </c>
      <c r="P492" s="1">
        <v>573</v>
      </c>
      <c r="Q492" s="1">
        <v>68.3</v>
      </c>
      <c r="R492" s="1">
        <v>476</v>
      </c>
      <c r="S492" s="1">
        <v>12.7</v>
      </c>
      <c r="T492" s="1" t="s">
        <v>6046</v>
      </c>
      <c r="U492" s="38">
        <v>24.5</v>
      </c>
      <c r="V492" s="107">
        <v>30.812424700000001</v>
      </c>
      <c r="W492" s="107">
        <v>34.859476200000003</v>
      </c>
    </row>
    <row r="493" spans="1:23" x14ac:dyDescent="0.25">
      <c r="A493" s="1" t="s">
        <v>6615</v>
      </c>
      <c r="B493" s="1" t="s">
        <v>6618</v>
      </c>
      <c r="C493" t="s">
        <v>6619</v>
      </c>
      <c r="D493" t="s">
        <v>116</v>
      </c>
      <c r="E493" s="1">
        <v>16</v>
      </c>
      <c r="F493" s="1" t="s">
        <v>6103</v>
      </c>
      <c r="G493" s="1">
        <v>6.7</v>
      </c>
      <c r="H493" s="1" t="s">
        <v>6103</v>
      </c>
      <c r="I493" s="1">
        <v>71.8</v>
      </c>
      <c r="J493" s="1">
        <v>175</v>
      </c>
      <c r="K493" s="1">
        <v>11.1</v>
      </c>
      <c r="L493" s="1" t="s">
        <v>6046</v>
      </c>
      <c r="M493" s="1">
        <v>8.1999999999999993</v>
      </c>
      <c r="N493" s="1" t="s">
        <v>6046</v>
      </c>
      <c r="O493" s="1">
        <v>6.1</v>
      </c>
      <c r="P493" s="1" t="s">
        <v>6046</v>
      </c>
      <c r="Q493" s="1">
        <v>39.299999999999997</v>
      </c>
      <c r="R493" s="1" t="s">
        <v>6046</v>
      </c>
      <c r="S493" s="1">
        <v>3.6</v>
      </c>
      <c r="T493" s="1" t="s">
        <v>6046</v>
      </c>
      <c r="U493" s="38">
        <v>24.5</v>
      </c>
      <c r="V493" s="107">
        <v>36.5748441</v>
      </c>
      <c r="W493" s="107">
        <v>139.23941790000001</v>
      </c>
    </row>
    <row r="494" spans="1:23" x14ac:dyDescent="0.25">
      <c r="A494" s="1" t="s">
        <v>6615</v>
      </c>
      <c r="B494" s="1" t="s">
        <v>6586</v>
      </c>
      <c r="C494" t="s">
        <v>6620</v>
      </c>
      <c r="D494" t="s">
        <v>60</v>
      </c>
      <c r="E494" s="1">
        <v>12.3</v>
      </c>
      <c r="F494" s="1" t="s">
        <v>6103</v>
      </c>
      <c r="G494" s="1">
        <v>8.1</v>
      </c>
      <c r="H494" s="1" t="s">
        <v>6103</v>
      </c>
      <c r="I494" s="1">
        <v>1.8</v>
      </c>
      <c r="J494" s="1" t="s">
        <v>6046</v>
      </c>
      <c r="K494" s="1">
        <v>85.5</v>
      </c>
      <c r="L494" s="1">
        <v>90</v>
      </c>
      <c r="M494" s="1">
        <v>10.3</v>
      </c>
      <c r="N494" s="1" t="s">
        <v>6046</v>
      </c>
      <c r="O494" s="1">
        <v>13.9</v>
      </c>
      <c r="P494" s="1" t="s">
        <v>6046</v>
      </c>
      <c r="Q494" s="1">
        <v>90.6</v>
      </c>
      <c r="R494" s="1">
        <v>148</v>
      </c>
      <c r="S494" s="1">
        <v>8.1</v>
      </c>
      <c r="T494" s="1" t="s">
        <v>6046</v>
      </c>
      <c r="U494" s="38">
        <v>24.5</v>
      </c>
      <c r="V494" s="107">
        <v>51.1638175</v>
      </c>
      <c r="W494" s="107">
        <v>10.447831300000001</v>
      </c>
    </row>
    <row r="495" spans="1:23" x14ac:dyDescent="0.25">
      <c r="A495" s="1" t="s">
        <v>6621</v>
      </c>
      <c r="B495" s="1" t="s">
        <v>6552</v>
      </c>
      <c r="C495" t="s">
        <v>6622</v>
      </c>
      <c r="D495" t="s">
        <v>194</v>
      </c>
      <c r="E495" s="1">
        <v>4.7</v>
      </c>
      <c r="F495" s="1" t="s">
        <v>6103</v>
      </c>
      <c r="G495" s="1">
        <v>2.5</v>
      </c>
      <c r="H495" s="1" t="s">
        <v>6103</v>
      </c>
      <c r="I495" s="1">
        <v>98.5</v>
      </c>
      <c r="J495" s="1">
        <v>44</v>
      </c>
      <c r="K495" s="1">
        <v>9.8000000000000007</v>
      </c>
      <c r="L495" s="1" t="s">
        <v>6046</v>
      </c>
      <c r="M495" s="1">
        <v>2.2999999999999998</v>
      </c>
      <c r="N495" s="1" t="s">
        <v>6046</v>
      </c>
      <c r="O495" s="1">
        <v>6.6</v>
      </c>
      <c r="P495" s="1" t="s">
        <v>6046</v>
      </c>
      <c r="Q495" s="1">
        <v>13.9</v>
      </c>
      <c r="R495" s="1" t="s">
        <v>6046</v>
      </c>
      <c r="S495" s="1">
        <v>4.3</v>
      </c>
      <c r="T495" s="1" t="s">
        <v>6046</v>
      </c>
      <c r="U495" s="38">
        <v>24.4</v>
      </c>
      <c r="V495" s="107">
        <v>36.638392000000003</v>
      </c>
      <c r="W495" s="107">
        <v>127.69611879999999</v>
      </c>
    </row>
    <row r="496" spans="1:23" x14ac:dyDescent="0.25">
      <c r="A496" s="1" t="s">
        <v>6621</v>
      </c>
      <c r="B496" s="1" t="s">
        <v>6559</v>
      </c>
      <c r="C496" t="s">
        <v>6623</v>
      </c>
      <c r="D496" t="s">
        <v>6563</v>
      </c>
      <c r="E496" s="1">
        <v>11.7</v>
      </c>
      <c r="F496" s="1" t="s">
        <v>6103</v>
      </c>
      <c r="G496" s="1">
        <v>16.3</v>
      </c>
      <c r="H496" s="1" t="s">
        <v>6103</v>
      </c>
      <c r="I496" s="1">
        <v>83.2</v>
      </c>
      <c r="J496" s="1">
        <v>122</v>
      </c>
      <c r="K496" s="1">
        <v>1.2</v>
      </c>
      <c r="L496" s="1" t="s">
        <v>6046</v>
      </c>
      <c r="M496" s="1">
        <v>20.5</v>
      </c>
      <c r="N496" s="1">
        <v>577</v>
      </c>
      <c r="O496" s="1">
        <v>1.9</v>
      </c>
      <c r="P496" s="1" t="s">
        <v>6046</v>
      </c>
      <c r="Q496" s="1">
        <v>2.2000000000000002</v>
      </c>
      <c r="R496" s="1" t="s">
        <v>6046</v>
      </c>
      <c r="S496" s="1">
        <v>70</v>
      </c>
      <c r="T496" s="1">
        <v>136</v>
      </c>
      <c r="U496" s="38">
        <v>24.4</v>
      </c>
      <c r="V496" s="107">
        <v>-32.875554800000003</v>
      </c>
      <c r="W496" s="107">
        <v>-56.020152500000002</v>
      </c>
    </row>
    <row r="497" spans="1:23" x14ac:dyDescent="0.25">
      <c r="A497" s="1" t="s">
        <v>6621</v>
      </c>
      <c r="B497" s="1" t="s">
        <v>6601</v>
      </c>
      <c r="C497" t="s">
        <v>6624</v>
      </c>
      <c r="D497" t="s">
        <v>310</v>
      </c>
      <c r="E497" s="1">
        <v>42.1</v>
      </c>
      <c r="F497" s="1">
        <v>196</v>
      </c>
      <c r="G497" s="1">
        <v>7.8</v>
      </c>
      <c r="H497" s="1" t="s">
        <v>6103</v>
      </c>
      <c r="I497" s="1">
        <v>6.4</v>
      </c>
      <c r="J497" s="1" t="s">
        <v>6046</v>
      </c>
      <c r="K497" s="1">
        <v>21.7</v>
      </c>
      <c r="L497" s="1">
        <v>531</v>
      </c>
      <c r="M497" s="1">
        <v>3.7</v>
      </c>
      <c r="N497" s="1" t="s">
        <v>6046</v>
      </c>
      <c r="O497" s="1">
        <v>17.399999999999999</v>
      </c>
      <c r="P497" s="1">
        <v>571</v>
      </c>
      <c r="Q497" s="1">
        <v>95.6</v>
      </c>
      <c r="R497" s="1">
        <v>62</v>
      </c>
      <c r="S497" s="1">
        <v>4.0999999999999996</v>
      </c>
      <c r="T497" s="1" t="s">
        <v>6046</v>
      </c>
      <c r="U497" s="38">
        <v>24.4</v>
      </c>
      <c r="V497" s="107">
        <v>39.326068499999998</v>
      </c>
      <c r="W497" s="107">
        <v>-4.8379791000000001</v>
      </c>
    </row>
    <row r="498" spans="1:23" x14ac:dyDescent="0.25">
      <c r="A498" s="1" t="s">
        <v>6625</v>
      </c>
      <c r="B498" s="1" t="s">
        <v>6545</v>
      </c>
      <c r="C498" t="s">
        <v>2776</v>
      </c>
      <c r="D498" t="s">
        <v>20</v>
      </c>
      <c r="E498" s="1">
        <v>9.6</v>
      </c>
      <c r="F498" s="1" t="s">
        <v>6103</v>
      </c>
      <c r="G498" s="1">
        <v>3.8</v>
      </c>
      <c r="H498" s="1" t="s">
        <v>6103</v>
      </c>
      <c r="I498" s="1">
        <v>55.7</v>
      </c>
      <c r="J498" s="1">
        <v>279</v>
      </c>
      <c r="K498" s="1">
        <v>22.3</v>
      </c>
      <c r="L498" s="1">
        <v>524</v>
      </c>
      <c r="M498" s="1">
        <v>19.399999999999999</v>
      </c>
      <c r="N498" s="1">
        <v>588</v>
      </c>
      <c r="O498" s="1">
        <v>68.5</v>
      </c>
      <c r="P498" s="1">
        <v>208</v>
      </c>
      <c r="Q498" s="1">
        <v>20.3</v>
      </c>
      <c r="R498" s="1" t="s">
        <v>6046</v>
      </c>
      <c r="S498" s="1">
        <v>55.1</v>
      </c>
      <c r="T498" s="1">
        <v>214</v>
      </c>
      <c r="U498" s="38">
        <v>24.3</v>
      </c>
      <c r="V498" s="107">
        <v>39.783730400000003</v>
      </c>
      <c r="W498" s="107">
        <v>-100.445882</v>
      </c>
    </row>
    <row r="499" spans="1:23" x14ac:dyDescent="0.25">
      <c r="A499" s="1" t="s">
        <v>6625</v>
      </c>
      <c r="B499" s="1" t="s">
        <v>6497</v>
      </c>
      <c r="C499" t="s">
        <v>6626</v>
      </c>
      <c r="D499" t="s">
        <v>6045</v>
      </c>
      <c r="E499" s="1">
        <v>13.5</v>
      </c>
      <c r="F499" s="1" t="s">
        <v>6103</v>
      </c>
      <c r="G499" s="1">
        <v>44.5</v>
      </c>
      <c r="H499" s="1">
        <v>214</v>
      </c>
      <c r="I499" s="1">
        <v>42</v>
      </c>
      <c r="J499" s="1">
        <v>371</v>
      </c>
      <c r="K499" s="1">
        <v>25.8</v>
      </c>
      <c r="L499" s="1">
        <v>480</v>
      </c>
      <c r="M499" s="1">
        <v>13.7</v>
      </c>
      <c r="N499" s="1" t="s">
        <v>6046</v>
      </c>
      <c r="O499" s="1">
        <v>2.4</v>
      </c>
      <c r="P499" s="1" t="s">
        <v>6046</v>
      </c>
      <c r="Q499" s="1">
        <v>55.5</v>
      </c>
      <c r="R499" s="1" t="s">
        <v>6046</v>
      </c>
      <c r="S499" s="1">
        <v>20.2</v>
      </c>
      <c r="T499" s="1">
        <v>584</v>
      </c>
      <c r="U499" s="38">
        <v>24.3</v>
      </c>
      <c r="V499" s="107">
        <v>35.000073999999998</v>
      </c>
      <c r="W499" s="107">
        <v>104.999927</v>
      </c>
    </row>
    <row r="500" spans="1:23" x14ac:dyDescent="0.25">
      <c r="A500" s="1" t="s">
        <v>6627</v>
      </c>
      <c r="B500" s="1" t="s">
        <v>6596</v>
      </c>
      <c r="C500" t="s">
        <v>6628</v>
      </c>
      <c r="D500" t="s">
        <v>6045</v>
      </c>
      <c r="E500" s="1">
        <v>7.3</v>
      </c>
      <c r="F500" s="1" t="s">
        <v>6103</v>
      </c>
      <c r="G500" s="1">
        <v>2</v>
      </c>
      <c r="H500" s="1" t="s">
        <v>6103</v>
      </c>
      <c r="I500" s="1">
        <v>5.5</v>
      </c>
      <c r="J500" s="1" t="s">
        <v>6046</v>
      </c>
      <c r="K500" s="1">
        <v>96.3</v>
      </c>
      <c r="L500" s="1">
        <v>38</v>
      </c>
      <c r="M500" s="1">
        <v>8.1999999999999993</v>
      </c>
      <c r="N500" s="1" t="s">
        <v>6046</v>
      </c>
      <c r="O500" s="1">
        <v>3.9</v>
      </c>
      <c r="P500" s="1" t="s">
        <v>6046</v>
      </c>
      <c r="Q500" s="1">
        <v>51</v>
      </c>
      <c r="R500" s="1" t="s">
        <v>6046</v>
      </c>
      <c r="S500" s="1">
        <v>11.9</v>
      </c>
      <c r="T500" s="1" t="s">
        <v>6046</v>
      </c>
      <c r="U500" s="38">
        <v>24.2</v>
      </c>
      <c r="V500" s="107">
        <v>35.000073999999998</v>
      </c>
      <c r="W500" s="107">
        <v>104.999927</v>
      </c>
    </row>
    <row r="501" spans="1:23" x14ac:dyDescent="0.25">
      <c r="A501" s="1" t="s">
        <v>6627</v>
      </c>
      <c r="B501" s="1" t="s">
        <v>6566</v>
      </c>
      <c r="C501" t="s">
        <v>6629</v>
      </c>
      <c r="D501" t="s">
        <v>231</v>
      </c>
      <c r="E501" s="1">
        <v>31.6</v>
      </c>
      <c r="F501" s="1">
        <v>268</v>
      </c>
      <c r="G501" s="1">
        <v>12.6</v>
      </c>
      <c r="H501" s="1" t="s">
        <v>6103</v>
      </c>
      <c r="I501" s="1">
        <v>6.8</v>
      </c>
      <c r="J501" s="1" t="s">
        <v>6046</v>
      </c>
      <c r="K501" s="1">
        <v>34.299999999999997</v>
      </c>
      <c r="L501" s="1">
        <v>400</v>
      </c>
      <c r="M501" s="1">
        <v>9.4</v>
      </c>
      <c r="N501" s="1" t="s">
        <v>6046</v>
      </c>
      <c r="O501" s="1">
        <v>29.4</v>
      </c>
      <c r="P501" s="1">
        <v>431</v>
      </c>
      <c r="Q501" s="1">
        <v>75.2</v>
      </c>
      <c r="R501" s="1">
        <v>388</v>
      </c>
      <c r="S501" s="1">
        <v>14.6</v>
      </c>
      <c r="T501" s="1" t="s">
        <v>6046</v>
      </c>
      <c r="U501" s="38">
        <v>24.2</v>
      </c>
      <c r="V501" s="107">
        <v>42.638426099999997</v>
      </c>
      <c r="W501" s="107">
        <v>12.674296999999999</v>
      </c>
    </row>
    <row r="502" spans="1:23" x14ac:dyDescent="0.25">
      <c r="A502" s="1" t="s">
        <v>6497</v>
      </c>
      <c r="B502" s="1" t="s">
        <v>6566</v>
      </c>
      <c r="C502" t="s">
        <v>6630</v>
      </c>
      <c r="D502" t="s">
        <v>343</v>
      </c>
      <c r="E502" s="1">
        <v>16.5</v>
      </c>
      <c r="F502" s="1" t="s">
        <v>6103</v>
      </c>
      <c r="G502" s="1">
        <v>18.100000000000001</v>
      </c>
      <c r="H502" s="1">
        <v>496</v>
      </c>
      <c r="I502" s="1">
        <v>4.7</v>
      </c>
      <c r="J502" s="1" t="s">
        <v>6046</v>
      </c>
      <c r="K502" s="1">
        <v>33.9</v>
      </c>
      <c r="L502" s="1">
        <v>404</v>
      </c>
      <c r="M502" s="1">
        <v>100</v>
      </c>
      <c r="N502" s="1">
        <v>44</v>
      </c>
      <c r="O502" s="1">
        <v>56.3</v>
      </c>
      <c r="P502" s="1">
        <v>254</v>
      </c>
      <c r="Q502" s="1">
        <v>84.6</v>
      </c>
      <c r="R502" s="1">
        <v>246</v>
      </c>
      <c r="S502" s="1">
        <v>6.4</v>
      </c>
      <c r="T502" s="1" t="s">
        <v>6046</v>
      </c>
      <c r="U502" s="38" t="s">
        <v>6631</v>
      </c>
      <c r="V502" s="107">
        <v>-24.776108600000001</v>
      </c>
      <c r="W502" s="107">
        <v>134.755</v>
      </c>
    </row>
    <row r="503" spans="1:23" x14ac:dyDescent="0.25">
      <c r="A503" s="1" t="s">
        <v>6497</v>
      </c>
      <c r="B503" s="1" t="s">
        <v>6618</v>
      </c>
      <c r="C503" t="s">
        <v>2398</v>
      </c>
      <c r="D503" t="s">
        <v>92</v>
      </c>
      <c r="E503" s="1">
        <v>8.4</v>
      </c>
      <c r="F503" s="1" t="s">
        <v>6103</v>
      </c>
      <c r="G503" s="1">
        <v>6.5</v>
      </c>
      <c r="H503" s="1" t="s">
        <v>6103</v>
      </c>
      <c r="I503" s="1">
        <v>8.1999999999999993</v>
      </c>
      <c r="J503" s="1" t="s">
        <v>6046</v>
      </c>
      <c r="K503" s="1">
        <v>77.900000000000006</v>
      </c>
      <c r="L503" s="1">
        <v>117</v>
      </c>
      <c r="M503" s="1">
        <v>49.4</v>
      </c>
      <c r="N503" s="1">
        <v>354</v>
      </c>
      <c r="O503" s="1">
        <v>3.2</v>
      </c>
      <c r="P503" s="1" t="s">
        <v>6046</v>
      </c>
      <c r="Q503" s="1">
        <v>58.8</v>
      </c>
      <c r="R503" s="1">
        <v>581</v>
      </c>
      <c r="S503" s="1">
        <v>20.3</v>
      </c>
      <c r="T503" s="1">
        <v>581</v>
      </c>
      <c r="U503" s="38" t="s">
        <v>6631</v>
      </c>
      <c r="V503" s="107">
        <v>30.812424700000001</v>
      </c>
      <c r="W503" s="107">
        <v>34.859476200000003</v>
      </c>
    </row>
    <row r="504" spans="1:23" x14ac:dyDescent="0.25">
      <c r="A504" s="1" t="s">
        <v>6497</v>
      </c>
      <c r="B504" s="1" t="s">
        <v>6538</v>
      </c>
      <c r="C504" t="s">
        <v>3269</v>
      </c>
      <c r="D504" t="s">
        <v>20</v>
      </c>
      <c r="E504" s="1">
        <v>6.9</v>
      </c>
      <c r="F504" s="1" t="s">
        <v>6103</v>
      </c>
      <c r="G504" s="1">
        <v>9.1999999999999993</v>
      </c>
      <c r="H504" s="1" t="s">
        <v>6103</v>
      </c>
      <c r="I504" s="1">
        <v>24.9</v>
      </c>
      <c r="J504" s="1">
        <v>587</v>
      </c>
      <c r="K504" s="1">
        <v>67.7</v>
      </c>
      <c r="L504" s="1">
        <v>163</v>
      </c>
      <c r="M504" s="1">
        <v>22.3</v>
      </c>
      <c r="N504" s="1">
        <v>555</v>
      </c>
      <c r="O504" s="1">
        <v>11.5</v>
      </c>
      <c r="P504" s="1" t="s">
        <v>6046</v>
      </c>
      <c r="Q504" s="1">
        <v>40.700000000000003</v>
      </c>
      <c r="R504" s="1" t="s">
        <v>6046</v>
      </c>
      <c r="S504" s="1">
        <v>24.5</v>
      </c>
      <c r="T504" s="1">
        <v>501</v>
      </c>
      <c r="U504" s="38" t="s">
        <v>6631</v>
      </c>
      <c r="V504" s="107">
        <v>39.783730400000003</v>
      </c>
      <c r="W504" s="107">
        <v>-100.445882</v>
      </c>
    </row>
    <row r="505" spans="1:23" x14ac:dyDescent="0.25">
      <c r="A505" s="1" t="s">
        <v>6497</v>
      </c>
      <c r="B505" s="1" t="s">
        <v>6632</v>
      </c>
      <c r="C505" t="s">
        <v>6633</v>
      </c>
      <c r="D505" t="s">
        <v>194</v>
      </c>
      <c r="E505" s="1">
        <v>14.2</v>
      </c>
      <c r="F505" s="1" t="s">
        <v>6103</v>
      </c>
      <c r="G505" s="1">
        <v>19.2</v>
      </c>
      <c r="H505" s="1">
        <v>477</v>
      </c>
      <c r="I505" s="1">
        <v>60.8</v>
      </c>
      <c r="J505" s="1">
        <v>251</v>
      </c>
      <c r="K505" s="1">
        <v>14.7</v>
      </c>
      <c r="L505" s="1" t="s">
        <v>6046</v>
      </c>
      <c r="M505" s="1">
        <v>8.1</v>
      </c>
      <c r="N505" s="1" t="s">
        <v>6046</v>
      </c>
      <c r="O505" s="1">
        <v>16.5</v>
      </c>
      <c r="P505" s="1">
        <v>592</v>
      </c>
      <c r="Q505" s="1">
        <v>54.9</v>
      </c>
      <c r="R505" s="1" t="s">
        <v>6046</v>
      </c>
      <c r="S505" s="1">
        <v>14.1</v>
      </c>
      <c r="T505" s="1" t="s">
        <v>6046</v>
      </c>
      <c r="U505" s="38" t="s">
        <v>6631</v>
      </c>
      <c r="V505" s="107">
        <v>36.638392000000003</v>
      </c>
      <c r="W505" s="107">
        <v>127.69611879999999</v>
      </c>
    </row>
    <row r="506" spans="1:23" x14ac:dyDescent="0.25">
      <c r="A506" s="1" t="s">
        <v>6497</v>
      </c>
      <c r="B506" s="1" t="s">
        <v>6605</v>
      </c>
      <c r="C506" t="s">
        <v>3750</v>
      </c>
      <c r="D506" t="s">
        <v>6599</v>
      </c>
      <c r="E506" s="1">
        <v>26.8</v>
      </c>
      <c r="F506" s="1">
        <v>318</v>
      </c>
      <c r="G506" s="1">
        <v>52.7</v>
      </c>
      <c r="H506" s="1">
        <v>157</v>
      </c>
      <c r="I506" s="1">
        <v>8.5</v>
      </c>
      <c r="J506" s="1" t="s">
        <v>6046</v>
      </c>
      <c r="K506" s="1">
        <v>25</v>
      </c>
      <c r="L506" s="1">
        <v>492</v>
      </c>
      <c r="M506" s="1">
        <v>10.7</v>
      </c>
      <c r="N506" s="1" t="s">
        <v>6046</v>
      </c>
      <c r="O506" s="1">
        <v>14.7</v>
      </c>
      <c r="P506" s="1" t="s">
        <v>6046</v>
      </c>
      <c r="Q506" s="1">
        <v>58.5</v>
      </c>
      <c r="R506" s="1">
        <v>585</v>
      </c>
      <c r="S506" s="1">
        <v>30.1</v>
      </c>
      <c r="T506" s="1">
        <v>415</v>
      </c>
      <c r="U506" s="38" t="s">
        <v>6631</v>
      </c>
      <c r="V506" s="107">
        <v>38.959759400000003</v>
      </c>
      <c r="W506" s="107">
        <v>34.924965299999997</v>
      </c>
    </row>
    <row r="507" spans="1:23" x14ac:dyDescent="0.25">
      <c r="A507" s="1" t="s">
        <v>6497</v>
      </c>
      <c r="B507" s="1" t="s">
        <v>6558</v>
      </c>
      <c r="C507" t="s">
        <v>6634</v>
      </c>
      <c r="D507" t="s">
        <v>20</v>
      </c>
      <c r="E507" s="1">
        <v>3.2</v>
      </c>
      <c r="F507" s="1" t="s">
        <v>6103</v>
      </c>
      <c r="G507" s="1">
        <v>4.3</v>
      </c>
      <c r="H507" s="1" t="s">
        <v>6103</v>
      </c>
      <c r="I507" s="1">
        <v>7.2</v>
      </c>
      <c r="J507" s="1" t="s">
        <v>6046</v>
      </c>
      <c r="K507" s="1">
        <v>79.900000000000006</v>
      </c>
      <c r="L507" s="1">
        <v>111</v>
      </c>
      <c r="M507" s="1">
        <v>86.9</v>
      </c>
      <c r="N507" s="1">
        <v>191</v>
      </c>
      <c r="O507" s="1">
        <v>8.1999999999999993</v>
      </c>
      <c r="P507" s="1" t="s">
        <v>6046</v>
      </c>
      <c r="Q507" s="1">
        <v>35.200000000000003</v>
      </c>
      <c r="R507" s="1" t="s">
        <v>6046</v>
      </c>
      <c r="S507" s="1">
        <v>4.2</v>
      </c>
      <c r="T507" s="1" t="s">
        <v>6046</v>
      </c>
      <c r="U507" s="38" t="s">
        <v>6631</v>
      </c>
      <c r="V507" s="107">
        <v>39.783730400000003</v>
      </c>
      <c r="W507" s="107">
        <v>-100.445882</v>
      </c>
    </row>
    <row r="508" spans="1:23" x14ac:dyDescent="0.25">
      <c r="A508" s="1" t="s">
        <v>6497</v>
      </c>
      <c r="C508" t="s">
        <v>6635</v>
      </c>
      <c r="D508" t="s">
        <v>20</v>
      </c>
      <c r="E508" s="1">
        <v>3.5</v>
      </c>
      <c r="F508" s="1" t="s">
        <v>6103</v>
      </c>
      <c r="G508" s="1">
        <v>1.5</v>
      </c>
      <c r="H508" s="1" t="s">
        <v>6103</v>
      </c>
      <c r="I508" s="1">
        <v>91.8</v>
      </c>
      <c r="J508" s="1">
        <v>79</v>
      </c>
      <c r="K508" s="1">
        <v>19.3</v>
      </c>
      <c r="L508" s="1">
        <v>569</v>
      </c>
      <c r="M508" s="1">
        <v>2.2999999999999998</v>
      </c>
      <c r="N508" s="1" t="s">
        <v>6046</v>
      </c>
      <c r="Q508" s="1">
        <v>10.3</v>
      </c>
      <c r="R508" s="1" t="s">
        <v>6046</v>
      </c>
      <c r="S508" s="1">
        <v>99.1</v>
      </c>
      <c r="T508" s="1">
        <v>20</v>
      </c>
      <c r="U508" s="38" t="s">
        <v>6631</v>
      </c>
      <c r="V508" s="107">
        <v>39.783730400000003</v>
      </c>
      <c r="W508" s="107">
        <v>-100.445882</v>
      </c>
    </row>
    <row r="509" spans="1:23" x14ac:dyDescent="0.25">
      <c r="A509" s="1" t="s">
        <v>6497</v>
      </c>
      <c r="B509" s="1" t="s">
        <v>6596</v>
      </c>
      <c r="C509" t="s">
        <v>6636</v>
      </c>
      <c r="D509" t="s">
        <v>77</v>
      </c>
      <c r="E509" s="1">
        <v>19.8</v>
      </c>
      <c r="F509" s="1">
        <v>431</v>
      </c>
      <c r="G509" s="1">
        <v>5.9</v>
      </c>
      <c r="H509" s="1" t="s">
        <v>6103</v>
      </c>
      <c r="I509" s="1">
        <v>9.4</v>
      </c>
      <c r="J509" s="1" t="s">
        <v>6046</v>
      </c>
      <c r="K509" s="1">
        <v>55.1</v>
      </c>
      <c r="L509" s="1">
        <v>227</v>
      </c>
      <c r="M509" s="1">
        <v>23.6</v>
      </c>
      <c r="N509" s="1">
        <v>539</v>
      </c>
      <c r="O509" s="1">
        <v>28.6</v>
      </c>
      <c r="P509" s="1">
        <v>439</v>
      </c>
      <c r="Q509" s="1">
        <v>99.1</v>
      </c>
      <c r="R509" s="1">
        <v>9</v>
      </c>
      <c r="S509" s="1">
        <v>5.4</v>
      </c>
      <c r="T509" s="1" t="s">
        <v>6046</v>
      </c>
      <c r="U509" s="38" t="s">
        <v>6631</v>
      </c>
      <c r="V509" s="107">
        <v>46.603354000000003</v>
      </c>
      <c r="W509" s="107">
        <v>1.8883335000000001</v>
      </c>
    </row>
    <row r="510" spans="1:23" x14ac:dyDescent="0.25">
      <c r="A510" s="1" t="s">
        <v>6497</v>
      </c>
      <c r="B510" s="1" t="s">
        <v>6637</v>
      </c>
      <c r="C510" t="s">
        <v>6638</v>
      </c>
      <c r="D510" t="s">
        <v>6317</v>
      </c>
      <c r="E510" s="1">
        <v>13.1</v>
      </c>
      <c r="F510" s="1" t="s">
        <v>6103</v>
      </c>
      <c r="G510" s="1">
        <v>6.3</v>
      </c>
      <c r="H510" s="1" t="s">
        <v>6103</v>
      </c>
      <c r="I510" s="1">
        <v>18.399999999999999</v>
      </c>
      <c r="J510" s="1" t="s">
        <v>6046</v>
      </c>
      <c r="K510" s="1">
        <v>68.900000000000006</v>
      </c>
      <c r="L510" s="1">
        <v>152</v>
      </c>
      <c r="M510" s="1">
        <v>4.8</v>
      </c>
      <c r="N510" s="1" t="s">
        <v>6046</v>
      </c>
      <c r="O510" s="1">
        <v>8.1</v>
      </c>
      <c r="P510" s="1" t="s">
        <v>6046</v>
      </c>
      <c r="Q510" s="1">
        <v>92.4</v>
      </c>
      <c r="R510" s="1">
        <v>117</v>
      </c>
      <c r="S510" s="1">
        <v>8</v>
      </c>
      <c r="T510" s="1" t="s">
        <v>6046</v>
      </c>
      <c r="U510" s="38" t="s">
        <v>6631</v>
      </c>
      <c r="V510" s="107">
        <v>39.662164799999999</v>
      </c>
      <c r="W510" s="107">
        <v>-8.1353518999999999</v>
      </c>
    </row>
    <row r="511" spans="1:23" x14ac:dyDescent="0.25">
      <c r="A511" s="1" t="s">
        <v>6497</v>
      </c>
      <c r="B511" s="1" t="s">
        <v>6613</v>
      </c>
      <c r="C511" t="s">
        <v>6639</v>
      </c>
      <c r="D511" t="s">
        <v>103</v>
      </c>
      <c r="E511" s="1">
        <v>8.8000000000000007</v>
      </c>
      <c r="F511" s="1" t="s">
        <v>6103</v>
      </c>
      <c r="G511" s="1">
        <v>38.6</v>
      </c>
      <c r="H511" s="1">
        <v>244</v>
      </c>
      <c r="I511" s="1">
        <v>6.7</v>
      </c>
      <c r="J511" s="1" t="s">
        <v>6046</v>
      </c>
      <c r="K511" s="1">
        <v>29.3</v>
      </c>
      <c r="L511" s="1">
        <v>437</v>
      </c>
      <c r="M511" s="1">
        <v>100</v>
      </c>
      <c r="N511" s="1">
        <v>51</v>
      </c>
      <c r="O511" s="1">
        <v>85.2</v>
      </c>
      <c r="P511" s="1">
        <v>133</v>
      </c>
      <c r="Q511" s="1">
        <v>8</v>
      </c>
      <c r="R511" s="1" t="s">
        <v>6046</v>
      </c>
      <c r="S511" s="1">
        <v>98.5</v>
      </c>
      <c r="T511" s="1">
        <v>28</v>
      </c>
      <c r="U511" s="38" t="s">
        <v>6631</v>
      </c>
      <c r="V511" s="107">
        <v>46.798562400000002</v>
      </c>
      <c r="W511" s="107">
        <v>8.2319735999999999</v>
      </c>
    </row>
    <row r="512" spans="1:23" x14ac:dyDescent="0.25">
      <c r="A512" s="1" t="s">
        <v>6497</v>
      </c>
      <c r="B512" s="1" t="s">
        <v>6559</v>
      </c>
      <c r="C512" t="s">
        <v>2774</v>
      </c>
      <c r="D512" t="s">
        <v>258</v>
      </c>
      <c r="E512" s="1">
        <v>10.8</v>
      </c>
      <c r="F512" s="1" t="s">
        <v>6103</v>
      </c>
      <c r="G512" s="1">
        <v>12.1</v>
      </c>
      <c r="H512" s="1" t="s">
        <v>6103</v>
      </c>
      <c r="I512" s="1">
        <v>13.5</v>
      </c>
      <c r="J512" s="1" t="s">
        <v>6046</v>
      </c>
      <c r="K512" s="1">
        <v>41.2</v>
      </c>
      <c r="L512" s="1">
        <v>344</v>
      </c>
      <c r="M512" s="1">
        <v>70</v>
      </c>
      <c r="N512" s="1">
        <v>258</v>
      </c>
      <c r="O512" s="1">
        <v>77.8</v>
      </c>
      <c r="P512" s="1">
        <v>162</v>
      </c>
      <c r="Q512" s="1">
        <v>59.5</v>
      </c>
      <c r="R512" s="1">
        <v>574</v>
      </c>
      <c r="S512" s="1">
        <v>23.2</v>
      </c>
      <c r="T512" s="1">
        <v>521</v>
      </c>
      <c r="U512" s="38" t="s">
        <v>6631</v>
      </c>
      <c r="V512" s="107">
        <v>54.702354499999998</v>
      </c>
      <c r="W512" s="107">
        <v>-3.2765753000000002</v>
      </c>
    </row>
    <row r="513" spans="1:23" x14ac:dyDescent="0.25">
      <c r="A513" s="1" t="s">
        <v>6497</v>
      </c>
      <c r="B513" s="1" t="s">
        <v>6596</v>
      </c>
      <c r="C513" t="s">
        <v>2834</v>
      </c>
      <c r="D513" t="s">
        <v>6458</v>
      </c>
      <c r="E513" s="1">
        <v>22.6</v>
      </c>
      <c r="F513" s="1">
        <v>370</v>
      </c>
      <c r="G513" s="1">
        <v>27.5</v>
      </c>
      <c r="H513" s="1">
        <v>349</v>
      </c>
      <c r="I513" s="1">
        <v>4.2</v>
      </c>
      <c r="J513" s="1" t="s">
        <v>6046</v>
      </c>
      <c r="K513" s="1">
        <v>55.8</v>
      </c>
      <c r="L513" s="1">
        <v>220</v>
      </c>
      <c r="M513" s="1">
        <v>2</v>
      </c>
      <c r="N513" s="1" t="s">
        <v>6046</v>
      </c>
      <c r="O513" s="1">
        <v>2</v>
      </c>
      <c r="P513" s="1" t="s">
        <v>6046</v>
      </c>
      <c r="Q513" s="1">
        <v>80.2</v>
      </c>
      <c r="R513" s="1">
        <v>321</v>
      </c>
      <c r="S513" s="1">
        <v>28.5</v>
      </c>
      <c r="T513" s="1">
        <v>444</v>
      </c>
      <c r="U513" s="38" t="s">
        <v>6631</v>
      </c>
      <c r="V513" s="107">
        <v>32.647531399999998</v>
      </c>
      <c r="W513" s="107">
        <v>54.564351600000002</v>
      </c>
    </row>
    <row r="514" spans="1:23" x14ac:dyDescent="0.25">
      <c r="A514" s="1" t="s">
        <v>6497</v>
      </c>
      <c r="B514" s="1" t="s">
        <v>6578</v>
      </c>
      <c r="C514" t="s">
        <v>6640</v>
      </c>
      <c r="D514" t="s">
        <v>116</v>
      </c>
      <c r="E514" s="1">
        <v>3.5</v>
      </c>
      <c r="F514" s="1" t="s">
        <v>6103</v>
      </c>
      <c r="G514" s="1">
        <v>2.7</v>
      </c>
      <c r="H514" s="1" t="s">
        <v>6103</v>
      </c>
      <c r="I514" s="1">
        <v>99.2</v>
      </c>
      <c r="J514" s="1">
        <v>37</v>
      </c>
      <c r="K514" s="1">
        <v>10.3</v>
      </c>
      <c r="L514" s="1" t="s">
        <v>6046</v>
      </c>
      <c r="M514" s="1">
        <v>4.0999999999999996</v>
      </c>
      <c r="N514" s="1" t="s">
        <v>6046</v>
      </c>
      <c r="O514" s="1">
        <v>2.7</v>
      </c>
      <c r="P514" s="1" t="s">
        <v>6046</v>
      </c>
      <c r="Q514" s="1">
        <v>14.9</v>
      </c>
      <c r="R514" s="1" t="s">
        <v>6046</v>
      </c>
      <c r="S514" s="1">
        <v>5.6</v>
      </c>
      <c r="T514" s="1" t="s">
        <v>6046</v>
      </c>
      <c r="U514" s="38" t="s">
        <v>6631</v>
      </c>
      <c r="V514" s="107">
        <v>36.5748441</v>
      </c>
      <c r="W514" s="107">
        <v>139.23941790000001</v>
      </c>
    </row>
    <row r="515" spans="1:23" x14ac:dyDescent="0.25">
      <c r="A515" s="1" t="s">
        <v>6558</v>
      </c>
      <c r="B515" s="1" t="s">
        <v>6605</v>
      </c>
      <c r="C515" t="s">
        <v>6641</v>
      </c>
      <c r="D515" t="s">
        <v>6153</v>
      </c>
      <c r="E515" s="1">
        <v>19.399999999999999</v>
      </c>
      <c r="F515" s="1">
        <v>444</v>
      </c>
      <c r="G515" s="1">
        <v>17.100000000000001</v>
      </c>
      <c r="H515" s="1" t="s">
        <v>6103</v>
      </c>
      <c r="I515" s="1">
        <v>60.1</v>
      </c>
      <c r="J515" s="1">
        <v>261</v>
      </c>
      <c r="K515" s="1">
        <v>1.1000000000000001</v>
      </c>
      <c r="L515" s="1" t="s">
        <v>6046</v>
      </c>
      <c r="M515" s="1">
        <v>37.700000000000003</v>
      </c>
      <c r="N515" s="1">
        <v>422</v>
      </c>
      <c r="O515" s="1">
        <v>3.2</v>
      </c>
      <c r="P515" s="1" t="s">
        <v>6046</v>
      </c>
      <c r="Q515" s="1">
        <v>3.2</v>
      </c>
      <c r="R515" s="1" t="s">
        <v>6046</v>
      </c>
      <c r="S515" s="1">
        <v>13.7</v>
      </c>
      <c r="T515" s="1" t="s">
        <v>6046</v>
      </c>
      <c r="U515" s="38" t="s">
        <v>6631</v>
      </c>
      <c r="V515" s="107">
        <v>48.101295399999998</v>
      </c>
      <c r="W515" s="107">
        <v>66.778081799999995</v>
      </c>
    </row>
    <row r="516" spans="1:23" x14ac:dyDescent="0.25">
      <c r="A516" s="1" t="s">
        <v>6558</v>
      </c>
      <c r="B516" s="1">
        <v>475</v>
      </c>
      <c r="C516" t="s">
        <v>6642</v>
      </c>
      <c r="D516" t="s">
        <v>20</v>
      </c>
      <c r="E516" s="1">
        <v>26.7</v>
      </c>
      <c r="F516" s="1">
        <v>319</v>
      </c>
      <c r="G516" s="1">
        <v>37.1</v>
      </c>
      <c r="H516" s="1">
        <v>256</v>
      </c>
      <c r="I516" s="1">
        <v>8.1999999999999993</v>
      </c>
      <c r="J516" s="1" t="s">
        <v>6046</v>
      </c>
      <c r="K516" s="1">
        <v>33.1</v>
      </c>
      <c r="L516" s="1">
        <v>413</v>
      </c>
      <c r="M516" s="1">
        <v>15</v>
      </c>
      <c r="N516" s="1" t="s">
        <v>6046</v>
      </c>
      <c r="O516" s="1">
        <v>4.2</v>
      </c>
      <c r="P516" s="1" t="s">
        <v>6046</v>
      </c>
      <c r="Q516" s="1">
        <v>72.8</v>
      </c>
      <c r="R516" s="1">
        <v>427</v>
      </c>
      <c r="S516" s="1">
        <v>22.3</v>
      </c>
      <c r="T516" s="1">
        <v>546</v>
      </c>
      <c r="U516" s="38" t="s">
        <v>6631</v>
      </c>
      <c r="V516" s="107">
        <v>39.783730400000003</v>
      </c>
      <c r="W516" s="107">
        <v>-100.445882</v>
      </c>
    </row>
    <row r="517" spans="1:23" x14ac:dyDescent="0.25">
      <c r="A517" s="1" t="s">
        <v>6558</v>
      </c>
      <c r="B517" s="1" t="s">
        <v>6538</v>
      </c>
      <c r="C517" t="s">
        <v>6643</v>
      </c>
      <c r="D517" t="s">
        <v>258</v>
      </c>
      <c r="E517" s="1">
        <v>16.2</v>
      </c>
      <c r="F517" s="1" t="s">
        <v>6103</v>
      </c>
      <c r="G517" s="1">
        <v>7.5</v>
      </c>
      <c r="H517" s="1" t="s">
        <v>6103</v>
      </c>
      <c r="I517" s="1">
        <v>18.3</v>
      </c>
      <c r="J517" s="1" t="s">
        <v>6046</v>
      </c>
      <c r="K517" s="1">
        <v>17.399999999999999</v>
      </c>
      <c r="L517" s="1">
        <v>592</v>
      </c>
      <c r="M517" s="1">
        <v>87.3</v>
      </c>
      <c r="N517" s="1">
        <v>190</v>
      </c>
      <c r="O517" s="1">
        <v>96.6</v>
      </c>
      <c r="P517" s="1">
        <v>69</v>
      </c>
      <c r="Q517" s="1">
        <v>30.6</v>
      </c>
      <c r="R517" s="1" t="s">
        <v>6046</v>
      </c>
      <c r="S517" s="1">
        <v>20.100000000000001</v>
      </c>
      <c r="T517" s="1">
        <v>588</v>
      </c>
      <c r="U517" s="38" t="s">
        <v>6631</v>
      </c>
      <c r="V517" s="107">
        <v>54.702354499999998</v>
      </c>
      <c r="W517" s="107">
        <v>-3.2765753000000002</v>
      </c>
    </row>
    <row r="518" spans="1:23" x14ac:dyDescent="0.25">
      <c r="A518" s="1" t="s">
        <v>6558</v>
      </c>
      <c r="B518" s="1" t="s">
        <v>6558</v>
      </c>
      <c r="C518" t="s">
        <v>6644</v>
      </c>
      <c r="D518" t="s">
        <v>310</v>
      </c>
      <c r="E518" s="1">
        <v>9.1999999999999993</v>
      </c>
      <c r="F518" s="1" t="s">
        <v>6103</v>
      </c>
      <c r="G518" s="1">
        <v>5.2</v>
      </c>
      <c r="H518" s="1" t="s">
        <v>6103</v>
      </c>
      <c r="I518" s="1">
        <v>70</v>
      </c>
      <c r="J518" s="1">
        <v>188</v>
      </c>
      <c r="K518" s="1">
        <v>5</v>
      </c>
      <c r="L518" s="1" t="s">
        <v>6046</v>
      </c>
      <c r="M518" s="1">
        <v>21.8</v>
      </c>
      <c r="N518" s="1">
        <v>560</v>
      </c>
      <c r="O518" s="1">
        <v>70.8</v>
      </c>
      <c r="P518" s="1">
        <v>195</v>
      </c>
      <c r="Q518" s="1">
        <v>63.1</v>
      </c>
      <c r="R518" s="1">
        <v>531</v>
      </c>
      <c r="S518" s="1">
        <v>8</v>
      </c>
      <c r="T518" s="1" t="s">
        <v>6046</v>
      </c>
      <c r="U518" s="38" t="s">
        <v>6631</v>
      </c>
      <c r="V518" s="107">
        <v>39.326068499999998</v>
      </c>
      <c r="W518" s="107">
        <v>-4.8379791000000001</v>
      </c>
    </row>
    <row r="519" spans="1:23" x14ac:dyDescent="0.25">
      <c r="A519" s="1" t="s">
        <v>6558</v>
      </c>
      <c r="B519" s="1" t="s">
        <v>6568</v>
      </c>
      <c r="C519" t="s">
        <v>4584</v>
      </c>
      <c r="D519" t="s">
        <v>6645</v>
      </c>
      <c r="E519" s="1">
        <v>31.2</v>
      </c>
      <c r="F519" s="1">
        <v>269</v>
      </c>
      <c r="G519" s="1">
        <v>44.7</v>
      </c>
      <c r="H519" s="1">
        <v>211</v>
      </c>
      <c r="I519" s="1">
        <v>32.6</v>
      </c>
      <c r="J519" s="1">
        <v>471</v>
      </c>
      <c r="K519" s="1">
        <v>1.8</v>
      </c>
      <c r="L519" s="1" t="s">
        <v>6046</v>
      </c>
      <c r="Q519" s="1">
        <v>33.5</v>
      </c>
      <c r="R519" s="1" t="s">
        <v>6046</v>
      </c>
      <c r="S519" s="1">
        <v>51.7</v>
      </c>
      <c r="T519" s="1">
        <v>239</v>
      </c>
      <c r="U519" s="38" t="s">
        <v>6631</v>
      </c>
      <c r="V519" s="107">
        <v>9.536456900000001</v>
      </c>
      <c r="W519" s="107">
        <v>-84.175662574685674</v>
      </c>
    </row>
    <row r="520" spans="1:23" x14ac:dyDescent="0.25">
      <c r="A520" s="1" t="s">
        <v>6558</v>
      </c>
      <c r="B520" s="1" t="s">
        <v>6605</v>
      </c>
      <c r="C520" t="s">
        <v>6646</v>
      </c>
      <c r="D520" t="s">
        <v>231</v>
      </c>
      <c r="E520" s="1">
        <v>22.4</v>
      </c>
      <c r="F520" s="1">
        <v>373</v>
      </c>
      <c r="G520" s="1">
        <v>31.6</v>
      </c>
      <c r="H520" s="1">
        <v>312</v>
      </c>
      <c r="I520" s="1">
        <v>47.6</v>
      </c>
      <c r="J520" s="1">
        <v>327</v>
      </c>
      <c r="K520" s="1">
        <v>6.7</v>
      </c>
      <c r="L520" s="1" t="s">
        <v>6046</v>
      </c>
      <c r="M520" s="1">
        <v>5.9</v>
      </c>
      <c r="N520" s="1" t="s">
        <v>6046</v>
      </c>
      <c r="O520" s="1">
        <v>8</v>
      </c>
      <c r="P520" s="1" t="s">
        <v>6046</v>
      </c>
      <c r="Q520" s="1">
        <v>62.6</v>
      </c>
      <c r="R520" s="1">
        <v>537</v>
      </c>
      <c r="S520" s="1">
        <v>20.100000000000001</v>
      </c>
      <c r="T520" s="1">
        <v>585</v>
      </c>
      <c r="U520" s="38" t="s">
        <v>6631</v>
      </c>
      <c r="V520" s="107">
        <v>42.638426099999997</v>
      </c>
      <c r="W520" s="107">
        <v>12.674296999999999</v>
      </c>
    </row>
    <row r="521" spans="1:23" x14ac:dyDescent="0.25">
      <c r="A521" s="1" t="s">
        <v>6558</v>
      </c>
      <c r="B521" s="1" t="s">
        <v>6596</v>
      </c>
      <c r="C521" t="s">
        <v>6647</v>
      </c>
      <c r="D521" t="s">
        <v>60</v>
      </c>
      <c r="E521" s="1">
        <v>9.9</v>
      </c>
      <c r="F521" s="1" t="s">
        <v>6103</v>
      </c>
      <c r="G521" s="1">
        <v>16.8</v>
      </c>
      <c r="H521" s="1" t="s">
        <v>6103</v>
      </c>
      <c r="I521" s="1">
        <v>42.8</v>
      </c>
      <c r="J521" s="1">
        <v>361</v>
      </c>
      <c r="K521" s="1">
        <v>28.9</v>
      </c>
      <c r="L521" s="1">
        <v>441</v>
      </c>
      <c r="M521" s="1">
        <v>51.5</v>
      </c>
      <c r="N521" s="1">
        <v>347</v>
      </c>
      <c r="O521" s="1">
        <v>23.9</v>
      </c>
      <c r="P521" s="1">
        <v>480</v>
      </c>
      <c r="Q521" s="1">
        <v>75.400000000000006</v>
      </c>
      <c r="R521" s="1">
        <v>383</v>
      </c>
      <c r="S521" s="1">
        <v>27.7</v>
      </c>
      <c r="T521" s="1">
        <v>455</v>
      </c>
      <c r="U521" s="38" t="s">
        <v>6631</v>
      </c>
      <c r="V521" s="107">
        <v>51.1638175</v>
      </c>
      <c r="W521" s="107">
        <v>10.447831300000001</v>
      </c>
    </row>
    <row r="522" spans="1:23" x14ac:dyDescent="0.25">
      <c r="A522" s="1" t="s">
        <v>6558</v>
      </c>
      <c r="B522" s="1" t="s">
        <v>6528</v>
      </c>
      <c r="C522" t="s">
        <v>6648</v>
      </c>
      <c r="D522" t="s">
        <v>343</v>
      </c>
      <c r="E522" s="1">
        <v>12.9</v>
      </c>
      <c r="F522" s="1" t="s">
        <v>6103</v>
      </c>
      <c r="G522" s="1">
        <v>8.8000000000000007</v>
      </c>
      <c r="H522" s="1" t="s">
        <v>6103</v>
      </c>
      <c r="I522" s="1">
        <v>3.1</v>
      </c>
      <c r="J522" s="1" t="s">
        <v>6046</v>
      </c>
      <c r="K522" s="1">
        <v>43.6</v>
      </c>
      <c r="L522" s="1">
        <v>312</v>
      </c>
      <c r="M522" s="1">
        <v>94.4</v>
      </c>
      <c r="N522" s="1">
        <v>145</v>
      </c>
      <c r="O522" s="1">
        <v>70.099999999999994</v>
      </c>
      <c r="P522" s="1">
        <v>201</v>
      </c>
      <c r="Q522" s="1">
        <v>55.5</v>
      </c>
      <c r="R522" s="1" t="s">
        <v>6046</v>
      </c>
      <c r="S522" s="1">
        <v>7.4</v>
      </c>
      <c r="T522" s="1" t="s">
        <v>6046</v>
      </c>
      <c r="U522" s="38" t="s">
        <v>6631</v>
      </c>
      <c r="V522" s="107">
        <v>-24.776108600000001</v>
      </c>
      <c r="W522" s="107">
        <v>134.755</v>
      </c>
    </row>
    <row r="523" spans="1:23" x14ac:dyDescent="0.25">
      <c r="A523" s="1" t="s">
        <v>6558</v>
      </c>
      <c r="B523" s="1">
        <v>476</v>
      </c>
      <c r="C523" t="s">
        <v>6649</v>
      </c>
      <c r="D523" t="s">
        <v>20</v>
      </c>
      <c r="E523" s="1">
        <v>15.4</v>
      </c>
      <c r="F523" s="1" t="s">
        <v>6103</v>
      </c>
      <c r="G523" s="1">
        <v>15.2</v>
      </c>
      <c r="H523" s="1" t="s">
        <v>6103</v>
      </c>
      <c r="I523" s="1">
        <v>43.5</v>
      </c>
      <c r="J523" s="1">
        <v>356</v>
      </c>
      <c r="K523" s="1">
        <v>20.100000000000001</v>
      </c>
      <c r="L523" s="1">
        <v>559</v>
      </c>
      <c r="M523" s="1">
        <v>59.2</v>
      </c>
      <c r="N523" s="1">
        <v>310</v>
      </c>
      <c r="O523" s="1">
        <v>4</v>
      </c>
      <c r="P523" s="1" t="s">
        <v>6046</v>
      </c>
      <c r="Q523" s="1">
        <v>71.400000000000006</v>
      </c>
      <c r="R523" s="1">
        <v>442</v>
      </c>
      <c r="S523" s="1">
        <v>39.4</v>
      </c>
      <c r="T523" s="1">
        <v>331</v>
      </c>
      <c r="U523" s="38" t="s">
        <v>6631</v>
      </c>
      <c r="V523" s="107">
        <v>39.783730400000003</v>
      </c>
      <c r="W523" s="107">
        <v>-100.445882</v>
      </c>
    </row>
    <row r="524" spans="1:23" x14ac:dyDescent="0.25">
      <c r="A524" s="1" t="s">
        <v>6596</v>
      </c>
      <c r="B524" s="1" t="s">
        <v>6650</v>
      </c>
      <c r="C524" t="s">
        <v>6651</v>
      </c>
      <c r="D524" t="s">
        <v>6090</v>
      </c>
      <c r="E524" s="1">
        <v>7.7</v>
      </c>
      <c r="F524" s="1" t="s">
        <v>6103</v>
      </c>
      <c r="G524" s="1">
        <v>5.0999999999999996</v>
      </c>
      <c r="H524" s="1" t="s">
        <v>6103</v>
      </c>
      <c r="I524" s="1">
        <v>81.3</v>
      </c>
      <c r="J524" s="1">
        <v>128</v>
      </c>
      <c r="K524" s="1">
        <v>1.4</v>
      </c>
      <c r="L524" s="1" t="s">
        <v>6046</v>
      </c>
      <c r="M524" s="1">
        <v>7.5</v>
      </c>
      <c r="N524" s="1" t="s">
        <v>6046</v>
      </c>
      <c r="O524" s="1">
        <v>58.7</v>
      </c>
      <c r="P524" s="1">
        <v>244</v>
      </c>
      <c r="Q524" s="1">
        <v>12.4</v>
      </c>
      <c r="R524" s="1" t="s">
        <v>6046</v>
      </c>
      <c r="S524" s="1">
        <v>4.5999999999999996</v>
      </c>
      <c r="T524" s="1" t="s">
        <v>6046</v>
      </c>
      <c r="U524" s="38" t="s">
        <v>6631</v>
      </c>
      <c r="V524" s="107">
        <v>64.686313600000005</v>
      </c>
      <c r="W524" s="107">
        <v>97.745306099999993</v>
      </c>
    </row>
    <row r="525" spans="1:23" x14ac:dyDescent="0.25">
      <c r="A525" s="1" t="s">
        <v>6596</v>
      </c>
      <c r="C525" t="s">
        <v>1093</v>
      </c>
      <c r="D525" t="s">
        <v>6045</v>
      </c>
      <c r="E525" s="1">
        <v>4.5999999999999996</v>
      </c>
      <c r="F525" s="1" t="s">
        <v>6103</v>
      </c>
      <c r="G525" s="1">
        <v>1.5</v>
      </c>
      <c r="H525" s="1" t="s">
        <v>6103</v>
      </c>
      <c r="I525" s="1">
        <v>20.2</v>
      </c>
      <c r="J525" s="1" t="s">
        <v>6046</v>
      </c>
      <c r="K525" s="1">
        <v>86.9</v>
      </c>
      <c r="L525" s="1">
        <v>78</v>
      </c>
      <c r="Q525" s="1">
        <v>29.7</v>
      </c>
      <c r="R525" s="1" t="s">
        <v>6046</v>
      </c>
      <c r="S525" s="1">
        <v>4.7</v>
      </c>
      <c r="T525" s="1" t="s">
        <v>6046</v>
      </c>
      <c r="U525" s="38" t="s">
        <v>6631</v>
      </c>
      <c r="V525" s="107">
        <v>35.000073999999998</v>
      </c>
      <c r="W525" s="107">
        <v>104.999927</v>
      </c>
    </row>
    <row r="526" spans="1:23" x14ac:dyDescent="0.25">
      <c r="A526" s="1" t="s">
        <v>6596</v>
      </c>
      <c r="B526" s="1" t="s">
        <v>6566</v>
      </c>
      <c r="C526" t="s">
        <v>6652</v>
      </c>
      <c r="D526" t="s">
        <v>60</v>
      </c>
      <c r="E526" s="1">
        <v>18.8</v>
      </c>
      <c r="F526" s="1">
        <v>455</v>
      </c>
      <c r="G526" s="1">
        <v>10.3</v>
      </c>
      <c r="H526" s="1" t="s">
        <v>6103</v>
      </c>
      <c r="I526" s="1">
        <v>49.4</v>
      </c>
      <c r="J526" s="1">
        <v>319</v>
      </c>
      <c r="K526" s="1">
        <v>22.8</v>
      </c>
      <c r="L526" s="1">
        <v>515</v>
      </c>
      <c r="O526" s="1">
        <v>10.3</v>
      </c>
      <c r="P526" s="1" t="s">
        <v>6046</v>
      </c>
      <c r="Q526" s="1">
        <v>94.3</v>
      </c>
      <c r="R526" s="1">
        <v>89</v>
      </c>
      <c r="S526" s="1">
        <v>7.2</v>
      </c>
      <c r="T526" s="1" t="s">
        <v>6046</v>
      </c>
      <c r="U526" s="38" t="s">
        <v>6631</v>
      </c>
      <c r="V526" s="107">
        <v>51.1638175</v>
      </c>
      <c r="W526" s="107">
        <v>10.447831300000001</v>
      </c>
    </row>
    <row r="527" spans="1:23" x14ac:dyDescent="0.25">
      <c r="A527" s="1" t="s">
        <v>6596</v>
      </c>
      <c r="C527" t="s">
        <v>2385</v>
      </c>
      <c r="D527" t="s">
        <v>6333</v>
      </c>
      <c r="E527" s="1">
        <v>5.4</v>
      </c>
      <c r="F527" s="1" t="s">
        <v>6103</v>
      </c>
      <c r="G527" s="1">
        <v>3</v>
      </c>
      <c r="H527" s="1" t="s">
        <v>6103</v>
      </c>
      <c r="I527" s="1">
        <v>99.6</v>
      </c>
      <c r="J527" s="1">
        <v>31</v>
      </c>
      <c r="K527" s="1">
        <v>3.5</v>
      </c>
      <c r="L527" s="1" t="s">
        <v>6046</v>
      </c>
      <c r="O527" s="1">
        <v>1.6</v>
      </c>
      <c r="P527" s="1" t="s">
        <v>6046</v>
      </c>
      <c r="Q527" s="1">
        <v>40.6</v>
      </c>
      <c r="R527" s="1" t="s">
        <v>6046</v>
      </c>
      <c r="S527" s="1">
        <v>6.6</v>
      </c>
      <c r="T527" s="1" t="s">
        <v>6046</v>
      </c>
      <c r="U527" s="38" t="s">
        <v>6631</v>
      </c>
      <c r="V527" s="107">
        <v>52.215933</v>
      </c>
      <c r="W527" s="107">
        <v>19.134422000000001</v>
      </c>
    </row>
    <row r="528" spans="1:23" x14ac:dyDescent="0.25">
      <c r="A528" s="1" t="s">
        <v>6596</v>
      </c>
      <c r="B528" s="1" t="s">
        <v>6650</v>
      </c>
      <c r="C528" t="s">
        <v>6653</v>
      </c>
      <c r="D528" t="s">
        <v>20</v>
      </c>
      <c r="E528" s="1">
        <v>15.6</v>
      </c>
      <c r="F528" s="1" t="s">
        <v>6103</v>
      </c>
      <c r="G528" s="1">
        <v>7.4</v>
      </c>
      <c r="H528" s="1" t="s">
        <v>6103</v>
      </c>
      <c r="I528" s="1">
        <v>53.8</v>
      </c>
      <c r="J528" s="1">
        <v>291</v>
      </c>
      <c r="K528" s="1">
        <v>2.6</v>
      </c>
      <c r="L528" s="1" t="s">
        <v>6046</v>
      </c>
      <c r="M528" s="1">
        <v>3.9</v>
      </c>
      <c r="N528" s="1" t="s">
        <v>6046</v>
      </c>
      <c r="O528" s="1">
        <v>94.9</v>
      </c>
      <c r="P528" s="1">
        <v>83</v>
      </c>
      <c r="Q528" s="1">
        <v>10.9</v>
      </c>
      <c r="R528" s="1" t="s">
        <v>6046</v>
      </c>
      <c r="S528" s="1">
        <v>15.3</v>
      </c>
      <c r="T528" s="1" t="s">
        <v>6046</v>
      </c>
      <c r="U528" s="38" t="s">
        <v>6631</v>
      </c>
      <c r="V528" s="107">
        <v>39.783730400000003</v>
      </c>
      <c r="W528" s="107">
        <v>-100.445882</v>
      </c>
    </row>
    <row r="529" spans="1:23" x14ac:dyDescent="0.25">
      <c r="A529" s="1" t="s">
        <v>6596</v>
      </c>
      <c r="B529" s="1" t="s">
        <v>6592</v>
      </c>
      <c r="C529" t="s">
        <v>6654</v>
      </c>
      <c r="D529" t="s">
        <v>280</v>
      </c>
      <c r="E529" s="1">
        <v>18</v>
      </c>
      <c r="F529" s="1">
        <v>479</v>
      </c>
      <c r="G529" s="1">
        <v>25</v>
      </c>
      <c r="H529" s="1">
        <v>383</v>
      </c>
      <c r="I529" s="1">
        <v>15.9</v>
      </c>
      <c r="J529" s="1" t="s">
        <v>6046</v>
      </c>
      <c r="K529" s="1">
        <v>27.1</v>
      </c>
      <c r="L529" s="1">
        <v>462</v>
      </c>
      <c r="M529" s="1">
        <v>47.9</v>
      </c>
      <c r="N529" s="1">
        <v>365</v>
      </c>
      <c r="O529" s="1">
        <v>49.5</v>
      </c>
      <c r="P529" s="1">
        <v>296</v>
      </c>
      <c r="Q529" s="1">
        <v>85.9</v>
      </c>
      <c r="R529" s="1">
        <v>226</v>
      </c>
      <c r="S529" s="1">
        <v>15.2</v>
      </c>
      <c r="T529" s="1" t="s">
        <v>6046</v>
      </c>
      <c r="U529" s="38" t="s">
        <v>6631</v>
      </c>
      <c r="V529" s="107">
        <v>50.6402809</v>
      </c>
      <c r="W529" s="107">
        <v>4.6667145000000003</v>
      </c>
    </row>
    <row r="530" spans="1:23" x14ac:dyDescent="0.25">
      <c r="A530" s="1" t="s">
        <v>6596</v>
      </c>
      <c r="B530" s="1" t="s">
        <v>6497</v>
      </c>
      <c r="C530" t="s">
        <v>6655</v>
      </c>
      <c r="D530" t="s">
        <v>77</v>
      </c>
      <c r="E530" s="1">
        <v>30.8</v>
      </c>
      <c r="F530" s="1">
        <v>276</v>
      </c>
      <c r="G530" s="1">
        <v>5.5</v>
      </c>
      <c r="H530" s="1" t="s">
        <v>6103</v>
      </c>
      <c r="I530" s="1">
        <v>19.600000000000001</v>
      </c>
      <c r="J530" s="1" t="s">
        <v>6046</v>
      </c>
      <c r="K530" s="1">
        <v>20.2</v>
      </c>
      <c r="L530" s="1">
        <v>558</v>
      </c>
      <c r="M530" s="1">
        <v>27.3</v>
      </c>
      <c r="N530" s="1">
        <v>506</v>
      </c>
      <c r="O530" s="1">
        <v>21.4</v>
      </c>
      <c r="P530" s="1">
        <v>521</v>
      </c>
      <c r="Q530" s="1">
        <v>95.2</v>
      </c>
      <c r="R530" s="1">
        <v>68</v>
      </c>
      <c r="S530" s="1">
        <v>8.6999999999999993</v>
      </c>
      <c r="T530" s="1" t="s">
        <v>6046</v>
      </c>
      <c r="U530" s="38" t="s">
        <v>6631</v>
      </c>
      <c r="V530" s="107">
        <v>46.603354000000003</v>
      </c>
      <c r="W530" s="107">
        <v>1.8883335000000001</v>
      </c>
    </row>
    <row r="531" spans="1:23" x14ac:dyDescent="0.25">
      <c r="A531" s="1" t="s">
        <v>6596</v>
      </c>
      <c r="B531" s="1" t="s">
        <v>6497</v>
      </c>
      <c r="C531" t="s">
        <v>6656</v>
      </c>
      <c r="D531" t="s">
        <v>411</v>
      </c>
      <c r="E531" s="1">
        <v>34.200000000000003</v>
      </c>
      <c r="F531" s="1">
        <v>250</v>
      </c>
      <c r="G531" s="1">
        <v>31.9</v>
      </c>
      <c r="H531" s="1">
        <v>308</v>
      </c>
      <c r="I531" s="1">
        <v>4.5</v>
      </c>
      <c r="J531" s="1" t="s">
        <v>6046</v>
      </c>
      <c r="K531" s="1">
        <v>27.2</v>
      </c>
      <c r="L531" s="1">
        <v>460</v>
      </c>
      <c r="M531" s="1">
        <v>1.5</v>
      </c>
      <c r="N531" s="1" t="s">
        <v>6046</v>
      </c>
      <c r="O531" s="1">
        <v>1.9</v>
      </c>
      <c r="P531" s="1" t="s">
        <v>6046</v>
      </c>
      <c r="Q531" s="1">
        <v>70.8</v>
      </c>
      <c r="R531" s="1">
        <v>451</v>
      </c>
      <c r="S531" s="1">
        <v>92</v>
      </c>
      <c r="T531" s="1">
        <v>57</v>
      </c>
      <c r="U531" s="38" t="s">
        <v>6631</v>
      </c>
      <c r="V531" s="107">
        <v>22.351114800000001</v>
      </c>
      <c r="W531" s="107">
        <v>78.667742799999999</v>
      </c>
    </row>
    <row r="532" spans="1:23" x14ac:dyDescent="0.25">
      <c r="A532" s="1" t="s">
        <v>6596</v>
      </c>
      <c r="B532" s="1" t="s">
        <v>6618</v>
      </c>
      <c r="C532" t="s">
        <v>6657</v>
      </c>
      <c r="D532" t="s">
        <v>20</v>
      </c>
      <c r="E532" s="1">
        <v>14.2</v>
      </c>
      <c r="F532" s="1" t="s">
        <v>6103</v>
      </c>
      <c r="G532" s="1">
        <v>17</v>
      </c>
      <c r="H532" s="1" t="s">
        <v>6103</v>
      </c>
      <c r="I532" s="1">
        <v>4</v>
      </c>
      <c r="J532" s="1" t="s">
        <v>6046</v>
      </c>
      <c r="K532" s="1">
        <v>64.099999999999994</v>
      </c>
      <c r="L532" s="1">
        <v>179</v>
      </c>
      <c r="M532" s="1">
        <v>14.6</v>
      </c>
      <c r="N532" s="1" t="s">
        <v>6046</v>
      </c>
      <c r="O532" s="1">
        <v>35.9</v>
      </c>
      <c r="P532" s="1">
        <v>385</v>
      </c>
      <c r="Q532" s="1">
        <v>70.2</v>
      </c>
      <c r="R532" s="1">
        <v>459</v>
      </c>
      <c r="S532" s="1">
        <v>4.8</v>
      </c>
      <c r="T532" s="1" t="s">
        <v>6046</v>
      </c>
      <c r="U532" s="38" t="s">
        <v>6631</v>
      </c>
      <c r="V532" s="107">
        <v>39.783730400000003</v>
      </c>
      <c r="W532" s="107">
        <v>-100.445882</v>
      </c>
    </row>
    <row r="533" spans="1:23" x14ac:dyDescent="0.25">
      <c r="A533" s="1" t="s">
        <v>6596</v>
      </c>
      <c r="B533" s="1" t="s">
        <v>6497</v>
      </c>
      <c r="C533" t="s">
        <v>2373</v>
      </c>
      <c r="D533" t="s">
        <v>6333</v>
      </c>
      <c r="E533" s="1">
        <v>22.2</v>
      </c>
      <c r="F533" s="1">
        <v>374</v>
      </c>
      <c r="G533" s="1">
        <v>58.5</v>
      </c>
      <c r="H533" s="1">
        <v>133</v>
      </c>
      <c r="I533" s="1">
        <v>35.1</v>
      </c>
      <c r="J533" s="1">
        <v>442</v>
      </c>
      <c r="K533" s="1">
        <v>4.8</v>
      </c>
      <c r="L533" s="1" t="s">
        <v>6046</v>
      </c>
      <c r="M533" s="1">
        <v>2</v>
      </c>
      <c r="N533" s="1" t="s">
        <v>6046</v>
      </c>
      <c r="O533" s="1">
        <v>11.5</v>
      </c>
      <c r="P533" s="1" t="s">
        <v>6046</v>
      </c>
      <c r="Q533" s="1">
        <v>63.5</v>
      </c>
      <c r="R533" s="1">
        <v>527</v>
      </c>
      <c r="S533" s="1">
        <v>17.2</v>
      </c>
      <c r="T533" s="1" t="s">
        <v>6046</v>
      </c>
      <c r="U533" s="38" t="s">
        <v>6631</v>
      </c>
      <c r="V533" s="107">
        <v>52.215933</v>
      </c>
      <c r="W533" s="107">
        <v>19.134422000000001</v>
      </c>
    </row>
    <row r="534" spans="1:23" x14ac:dyDescent="0.25">
      <c r="A534" s="1" t="s">
        <v>6568</v>
      </c>
      <c r="B534" s="1" t="s">
        <v>6568</v>
      </c>
      <c r="C534" t="s">
        <v>6658</v>
      </c>
      <c r="D534" t="s">
        <v>116</v>
      </c>
      <c r="E534" s="1">
        <v>13.9</v>
      </c>
      <c r="F534" s="1" t="s">
        <v>6103</v>
      </c>
      <c r="G534" s="1">
        <v>84.3</v>
      </c>
      <c r="H534" s="1">
        <v>63</v>
      </c>
      <c r="I534" s="1">
        <v>30.7</v>
      </c>
      <c r="J534" s="1">
        <v>504</v>
      </c>
      <c r="K534" s="1">
        <v>2.4</v>
      </c>
      <c r="L534" s="1" t="s">
        <v>6046</v>
      </c>
      <c r="M534" s="1">
        <v>21.2</v>
      </c>
      <c r="N534" s="1">
        <v>565</v>
      </c>
      <c r="O534" s="1">
        <v>21.9</v>
      </c>
      <c r="P534" s="1">
        <v>507</v>
      </c>
      <c r="Q534" s="1">
        <v>6.4</v>
      </c>
      <c r="R534" s="1" t="s">
        <v>6046</v>
      </c>
      <c r="S534" s="1">
        <v>64.5</v>
      </c>
      <c r="T534" s="1">
        <v>169</v>
      </c>
      <c r="U534" s="38" t="s">
        <v>6631</v>
      </c>
      <c r="V534" s="107">
        <v>36.5748441</v>
      </c>
      <c r="W534" s="107">
        <v>139.23941790000001</v>
      </c>
    </row>
    <row r="535" spans="1:23" x14ac:dyDescent="0.25">
      <c r="A535" s="1" t="s">
        <v>6568</v>
      </c>
      <c r="B535" s="1" t="s">
        <v>6650</v>
      </c>
      <c r="C535" t="s">
        <v>2278</v>
      </c>
      <c r="D535" t="s">
        <v>194</v>
      </c>
      <c r="E535" s="1">
        <v>8.6999999999999993</v>
      </c>
      <c r="F535" s="1" t="s">
        <v>6103</v>
      </c>
      <c r="G535" s="1">
        <v>13.7</v>
      </c>
      <c r="H535" s="1" t="s">
        <v>6103</v>
      </c>
      <c r="I535" s="1">
        <v>73.400000000000006</v>
      </c>
      <c r="J535" s="1">
        <v>167</v>
      </c>
      <c r="K535" s="1">
        <v>12</v>
      </c>
      <c r="L535" s="1" t="s">
        <v>6046</v>
      </c>
      <c r="M535" s="1">
        <v>8.4</v>
      </c>
      <c r="N535" s="1" t="s">
        <v>6046</v>
      </c>
      <c r="O535" s="1">
        <v>15.4</v>
      </c>
      <c r="P535" s="1" t="s">
        <v>6046</v>
      </c>
      <c r="Q535" s="1">
        <v>29.4</v>
      </c>
      <c r="R535" s="1" t="s">
        <v>6046</v>
      </c>
      <c r="S535" s="1">
        <v>17.899999999999999</v>
      </c>
      <c r="T535" s="1" t="s">
        <v>6046</v>
      </c>
      <c r="U535" s="38" t="s">
        <v>6631</v>
      </c>
      <c r="V535" s="107">
        <v>36.638392000000003</v>
      </c>
      <c r="W535" s="107">
        <v>127.69611879999999</v>
      </c>
    </row>
    <row r="536" spans="1:23" x14ac:dyDescent="0.25">
      <c r="A536" s="1" t="s">
        <v>6568</v>
      </c>
      <c r="B536" s="1" t="s">
        <v>6632</v>
      </c>
      <c r="C536" t="s">
        <v>3473</v>
      </c>
      <c r="D536" t="s">
        <v>6458</v>
      </c>
      <c r="E536" s="1">
        <v>6.7</v>
      </c>
      <c r="F536" s="1" t="s">
        <v>6103</v>
      </c>
      <c r="G536" s="1">
        <v>15.2</v>
      </c>
      <c r="H536" s="1" t="s">
        <v>6103</v>
      </c>
      <c r="I536" s="1">
        <v>2.7</v>
      </c>
      <c r="J536" s="1" t="s">
        <v>6046</v>
      </c>
      <c r="K536" s="1">
        <v>89.7</v>
      </c>
      <c r="L536" s="1">
        <v>66</v>
      </c>
      <c r="O536" s="1">
        <v>1.5</v>
      </c>
      <c r="P536" s="1" t="s">
        <v>6046</v>
      </c>
      <c r="Q536" s="1">
        <v>48.7</v>
      </c>
      <c r="R536" s="1" t="s">
        <v>6046</v>
      </c>
      <c r="S536" s="1">
        <v>25.4</v>
      </c>
      <c r="T536" s="1">
        <v>485</v>
      </c>
      <c r="U536" s="38" t="s">
        <v>6631</v>
      </c>
      <c r="V536" s="107">
        <v>32.647531399999998</v>
      </c>
      <c r="W536" s="107">
        <v>54.564351600000002</v>
      </c>
    </row>
    <row r="537" spans="1:23" x14ac:dyDescent="0.25">
      <c r="A537" s="1" t="s">
        <v>6568</v>
      </c>
      <c r="B537" s="1" t="s">
        <v>6632</v>
      </c>
      <c r="C537" t="s">
        <v>2032</v>
      </c>
      <c r="D537" t="s">
        <v>6599</v>
      </c>
      <c r="E537" s="1">
        <v>16.2</v>
      </c>
      <c r="F537" s="1" t="s">
        <v>6103</v>
      </c>
      <c r="G537" s="1">
        <v>27.4</v>
      </c>
      <c r="H537" s="1">
        <v>350</v>
      </c>
      <c r="I537" s="1">
        <v>37</v>
      </c>
      <c r="J537" s="1">
        <v>420</v>
      </c>
      <c r="K537" s="1">
        <v>18.100000000000001</v>
      </c>
      <c r="L537" s="1">
        <v>580</v>
      </c>
      <c r="M537" s="1">
        <v>40.5</v>
      </c>
      <c r="N537" s="1">
        <v>402</v>
      </c>
      <c r="O537" s="1">
        <v>17</v>
      </c>
      <c r="P537" s="1">
        <v>582</v>
      </c>
      <c r="Q537" s="1">
        <v>24.3</v>
      </c>
      <c r="R537" s="1" t="s">
        <v>6046</v>
      </c>
      <c r="S537" s="1">
        <v>46.9</v>
      </c>
      <c r="T537" s="1">
        <v>269</v>
      </c>
      <c r="U537" s="38" t="s">
        <v>6631</v>
      </c>
      <c r="V537" s="107">
        <v>38.959759400000003</v>
      </c>
      <c r="W537" s="107">
        <v>34.924965299999997</v>
      </c>
    </row>
    <row r="538" spans="1:23" x14ac:dyDescent="0.25">
      <c r="A538" s="1" t="s">
        <v>6568</v>
      </c>
      <c r="B538" s="1" t="s">
        <v>6568</v>
      </c>
      <c r="C538" t="s">
        <v>6659</v>
      </c>
      <c r="D538" t="s">
        <v>6285</v>
      </c>
      <c r="E538" s="1">
        <v>9.1</v>
      </c>
      <c r="F538" s="1" t="s">
        <v>6103</v>
      </c>
      <c r="G538" s="1">
        <v>27.1</v>
      </c>
      <c r="H538" s="1">
        <v>355</v>
      </c>
      <c r="I538" s="1">
        <v>52.3</v>
      </c>
      <c r="J538" s="1">
        <v>301</v>
      </c>
      <c r="K538" s="1">
        <v>2.8</v>
      </c>
      <c r="L538" s="1" t="s">
        <v>6046</v>
      </c>
      <c r="M538" s="1">
        <v>88.8</v>
      </c>
      <c r="N538" s="1">
        <v>181</v>
      </c>
      <c r="O538" s="1">
        <v>19.2</v>
      </c>
      <c r="P538" s="1">
        <v>550</v>
      </c>
      <c r="Q538" s="1">
        <v>19.5</v>
      </c>
      <c r="R538" s="1" t="s">
        <v>6046</v>
      </c>
      <c r="S538" s="1">
        <v>8.4</v>
      </c>
      <c r="T538" s="1" t="s">
        <v>6046</v>
      </c>
      <c r="U538" s="38" t="s">
        <v>6631</v>
      </c>
      <c r="V538" s="107">
        <v>33.875062900000003</v>
      </c>
      <c r="W538" s="107">
        <v>35.843409000000001</v>
      </c>
    </row>
    <row r="539" spans="1:23" x14ac:dyDescent="0.25">
      <c r="A539" s="1" t="s">
        <v>6568</v>
      </c>
      <c r="B539" s="1" t="s">
        <v>6596</v>
      </c>
      <c r="C539" t="s">
        <v>6660</v>
      </c>
      <c r="D539" t="s">
        <v>6582</v>
      </c>
      <c r="E539" s="1">
        <v>6</v>
      </c>
      <c r="F539" s="1" t="s">
        <v>6103</v>
      </c>
      <c r="G539" s="1">
        <v>1.4</v>
      </c>
      <c r="H539" s="1" t="s">
        <v>6103</v>
      </c>
      <c r="I539" s="1">
        <v>100</v>
      </c>
      <c r="J539" s="1">
        <v>19</v>
      </c>
      <c r="K539" s="1">
        <v>1.2</v>
      </c>
      <c r="L539" s="1" t="s">
        <v>6046</v>
      </c>
      <c r="M539" s="1">
        <v>1.1000000000000001</v>
      </c>
      <c r="N539" s="1" t="s">
        <v>6046</v>
      </c>
      <c r="O539" s="1">
        <v>1.5</v>
      </c>
      <c r="P539" s="1" t="s">
        <v>6046</v>
      </c>
      <c r="Q539" s="1">
        <v>13.2</v>
      </c>
      <c r="R539" s="1" t="s">
        <v>6046</v>
      </c>
      <c r="S539" s="1">
        <v>46.8</v>
      </c>
      <c r="T539" s="1">
        <v>271</v>
      </c>
      <c r="U539" s="38" t="s">
        <v>6631</v>
      </c>
      <c r="V539" s="107">
        <v>23.013133799999999</v>
      </c>
      <c r="W539" s="107">
        <v>-80.832874799999999</v>
      </c>
    </row>
    <row r="540" spans="1:23" x14ac:dyDescent="0.25">
      <c r="A540" s="1" t="s">
        <v>6568</v>
      </c>
      <c r="B540" s="1" t="s">
        <v>6558</v>
      </c>
      <c r="C540" t="s">
        <v>6661</v>
      </c>
      <c r="D540" t="s">
        <v>6285</v>
      </c>
      <c r="E540" s="1">
        <v>4.5</v>
      </c>
      <c r="F540" s="1" t="s">
        <v>6103</v>
      </c>
      <c r="G540" s="1">
        <v>11.1</v>
      </c>
      <c r="H540" s="1" t="s">
        <v>6103</v>
      </c>
      <c r="I540" s="1">
        <v>88.3</v>
      </c>
      <c r="J540" s="1">
        <v>96</v>
      </c>
      <c r="K540" s="1">
        <v>1.9</v>
      </c>
      <c r="L540" s="1" t="s">
        <v>6046</v>
      </c>
      <c r="M540" s="1">
        <v>15.8</v>
      </c>
      <c r="N540" s="1" t="s">
        <v>6046</v>
      </c>
      <c r="O540" s="1">
        <v>22.8</v>
      </c>
      <c r="P540" s="1">
        <v>496</v>
      </c>
      <c r="Q540" s="1">
        <v>16.3</v>
      </c>
      <c r="R540" s="1" t="s">
        <v>6046</v>
      </c>
      <c r="S540" s="1">
        <v>11.2</v>
      </c>
      <c r="T540" s="1" t="s">
        <v>6046</v>
      </c>
      <c r="U540" s="38" t="s">
        <v>6631</v>
      </c>
      <c r="V540" s="107">
        <v>33.875062900000003</v>
      </c>
      <c r="W540" s="107">
        <v>35.843409000000001</v>
      </c>
    </row>
    <row r="541" spans="1:23" x14ac:dyDescent="0.25">
      <c r="A541" s="1" t="s">
        <v>6568</v>
      </c>
      <c r="B541" s="1" t="s">
        <v>6497</v>
      </c>
      <c r="C541" t="s">
        <v>3442</v>
      </c>
      <c r="D541" t="s">
        <v>6108</v>
      </c>
      <c r="E541" s="1">
        <v>17.100000000000001</v>
      </c>
      <c r="F541" s="1">
        <v>493</v>
      </c>
      <c r="G541" s="1">
        <v>34.5</v>
      </c>
      <c r="H541" s="1">
        <v>281</v>
      </c>
      <c r="I541" s="1">
        <v>12.8</v>
      </c>
      <c r="J541" s="1" t="s">
        <v>6046</v>
      </c>
      <c r="K541" s="1">
        <v>22.3</v>
      </c>
      <c r="L541" s="1">
        <v>523</v>
      </c>
      <c r="M541" s="1">
        <v>87.9</v>
      </c>
      <c r="N541" s="1">
        <v>185</v>
      </c>
      <c r="O541" s="1">
        <v>23.8</v>
      </c>
      <c r="P541" s="1">
        <v>483</v>
      </c>
      <c r="Q541" s="1">
        <v>67.900000000000006</v>
      </c>
      <c r="R541" s="1">
        <v>482</v>
      </c>
      <c r="S541" s="1">
        <v>17.399999999999999</v>
      </c>
      <c r="T541" s="1" t="s">
        <v>6046</v>
      </c>
      <c r="U541" s="38" t="s">
        <v>6631</v>
      </c>
      <c r="V541" s="107">
        <v>52.865195999999997</v>
      </c>
      <c r="W541" s="107">
        <v>-7.9794599000000002</v>
      </c>
    </row>
    <row r="542" spans="1:23" x14ac:dyDescent="0.25">
      <c r="A542" s="1" t="s">
        <v>6632</v>
      </c>
      <c r="B542" s="1" t="s">
        <v>6637</v>
      </c>
      <c r="C542" t="s">
        <v>6662</v>
      </c>
      <c r="D542" t="s">
        <v>6190</v>
      </c>
      <c r="E542" s="1">
        <v>10.4</v>
      </c>
      <c r="F542" s="1" t="s">
        <v>6103</v>
      </c>
      <c r="G542" s="1">
        <v>19.8</v>
      </c>
      <c r="H542" s="1">
        <v>466</v>
      </c>
      <c r="I542" s="1">
        <v>29.1</v>
      </c>
      <c r="J542" s="1">
        <v>527</v>
      </c>
      <c r="K542" s="1">
        <v>2</v>
      </c>
      <c r="L542" s="1" t="s">
        <v>6046</v>
      </c>
      <c r="M542" s="1">
        <v>100</v>
      </c>
      <c r="N542" s="1">
        <v>8</v>
      </c>
      <c r="O542" s="1">
        <v>100</v>
      </c>
      <c r="P542" s="1">
        <v>7</v>
      </c>
      <c r="Q542" s="1">
        <v>6</v>
      </c>
      <c r="R542" s="1" t="s">
        <v>6046</v>
      </c>
      <c r="S542" s="1">
        <v>67.599999999999994</v>
      </c>
      <c r="T542" s="1">
        <v>151</v>
      </c>
      <c r="U542" s="38" t="s">
        <v>6631</v>
      </c>
      <c r="V542" s="107">
        <v>24.000248800000001</v>
      </c>
      <c r="W542" s="107">
        <v>53.999482899999997</v>
      </c>
    </row>
    <row r="543" spans="1:23" x14ac:dyDescent="0.25">
      <c r="A543" s="1" t="s">
        <v>6632</v>
      </c>
      <c r="C543" t="s">
        <v>1652</v>
      </c>
      <c r="D543" t="s">
        <v>6045</v>
      </c>
      <c r="E543" s="1">
        <v>3.5</v>
      </c>
      <c r="F543" s="1" t="s">
        <v>6103</v>
      </c>
      <c r="G543" s="1">
        <v>1.3</v>
      </c>
      <c r="H543" s="1" t="s">
        <v>6103</v>
      </c>
      <c r="I543" s="1">
        <v>7.8</v>
      </c>
      <c r="J543" s="1" t="s">
        <v>6046</v>
      </c>
      <c r="K543" s="1">
        <v>95.7</v>
      </c>
      <c r="L543" s="1">
        <v>42</v>
      </c>
      <c r="O543" s="1">
        <v>5.2</v>
      </c>
      <c r="P543" s="1" t="s">
        <v>6046</v>
      </c>
      <c r="Q543" s="1">
        <v>18.7</v>
      </c>
      <c r="R543" s="1" t="s">
        <v>6046</v>
      </c>
      <c r="S543" s="1">
        <v>21.1</v>
      </c>
      <c r="T543" s="1">
        <v>564</v>
      </c>
      <c r="U543" s="38" t="s">
        <v>6631</v>
      </c>
      <c r="V543" s="107">
        <v>35.000073999999998</v>
      </c>
      <c r="W543" s="107">
        <v>104.999927</v>
      </c>
    </row>
    <row r="544" spans="1:23" x14ac:dyDescent="0.25">
      <c r="A544" s="1" t="s">
        <v>6632</v>
      </c>
      <c r="B544" s="1" t="s">
        <v>6568</v>
      </c>
      <c r="C544" t="s">
        <v>1523</v>
      </c>
      <c r="D544" t="s">
        <v>6045</v>
      </c>
      <c r="E544" s="1">
        <v>13.4</v>
      </c>
      <c r="F544" s="1" t="s">
        <v>6103</v>
      </c>
      <c r="G544" s="1">
        <v>3.4</v>
      </c>
      <c r="H544" s="1" t="s">
        <v>6103</v>
      </c>
      <c r="I544" s="1">
        <v>23.9</v>
      </c>
      <c r="J544" s="1">
        <v>600</v>
      </c>
      <c r="K544" s="1">
        <v>44.3</v>
      </c>
      <c r="L544" s="1">
        <v>307</v>
      </c>
      <c r="M544" s="1">
        <v>37.9</v>
      </c>
      <c r="N544" s="1">
        <v>419</v>
      </c>
      <c r="O544" s="1">
        <v>22.3</v>
      </c>
      <c r="P544" s="1">
        <v>500</v>
      </c>
      <c r="Q544" s="1">
        <v>68</v>
      </c>
      <c r="R544" s="1">
        <v>479</v>
      </c>
      <c r="S544" s="1">
        <v>12</v>
      </c>
      <c r="T544" s="1" t="s">
        <v>6046</v>
      </c>
      <c r="U544" s="38" t="s">
        <v>6631</v>
      </c>
      <c r="V544" s="107">
        <v>35.000073999999998</v>
      </c>
      <c r="W544" s="107">
        <v>104.999927</v>
      </c>
    </row>
    <row r="545" spans="1:23" x14ac:dyDescent="0.25">
      <c r="A545" s="1" t="s">
        <v>6632</v>
      </c>
      <c r="B545" s="1" t="s">
        <v>6663</v>
      </c>
      <c r="C545" t="s">
        <v>6664</v>
      </c>
      <c r="D545" t="s">
        <v>411</v>
      </c>
      <c r="E545" s="1">
        <v>7</v>
      </c>
      <c r="F545" s="1" t="s">
        <v>6103</v>
      </c>
      <c r="G545" s="1">
        <v>5.4</v>
      </c>
      <c r="H545" s="1" t="s">
        <v>6103</v>
      </c>
      <c r="I545" s="1">
        <v>64.599999999999994</v>
      </c>
      <c r="J545" s="1">
        <v>225</v>
      </c>
      <c r="K545" s="1">
        <v>29.6</v>
      </c>
      <c r="L545" s="1">
        <v>432</v>
      </c>
      <c r="M545" s="1">
        <v>1.1000000000000001</v>
      </c>
      <c r="N545" s="1" t="s">
        <v>6046</v>
      </c>
      <c r="O545" s="1">
        <v>3.1</v>
      </c>
      <c r="P545" s="1" t="s">
        <v>6046</v>
      </c>
      <c r="Q545" s="1">
        <v>31.1</v>
      </c>
      <c r="R545" s="1" t="s">
        <v>6046</v>
      </c>
      <c r="S545" s="1">
        <v>39.700000000000003</v>
      </c>
      <c r="T545" s="1">
        <v>329</v>
      </c>
      <c r="U545" s="38" t="s">
        <v>6631</v>
      </c>
      <c r="V545" s="107">
        <v>22.351114800000001</v>
      </c>
      <c r="W545" s="107">
        <v>78.667742799999999</v>
      </c>
    </row>
    <row r="546" spans="1:23" x14ac:dyDescent="0.25">
      <c r="A546" s="1" t="s">
        <v>6632</v>
      </c>
      <c r="B546" s="1" t="s">
        <v>6568</v>
      </c>
      <c r="C546" t="s">
        <v>5127</v>
      </c>
      <c r="D546" t="s">
        <v>6090</v>
      </c>
      <c r="E546" s="1">
        <v>7.3</v>
      </c>
      <c r="F546" s="1" t="s">
        <v>6103</v>
      </c>
      <c r="G546" s="1">
        <v>4.0999999999999996</v>
      </c>
      <c r="H546" s="1" t="s">
        <v>6103</v>
      </c>
      <c r="I546" s="1">
        <v>84.7</v>
      </c>
      <c r="J546" s="1">
        <v>111</v>
      </c>
      <c r="K546" s="1">
        <v>1.8</v>
      </c>
      <c r="L546" s="1" t="s">
        <v>6046</v>
      </c>
      <c r="M546" s="1">
        <v>3.9</v>
      </c>
      <c r="N546" s="1" t="s">
        <v>6046</v>
      </c>
      <c r="O546" s="1">
        <v>30.8</v>
      </c>
      <c r="P546" s="1">
        <v>422</v>
      </c>
      <c r="Q546" s="1">
        <v>39.6</v>
      </c>
      <c r="R546" s="1" t="s">
        <v>6046</v>
      </c>
      <c r="S546" s="1">
        <v>3.2</v>
      </c>
      <c r="T546" s="1" t="s">
        <v>6046</v>
      </c>
      <c r="U546" s="38" t="s">
        <v>6631</v>
      </c>
      <c r="V546" s="107">
        <v>64.686313600000005</v>
      </c>
      <c r="W546" s="107">
        <v>97.745306099999993</v>
      </c>
    </row>
    <row r="547" spans="1:23" x14ac:dyDescent="0.25">
      <c r="A547" s="1" t="s">
        <v>6632</v>
      </c>
      <c r="B547" s="1" t="s">
        <v>6665</v>
      </c>
      <c r="C547" t="s">
        <v>6666</v>
      </c>
      <c r="D547" t="s">
        <v>6079</v>
      </c>
      <c r="E547" s="1">
        <v>36.299999999999997</v>
      </c>
      <c r="F547" s="1">
        <v>236</v>
      </c>
      <c r="G547" s="1">
        <v>19.7</v>
      </c>
      <c r="H547" s="1">
        <v>470</v>
      </c>
      <c r="I547" s="1">
        <v>21.6</v>
      </c>
      <c r="J547" s="1" t="s">
        <v>6046</v>
      </c>
      <c r="K547" s="1">
        <v>2.2000000000000002</v>
      </c>
      <c r="L547" s="1" t="s">
        <v>6046</v>
      </c>
      <c r="M547" s="1">
        <v>4</v>
      </c>
      <c r="N547" s="1" t="s">
        <v>6046</v>
      </c>
      <c r="O547" s="1">
        <v>19.600000000000001</v>
      </c>
      <c r="P547" s="1">
        <v>544</v>
      </c>
      <c r="Q547" s="1">
        <v>40.5</v>
      </c>
      <c r="R547" s="1" t="s">
        <v>6046</v>
      </c>
      <c r="S547" s="1">
        <v>4.8</v>
      </c>
      <c r="T547" s="1" t="s">
        <v>6046</v>
      </c>
      <c r="U547" s="38" t="s">
        <v>6631</v>
      </c>
      <c r="V547" s="107">
        <v>-34.996496299999997</v>
      </c>
      <c r="W547" s="107">
        <v>-64.967281700000001</v>
      </c>
    </row>
    <row r="548" spans="1:23" x14ac:dyDescent="0.25">
      <c r="A548" s="1" t="s">
        <v>6632</v>
      </c>
      <c r="B548" s="1" t="s">
        <v>6605</v>
      </c>
      <c r="C548" t="s">
        <v>6667</v>
      </c>
      <c r="D548" t="s">
        <v>495</v>
      </c>
      <c r="E548" s="1">
        <v>7.6</v>
      </c>
      <c r="F548" s="1" t="s">
        <v>6103</v>
      </c>
      <c r="G548" s="1">
        <v>29.3</v>
      </c>
      <c r="H548" s="1">
        <v>330</v>
      </c>
      <c r="I548" s="1">
        <v>78.2</v>
      </c>
      <c r="J548" s="1">
        <v>148</v>
      </c>
      <c r="K548" s="1">
        <v>1.2</v>
      </c>
      <c r="L548" s="1" t="s">
        <v>6046</v>
      </c>
      <c r="M548" s="1">
        <v>12.2</v>
      </c>
      <c r="N548" s="1" t="s">
        <v>6046</v>
      </c>
      <c r="O548" s="1">
        <v>1.4</v>
      </c>
      <c r="P548" s="1" t="s">
        <v>6046</v>
      </c>
      <c r="Q548" s="1">
        <v>10.8</v>
      </c>
      <c r="R548" s="1" t="s">
        <v>6046</v>
      </c>
      <c r="S548" s="1">
        <v>10.4</v>
      </c>
      <c r="T548" s="1" t="s">
        <v>6046</v>
      </c>
      <c r="U548" s="38" t="s">
        <v>6631</v>
      </c>
      <c r="V548" s="107">
        <v>23.658511600000001</v>
      </c>
      <c r="W548" s="107">
        <v>-102.00770970000001</v>
      </c>
    </row>
    <row r="549" spans="1:23" x14ac:dyDescent="0.25">
      <c r="A549" s="1" t="s">
        <v>6632</v>
      </c>
      <c r="B549" s="1" t="s">
        <v>6497</v>
      </c>
      <c r="C549" t="s">
        <v>6668</v>
      </c>
      <c r="D549" t="s">
        <v>60</v>
      </c>
      <c r="E549" s="1">
        <v>21.7</v>
      </c>
      <c r="F549" s="1">
        <v>382</v>
      </c>
      <c r="G549" s="1">
        <v>3.6</v>
      </c>
      <c r="H549" s="1" t="s">
        <v>6103</v>
      </c>
      <c r="I549" s="1">
        <v>29.9</v>
      </c>
      <c r="J549" s="1">
        <v>514</v>
      </c>
      <c r="K549" s="1">
        <v>16.2</v>
      </c>
      <c r="L549" s="1" t="s">
        <v>6046</v>
      </c>
      <c r="M549" s="1">
        <v>69.8</v>
      </c>
      <c r="N549" s="1">
        <v>260</v>
      </c>
      <c r="O549" s="1">
        <v>16.2</v>
      </c>
      <c r="P549" s="1">
        <v>599</v>
      </c>
      <c r="Q549" s="1">
        <v>62.6</v>
      </c>
      <c r="R549" s="1">
        <v>539</v>
      </c>
      <c r="S549" s="1">
        <v>21.4</v>
      </c>
      <c r="T549" s="1">
        <v>556</v>
      </c>
      <c r="U549" s="38" t="s">
        <v>6631</v>
      </c>
      <c r="V549" s="107">
        <v>51.1638175</v>
      </c>
      <c r="W549" s="107">
        <v>10.447831300000001</v>
      </c>
    </row>
    <row r="550" spans="1:23" x14ac:dyDescent="0.25">
      <c r="A550" s="1" t="s">
        <v>6632</v>
      </c>
      <c r="B550" s="1">
        <v>423</v>
      </c>
      <c r="C550" t="s">
        <v>6669</v>
      </c>
      <c r="D550" t="s">
        <v>60</v>
      </c>
      <c r="E550" s="1">
        <v>15.7</v>
      </c>
      <c r="F550" s="1" t="s">
        <v>6103</v>
      </c>
      <c r="G550" s="1">
        <v>40.299999999999997</v>
      </c>
      <c r="H550" s="1">
        <v>231</v>
      </c>
      <c r="I550" s="1">
        <v>2.2999999999999998</v>
      </c>
      <c r="J550" s="1" t="s">
        <v>6046</v>
      </c>
      <c r="K550" s="1">
        <v>44.5</v>
      </c>
      <c r="L550" s="1">
        <v>304</v>
      </c>
      <c r="M550" s="1">
        <v>30.8</v>
      </c>
      <c r="N550" s="1">
        <v>466</v>
      </c>
      <c r="O550" s="1">
        <v>22.8</v>
      </c>
      <c r="P550" s="1">
        <v>495</v>
      </c>
      <c r="Q550" s="1">
        <v>29.1</v>
      </c>
      <c r="R550" s="1" t="s">
        <v>6046</v>
      </c>
      <c r="S550" s="1">
        <v>44.5</v>
      </c>
      <c r="T550" s="1">
        <v>288</v>
      </c>
      <c r="U550" s="38" t="s">
        <v>6631</v>
      </c>
      <c r="V550" s="107">
        <v>51.1638175</v>
      </c>
      <c r="W550" s="107">
        <v>10.447831300000001</v>
      </c>
    </row>
    <row r="551" spans="1:23" x14ac:dyDescent="0.25">
      <c r="A551" s="1" t="s">
        <v>6632</v>
      </c>
      <c r="C551" t="s">
        <v>4364</v>
      </c>
      <c r="D551" t="s">
        <v>411</v>
      </c>
      <c r="E551" s="1">
        <v>8</v>
      </c>
      <c r="F551" s="1" t="s">
        <v>6103</v>
      </c>
      <c r="G551" s="1">
        <v>3.6</v>
      </c>
      <c r="H551" s="1" t="s">
        <v>6103</v>
      </c>
      <c r="J551" s="1" t="s">
        <v>6046</v>
      </c>
      <c r="K551" s="1">
        <v>94.2</v>
      </c>
      <c r="L551" s="1">
        <v>48</v>
      </c>
      <c r="Q551" s="1">
        <v>35.6</v>
      </c>
      <c r="R551" s="1" t="s">
        <v>6046</v>
      </c>
      <c r="U551" s="38" t="s">
        <v>6631</v>
      </c>
      <c r="V551" s="107">
        <v>22.351114800000001</v>
      </c>
      <c r="W551" s="107">
        <v>78.667742799999999</v>
      </c>
    </row>
    <row r="552" spans="1:23" x14ac:dyDescent="0.25">
      <c r="A552" s="1" t="s">
        <v>6632</v>
      </c>
      <c r="B552" s="1" t="s">
        <v>6558</v>
      </c>
      <c r="C552" t="s">
        <v>6670</v>
      </c>
      <c r="D552" t="s">
        <v>6671</v>
      </c>
      <c r="E552" s="1">
        <v>12</v>
      </c>
      <c r="F552" s="1" t="s">
        <v>6103</v>
      </c>
      <c r="G552" s="1">
        <v>14.6</v>
      </c>
      <c r="H552" s="1" t="s">
        <v>6103</v>
      </c>
      <c r="I552" s="1">
        <v>62.6</v>
      </c>
      <c r="J552" s="1">
        <v>237</v>
      </c>
      <c r="K552" s="1">
        <v>1.5</v>
      </c>
      <c r="L552" s="1" t="s">
        <v>6046</v>
      </c>
      <c r="M552" s="1">
        <v>1.3</v>
      </c>
      <c r="N552" s="1" t="s">
        <v>6046</v>
      </c>
      <c r="O552" s="1">
        <v>68.400000000000006</v>
      </c>
      <c r="P552" s="1">
        <v>210</v>
      </c>
      <c r="Q552" s="1">
        <v>26.1</v>
      </c>
      <c r="R552" s="1" t="s">
        <v>6046</v>
      </c>
      <c r="S552" s="1">
        <v>11.5</v>
      </c>
      <c r="T552" s="1" t="s">
        <v>6046</v>
      </c>
      <c r="U552" s="38" t="s">
        <v>6631</v>
      </c>
      <c r="V552" s="107">
        <v>49.4871968</v>
      </c>
      <c r="W552" s="107">
        <v>31.271832100000001</v>
      </c>
    </row>
    <row r="553" spans="1:23" x14ac:dyDescent="0.25">
      <c r="A553" s="1" t="s">
        <v>6605</v>
      </c>
      <c r="B553" s="1" t="s">
        <v>6672</v>
      </c>
      <c r="C553" t="s">
        <v>4437</v>
      </c>
      <c r="D553" t="s">
        <v>411</v>
      </c>
      <c r="E553" s="1">
        <v>6.8</v>
      </c>
      <c r="F553" s="1" t="s">
        <v>6103</v>
      </c>
      <c r="G553" s="1">
        <v>11.3</v>
      </c>
      <c r="H553" s="1" t="s">
        <v>6103</v>
      </c>
      <c r="I553" s="1">
        <v>5.6</v>
      </c>
      <c r="J553" s="1" t="s">
        <v>6046</v>
      </c>
      <c r="K553" s="1">
        <v>85.2</v>
      </c>
      <c r="L553" s="1">
        <v>92</v>
      </c>
      <c r="O553" s="1">
        <v>1.8</v>
      </c>
      <c r="P553" s="1" t="s">
        <v>6046</v>
      </c>
      <c r="Q553" s="1">
        <v>72.5</v>
      </c>
      <c r="R553" s="1">
        <v>434</v>
      </c>
      <c r="S553" s="1">
        <v>26.7</v>
      </c>
      <c r="T553" s="1">
        <v>468</v>
      </c>
      <c r="U553" s="38" t="s">
        <v>6631</v>
      </c>
      <c r="V553" s="107">
        <v>22.351114800000001</v>
      </c>
      <c r="W553" s="107">
        <v>78.667742799999999</v>
      </c>
    </row>
    <row r="554" spans="1:23" x14ac:dyDescent="0.25">
      <c r="A554" s="1" t="s">
        <v>6605</v>
      </c>
      <c r="B554" s="1" t="s">
        <v>6673</v>
      </c>
      <c r="C554" t="s">
        <v>6674</v>
      </c>
      <c r="D554" t="s">
        <v>6517</v>
      </c>
      <c r="E554" s="1">
        <v>41.6</v>
      </c>
      <c r="F554" s="1">
        <v>200</v>
      </c>
      <c r="G554" s="1">
        <v>27.2</v>
      </c>
      <c r="H554" s="1">
        <v>353</v>
      </c>
      <c r="I554" s="1">
        <v>9.4</v>
      </c>
      <c r="J554" s="1" t="s">
        <v>6046</v>
      </c>
      <c r="K554" s="1">
        <v>2.6</v>
      </c>
      <c r="L554" s="1" t="s">
        <v>6046</v>
      </c>
      <c r="M554" s="1">
        <v>2.4</v>
      </c>
      <c r="N554" s="1" t="s">
        <v>6046</v>
      </c>
      <c r="O554" s="1">
        <v>5.5</v>
      </c>
      <c r="P554" s="1" t="s">
        <v>6046</v>
      </c>
      <c r="Q554" s="1">
        <v>86.8</v>
      </c>
      <c r="R554" s="1">
        <v>216</v>
      </c>
      <c r="S554" s="1">
        <v>36.6</v>
      </c>
      <c r="T554" s="1">
        <v>354</v>
      </c>
      <c r="U554" s="38" t="s">
        <v>6631</v>
      </c>
      <c r="V554" s="107">
        <v>26.254049299999998</v>
      </c>
      <c r="W554" s="107">
        <v>29.267546899999999</v>
      </c>
    </row>
    <row r="555" spans="1:23" x14ac:dyDescent="0.25">
      <c r="A555" s="1" t="s">
        <v>6605</v>
      </c>
      <c r="B555" s="1" t="s">
        <v>6596</v>
      </c>
      <c r="C555" t="s">
        <v>3848</v>
      </c>
      <c r="D555" t="s">
        <v>51</v>
      </c>
      <c r="E555" s="1">
        <v>14.3</v>
      </c>
      <c r="F555" s="1" t="s">
        <v>6103</v>
      </c>
      <c r="G555" s="1">
        <v>23.2</v>
      </c>
      <c r="H555" s="1">
        <v>413</v>
      </c>
      <c r="I555" s="1">
        <v>3.1</v>
      </c>
      <c r="J555" s="1" t="s">
        <v>6046</v>
      </c>
      <c r="K555" s="1">
        <v>24.3</v>
      </c>
      <c r="L555" s="1">
        <v>500</v>
      </c>
      <c r="M555" s="1">
        <v>80.8</v>
      </c>
      <c r="N555" s="1">
        <v>215</v>
      </c>
      <c r="O555" s="1">
        <v>91.6</v>
      </c>
      <c r="P555" s="1">
        <v>105</v>
      </c>
      <c r="Q555" s="1">
        <v>74.900000000000006</v>
      </c>
      <c r="R555" s="1">
        <v>396</v>
      </c>
      <c r="S555" s="1">
        <v>33.5</v>
      </c>
      <c r="T555" s="1">
        <v>381</v>
      </c>
      <c r="U555" s="38" t="s">
        <v>6631</v>
      </c>
      <c r="V555" s="107">
        <v>61.066692199999999</v>
      </c>
      <c r="W555" s="107">
        <v>-107.99170700000001</v>
      </c>
    </row>
    <row r="556" spans="1:23" x14ac:dyDescent="0.25">
      <c r="A556" s="1" t="s">
        <v>6605</v>
      </c>
      <c r="B556" s="1" t="s">
        <v>6673</v>
      </c>
      <c r="C556" t="s">
        <v>6675</v>
      </c>
      <c r="D556" t="s">
        <v>194</v>
      </c>
      <c r="E556" s="1">
        <v>14.4</v>
      </c>
      <c r="F556" s="1" t="s">
        <v>6103</v>
      </c>
      <c r="G556" s="1">
        <v>10.3</v>
      </c>
      <c r="H556" s="1" t="s">
        <v>6103</v>
      </c>
      <c r="I556" s="1">
        <v>62.4</v>
      </c>
      <c r="J556" s="1">
        <v>242</v>
      </c>
      <c r="K556" s="1">
        <v>10.8</v>
      </c>
      <c r="L556" s="1" t="s">
        <v>6046</v>
      </c>
      <c r="M556" s="1">
        <v>8.6999999999999993</v>
      </c>
      <c r="N556" s="1" t="s">
        <v>6046</v>
      </c>
      <c r="O556" s="1">
        <v>8.3000000000000007</v>
      </c>
      <c r="P556" s="1" t="s">
        <v>6046</v>
      </c>
      <c r="Q556" s="1">
        <v>40.6</v>
      </c>
      <c r="R556" s="1" t="s">
        <v>6046</v>
      </c>
      <c r="S556" s="1">
        <v>6.2</v>
      </c>
      <c r="T556" s="1" t="s">
        <v>6046</v>
      </c>
      <c r="U556" s="38" t="s">
        <v>6631</v>
      </c>
      <c r="V556" s="107">
        <v>36.638392000000003</v>
      </c>
      <c r="W556" s="107">
        <v>127.69611879999999</v>
      </c>
    </row>
    <row r="557" spans="1:23" x14ac:dyDescent="0.25">
      <c r="A557" s="1" t="s">
        <v>6605</v>
      </c>
      <c r="B557" s="1" t="s">
        <v>6605</v>
      </c>
      <c r="C557" t="s">
        <v>1921</v>
      </c>
      <c r="D557" t="s">
        <v>6338</v>
      </c>
      <c r="E557" s="1">
        <v>23.7</v>
      </c>
      <c r="F557" s="1">
        <v>358</v>
      </c>
      <c r="G557" s="1">
        <v>25.8</v>
      </c>
      <c r="H557" s="1">
        <v>370</v>
      </c>
      <c r="I557" s="1">
        <v>11.5</v>
      </c>
      <c r="J557" s="1" t="s">
        <v>6046</v>
      </c>
      <c r="K557" s="1">
        <v>14.9</v>
      </c>
      <c r="L557" s="1" t="s">
        <v>6046</v>
      </c>
      <c r="M557" s="1">
        <v>31.3</v>
      </c>
      <c r="N557" s="1">
        <v>462</v>
      </c>
      <c r="O557" s="1">
        <v>66.900000000000006</v>
      </c>
      <c r="P557" s="1">
        <v>213</v>
      </c>
      <c r="Q557" s="1">
        <v>85</v>
      </c>
      <c r="R557" s="1">
        <v>241</v>
      </c>
      <c r="S557" s="1">
        <v>23.5</v>
      </c>
      <c r="T557" s="1">
        <v>516</v>
      </c>
      <c r="U557" s="38" t="s">
        <v>6631</v>
      </c>
      <c r="V557" s="107">
        <v>49.743904700000002</v>
      </c>
      <c r="W557" s="107">
        <v>15.338106099999999</v>
      </c>
    </row>
    <row r="558" spans="1:23" x14ac:dyDescent="0.25">
      <c r="A558" s="1" t="s">
        <v>6605</v>
      </c>
      <c r="B558" s="1" t="s">
        <v>6568</v>
      </c>
      <c r="C558" t="s">
        <v>6676</v>
      </c>
      <c r="D558" t="s">
        <v>6090</v>
      </c>
      <c r="E558" s="1">
        <v>4</v>
      </c>
      <c r="F558" s="1" t="s">
        <v>6103</v>
      </c>
      <c r="G558" s="1">
        <v>1.8</v>
      </c>
      <c r="H558" s="1" t="s">
        <v>6103</v>
      </c>
      <c r="I558" s="1">
        <v>94.2</v>
      </c>
      <c r="J558" s="1">
        <v>64</v>
      </c>
      <c r="K558" s="1">
        <v>1.9</v>
      </c>
      <c r="L558" s="1" t="s">
        <v>6046</v>
      </c>
      <c r="M558" s="1">
        <v>3.6</v>
      </c>
      <c r="N558" s="1" t="s">
        <v>6046</v>
      </c>
      <c r="O558" s="1">
        <v>16.5</v>
      </c>
      <c r="P558" s="1">
        <v>594</v>
      </c>
      <c r="Q558" s="1">
        <v>18.899999999999999</v>
      </c>
      <c r="R558" s="1" t="s">
        <v>6046</v>
      </c>
      <c r="S558" s="1">
        <v>5.3</v>
      </c>
      <c r="T558" s="1" t="s">
        <v>6046</v>
      </c>
      <c r="U558" s="38" t="s">
        <v>6631</v>
      </c>
      <c r="V558" s="107">
        <v>64.686313600000005</v>
      </c>
      <c r="W558" s="107">
        <v>97.745306099999993</v>
      </c>
    </row>
    <row r="559" spans="1:23" x14ac:dyDescent="0.25">
      <c r="A559" s="1" t="s">
        <v>6605</v>
      </c>
      <c r="B559" s="1" t="s">
        <v>6632</v>
      </c>
      <c r="C559" t="s">
        <v>1487</v>
      </c>
      <c r="D559" t="s">
        <v>6045</v>
      </c>
      <c r="E559" s="1">
        <v>4.7</v>
      </c>
      <c r="F559" s="1" t="s">
        <v>6103</v>
      </c>
      <c r="G559" s="1">
        <v>1.8</v>
      </c>
      <c r="H559" s="1" t="s">
        <v>6103</v>
      </c>
      <c r="I559" s="1">
        <v>50.1</v>
      </c>
      <c r="J559" s="1">
        <v>316</v>
      </c>
      <c r="K559" s="1">
        <v>45.1</v>
      </c>
      <c r="L559" s="1">
        <v>299</v>
      </c>
      <c r="M559" s="1">
        <v>13.1</v>
      </c>
      <c r="N559" s="1" t="s">
        <v>6046</v>
      </c>
      <c r="O559" s="1">
        <v>4.4000000000000004</v>
      </c>
      <c r="P559" s="1" t="s">
        <v>6046</v>
      </c>
      <c r="Q559" s="1">
        <v>54.6</v>
      </c>
      <c r="R559" s="1" t="s">
        <v>6046</v>
      </c>
      <c r="S559" s="1">
        <v>4.9000000000000004</v>
      </c>
      <c r="T559" s="1" t="s">
        <v>6046</v>
      </c>
      <c r="U559" s="38" t="s">
        <v>6631</v>
      </c>
      <c r="V559" s="107">
        <v>35.000073999999998</v>
      </c>
      <c r="W559" s="107">
        <v>104.999927</v>
      </c>
    </row>
    <row r="560" spans="1:23" x14ac:dyDescent="0.25">
      <c r="A560" s="1" t="s">
        <v>6605</v>
      </c>
      <c r="B560" s="1" t="s">
        <v>6637</v>
      </c>
      <c r="C560" t="s">
        <v>6677</v>
      </c>
      <c r="D560" t="s">
        <v>194</v>
      </c>
      <c r="E560" s="1">
        <v>11.8</v>
      </c>
      <c r="F560" s="1" t="s">
        <v>6103</v>
      </c>
      <c r="G560" s="1">
        <v>16.7</v>
      </c>
      <c r="H560" s="1" t="s">
        <v>6103</v>
      </c>
      <c r="I560" s="1">
        <v>17.3</v>
      </c>
      <c r="J560" s="1" t="s">
        <v>6046</v>
      </c>
      <c r="K560" s="1">
        <v>48.2</v>
      </c>
      <c r="L560" s="1">
        <v>274</v>
      </c>
      <c r="M560" s="1">
        <v>26.5</v>
      </c>
      <c r="N560" s="1">
        <v>512</v>
      </c>
      <c r="O560" s="1">
        <v>26.1</v>
      </c>
      <c r="P560" s="1">
        <v>461</v>
      </c>
      <c r="Q560" s="1">
        <v>57.7</v>
      </c>
      <c r="R560" s="1">
        <v>599</v>
      </c>
      <c r="S560" s="1">
        <v>3.9</v>
      </c>
      <c r="T560" s="1" t="s">
        <v>6046</v>
      </c>
      <c r="U560" s="38" t="s">
        <v>6631</v>
      </c>
      <c r="V560" s="107">
        <v>36.638392000000003</v>
      </c>
      <c r="W560" s="107">
        <v>127.69611879999999</v>
      </c>
    </row>
    <row r="561" spans="1:23" x14ac:dyDescent="0.25">
      <c r="A561" s="1" t="s">
        <v>6605</v>
      </c>
      <c r="B561" s="1" t="s">
        <v>6568</v>
      </c>
      <c r="C561" t="s">
        <v>6678</v>
      </c>
      <c r="D561" t="s">
        <v>310</v>
      </c>
      <c r="E561" s="1">
        <v>21.8</v>
      </c>
      <c r="F561" s="1">
        <v>381</v>
      </c>
      <c r="G561" s="1">
        <v>4.2</v>
      </c>
      <c r="H561" s="1" t="s">
        <v>6103</v>
      </c>
      <c r="I561" s="1">
        <v>53.9</v>
      </c>
      <c r="J561" s="1">
        <v>288</v>
      </c>
      <c r="K561" s="1">
        <v>7.8</v>
      </c>
      <c r="L561" s="1" t="s">
        <v>6046</v>
      </c>
      <c r="M561" s="1">
        <v>4.4000000000000004</v>
      </c>
      <c r="N561" s="1" t="s">
        <v>6046</v>
      </c>
      <c r="O561" s="1">
        <v>8.1</v>
      </c>
      <c r="P561" s="1" t="s">
        <v>6046</v>
      </c>
      <c r="Q561" s="1">
        <v>86.9</v>
      </c>
      <c r="R561" s="1">
        <v>214</v>
      </c>
      <c r="S561" s="1">
        <v>10.1</v>
      </c>
      <c r="T561" s="1" t="s">
        <v>6046</v>
      </c>
      <c r="U561" s="38" t="s">
        <v>6631</v>
      </c>
      <c r="V561" s="107">
        <v>39.326068499999998</v>
      </c>
      <c r="W561" s="107">
        <v>-4.8379791000000001</v>
      </c>
    </row>
    <row r="562" spans="1:23" x14ac:dyDescent="0.25">
      <c r="A562" s="1" t="s">
        <v>6605</v>
      </c>
      <c r="B562" s="1" t="s">
        <v>6596</v>
      </c>
      <c r="C562" t="s">
        <v>1687</v>
      </c>
      <c r="D562" t="s">
        <v>264</v>
      </c>
      <c r="E562" s="1">
        <v>15.1</v>
      </c>
      <c r="F562" s="1" t="s">
        <v>6103</v>
      </c>
      <c r="G562" s="1">
        <v>12.6</v>
      </c>
      <c r="H562" s="1" t="s">
        <v>6103</v>
      </c>
      <c r="I562" s="1">
        <v>40</v>
      </c>
      <c r="J562" s="1">
        <v>393</v>
      </c>
      <c r="K562" s="1">
        <v>25.2</v>
      </c>
      <c r="L562" s="1">
        <v>485</v>
      </c>
      <c r="M562" s="1">
        <v>27.9</v>
      </c>
      <c r="N562" s="1">
        <v>500</v>
      </c>
      <c r="O562" s="1">
        <v>6</v>
      </c>
      <c r="P562" s="1" t="s">
        <v>6046</v>
      </c>
      <c r="Q562" s="1">
        <v>81.7</v>
      </c>
      <c r="R562" s="1">
        <v>295</v>
      </c>
      <c r="S562" s="1">
        <v>6.3</v>
      </c>
      <c r="T562" s="1" t="s">
        <v>6046</v>
      </c>
      <c r="U562" s="38" t="s">
        <v>6631</v>
      </c>
      <c r="V562" s="107">
        <v>63.246777700000003</v>
      </c>
      <c r="W562" s="107">
        <v>25.920916399999999</v>
      </c>
    </row>
    <row r="563" spans="1:23" x14ac:dyDescent="0.25">
      <c r="A563" s="1" t="s">
        <v>6605</v>
      </c>
      <c r="B563" s="1" t="s">
        <v>6605</v>
      </c>
      <c r="C563" t="s">
        <v>1975</v>
      </c>
      <c r="D563" t="s">
        <v>6679</v>
      </c>
      <c r="E563" s="1">
        <v>17.7</v>
      </c>
      <c r="F563" s="1">
        <v>486</v>
      </c>
      <c r="G563" s="1">
        <v>11.1</v>
      </c>
      <c r="H563" s="1" t="s">
        <v>6103</v>
      </c>
      <c r="I563" s="1">
        <v>48.7</v>
      </c>
      <c r="J563" s="1">
        <v>320</v>
      </c>
      <c r="K563" s="1">
        <v>4.7</v>
      </c>
      <c r="L563" s="1" t="s">
        <v>6046</v>
      </c>
      <c r="M563" s="1">
        <v>12.9</v>
      </c>
      <c r="N563" s="1" t="s">
        <v>6046</v>
      </c>
      <c r="O563" s="1">
        <v>53</v>
      </c>
      <c r="P563" s="1">
        <v>271</v>
      </c>
      <c r="Q563" s="1">
        <v>76.5</v>
      </c>
      <c r="R563" s="1">
        <v>368</v>
      </c>
      <c r="S563" s="1">
        <v>15</v>
      </c>
      <c r="T563" s="1" t="s">
        <v>6046</v>
      </c>
      <c r="U563" s="38" t="s">
        <v>6631</v>
      </c>
      <c r="V563" s="107">
        <v>47.181758500000001</v>
      </c>
      <c r="W563" s="107">
        <v>19.506093700000001</v>
      </c>
    </row>
    <row r="564" spans="1:23" x14ac:dyDescent="0.25">
      <c r="A564" s="1" t="s">
        <v>6650</v>
      </c>
      <c r="C564" t="s">
        <v>6680</v>
      </c>
      <c r="D564" t="s">
        <v>6153</v>
      </c>
      <c r="E564" s="1">
        <v>4.5999999999999996</v>
      </c>
      <c r="F564" s="1" t="s">
        <v>6103</v>
      </c>
      <c r="G564" s="1">
        <v>3.4</v>
      </c>
      <c r="H564" s="1" t="s">
        <v>6103</v>
      </c>
      <c r="I564" s="1">
        <v>90.5</v>
      </c>
      <c r="J564" s="1">
        <v>86</v>
      </c>
      <c r="K564" s="1">
        <v>1</v>
      </c>
      <c r="L564" s="1" t="s">
        <v>6046</v>
      </c>
      <c r="M564" s="1">
        <v>21</v>
      </c>
      <c r="N564" s="1">
        <v>569</v>
      </c>
      <c r="O564" s="1">
        <v>6.1</v>
      </c>
      <c r="P564" s="1" t="s">
        <v>6046</v>
      </c>
      <c r="Q564" s="1">
        <v>4.7</v>
      </c>
      <c r="R564" s="1" t="s">
        <v>6046</v>
      </c>
      <c r="S564" s="1">
        <v>19.399999999999999</v>
      </c>
      <c r="T564" s="1" t="s">
        <v>6046</v>
      </c>
      <c r="U564" s="38" t="s">
        <v>6631</v>
      </c>
      <c r="V564" s="107">
        <v>48.101295399999998</v>
      </c>
      <c r="W564" s="107">
        <v>66.778081799999995</v>
      </c>
    </row>
    <row r="565" spans="1:23" x14ac:dyDescent="0.25">
      <c r="A565" s="1" t="s">
        <v>6650</v>
      </c>
      <c r="B565" s="1" t="s">
        <v>6663</v>
      </c>
      <c r="C565" t="s">
        <v>6681</v>
      </c>
      <c r="D565" t="s">
        <v>6682</v>
      </c>
      <c r="E565" s="1">
        <v>14.2</v>
      </c>
      <c r="F565" s="1" t="s">
        <v>6103</v>
      </c>
      <c r="G565" s="1">
        <v>20.3</v>
      </c>
      <c r="H565" s="1">
        <v>453</v>
      </c>
      <c r="I565" s="1">
        <v>34.4</v>
      </c>
      <c r="J565" s="1">
        <v>450</v>
      </c>
      <c r="K565" s="1">
        <v>1.5</v>
      </c>
      <c r="L565" s="1" t="s">
        <v>6046</v>
      </c>
      <c r="M565" s="1">
        <v>100</v>
      </c>
      <c r="N565" s="1">
        <v>18</v>
      </c>
      <c r="O565" s="1">
        <v>40.4</v>
      </c>
      <c r="P565" s="1">
        <v>343</v>
      </c>
      <c r="Q565" s="1">
        <v>4.3</v>
      </c>
      <c r="R565" s="1" t="s">
        <v>6046</v>
      </c>
      <c r="S565" s="1">
        <v>1.2</v>
      </c>
      <c r="T565" s="1" t="s">
        <v>6046</v>
      </c>
      <c r="U565" s="38" t="s">
        <v>6631</v>
      </c>
      <c r="V565" s="107">
        <v>26.155124900000001</v>
      </c>
      <c r="W565" s="107">
        <v>50.534460600000003</v>
      </c>
    </row>
    <row r="566" spans="1:23" x14ac:dyDescent="0.25">
      <c r="A566" s="1" t="s">
        <v>6650</v>
      </c>
      <c r="B566" s="1" t="s">
        <v>6593</v>
      </c>
      <c r="C566" t="s">
        <v>2129</v>
      </c>
      <c r="D566" t="s">
        <v>258</v>
      </c>
      <c r="E566" s="1">
        <v>12</v>
      </c>
      <c r="F566" s="1" t="s">
        <v>6103</v>
      </c>
      <c r="G566" s="1">
        <v>19.600000000000001</v>
      </c>
      <c r="H566" s="1">
        <v>472</v>
      </c>
      <c r="I566" s="1">
        <v>12.7</v>
      </c>
      <c r="J566" s="1" t="s">
        <v>6046</v>
      </c>
      <c r="K566" s="1">
        <v>26.2</v>
      </c>
      <c r="L566" s="1">
        <v>473</v>
      </c>
      <c r="M566" s="1">
        <v>96</v>
      </c>
      <c r="N566" s="1">
        <v>131</v>
      </c>
      <c r="O566" s="1">
        <v>48.6</v>
      </c>
      <c r="P566" s="1">
        <v>299</v>
      </c>
      <c r="Q566" s="1">
        <v>70.7</v>
      </c>
      <c r="R566" s="1">
        <v>454</v>
      </c>
      <c r="S566" s="1">
        <v>23.8</v>
      </c>
      <c r="T566" s="1">
        <v>509</v>
      </c>
      <c r="U566" s="38" t="s">
        <v>6631</v>
      </c>
      <c r="V566" s="107">
        <v>54.702354499999998</v>
      </c>
      <c r="W566" s="107">
        <v>-3.2765753000000002</v>
      </c>
    </row>
    <row r="567" spans="1:23" x14ac:dyDescent="0.25">
      <c r="A567" s="1" t="s">
        <v>6650</v>
      </c>
      <c r="B567" s="1" t="s">
        <v>6663</v>
      </c>
      <c r="C567" t="s">
        <v>1618</v>
      </c>
      <c r="D567" t="s">
        <v>6599</v>
      </c>
      <c r="E567" s="1">
        <v>20.2</v>
      </c>
      <c r="F567" s="1">
        <v>417</v>
      </c>
      <c r="G567" s="1">
        <v>34.1</v>
      </c>
      <c r="H567" s="1">
        <v>287</v>
      </c>
      <c r="I567" s="1">
        <v>16.2</v>
      </c>
      <c r="J567" s="1" t="s">
        <v>6046</v>
      </c>
      <c r="K567" s="1">
        <v>16.5</v>
      </c>
      <c r="L567" s="1" t="s">
        <v>6046</v>
      </c>
      <c r="M567" s="1">
        <v>64.2</v>
      </c>
      <c r="N567" s="1">
        <v>288</v>
      </c>
      <c r="O567" s="1">
        <v>8.9</v>
      </c>
      <c r="P567" s="1" t="s">
        <v>6046</v>
      </c>
      <c r="Q567" s="1">
        <v>31.7</v>
      </c>
      <c r="R567" s="1" t="s">
        <v>6046</v>
      </c>
      <c r="S567" s="1">
        <v>37.299999999999997</v>
      </c>
      <c r="T567" s="1">
        <v>349</v>
      </c>
      <c r="U567" s="38" t="s">
        <v>6631</v>
      </c>
      <c r="V567" s="107">
        <v>38.959759400000003</v>
      </c>
      <c r="W567" s="107">
        <v>34.924965299999997</v>
      </c>
    </row>
    <row r="568" spans="1:23" x14ac:dyDescent="0.25">
      <c r="A568" s="1" t="s">
        <v>6650</v>
      </c>
      <c r="B568" s="1" t="s">
        <v>6566</v>
      </c>
      <c r="C568" t="s">
        <v>3536</v>
      </c>
      <c r="D568" t="s">
        <v>20</v>
      </c>
      <c r="E568" s="1">
        <v>21.1</v>
      </c>
      <c r="F568" s="1">
        <v>397</v>
      </c>
      <c r="G568" s="1">
        <v>20.399999999999999</v>
      </c>
      <c r="H568" s="1">
        <v>451</v>
      </c>
      <c r="I568" s="1">
        <v>23.5</v>
      </c>
      <c r="J568" s="1" t="s">
        <v>6046</v>
      </c>
      <c r="K568" s="1">
        <v>24.1</v>
      </c>
      <c r="L568" s="1">
        <v>502</v>
      </c>
      <c r="M568" s="1">
        <v>13.3</v>
      </c>
      <c r="N568" s="1" t="s">
        <v>6046</v>
      </c>
      <c r="O568" s="1">
        <v>21.5</v>
      </c>
      <c r="P568" s="1">
        <v>516</v>
      </c>
      <c r="Q568" s="1">
        <v>40</v>
      </c>
      <c r="R568" s="1" t="s">
        <v>6046</v>
      </c>
      <c r="S568" s="1">
        <v>69.900000000000006</v>
      </c>
      <c r="T568" s="1">
        <v>137</v>
      </c>
      <c r="U568" s="38" t="s">
        <v>6631</v>
      </c>
      <c r="V568" s="107">
        <v>39.783730400000003</v>
      </c>
      <c r="W568" s="107">
        <v>-100.445882</v>
      </c>
    </row>
    <row r="569" spans="1:23" x14ac:dyDescent="0.25">
      <c r="A569" s="1" t="s">
        <v>6650</v>
      </c>
      <c r="B569" s="1" t="s">
        <v>6673</v>
      </c>
      <c r="C569" t="s">
        <v>1344</v>
      </c>
      <c r="D569" t="s">
        <v>6045</v>
      </c>
      <c r="E569" s="1">
        <v>8.1999999999999993</v>
      </c>
      <c r="F569" s="1" t="s">
        <v>6103</v>
      </c>
      <c r="G569" s="1">
        <v>2.2999999999999998</v>
      </c>
      <c r="H569" s="1" t="s">
        <v>6103</v>
      </c>
      <c r="I569" s="1">
        <v>15.7</v>
      </c>
      <c r="J569" s="1" t="s">
        <v>6046</v>
      </c>
      <c r="K569" s="1">
        <v>71.900000000000006</v>
      </c>
      <c r="L569" s="1">
        <v>134</v>
      </c>
      <c r="M569" s="1">
        <v>12.5</v>
      </c>
      <c r="N569" s="1" t="s">
        <v>6046</v>
      </c>
      <c r="O569" s="1">
        <v>2.8</v>
      </c>
      <c r="P569" s="1" t="s">
        <v>6046</v>
      </c>
      <c r="Q569" s="1">
        <v>61.1</v>
      </c>
      <c r="R569" s="1">
        <v>555</v>
      </c>
      <c r="S569" s="1">
        <v>13.2</v>
      </c>
      <c r="T569" s="1" t="s">
        <v>6046</v>
      </c>
      <c r="U569" s="38" t="s">
        <v>6631</v>
      </c>
      <c r="V569" s="107">
        <v>35.000073999999998</v>
      </c>
      <c r="W569" s="107">
        <v>104.999927</v>
      </c>
    </row>
    <row r="570" spans="1:23" x14ac:dyDescent="0.25">
      <c r="A570" s="1" t="s">
        <v>6650</v>
      </c>
      <c r="B570" s="1" t="s">
        <v>6665</v>
      </c>
      <c r="C570" t="s">
        <v>2831</v>
      </c>
      <c r="D570" t="s">
        <v>343</v>
      </c>
      <c r="E570" s="1">
        <v>6.7</v>
      </c>
      <c r="F570" s="1" t="s">
        <v>6103</v>
      </c>
      <c r="G570" s="1">
        <v>7.5</v>
      </c>
      <c r="H570" s="1" t="s">
        <v>6103</v>
      </c>
      <c r="I570" s="1">
        <v>5.8</v>
      </c>
      <c r="J570" s="1" t="s">
        <v>6046</v>
      </c>
      <c r="K570" s="1">
        <v>44.6</v>
      </c>
      <c r="L570" s="1">
        <v>301</v>
      </c>
      <c r="M570" s="1">
        <v>86.4</v>
      </c>
      <c r="N570" s="1">
        <v>194</v>
      </c>
      <c r="O570" s="1">
        <v>77.099999999999994</v>
      </c>
      <c r="P570" s="1">
        <v>170</v>
      </c>
      <c r="Q570" s="1">
        <v>74.5</v>
      </c>
      <c r="R570" s="1">
        <v>406</v>
      </c>
      <c r="S570" s="1">
        <v>19</v>
      </c>
      <c r="T570" s="1" t="s">
        <v>6046</v>
      </c>
      <c r="U570" s="38" t="s">
        <v>6631</v>
      </c>
      <c r="V570" s="107">
        <v>-24.776108600000001</v>
      </c>
      <c r="W570" s="107">
        <v>134.755</v>
      </c>
    </row>
    <row r="571" spans="1:23" x14ac:dyDescent="0.25">
      <c r="A571" s="1" t="s">
        <v>6650</v>
      </c>
      <c r="B571" s="1" t="s">
        <v>6632</v>
      </c>
      <c r="C571" t="s">
        <v>6683</v>
      </c>
      <c r="D571" t="s">
        <v>116</v>
      </c>
      <c r="E571" s="1">
        <v>4.3</v>
      </c>
      <c r="F571" s="1" t="s">
        <v>6103</v>
      </c>
      <c r="G571" s="1">
        <v>2.8</v>
      </c>
      <c r="H571" s="1" t="s">
        <v>6103</v>
      </c>
      <c r="I571" s="1">
        <v>91.1</v>
      </c>
      <c r="J571" s="1">
        <v>83</v>
      </c>
      <c r="K571" s="1">
        <v>5.0999999999999996</v>
      </c>
      <c r="L571" s="1" t="s">
        <v>6046</v>
      </c>
      <c r="M571" s="1">
        <v>4.8</v>
      </c>
      <c r="N571" s="1" t="s">
        <v>6046</v>
      </c>
      <c r="O571" s="1">
        <v>3.7</v>
      </c>
      <c r="P571" s="1" t="s">
        <v>6046</v>
      </c>
      <c r="Q571" s="1">
        <v>26.4</v>
      </c>
      <c r="R571" s="1" t="s">
        <v>6046</v>
      </c>
      <c r="S571" s="1">
        <v>5.6</v>
      </c>
      <c r="T571" s="1" t="s">
        <v>6046</v>
      </c>
      <c r="U571" s="38" t="s">
        <v>6631</v>
      </c>
      <c r="V571" s="107">
        <v>36.5748441</v>
      </c>
      <c r="W571" s="107">
        <v>139.23941790000001</v>
      </c>
    </row>
    <row r="572" spans="1:23" x14ac:dyDescent="0.25">
      <c r="A572" s="1" t="s">
        <v>6650</v>
      </c>
      <c r="B572" s="1" t="s">
        <v>6558</v>
      </c>
      <c r="C572" t="s">
        <v>6684</v>
      </c>
      <c r="D572" t="s">
        <v>109</v>
      </c>
      <c r="E572" s="1">
        <v>11.2</v>
      </c>
      <c r="F572" s="1" t="s">
        <v>6103</v>
      </c>
      <c r="G572" s="1">
        <v>16.899999999999999</v>
      </c>
      <c r="H572" s="1" t="s">
        <v>6103</v>
      </c>
      <c r="I572" s="1">
        <v>13.5</v>
      </c>
      <c r="J572" s="1" t="s">
        <v>6046</v>
      </c>
      <c r="K572" s="1">
        <v>24.2</v>
      </c>
      <c r="L572" s="1">
        <v>501</v>
      </c>
      <c r="M572" s="1">
        <v>100</v>
      </c>
      <c r="N572" s="1">
        <v>42</v>
      </c>
      <c r="O572" s="1">
        <v>60.7</v>
      </c>
      <c r="P572" s="1">
        <v>233</v>
      </c>
      <c r="Q572" s="1">
        <v>14.3</v>
      </c>
      <c r="R572" s="1" t="s">
        <v>6046</v>
      </c>
      <c r="S572" s="1">
        <v>84.8</v>
      </c>
      <c r="T572" s="1">
        <v>85</v>
      </c>
      <c r="U572" s="38" t="s">
        <v>6631</v>
      </c>
      <c r="V572" s="107">
        <v>1.3571070000000001</v>
      </c>
      <c r="W572" s="107">
        <v>103.8194992</v>
      </c>
    </row>
    <row r="573" spans="1:23" x14ac:dyDescent="0.25">
      <c r="A573" s="1" t="s">
        <v>6650</v>
      </c>
      <c r="B573" s="1" t="s">
        <v>6663</v>
      </c>
      <c r="C573" t="s">
        <v>6685</v>
      </c>
      <c r="D573" t="s">
        <v>6686</v>
      </c>
      <c r="E573" s="1">
        <v>14.4</v>
      </c>
      <c r="F573" s="1" t="s">
        <v>6103</v>
      </c>
      <c r="G573" s="1">
        <v>21</v>
      </c>
      <c r="H573" s="1">
        <v>441</v>
      </c>
      <c r="I573" s="1">
        <v>64.3</v>
      </c>
      <c r="J573" s="1">
        <v>227</v>
      </c>
      <c r="K573" s="1">
        <v>2</v>
      </c>
      <c r="L573" s="1" t="s">
        <v>6046</v>
      </c>
      <c r="M573" s="1">
        <v>3.1</v>
      </c>
      <c r="N573" s="1" t="s">
        <v>6046</v>
      </c>
      <c r="O573" s="1">
        <v>9.9</v>
      </c>
      <c r="P573" s="1" t="s">
        <v>6046</v>
      </c>
      <c r="Q573" s="1">
        <v>36.799999999999997</v>
      </c>
      <c r="R573" s="1" t="s">
        <v>6046</v>
      </c>
      <c r="S573" s="1">
        <v>54</v>
      </c>
      <c r="T573" s="1">
        <v>223</v>
      </c>
      <c r="U573" s="38" t="s">
        <v>6631</v>
      </c>
      <c r="V573" s="107">
        <v>42.607397499999998</v>
      </c>
      <c r="W573" s="107">
        <v>25.485661700000001</v>
      </c>
    </row>
    <row r="574" spans="1:23" x14ac:dyDescent="0.25">
      <c r="A574" s="1" t="s">
        <v>6650</v>
      </c>
      <c r="B574" s="1" t="s">
        <v>6605</v>
      </c>
      <c r="C574" t="s">
        <v>6687</v>
      </c>
      <c r="D574" t="s">
        <v>310</v>
      </c>
      <c r="E574" s="1">
        <v>37.4</v>
      </c>
      <c r="F574" s="1">
        <v>227</v>
      </c>
      <c r="G574" s="1">
        <v>8.9</v>
      </c>
      <c r="H574" s="1" t="s">
        <v>6103</v>
      </c>
      <c r="I574" s="1">
        <v>16.8</v>
      </c>
      <c r="J574" s="1" t="s">
        <v>6046</v>
      </c>
      <c r="K574" s="1">
        <v>9.1</v>
      </c>
      <c r="L574" s="1" t="s">
        <v>6046</v>
      </c>
      <c r="M574" s="1">
        <v>3.9</v>
      </c>
      <c r="N574" s="1" t="s">
        <v>6046</v>
      </c>
      <c r="O574" s="1">
        <v>11</v>
      </c>
      <c r="P574" s="1" t="s">
        <v>6046</v>
      </c>
      <c r="Q574" s="1">
        <v>93.1</v>
      </c>
      <c r="R574" s="1">
        <v>109</v>
      </c>
      <c r="S574" s="1">
        <v>4.2</v>
      </c>
      <c r="T574" s="1" t="s">
        <v>6046</v>
      </c>
      <c r="U574" s="38" t="s">
        <v>6631</v>
      </c>
      <c r="V574" s="107">
        <v>39.326068499999998</v>
      </c>
      <c r="W574" s="107">
        <v>-4.8379791000000001</v>
      </c>
    </row>
    <row r="575" spans="1:23" x14ac:dyDescent="0.25">
      <c r="A575" s="1" t="s">
        <v>6650</v>
      </c>
      <c r="B575" s="1" t="s">
        <v>6650</v>
      </c>
      <c r="C575" t="s">
        <v>6688</v>
      </c>
      <c r="D575" t="s">
        <v>231</v>
      </c>
      <c r="E575" s="1">
        <v>20.5</v>
      </c>
      <c r="F575" s="1">
        <v>406</v>
      </c>
      <c r="G575" s="1">
        <v>5.6</v>
      </c>
      <c r="H575" s="1" t="s">
        <v>6103</v>
      </c>
      <c r="I575" s="1">
        <v>7.1</v>
      </c>
      <c r="J575" s="1" t="s">
        <v>6046</v>
      </c>
      <c r="K575" s="1">
        <v>52.5</v>
      </c>
      <c r="L575" s="1">
        <v>245</v>
      </c>
      <c r="M575" s="1">
        <v>7.4</v>
      </c>
      <c r="N575" s="1" t="s">
        <v>6046</v>
      </c>
      <c r="O575" s="1">
        <v>13</v>
      </c>
      <c r="P575" s="1" t="s">
        <v>6046</v>
      </c>
      <c r="Q575" s="1">
        <v>86.5</v>
      </c>
      <c r="R575" s="1">
        <v>221</v>
      </c>
      <c r="S575" s="1">
        <v>19.8</v>
      </c>
      <c r="T575" s="1">
        <v>594</v>
      </c>
      <c r="U575" s="38" t="s">
        <v>6631</v>
      </c>
      <c r="V575" s="107">
        <v>42.638426099999997</v>
      </c>
      <c r="W575" s="107">
        <v>12.674296999999999</v>
      </c>
    </row>
    <row r="576" spans="1:23" x14ac:dyDescent="0.25">
      <c r="A576" s="1" t="s">
        <v>6650</v>
      </c>
      <c r="B576" s="1" t="s">
        <v>6663</v>
      </c>
      <c r="C576" t="s">
        <v>1233</v>
      </c>
      <c r="D576" t="s">
        <v>6045</v>
      </c>
      <c r="E576" s="1">
        <v>3.7</v>
      </c>
      <c r="F576" s="1" t="s">
        <v>6103</v>
      </c>
      <c r="G576" s="1">
        <v>2.2999999999999998</v>
      </c>
      <c r="H576" s="1" t="s">
        <v>6103</v>
      </c>
      <c r="I576" s="1">
        <v>9.4</v>
      </c>
      <c r="J576" s="1" t="s">
        <v>6046</v>
      </c>
      <c r="K576" s="1">
        <v>89</v>
      </c>
      <c r="L576" s="1">
        <v>69</v>
      </c>
      <c r="M576" s="1">
        <v>3.7</v>
      </c>
      <c r="N576" s="1" t="s">
        <v>6046</v>
      </c>
      <c r="O576" s="1">
        <v>2.9</v>
      </c>
      <c r="P576" s="1" t="s">
        <v>6046</v>
      </c>
      <c r="Q576" s="1">
        <v>53.6</v>
      </c>
      <c r="R576" s="1" t="s">
        <v>6046</v>
      </c>
      <c r="S576" s="1">
        <v>7.9</v>
      </c>
      <c r="T576" s="1" t="s">
        <v>6046</v>
      </c>
      <c r="U576" s="38" t="s">
        <v>6631</v>
      </c>
      <c r="V576" s="107">
        <v>35.000073999999998</v>
      </c>
      <c r="W576" s="107">
        <v>104.999927</v>
      </c>
    </row>
    <row r="577" spans="1:23" x14ac:dyDescent="0.25">
      <c r="A577" s="1" t="s">
        <v>6650</v>
      </c>
      <c r="B577" s="1" t="s">
        <v>6632</v>
      </c>
      <c r="C577" t="s">
        <v>198</v>
      </c>
      <c r="D577" t="s">
        <v>194</v>
      </c>
      <c r="E577" s="1">
        <v>5.3</v>
      </c>
      <c r="F577" s="1" t="s">
        <v>6103</v>
      </c>
      <c r="G577" s="1">
        <v>2.6</v>
      </c>
      <c r="H577" s="1" t="s">
        <v>6103</v>
      </c>
      <c r="I577" s="1">
        <v>67.400000000000006</v>
      </c>
      <c r="J577" s="1">
        <v>204</v>
      </c>
      <c r="K577" s="1">
        <v>27.2</v>
      </c>
      <c r="L577" s="1">
        <v>461</v>
      </c>
      <c r="M577" s="1">
        <v>3.1</v>
      </c>
      <c r="N577" s="1" t="s">
        <v>6046</v>
      </c>
      <c r="O577" s="1">
        <v>4.5</v>
      </c>
      <c r="P577" s="1" t="s">
        <v>6046</v>
      </c>
      <c r="Q577" s="1">
        <v>33.5</v>
      </c>
      <c r="R577" s="1" t="s">
        <v>6046</v>
      </c>
      <c r="S577" s="1">
        <v>3.9</v>
      </c>
      <c r="T577" s="1" t="s">
        <v>6046</v>
      </c>
      <c r="U577" s="38" t="s">
        <v>6631</v>
      </c>
      <c r="V577" s="107">
        <v>36.638392000000003</v>
      </c>
      <c r="W577" s="107">
        <v>127.69611879999999</v>
      </c>
    </row>
    <row r="578" spans="1:23" x14ac:dyDescent="0.25">
      <c r="A578" s="1" t="s">
        <v>6673</v>
      </c>
      <c r="B578" s="1" t="s">
        <v>6650</v>
      </c>
      <c r="C578" t="s">
        <v>6689</v>
      </c>
      <c r="D578" t="s">
        <v>194</v>
      </c>
      <c r="E578" s="1">
        <v>2.1</v>
      </c>
      <c r="F578" s="1" t="s">
        <v>6103</v>
      </c>
      <c r="G578" s="1">
        <v>1.5</v>
      </c>
      <c r="H578" s="1" t="s">
        <v>6103</v>
      </c>
      <c r="I578" s="1">
        <v>93.8</v>
      </c>
      <c r="J578" s="1">
        <v>66</v>
      </c>
      <c r="K578" s="1">
        <v>6.8</v>
      </c>
      <c r="L578" s="1" t="s">
        <v>6046</v>
      </c>
      <c r="M578" s="1">
        <v>4.7</v>
      </c>
      <c r="N578" s="1" t="s">
        <v>6046</v>
      </c>
      <c r="O578" s="1">
        <v>3.4</v>
      </c>
      <c r="P578" s="1" t="s">
        <v>6046</v>
      </c>
      <c r="Q578" s="1">
        <v>17</v>
      </c>
      <c r="R578" s="1" t="s">
        <v>6046</v>
      </c>
      <c r="S578" s="1">
        <v>4.5999999999999996</v>
      </c>
      <c r="T578" s="1" t="s">
        <v>6046</v>
      </c>
      <c r="U578" s="38" t="s">
        <v>6631</v>
      </c>
      <c r="V578" s="107">
        <v>36.638392000000003</v>
      </c>
      <c r="W578" s="107">
        <v>127.69611879999999</v>
      </c>
    </row>
    <row r="579" spans="1:23" x14ac:dyDescent="0.25">
      <c r="A579" s="1" t="s">
        <v>6673</v>
      </c>
      <c r="B579" s="1" t="s">
        <v>6673</v>
      </c>
      <c r="C579" t="s">
        <v>6690</v>
      </c>
      <c r="D579" t="s">
        <v>6285</v>
      </c>
      <c r="E579" s="1">
        <v>5.2</v>
      </c>
      <c r="F579" s="1" t="s">
        <v>6103</v>
      </c>
      <c r="G579" s="1">
        <v>8.6</v>
      </c>
      <c r="H579" s="1" t="s">
        <v>6103</v>
      </c>
      <c r="I579" s="1">
        <v>57.3</v>
      </c>
      <c r="J579" s="1">
        <v>271</v>
      </c>
      <c r="K579" s="1">
        <v>1.8</v>
      </c>
      <c r="L579" s="1" t="s">
        <v>6046</v>
      </c>
      <c r="M579" s="1">
        <v>98.7</v>
      </c>
      <c r="N579" s="1">
        <v>102</v>
      </c>
      <c r="O579" s="1">
        <v>37.299999999999997</v>
      </c>
      <c r="P579" s="1">
        <v>370</v>
      </c>
      <c r="Q579" s="1">
        <v>7.1</v>
      </c>
      <c r="R579" s="1" t="s">
        <v>6046</v>
      </c>
      <c r="S579" s="1">
        <v>9</v>
      </c>
      <c r="T579" s="1" t="s">
        <v>6046</v>
      </c>
      <c r="U579" s="38" t="s">
        <v>6631</v>
      </c>
      <c r="V579" s="107">
        <v>33.875062900000003</v>
      </c>
      <c r="W579" s="107">
        <v>35.843409000000001</v>
      </c>
    </row>
    <row r="580" spans="1:23" x14ac:dyDescent="0.25">
      <c r="A580" s="1" t="s">
        <v>6673</v>
      </c>
      <c r="B580" s="1" t="s">
        <v>6568</v>
      </c>
      <c r="C580" t="s">
        <v>6691</v>
      </c>
      <c r="D580" t="s">
        <v>116</v>
      </c>
      <c r="E580" s="1">
        <v>6.4</v>
      </c>
      <c r="F580" s="1" t="s">
        <v>6103</v>
      </c>
      <c r="G580" s="1">
        <v>2.2999999999999998</v>
      </c>
      <c r="H580" s="1" t="s">
        <v>6103</v>
      </c>
      <c r="I580" s="1">
        <v>83.8</v>
      </c>
      <c r="J580" s="1">
        <v>116</v>
      </c>
      <c r="K580" s="1">
        <v>7</v>
      </c>
      <c r="L580" s="1" t="s">
        <v>6046</v>
      </c>
      <c r="M580" s="1">
        <v>7.2</v>
      </c>
      <c r="N580" s="1" t="s">
        <v>6046</v>
      </c>
      <c r="O580" s="1">
        <v>5.0999999999999996</v>
      </c>
      <c r="P580" s="1" t="s">
        <v>6046</v>
      </c>
      <c r="Q580" s="1">
        <v>57.1</v>
      </c>
      <c r="R580" s="1" t="s">
        <v>6046</v>
      </c>
      <c r="S580" s="1">
        <v>5.9</v>
      </c>
      <c r="T580" s="1" t="s">
        <v>6046</v>
      </c>
      <c r="U580" s="38" t="s">
        <v>6631</v>
      </c>
      <c r="V580" s="107">
        <v>36.5748441</v>
      </c>
      <c r="W580" s="107">
        <v>139.23941790000001</v>
      </c>
    </row>
    <row r="581" spans="1:23" x14ac:dyDescent="0.25">
      <c r="A581" s="1" t="s">
        <v>6673</v>
      </c>
      <c r="B581" s="1" t="s">
        <v>6673</v>
      </c>
      <c r="C581" t="s">
        <v>6692</v>
      </c>
      <c r="D581" t="s">
        <v>310</v>
      </c>
      <c r="E581" s="1">
        <v>32</v>
      </c>
      <c r="F581" s="1">
        <v>263</v>
      </c>
      <c r="G581" s="1">
        <v>7.1</v>
      </c>
      <c r="H581" s="1" t="s">
        <v>6103</v>
      </c>
      <c r="I581" s="1">
        <v>12</v>
      </c>
      <c r="J581" s="1" t="s">
        <v>6046</v>
      </c>
      <c r="K581" s="1">
        <v>22.7</v>
      </c>
      <c r="L581" s="1">
        <v>516</v>
      </c>
      <c r="M581" s="1">
        <v>2.5</v>
      </c>
      <c r="N581" s="1" t="s">
        <v>6046</v>
      </c>
      <c r="O581" s="1">
        <v>17.8</v>
      </c>
      <c r="P581" s="1">
        <v>563</v>
      </c>
      <c r="Q581" s="1">
        <v>93.4</v>
      </c>
      <c r="R581" s="1">
        <v>101</v>
      </c>
      <c r="S581" s="1">
        <v>15.3</v>
      </c>
      <c r="T581" s="1" t="s">
        <v>6046</v>
      </c>
      <c r="U581" s="38" t="s">
        <v>6631</v>
      </c>
      <c r="V581" s="107">
        <v>39.326068499999998</v>
      </c>
      <c r="W581" s="107">
        <v>-4.8379791000000001</v>
      </c>
    </row>
    <row r="582" spans="1:23" x14ac:dyDescent="0.25">
      <c r="A582" s="1" t="s">
        <v>6673</v>
      </c>
      <c r="B582" s="1" t="s">
        <v>6650</v>
      </c>
      <c r="C582" t="s">
        <v>6693</v>
      </c>
      <c r="D582" t="s">
        <v>103</v>
      </c>
      <c r="E582" s="1">
        <v>10.4</v>
      </c>
      <c r="F582" s="1" t="s">
        <v>6103</v>
      </c>
      <c r="G582" s="1">
        <v>5.3</v>
      </c>
      <c r="H582" s="1" t="s">
        <v>6103</v>
      </c>
      <c r="I582" s="1">
        <v>5.7</v>
      </c>
      <c r="J582" s="1" t="s">
        <v>6046</v>
      </c>
      <c r="K582" s="1">
        <v>41.5</v>
      </c>
      <c r="L582" s="1">
        <v>340</v>
      </c>
      <c r="M582" s="1">
        <v>100</v>
      </c>
      <c r="N582" s="1">
        <v>66</v>
      </c>
      <c r="O582" s="1">
        <v>47.5</v>
      </c>
      <c r="P582" s="1">
        <v>304</v>
      </c>
      <c r="Q582" s="1">
        <v>52.3</v>
      </c>
      <c r="R582" s="1" t="s">
        <v>6046</v>
      </c>
      <c r="S582" s="1">
        <v>29.5</v>
      </c>
      <c r="T582" s="1">
        <v>428</v>
      </c>
      <c r="U582" s="38" t="s">
        <v>6631</v>
      </c>
      <c r="V582" s="107">
        <v>46.798562400000002</v>
      </c>
      <c r="W582" s="107">
        <v>8.2319735999999999</v>
      </c>
    </row>
    <row r="583" spans="1:23" x14ac:dyDescent="0.25">
      <c r="A583" s="1" t="s">
        <v>6673</v>
      </c>
      <c r="B583" s="1" t="s">
        <v>6663</v>
      </c>
      <c r="C583" t="s">
        <v>6694</v>
      </c>
      <c r="D583" t="s">
        <v>51</v>
      </c>
      <c r="E583" s="1">
        <v>19.5</v>
      </c>
      <c r="F583" s="1">
        <v>439</v>
      </c>
      <c r="G583" s="1">
        <v>19.5</v>
      </c>
      <c r="H583" s="1">
        <v>473</v>
      </c>
      <c r="I583" s="1">
        <v>1.7</v>
      </c>
      <c r="J583" s="1" t="s">
        <v>6046</v>
      </c>
      <c r="K583" s="1">
        <v>43.8</v>
      </c>
      <c r="L583" s="1">
        <v>311</v>
      </c>
      <c r="M583" s="1">
        <v>38.1</v>
      </c>
      <c r="N583" s="1">
        <v>417</v>
      </c>
      <c r="O583" s="1">
        <v>14.5</v>
      </c>
      <c r="P583" s="1" t="s">
        <v>6046</v>
      </c>
      <c r="Q583" s="1">
        <v>90.2</v>
      </c>
      <c r="R583" s="1">
        <v>157</v>
      </c>
      <c r="S583" s="1">
        <v>3.9</v>
      </c>
      <c r="T583" s="1" t="s">
        <v>6046</v>
      </c>
      <c r="U583" s="38" t="s">
        <v>6631</v>
      </c>
      <c r="V583" s="107">
        <v>61.066692199999999</v>
      </c>
      <c r="W583" s="107">
        <v>-107.99170700000001</v>
      </c>
    </row>
    <row r="584" spans="1:23" x14ac:dyDescent="0.25">
      <c r="A584" s="1" t="s">
        <v>6665</v>
      </c>
      <c r="B584" s="1" t="s">
        <v>6663</v>
      </c>
      <c r="C584" t="s">
        <v>6695</v>
      </c>
      <c r="D584" t="s">
        <v>411</v>
      </c>
      <c r="E584" s="1">
        <v>3.5</v>
      </c>
      <c r="F584" s="1" t="s">
        <v>6103</v>
      </c>
      <c r="G584" s="1">
        <v>2.2999999999999998</v>
      </c>
      <c r="H584" s="1" t="s">
        <v>6103</v>
      </c>
      <c r="I584" s="1">
        <v>20.100000000000001</v>
      </c>
      <c r="J584" s="1" t="s">
        <v>6046</v>
      </c>
      <c r="K584" s="1">
        <v>76.8</v>
      </c>
      <c r="L584" s="1">
        <v>120</v>
      </c>
      <c r="M584" s="1">
        <v>1.3</v>
      </c>
      <c r="N584" s="1" t="s">
        <v>6046</v>
      </c>
      <c r="O584" s="1">
        <v>1.5</v>
      </c>
      <c r="P584" s="1" t="s">
        <v>6046</v>
      </c>
      <c r="Q584" s="1">
        <v>20.399999999999999</v>
      </c>
      <c r="R584" s="1" t="s">
        <v>6046</v>
      </c>
      <c r="S584" s="1">
        <v>19.5</v>
      </c>
      <c r="T584" s="1">
        <v>600</v>
      </c>
      <c r="U584" s="38" t="s">
        <v>6631</v>
      </c>
      <c r="V584" s="107">
        <v>22.351114800000001</v>
      </c>
      <c r="W584" s="107">
        <v>78.667742799999999</v>
      </c>
    </row>
    <row r="585" spans="1:23" x14ac:dyDescent="0.25">
      <c r="A585" s="1" t="s">
        <v>6665</v>
      </c>
      <c r="B585" s="1" t="s">
        <v>6696</v>
      </c>
      <c r="C585" t="s">
        <v>1754</v>
      </c>
      <c r="D585" t="s">
        <v>6358</v>
      </c>
      <c r="E585" s="1">
        <v>3.4</v>
      </c>
      <c r="F585" s="1" t="s">
        <v>6103</v>
      </c>
      <c r="G585" s="1">
        <v>3.5</v>
      </c>
      <c r="H585" s="1" t="s">
        <v>6103</v>
      </c>
      <c r="I585" s="1">
        <v>4.7</v>
      </c>
      <c r="J585" s="1" t="s">
        <v>6046</v>
      </c>
      <c r="K585" s="1">
        <v>43.3</v>
      </c>
      <c r="L585" s="1">
        <v>315</v>
      </c>
      <c r="M585" s="1">
        <v>100</v>
      </c>
      <c r="N585" s="1">
        <v>15</v>
      </c>
      <c r="O585" s="1">
        <v>100</v>
      </c>
      <c r="P585" s="1">
        <v>2</v>
      </c>
      <c r="Q585" s="1">
        <v>21.4</v>
      </c>
      <c r="R585" s="1" t="s">
        <v>6046</v>
      </c>
      <c r="S585" s="1">
        <v>80.400000000000006</v>
      </c>
      <c r="T585" s="1">
        <v>104</v>
      </c>
      <c r="U585" s="38" t="s">
        <v>6631</v>
      </c>
      <c r="V585" s="107">
        <v>22.175760499999999</v>
      </c>
      <c r="W585" s="107">
        <v>113.5514142</v>
      </c>
    </row>
    <row r="586" spans="1:23" x14ac:dyDescent="0.25">
      <c r="A586" s="1" t="s">
        <v>6665</v>
      </c>
      <c r="B586" s="1" t="s">
        <v>6596</v>
      </c>
      <c r="C586" t="s">
        <v>2923</v>
      </c>
      <c r="D586" t="s">
        <v>6093</v>
      </c>
      <c r="E586" s="1">
        <v>20.100000000000001</v>
      </c>
      <c r="F586" s="1">
        <v>420</v>
      </c>
      <c r="G586" s="1">
        <v>25.4</v>
      </c>
      <c r="H586" s="1">
        <v>378</v>
      </c>
      <c r="I586" s="1">
        <v>27.2</v>
      </c>
      <c r="J586" s="1">
        <v>557</v>
      </c>
      <c r="K586" s="1">
        <v>20.6</v>
      </c>
      <c r="L586" s="1">
        <v>551</v>
      </c>
      <c r="M586" s="1">
        <v>15.3</v>
      </c>
      <c r="N586" s="1" t="s">
        <v>6046</v>
      </c>
      <c r="O586" s="1">
        <v>10.199999999999999</v>
      </c>
      <c r="P586" s="1" t="s">
        <v>6046</v>
      </c>
      <c r="Q586" s="1">
        <v>37.9</v>
      </c>
      <c r="R586" s="1" t="s">
        <v>6046</v>
      </c>
      <c r="S586" s="1">
        <v>16</v>
      </c>
      <c r="T586" s="1" t="s">
        <v>6046</v>
      </c>
      <c r="U586" s="38" t="s">
        <v>6631</v>
      </c>
      <c r="V586" s="107">
        <v>23.973937400000001</v>
      </c>
      <c r="W586" s="107">
        <v>120.9820179</v>
      </c>
    </row>
    <row r="587" spans="1:23" x14ac:dyDescent="0.25">
      <c r="A587" s="1" t="s">
        <v>6665</v>
      </c>
      <c r="B587" s="1" t="s">
        <v>6637</v>
      </c>
      <c r="C587" t="s">
        <v>1375</v>
      </c>
      <c r="D587" t="s">
        <v>6045</v>
      </c>
      <c r="E587" s="1">
        <v>7.1</v>
      </c>
      <c r="F587" s="1" t="s">
        <v>6103</v>
      </c>
      <c r="G587" s="1">
        <v>2.2000000000000002</v>
      </c>
      <c r="H587" s="1" t="s">
        <v>6103</v>
      </c>
      <c r="I587" s="1">
        <v>70.400000000000006</v>
      </c>
      <c r="J587" s="1">
        <v>185</v>
      </c>
      <c r="K587" s="1">
        <v>17.8</v>
      </c>
      <c r="L587" s="1">
        <v>586</v>
      </c>
      <c r="M587" s="1">
        <v>10.7</v>
      </c>
      <c r="N587" s="1" t="s">
        <v>6046</v>
      </c>
      <c r="O587" s="1">
        <v>1.4</v>
      </c>
      <c r="P587" s="1" t="s">
        <v>6046</v>
      </c>
      <c r="Q587" s="1">
        <v>65.099999999999994</v>
      </c>
      <c r="R587" s="1">
        <v>509</v>
      </c>
      <c r="S587" s="1">
        <v>24.9</v>
      </c>
      <c r="T587" s="1">
        <v>492</v>
      </c>
      <c r="U587" s="38" t="s">
        <v>6631</v>
      </c>
      <c r="V587" s="107">
        <v>35.000073999999998</v>
      </c>
      <c r="W587" s="107">
        <v>104.999927</v>
      </c>
    </row>
    <row r="588" spans="1:23" x14ac:dyDescent="0.25">
      <c r="A588" s="1" t="s">
        <v>6665</v>
      </c>
      <c r="B588" s="1" t="s">
        <v>6663</v>
      </c>
      <c r="C588" t="s">
        <v>6697</v>
      </c>
      <c r="D588" t="s">
        <v>60</v>
      </c>
      <c r="E588" s="1">
        <v>11.1</v>
      </c>
      <c r="F588" s="1" t="s">
        <v>6103</v>
      </c>
      <c r="G588" s="1">
        <v>5.3</v>
      </c>
      <c r="H588" s="1" t="s">
        <v>6103</v>
      </c>
      <c r="I588" s="1">
        <v>70.8</v>
      </c>
      <c r="J588" s="1">
        <v>181</v>
      </c>
      <c r="K588" s="1">
        <v>7.8</v>
      </c>
      <c r="L588" s="1" t="s">
        <v>6046</v>
      </c>
      <c r="O588" s="1">
        <v>10.5</v>
      </c>
      <c r="P588" s="1" t="s">
        <v>6046</v>
      </c>
      <c r="Q588" s="1">
        <v>69.099999999999994</v>
      </c>
      <c r="R588" s="1">
        <v>469</v>
      </c>
      <c r="S588" s="1">
        <v>9.3000000000000007</v>
      </c>
      <c r="T588" s="1" t="s">
        <v>6046</v>
      </c>
      <c r="U588" s="38" t="s">
        <v>6631</v>
      </c>
      <c r="V588" s="107">
        <v>51.1638175</v>
      </c>
      <c r="W588" s="107">
        <v>10.447831300000001</v>
      </c>
    </row>
    <row r="589" spans="1:23" x14ac:dyDescent="0.25">
      <c r="A589" s="1" t="s">
        <v>6665</v>
      </c>
      <c r="B589" s="1" t="s">
        <v>6605</v>
      </c>
      <c r="C589" t="s">
        <v>6698</v>
      </c>
      <c r="D589" t="s">
        <v>77</v>
      </c>
      <c r="E589" s="1">
        <v>18.899999999999999</v>
      </c>
      <c r="F589" s="1">
        <v>453</v>
      </c>
      <c r="G589" s="1">
        <v>3.5</v>
      </c>
      <c r="H589" s="1" t="s">
        <v>6103</v>
      </c>
      <c r="I589" s="1">
        <v>43.1</v>
      </c>
      <c r="J589" s="1">
        <v>359</v>
      </c>
      <c r="K589" s="1">
        <v>15.9</v>
      </c>
      <c r="L589" s="1" t="s">
        <v>6046</v>
      </c>
      <c r="M589" s="1">
        <v>6.1</v>
      </c>
      <c r="N589" s="1" t="s">
        <v>6046</v>
      </c>
      <c r="O589" s="1">
        <v>25.5</v>
      </c>
      <c r="P589" s="1">
        <v>463</v>
      </c>
      <c r="Q589" s="1">
        <v>91.2</v>
      </c>
      <c r="R589" s="1">
        <v>137</v>
      </c>
      <c r="S589" s="1">
        <v>4.3</v>
      </c>
      <c r="T589" s="1" t="s">
        <v>6046</v>
      </c>
      <c r="U589" s="38" t="s">
        <v>6631</v>
      </c>
      <c r="V589" s="107">
        <v>46.603354000000003</v>
      </c>
      <c r="W589" s="107">
        <v>1.8883335000000001</v>
      </c>
    </row>
    <row r="590" spans="1:23" x14ac:dyDescent="0.25">
      <c r="A590" s="1" t="s">
        <v>6665</v>
      </c>
      <c r="B590" s="1" t="s">
        <v>6568</v>
      </c>
      <c r="C590" t="s">
        <v>2143</v>
      </c>
      <c r="D590" t="s">
        <v>20</v>
      </c>
      <c r="E590" s="1">
        <v>10.4</v>
      </c>
      <c r="F590" s="1" t="s">
        <v>6103</v>
      </c>
      <c r="G590" s="1">
        <v>9.6</v>
      </c>
      <c r="H590" s="1" t="s">
        <v>6103</v>
      </c>
      <c r="I590" s="1">
        <v>8.5</v>
      </c>
      <c r="J590" s="1" t="s">
        <v>6046</v>
      </c>
      <c r="K590" s="1">
        <v>58.8</v>
      </c>
      <c r="L590" s="1">
        <v>212</v>
      </c>
      <c r="M590" s="1">
        <v>37.200000000000003</v>
      </c>
      <c r="N590" s="1">
        <v>426</v>
      </c>
      <c r="O590" s="1">
        <v>16</v>
      </c>
      <c r="P590" s="1" t="s">
        <v>6046</v>
      </c>
      <c r="Q590" s="1">
        <v>61.2</v>
      </c>
      <c r="R590" s="1">
        <v>554</v>
      </c>
      <c r="S590" s="1">
        <v>28.8</v>
      </c>
      <c r="T590" s="1">
        <v>438</v>
      </c>
      <c r="U590" s="38" t="s">
        <v>6631</v>
      </c>
      <c r="V590" s="107">
        <v>39.783730400000003</v>
      </c>
      <c r="W590" s="107">
        <v>-100.445882</v>
      </c>
    </row>
    <row r="591" spans="1:23" x14ac:dyDescent="0.25">
      <c r="A591" s="1" t="s">
        <v>6665</v>
      </c>
      <c r="B591" s="1" t="s">
        <v>6696</v>
      </c>
      <c r="C591" t="s">
        <v>6699</v>
      </c>
      <c r="D591" t="s">
        <v>20</v>
      </c>
      <c r="E591" s="1">
        <v>12.8</v>
      </c>
      <c r="F591" s="1" t="s">
        <v>6103</v>
      </c>
      <c r="G591" s="1">
        <v>8.6</v>
      </c>
      <c r="H591" s="1" t="s">
        <v>6103</v>
      </c>
      <c r="I591" s="1">
        <v>11</v>
      </c>
      <c r="J591" s="1" t="s">
        <v>6046</v>
      </c>
      <c r="K591" s="1">
        <v>61</v>
      </c>
      <c r="L591" s="1">
        <v>196</v>
      </c>
      <c r="M591" s="1">
        <v>4.5999999999999996</v>
      </c>
      <c r="N591" s="1" t="s">
        <v>6046</v>
      </c>
      <c r="O591" s="1">
        <v>12.3</v>
      </c>
      <c r="P591" s="1" t="s">
        <v>6046</v>
      </c>
      <c r="Q591" s="1">
        <v>71.2</v>
      </c>
      <c r="R591" s="1">
        <v>446</v>
      </c>
      <c r="S591" s="1">
        <v>3.1</v>
      </c>
      <c r="T591" s="1" t="s">
        <v>6046</v>
      </c>
      <c r="U591" s="38" t="s">
        <v>6631</v>
      </c>
      <c r="V591" s="107">
        <v>39.783730400000003</v>
      </c>
      <c r="W591" s="107">
        <v>-100.445882</v>
      </c>
    </row>
    <row r="592" spans="1:23" x14ac:dyDescent="0.25">
      <c r="A592" s="1" t="s">
        <v>6663</v>
      </c>
      <c r="B592" s="1" t="s">
        <v>6637</v>
      </c>
      <c r="C592" t="s">
        <v>6700</v>
      </c>
      <c r="D592" t="s">
        <v>6045</v>
      </c>
      <c r="E592" s="1">
        <v>8.5</v>
      </c>
      <c r="F592" s="1" t="s">
        <v>6103</v>
      </c>
      <c r="G592" s="1">
        <v>1.6</v>
      </c>
      <c r="H592" s="1" t="s">
        <v>6103</v>
      </c>
      <c r="I592" s="1">
        <v>21.7</v>
      </c>
      <c r="J592" s="1" t="s">
        <v>6046</v>
      </c>
      <c r="K592" s="1">
        <v>63.9</v>
      </c>
      <c r="L592" s="1">
        <v>181</v>
      </c>
      <c r="M592" s="1">
        <v>3.8</v>
      </c>
      <c r="N592" s="1" t="s">
        <v>6046</v>
      </c>
      <c r="O592" s="1">
        <v>1.7</v>
      </c>
      <c r="P592" s="1" t="s">
        <v>6046</v>
      </c>
      <c r="Q592" s="1">
        <v>49.2</v>
      </c>
      <c r="R592" s="1" t="s">
        <v>6046</v>
      </c>
      <c r="S592" s="1">
        <v>3.4</v>
      </c>
      <c r="T592" s="1" t="s">
        <v>6046</v>
      </c>
      <c r="U592" s="38" t="s">
        <v>6631</v>
      </c>
      <c r="V592" s="107">
        <v>35.000073999999998</v>
      </c>
      <c r="W592" s="107">
        <v>104.999927</v>
      </c>
    </row>
    <row r="593" spans="1:23" x14ac:dyDescent="0.25">
      <c r="A593" s="1" t="s">
        <v>6663</v>
      </c>
      <c r="B593" s="1" t="s">
        <v>6673</v>
      </c>
      <c r="C593" t="s">
        <v>6701</v>
      </c>
      <c r="D593" t="s">
        <v>6045</v>
      </c>
      <c r="E593" s="1">
        <v>7</v>
      </c>
      <c r="F593" s="1" t="s">
        <v>6103</v>
      </c>
      <c r="G593" s="1">
        <v>7.4</v>
      </c>
      <c r="H593" s="1" t="s">
        <v>6103</v>
      </c>
      <c r="I593" s="1">
        <v>12.7</v>
      </c>
      <c r="J593" s="1" t="s">
        <v>6046</v>
      </c>
      <c r="K593" s="1">
        <v>72.2</v>
      </c>
      <c r="L593" s="1">
        <v>132</v>
      </c>
      <c r="M593" s="1">
        <v>5.5</v>
      </c>
      <c r="N593" s="1" t="s">
        <v>6046</v>
      </c>
      <c r="O593" s="1">
        <v>2.1</v>
      </c>
      <c r="P593" s="1" t="s">
        <v>6046</v>
      </c>
      <c r="Q593" s="1">
        <v>38.6</v>
      </c>
      <c r="R593" s="1" t="s">
        <v>6046</v>
      </c>
      <c r="S593" s="1">
        <v>19.3</v>
      </c>
      <c r="T593" s="1" t="s">
        <v>6046</v>
      </c>
      <c r="U593" s="38" t="s">
        <v>6631</v>
      </c>
      <c r="V593" s="107">
        <v>35.000073999999998</v>
      </c>
      <c r="W593" s="107">
        <v>104.999927</v>
      </c>
    </row>
    <row r="594" spans="1:23" x14ac:dyDescent="0.25">
      <c r="A594" s="1" t="s">
        <v>6663</v>
      </c>
      <c r="B594" s="1" t="s">
        <v>6568</v>
      </c>
      <c r="C594" t="s">
        <v>4022</v>
      </c>
      <c r="D594" t="s">
        <v>20</v>
      </c>
      <c r="E594" s="1">
        <v>5.6</v>
      </c>
      <c r="F594" s="1" t="s">
        <v>6103</v>
      </c>
      <c r="G594" s="1">
        <v>5</v>
      </c>
      <c r="H594" s="1" t="s">
        <v>6103</v>
      </c>
      <c r="I594" s="1">
        <v>29.8</v>
      </c>
      <c r="J594" s="1">
        <v>515</v>
      </c>
      <c r="K594" s="1">
        <v>40.1</v>
      </c>
      <c r="L594" s="1">
        <v>350</v>
      </c>
      <c r="M594" s="1">
        <v>50.2</v>
      </c>
      <c r="N594" s="1">
        <v>350</v>
      </c>
      <c r="O594" s="1">
        <v>36</v>
      </c>
      <c r="P594" s="1">
        <v>382</v>
      </c>
      <c r="Q594" s="1">
        <v>54.1</v>
      </c>
      <c r="R594" s="1" t="s">
        <v>6046</v>
      </c>
      <c r="S594" s="1">
        <v>73.099999999999994</v>
      </c>
      <c r="T594" s="1">
        <v>125</v>
      </c>
      <c r="U594" s="38" t="s">
        <v>6631</v>
      </c>
      <c r="V594" s="107">
        <v>39.783730400000003</v>
      </c>
      <c r="W594" s="107">
        <v>-100.445882</v>
      </c>
    </row>
    <row r="595" spans="1:23" x14ac:dyDescent="0.25">
      <c r="A595" s="1" t="s">
        <v>6663</v>
      </c>
      <c r="B595" s="1" t="s">
        <v>6702</v>
      </c>
      <c r="C595" t="s">
        <v>6703</v>
      </c>
      <c r="D595" t="s">
        <v>231</v>
      </c>
      <c r="E595" s="1">
        <v>5.6</v>
      </c>
      <c r="F595" s="1" t="s">
        <v>6103</v>
      </c>
      <c r="G595" s="1">
        <v>4.3</v>
      </c>
      <c r="H595" s="1" t="s">
        <v>6103</v>
      </c>
      <c r="I595" s="1">
        <v>11.8</v>
      </c>
      <c r="J595" s="1" t="s">
        <v>6046</v>
      </c>
      <c r="K595" s="1">
        <v>76.2</v>
      </c>
      <c r="L595" s="1">
        <v>124</v>
      </c>
      <c r="M595" s="1">
        <v>5.6</v>
      </c>
      <c r="N595" s="1" t="s">
        <v>6046</v>
      </c>
      <c r="O595" s="1">
        <v>8.8000000000000007</v>
      </c>
      <c r="P595" s="1" t="s">
        <v>6046</v>
      </c>
      <c r="Q595" s="1">
        <v>34.5</v>
      </c>
      <c r="R595" s="1" t="s">
        <v>6046</v>
      </c>
      <c r="S595" s="1">
        <v>12.5</v>
      </c>
      <c r="T595" s="1" t="s">
        <v>6046</v>
      </c>
      <c r="U595" s="38" t="s">
        <v>6631</v>
      </c>
      <c r="V595" s="107">
        <v>42.638426099999997</v>
      </c>
      <c r="W595" s="107">
        <v>12.674296999999999</v>
      </c>
    </row>
    <row r="596" spans="1:23" x14ac:dyDescent="0.25">
      <c r="A596" s="1" t="s">
        <v>6663</v>
      </c>
      <c r="C596" t="s">
        <v>6704</v>
      </c>
      <c r="D596" t="s">
        <v>194</v>
      </c>
      <c r="E596" s="1">
        <v>3.4</v>
      </c>
      <c r="F596" s="1" t="s">
        <v>6103</v>
      </c>
      <c r="G596" s="1">
        <v>6.3</v>
      </c>
      <c r="H596" s="1" t="s">
        <v>6103</v>
      </c>
      <c r="I596" s="1">
        <v>92.4</v>
      </c>
      <c r="J596" s="1">
        <v>75</v>
      </c>
      <c r="K596" s="1">
        <v>1.2</v>
      </c>
      <c r="L596" s="1" t="s">
        <v>6046</v>
      </c>
      <c r="M596" s="1">
        <v>3.4</v>
      </c>
      <c r="N596" s="1" t="s">
        <v>6046</v>
      </c>
      <c r="O596" s="1">
        <v>4.2</v>
      </c>
      <c r="P596" s="1" t="s">
        <v>6046</v>
      </c>
      <c r="Q596" s="1">
        <v>5.3</v>
      </c>
      <c r="R596" s="1" t="s">
        <v>6046</v>
      </c>
      <c r="S596" s="1">
        <v>4.3</v>
      </c>
      <c r="T596" s="1" t="s">
        <v>6046</v>
      </c>
      <c r="U596" s="38" t="s">
        <v>6631</v>
      </c>
      <c r="V596" s="107">
        <v>36.638392000000003</v>
      </c>
      <c r="W596" s="107">
        <v>127.69611879999999</v>
      </c>
    </row>
    <row r="597" spans="1:23" x14ac:dyDescent="0.25">
      <c r="A597" s="1" t="s">
        <v>6663</v>
      </c>
      <c r="B597" s="1" t="s">
        <v>6696</v>
      </c>
      <c r="C597" t="s">
        <v>1982</v>
      </c>
      <c r="D597" t="s">
        <v>6527</v>
      </c>
      <c r="E597" s="1">
        <v>14.9</v>
      </c>
      <c r="F597" s="1" t="s">
        <v>6103</v>
      </c>
      <c r="G597" s="1">
        <v>13.7</v>
      </c>
      <c r="H597" s="1" t="s">
        <v>6103</v>
      </c>
      <c r="I597" s="1">
        <v>3.7</v>
      </c>
      <c r="J597" s="1" t="s">
        <v>6046</v>
      </c>
      <c r="K597" s="1">
        <v>62.4</v>
      </c>
      <c r="L597" s="1">
        <v>191</v>
      </c>
      <c r="M597" s="1">
        <v>1.8</v>
      </c>
      <c r="N597" s="1" t="s">
        <v>6046</v>
      </c>
      <c r="O597" s="1">
        <v>4.3</v>
      </c>
      <c r="P597" s="1" t="s">
        <v>6046</v>
      </c>
      <c r="Q597" s="1">
        <v>57</v>
      </c>
      <c r="R597" s="1" t="s">
        <v>6046</v>
      </c>
      <c r="S597" s="1">
        <v>12</v>
      </c>
      <c r="T597" s="1" t="s">
        <v>6046</v>
      </c>
      <c r="U597" s="38" t="s">
        <v>6631</v>
      </c>
      <c r="V597" s="107">
        <v>38.995368300000003</v>
      </c>
      <c r="W597" s="107">
        <v>21.987713200000002</v>
      </c>
    </row>
    <row r="598" spans="1:23" x14ac:dyDescent="0.25">
      <c r="A598" s="1" t="s">
        <v>6663</v>
      </c>
      <c r="B598" s="1" t="s">
        <v>6665</v>
      </c>
      <c r="C598" t="s">
        <v>1774</v>
      </c>
      <c r="D598" t="s">
        <v>51</v>
      </c>
      <c r="E598" s="1">
        <v>13.5</v>
      </c>
      <c r="F598" s="1" t="s">
        <v>6103</v>
      </c>
      <c r="G598" s="1">
        <v>31.5</v>
      </c>
      <c r="H598" s="1">
        <v>314</v>
      </c>
      <c r="I598" s="1">
        <v>6</v>
      </c>
      <c r="J598" s="1" t="s">
        <v>6046</v>
      </c>
      <c r="K598" s="1">
        <v>41.7</v>
      </c>
      <c r="L598" s="1">
        <v>339</v>
      </c>
      <c r="M598" s="1">
        <v>46.3</v>
      </c>
      <c r="N598" s="1">
        <v>374</v>
      </c>
      <c r="O598" s="1">
        <v>14.7</v>
      </c>
      <c r="P598" s="1" t="s">
        <v>6046</v>
      </c>
      <c r="Q598" s="1">
        <v>68.599999999999994</v>
      </c>
      <c r="R598" s="1">
        <v>473</v>
      </c>
      <c r="S598" s="1">
        <v>15.7</v>
      </c>
      <c r="T598" s="1" t="s">
        <v>6046</v>
      </c>
      <c r="U598" s="38" t="s">
        <v>6631</v>
      </c>
      <c r="V598" s="107">
        <v>61.066692199999999</v>
      </c>
      <c r="W598" s="107">
        <v>-107.99170700000001</v>
      </c>
    </row>
    <row r="599" spans="1:23" x14ac:dyDescent="0.25">
      <c r="A599" s="1" t="s">
        <v>6663</v>
      </c>
      <c r="B599" s="1" t="s">
        <v>6637</v>
      </c>
      <c r="C599" t="s">
        <v>3800</v>
      </c>
      <c r="D599" t="s">
        <v>6705</v>
      </c>
      <c r="E599" s="1">
        <v>26.9</v>
      </c>
      <c r="F599" s="1">
        <v>316</v>
      </c>
      <c r="G599" s="1">
        <v>38.6</v>
      </c>
      <c r="H599" s="1">
        <v>243</v>
      </c>
      <c r="I599" s="1">
        <v>17</v>
      </c>
      <c r="J599" s="1" t="s">
        <v>6046</v>
      </c>
      <c r="K599" s="1">
        <v>2.9</v>
      </c>
      <c r="L599" s="1" t="s">
        <v>6046</v>
      </c>
      <c r="M599" s="1">
        <v>18.3</v>
      </c>
      <c r="N599" s="1" t="s">
        <v>6046</v>
      </c>
      <c r="O599" s="1">
        <v>28.7</v>
      </c>
      <c r="P599" s="1">
        <v>438</v>
      </c>
      <c r="Q599" s="1">
        <v>57.8</v>
      </c>
      <c r="R599" s="1">
        <v>598</v>
      </c>
      <c r="S599" s="1">
        <v>30.8</v>
      </c>
      <c r="T599" s="1">
        <v>407</v>
      </c>
      <c r="U599" s="38" t="s">
        <v>6631</v>
      </c>
      <c r="V599" s="107">
        <v>31.166704899999999</v>
      </c>
      <c r="W599" s="107">
        <v>36.941628000000001</v>
      </c>
    </row>
    <row r="600" spans="1:23" x14ac:dyDescent="0.25">
      <c r="A600" s="1" t="s">
        <v>6663</v>
      </c>
      <c r="B600" s="1" t="s">
        <v>6673</v>
      </c>
      <c r="C600" t="s">
        <v>6706</v>
      </c>
      <c r="D600" t="s">
        <v>6317</v>
      </c>
      <c r="E600" s="1">
        <v>16</v>
      </c>
      <c r="F600" s="1" t="s">
        <v>6103</v>
      </c>
      <c r="G600" s="1">
        <v>8.6999999999999993</v>
      </c>
      <c r="H600" s="1" t="s">
        <v>6103</v>
      </c>
      <c r="I600" s="1">
        <v>39</v>
      </c>
      <c r="J600" s="1">
        <v>399</v>
      </c>
      <c r="K600" s="1">
        <v>17.8</v>
      </c>
      <c r="L600" s="1">
        <v>585</v>
      </c>
      <c r="M600" s="1">
        <v>19.100000000000001</v>
      </c>
      <c r="N600" s="1">
        <v>590</v>
      </c>
      <c r="O600" s="1">
        <v>28.1</v>
      </c>
      <c r="P600" s="1">
        <v>446</v>
      </c>
      <c r="Q600" s="1">
        <v>82</v>
      </c>
      <c r="R600" s="1">
        <v>291</v>
      </c>
      <c r="S600" s="1">
        <v>8.3000000000000007</v>
      </c>
      <c r="T600" s="1" t="s">
        <v>6046</v>
      </c>
      <c r="U600" s="38" t="s">
        <v>6631</v>
      </c>
      <c r="V600" s="107">
        <v>39.662164799999999</v>
      </c>
      <c r="W600" s="107">
        <v>-8.1353518999999999</v>
      </c>
    </row>
    <row r="601" spans="1:23" x14ac:dyDescent="0.25">
      <c r="A601" s="1" t="s">
        <v>6663</v>
      </c>
      <c r="B601" s="1" t="s">
        <v>6637</v>
      </c>
      <c r="C601" t="s">
        <v>2077</v>
      </c>
      <c r="D601" t="s">
        <v>6264</v>
      </c>
      <c r="E601" s="1">
        <v>23.4</v>
      </c>
      <c r="F601" s="1">
        <v>359</v>
      </c>
      <c r="G601" s="1">
        <v>47.7</v>
      </c>
      <c r="H601" s="1">
        <v>190</v>
      </c>
      <c r="I601" s="1">
        <v>3.4</v>
      </c>
      <c r="J601" s="1" t="s">
        <v>6046</v>
      </c>
      <c r="K601" s="1">
        <v>21.1</v>
      </c>
      <c r="L601" s="1">
        <v>539</v>
      </c>
      <c r="M601" s="1">
        <v>31.1</v>
      </c>
      <c r="N601" s="1">
        <v>464</v>
      </c>
      <c r="O601" s="1">
        <v>7.4</v>
      </c>
      <c r="P601" s="1" t="s">
        <v>6046</v>
      </c>
      <c r="Q601" s="1">
        <v>94.6</v>
      </c>
      <c r="R601" s="1">
        <v>87</v>
      </c>
      <c r="S601" s="1">
        <v>56</v>
      </c>
      <c r="T601" s="1">
        <v>208</v>
      </c>
      <c r="U601" s="38" t="s">
        <v>6631</v>
      </c>
      <c r="V601" s="107">
        <v>-28.8166236</v>
      </c>
      <c r="W601" s="107">
        <v>24.991638999999999</v>
      </c>
    </row>
    <row r="602" spans="1:23" x14ac:dyDescent="0.25">
      <c r="A602" s="1" t="s">
        <v>6637</v>
      </c>
      <c r="B602" s="1" t="s">
        <v>6637</v>
      </c>
      <c r="C602" t="s">
        <v>6707</v>
      </c>
      <c r="D602" t="s">
        <v>264</v>
      </c>
      <c r="E602" s="1">
        <v>8.4</v>
      </c>
      <c r="F602" s="1" t="s">
        <v>6103</v>
      </c>
      <c r="G602" s="1">
        <v>8.4</v>
      </c>
      <c r="H602" s="1" t="s">
        <v>6103</v>
      </c>
      <c r="I602" s="1">
        <v>28.4</v>
      </c>
      <c r="J602" s="1">
        <v>537</v>
      </c>
      <c r="K602" s="1">
        <v>37.5</v>
      </c>
      <c r="L602" s="1">
        <v>372</v>
      </c>
      <c r="M602" s="1">
        <v>48.9</v>
      </c>
      <c r="N602" s="1">
        <v>357</v>
      </c>
      <c r="O602" s="1">
        <v>9.3000000000000007</v>
      </c>
      <c r="P602" s="1" t="s">
        <v>6046</v>
      </c>
      <c r="Q602" s="1">
        <v>65.7</v>
      </c>
      <c r="R602" s="1">
        <v>503</v>
      </c>
      <c r="S602" s="1">
        <v>9.1</v>
      </c>
      <c r="T602" s="1" t="s">
        <v>6046</v>
      </c>
      <c r="U602" s="38" t="s">
        <v>6631</v>
      </c>
      <c r="V602" s="107">
        <v>63.246777700000003</v>
      </c>
      <c r="W602" s="107">
        <v>25.920916399999999</v>
      </c>
    </row>
    <row r="603" spans="1:23" x14ac:dyDescent="0.25">
      <c r="A603" s="1" t="s">
        <v>6637</v>
      </c>
      <c r="B603" s="1" t="s">
        <v>6702</v>
      </c>
      <c r="C603" t="s">
        <v>6708</v>
      </c>
      <c r="D603" t="s">
        <v>6190</v>
      </c>
      <c r="E603" s="1">
        <v>13.5</v>
      </c>
      <c r="F603" s="1" t="s">
        <v>6103</v>
      </c>
      <c r="G603" s="1">
        <v>11.5</v>
      </c>
      <c r="H603" s="1" t="s">
        <v>6103</v>
      </c>
      <c r="I603" s="1">
        <v>11.1</v>
      </c>
      <c r="J603" s="1" t="s">
        <v>6046</v>
      </c>
      <c r="K603" s="1">
        <v>2.8</v>
      </c>
      <c r="L603" s="1" t="s">
        <v>6046</v>
      </c>
      <c r="M603" s="1">
        <v>100</v>
      </c>
      <c r="N603" s="1">
        <v>1</v>
      </c>
      <c r="O603" s="1">
        <v>100</v>
      </c>
      <c r="P603" s="1">
        <v>17</v>
      </c>
      <c r="Q603" s="1">
        <v>16.899999999999999</v>
      </c>
      <c r="R603" s="1" t="s">
        <v>6046</v>
      </c>
      <c r="S603" s="1">
        <v>32.799999999999997</v>
      </c>
      <c r="T603" s="1">
        <v>385</v>
      </c>
      <c r="U603" s="38" t="s">
        <v>6631</v>
      </c>
      <c r="V603" s="107">
        <v>24.000248800000001</v>
      </c>
      <c r="W603" s="107">
        <v>53.999482899999997</v>
      </c>
    </row>
    <row r="604" spans="1:23" x14ac:dyDescent="0.25">
      <c r="A604" s="1" t="s">
        <v>6637</v>
      </c>
      <c r="B604" s="1" t="s">
        <v>6637</v>
      </c>
      <c r="C604" t="s">
        <v>2600</v>
      </c>
      <c r="D604" t="s">
        <v>258</v>
      </c>
      <c r="E604" s="1">
        <v>8.6</v>
      </c>
      <c r="F604" s="1" t="s">
        <v>6103</v>
      </c>
      <c r="G604" s="1">
        <v>4.5</v>
      </c>
      <c r="H604" s="1" t="s">
        <v>6103</v>
      </c>
      <c r="I604" s="1">
        <v>19.5</v>
      </c>
      <c r="J604" s="1" t="s">
        <v>6046</v>
      </c>
      <c r="K604" s="1">
        <v>29.4</v>
      </c>
      <c r="L604" s="1">
        <v>435</v>
      </c>
      <c r="M604" s="1">
        <v>54.3</v>
      </c>
      <c r="N604" s="1">
        <v>336</v>
      </c>
      <c r="O604" s="1">
        <v>59.4</v>
      </c>
      <c r="P604" s="1">
        <v>239</v>
      </c>
      <c r="Q604" s="1">
        <v>64.5</v>
      </c>
      <c r="R604" s="1">
        <v>516</v>
      </c>
      <c r="S604" s="1">
        <v>12.9</v>
      </c>
      <c r="T604" s="1" t="s">
        <v>6046</v>
      </c>
      <c r="U604" s="38" t="s">
        <v>6631</v>
      </c>
      <c r="V604" s="107">
        <v>54.702354499999998</v>
      </c>
      <c r="W604" s="107">
        <v>-3.2765753000000002</v>
      </c>
    </row>
    <row r="605" spans="1:23" x14ac:dyDescent="0.25">
      <c r="A605" s="1" t="s">
        <v>6637</v>
      </c>
      <c r="B605" s="1" t="s">
        <v>6637</v>
      </c>
      <c r="C605" t="s">
        <v>3588</v>
      </c>
      <c r="D605" t="s">
        <v>51</v>
      </c>
      <c r="E605" s="1">
        <v>9.6</v>
      </c>
      <c r="F605" s="1" t="s">
        <v>6103</v>
      </c>
      <c r="G605" s="1">
        <v>18.3</v>
      </c>
      <c r="H605" s="1">
        <v>494</v>
      </c>
      <c r="I605" s="1">
        <v>2.8</v>
      </c>
      <c r="J605" s="1" t="s">
        <v>6046</v>
      </c>
      <c r="K605" s="1">
        <v>45.5</v>
      </c>
      <c r="L605" s="1">
        <v>297</v>
      </c>
      <c r="M605" s="1">
        <v>36.200000000000003</v>
      </c>
      <c r="N605" s="1">
        <v>432</v>
      </c>
      <c r="O605" s="1">
        <v>50.8</v>
      </c>
      <c r="P605" s="1">
        <v>287</v>
      </c>
      <c r="Q605" s="1">
        <v>58.2</v>
      </c>
      <c r="R605" s="1">
        <v>590</v>
      </c>
      <c r="S605" s="1">
        <v>47</v>
      </c>
      <c r="T605" s="1">
        <v>268</v>
      </c>
      <c r="U605" s="38" t="s">
        <v>6631</v>
      </c>
      <c r="V605" s="107">
        <v>61.066692199999999</v>
      </c>
      <c r="W605" s="107">
        <v>-107.99170700000001</v>
      </c>
    </row>
    <row r="606" spans="1:23" x14ac:dyDescent="0.25">
      <c r="A606" s="1" t="s">
        <v>6637</v>
      </c>
      <c r="B606" s="1" t="s">
        <v>6637</v>
      </c>
      <c r="C606" t="s">
        <v>3177</v>
      </c>
      <c r="D606" t="s">
        <v>481</v>
      </c>
      <c r="E606" s="1">
        <v>31.9</v>
      </c>
      <c r="F606" s="1">
        <v>264</v>
      </c>
      <c r="G606" s="1">
        <v>26.1</v>
      </c>
      <c r="H606" s="1">
        <v>365</v>
      </c>
      <c r="I606" s="1">
        <v>16</v>
      </c>
      <c r="J606" s="1" t="s">
        <v>6046</v>
      </c>
      <c r="K606" s="1">
        <v>3.8</v>
      </c>
      <c r="L606" s="1" t="s">
        <v>6046</v>
      </c>
      <c r="M606" s="1">
        <v>4.2</v>
      </c>
      <c r="N606" s="1" t="s">
        <v>6046</v>
      </c>
      <c r="O606" s="1">
        <v>4.2</v>
      </c>
      <c r="P606" s="1" t="s">
        <v>6046</v>
      </c>
      <c r="Q606" s="1">
        <v>61.1</v>
      </c>
      <c r="R606" s="1">
        <v>556</v>
      </c>
      <c r="S606" s="1">
        <v>24.6</v>
      </c>
      <c r="T606" s="1">
        <v>496</v>
      </c>
      <c r="U606" s="38" t="s">
        <v>6631</v>
      </c>
      <c r="V606" s="107">
        <v>14.8971921</v>
      </c>
      <c r="W606" s="107">
        <v>100.83273</v>
      </c>
    </row>
    <row r="607" spans="1:23" x14ac:dyDescent="0.25">
      <c r="A607" s="1" t="s">
        <v>6637</v>
      </c>
      <c r="B607" s="1" t="s">
        <v>6673</v>
      </c>
      <c r="C607" t="s">
        <v>1234</v>
      </c>
      <c r="D607" t="s">
        <v>6045</v>
      </c>
      <c r="E607" s="1">
        <v>6.5</v>
      </c>
      <c r="F607" s="1" t="s">
        <v>6103</v>
      </c>
      <c r="G607" s="1">
        <v>2.5</v>
      </c>
      <c r="H607" s="1" t="s">
        <v>6103</v>
      </c>
      <c r="I607" s="1">
        <v>15.6</v>
      </c>
      <c r="J607" s="1" t="s">
        <v>6046</v>
      </c>
      <c r="K607" s="1">
        <v>66</v>
      </c>
      <c r="L607" s="1">
        <v>166</v>
      </c>
      <c r="M607" s="1">
        <v>3.3</v>
      </c>
      <c r="N607" s="1" t="s">
        <v>6046</v>
      </c>
      <c r="O607" s="1">
        <v>2</v>
      </c>
      <c r="P607" s="1" t="s">
        <v>6046</v>
      </c>
      <c r="Q607" s="1">
        <v>42.8</v>
      </c>
      <c r="R607" s="1" t="s">
        <v>6046</v>
      </c>
      <c r="S607" s="1">
        <v>5.5</v>
      </c>
      <c r="T607" s="1" t="s">
        <v>6046</v>
      </c>
      <c r="U607" s="38" t="s">
        <v>6631</v>
      </c>
      <c r="V607" s="107">
        <v>35.000073999999998</v>
      </c>
      <c r="W607" s="107">
        <v>104.999927</v>
      </c>
    </row>
    <row r="608" spans="1:23" x14ac:dyDescent="0.25">
      <c r="A608" s="1" t="s">
        <v>6637</v>
      </c>
      <c r="B608" s="1" t="s">
        <v>6696</v>
      </c>
      <c r="C608" t="s">
        <v>6709</v>
      </c>
      <c r="D608" t="s">
        <v>343</v>
      </c>
      <c r="E608" s="1">
        <v>8.1</v>
      </c>
      <c r="F608" s="1" t="s">
        <v>6103</v>
      </c>
      <c r="G608" s="1">
        <v>9.8000000000000007</v>
      </c>
      <c r="H608" s="1" t="s">
        <v>6103</v>
      </c>
      <c r="I608" s="1">
        <v>8.5</v>
      </c>
      <c r="J608" s="1" t="s">
        <v>6046</v>
      </c>
      <c r="K608" s="1">
        <v>28.8</v>
      </c>
      <c r="L608" s="1">
        <v>444</v>
      </c>
      <c r="M608" s="1">
        <v>64.400000000000006</v>
      </c>
      <c r="N608" s="1">
        <v>286</v>
      </c>
      <c r="O608" s="1">
        <v>91.7</v>
      </c>
      <c r="P608" s="1">
        <v>104</v>
      </c>
      <c r="Q608" s="1">
        <v>64.400000000000006</v>
      </c>
      <c r="R608" s="1">
        <v>518</v>
      </c>
      <c r="S608" s="1">
        <v>7.9</v>
      </c>
      <c r="T608" s="1" t="s">
        <v>6046</v>
      </c>
      <c r="U608" s="38" t="s">
        <v>6631</v>
      </c>
      <c r="V608" s="107">
        <v>-24.776108600000001</v>
      </c>
      <c r="W608" s="107">
        <v>134.755</v>
      </c>
    </row>
    <row r="609" spans="1:23" x14ac:dyDescent="0.25">
      <c r="A609" s="1" t="s">
        <v>6637</v>
      </c>
      <c r="B609" s="1" t="s">
        <v>6637</v>
      </c>
      <c r="C609" t="s">
        <v>6710</v>
      </c>
      <c r="D609" t="s">
        <v>116</v>
      </c>
      <c r="E609" s="1">
        <v>4.7</v>
      </c>
      <c r="F609" s="1" t="s">
        <v>6103</v>
      </c>
      <c r="G609" s="1">
        <v>2.1</v>
      </c>
      <c r="H609" s="1" t="s">
        <v>6103</v>
      </c>
      <c r="I609" s="1">
        <v>76.7</v>
      </c>
      <c r="J609" s="1">
        <v>155</v>
      </c>
      <c r="K609" s="1">
        <v>7.2</v>
      </c>
      <c r="L609" s="1" t="s">
        <v>6046</v>
      </c>
      <c r="M609" s="1">
        <v>4.7</v>
      </c>
      <c r="N609" s="1" t="s">
        <v>6046</v>
      </c>
      <c r="O609" s="1">
        <v>3.7</v>
      </c>
      <c r="P609" s="1" t="s">
        <v>6046</v>
      </c>
      <c r="Q609" s="1">
        <v>22.5</v>
      </c>
      <c r="R609" s="1" t="s">
        <v>6046</v>
      </c>
      <c r="S609" s="1">
        <v>3.8</v>
      </c>
      <c r="T609" s="1" t="s">
        <v>6046</v>
      </c>
      <c r="U609" s="38" t="s">
        <v>6631</v>
      </c>
      <c r="V609" s="107">
        <v>36.5748441</v>
      </c>
      <c r="W609" s="107">
        <v>139.23941790000001</v>
      </c>
    </row>
    <row r="610" spans="1:23" x14ac:dyDescent="0.25">
      <c r="A610" s="1" t="s">
        <v>6637</v>
      </c>
      <c r="B610" s="1" t="s">
        <v>6696</v>
      </c>
      <c r="C610" t="s">
        <v>6711</v>
      </c>
      <c r="D610" t="s">
        <v>6090</v>
      </c>
      <c r="E610" s="1">
        <v>6.6</v>
      </c>
      <c r="F610" s="1" t="s">
        <v>6103</v>
      </c>
      <c r="G610" s="1">
        <v>2.2000000000000002</v>
      </c>
      <c r="H610" s="1" t="s">
        <v>6103</v>
      </c>
      <c r="I610" s="1">
        <v>71.8</v>
      </c>
      <c r="J610" s="1">
        <v>174</v>
      </c>
      <c r="K610" s="1">
        <v>1.7</v>
      </c>
      <c r="L610" s="1" t="s">
        <v>6046</v>
      </c>
      <c r="M610" s="1">
        <v>17.2</v>
      </c>
      <c r="N610" s="1" t="s">
        <v>6046</v>
      </c>
      <c r="O610" s="1">
        <v>29.4</v>
      </c>
      <c r="P610" s="1">
        <v>432</v>
      </c>
      <c r="Q610" s="1">
        <v>29.1</v>
      </c>
      <c r="R610" s="1" t="s">
        <v>6046</v>
      </c>
      <c r="S610" s="1">
        <v>4</v>
      </c>
      <c r="T610" s="1" t="s">
        <v>6046</v>
      </c>
      <c r="U610" s="38" t="s">
        <v>6631</v>
      </c>
      <c r="V610" s="107">
        <v>64.686313600000005</v>
      </c>
      <c r="W610" s="107">
        <v>97.745306099999993</v>
      </c>
    </row>
    <row r="611" spans="1:23" x14ac:dyDescent="0.25">
      <c r="A611" s="1" t="s">
        <v>6637</v>
      </c>
      <c r="B611" s="1" t="s">
        <v>6702</v>
      </c>
      <c r="C611" t="s">
        <v>3675</v>
      </c>
      <c r="D611" t="s">
        <v>6599</v>
      </c>
      <c r="E611" s="1">
        <v>21.9</v>
      </c>
      <c r="F611" s="1">
        <v>377</v>
      </c>
      <c r="G611" s="1">
        <v>49.1</v>
      </c>
      <c r="H611" s="1">
        <v>180</v>
      </c>
      <c r="I611" s="1">
        <v>15</v>
      </c>
      <c r="J611" s="1" t="s">
        <v>6046</v>
      </c>
      <c r="K611" s="1">
        <v>10.9</v>
      </c>
      <c r="L611" s="1" t="s">
        <v>6046</v>
      </c>
      <c r="M611" s="1">
        <v>4.8</v>
      </c>
      <c r="N611" s="1" t="s">
        <v>6046</v>
      </c>
      <c r="O611" s="1">
        <v>18.899999999999999</v>
      </c>
      <c r="P611" s="1">
        <v>553</v>
      </c>
      <c r="Q611" s="1">
        <v>66.7</v>
      </c>
      <c r="R611" s="1">
        <v>496</v>
      </c>
      <c r="S611" s="1">
        <v>25</v>
      </c>
      <c r="T611" s="1">
        <v>489</v>
      </c>
      <c r="U611" s="39" t="s">
        <v>6631</v>
      </c>
      <c r="V611" s="107">
        <v>38.959759400000003</v>
      </c>
      <c r="W611" s="107">
        <v>34.924965299999997</v>
      </c>
    </row>
    <row r="612" spans="1:23" x14ac:dyDescent="0.25">
      <c r="A612" s="1" t="s">
        <v>6637</v>
      </c>
      <c r="B612" s="1" t="s">
        <v>6673</v>
      </c>
      <c r="C612" t="s">
        <v>4973</v>
      </c>
      <c r="D612" t="s">
        <v>6712</v>
      </c>
      <c r="E612" s="1">
        <v>8</v>
      </c>
      <c r="F612" s="1" t="s">
        <v>6103</v>
      </c>
      <c r="G612" s="1">
        <v>3.6</v>
      </c>
      <c r="H612" s="1" t="s">
        <v>6103</v>
      </c>
      <c r="I612" s="1">
        <v>78.099999999999994</v>
      </c>
      <c r="J612" s="1">
        <v>149</v>
      </c>
      <c r="K612" s="1">
        <v>1.2</v>
      </c>
      <c r="L612" s="1" t="s">
        <v>6046</v>
      </c>
      <c r="M612" s="1">
        <v>2.7</v>
      </c>
      <c r="N612" s="1" t="s">
        <v>6046</v>
      </c>
      <c r="O612" s="1">
        <v>3</v>
      </c>
      <c r="P612" s="1" t="s">
        <v>6046</v>
      </c>
      <c r="Q612" s="1">
        <v>13.4</v>
      </c>
      <c r="R612" s="1" t="s">
        <v>6046</v>
      </c>
      <c r="S612" s="1">
        <v>60.2</v>
      </c>
      <c r="T612" s="1">
        <v>189</v>
      </c>
      <c r="U612" s="38" t="s">
        <v>6631</v>
      </c>
      <c r="V612" s="107">
        <v>41.680970700000003</v>
      </c>
      <c r="W612" s="107">
        <v>44.028738199999999</v>
      </c>
    </row>
    <row r="613" spans="1:23" x14ac:dyDescent="0.25">
      <c r="A613" s="1" t="s">
        <v>6637</v>
      </c>
      <c r="B613" s="1" t="s">
        <v>6650</v>
      </c>
      <c r="C613" t="s">
        <v>3911</v>
      </c>
      <c r="D613" t="s">
        <v>411</v>
      </c>
      <c r="E613" s="1">
        <v>28.2</v>
      </c>
      <c r="F613" s="1">
        <v>303</v>
      </c>
      <c r="G613" s="1">
        <v>9.6</v>
      </c>
      <c r="H613" s="1" t="s">
        <v>6103</v>
      </c>
      <c r="I613" s="1">
        <v>16</v>
      </c>
      <c r="J613" s="1" t="s">
        <v>6046</v>
      </c>
      <c r="K613" s="1">
        <v>19.7</v>
      </c>
      <c r="L613" s="1">
        <v>564</v>
      </c>
      <c r="O613" s="1">
        <v>2</v>
      </c>
      <c r="P613" s="1" t="s">
        <v>6046</v>
      </c>
      <c r="Q613" s="1">
        <v>37.6</v>
      </c>
      <c r="R613" s="1" t="s">
        <v>6046</v>
      </c>
      <c r="S613" s="1">
        <v>12.6</v>
      </c>
      <c r="T613" s="1" t="s">
        <v>6046</v>
      </c>
      <c r="U613" s="38" t="s">
        <v>6631</v>
      </c>
      <c r="V613" s="107">
        <v>22.351114800000001</v>
      </c>
      <c r="W613" s="107">
        <v>78.667742799999999</v>
      </c>
    </row>
    <row r="614" spans="1:23" x14ac:dyDescent="0.25">
      <c r="A614" s="1" t="s">
        <v>6637</v>
      </c>
      <c r="B614" s="1" t="s">
        <v>6637</v>
      </c>
      <c r="C614" t="s">
        <v>6713</v>
      </c>
      <c r="D614" t="s">
        <v>116</v>
      </c>
      <c r="E614" s="1">
        <v>8.1</v>
      </c>
      <c r="F614" s="1" t="s">
        <v>6103</v>
      </c>
      <c r="G614" s="1">
        <v>3.3</v>
      </c>
      <c r="H614" s="1" t="s">
        <v>6103</v>
      </c>
      <c r="I614" s="1">
        <v>66.7</v>
      </c>
      <c r="J614" s="1">
        <v>209</v>
      </c>
      <c r="K614" s="1">
        <v>12.6</v>
      </c>
      <c r="L614" s="1" t="s">
        <v>6046</v>
      </c>
      <c r="M614" s="1">
        <v>12.5</v>
      </c>
      <c r="N614" s="1" t="s">
        <v>6046</v>
      </c>
      <c r="O614" s="1">
        <v>7.1</v>
      </c>
      <c r="P614" s="1" t="s">
        <v>6046</v>
      </c>
      <c r="Q614" s="1">
        <v>42.3</v>
      </c>
      <c r="R614" s="1" t="s">
        <v>6046</v>
      </c>
      <c r="S614" s="1">
        <v>4.2</v>
      </c>
      <c r="T614" s="1" t="s">
        <v>6046</v>
      </c>
      <c r="U614" s="38" t="s">
        <v>6631</v>
      </c>
      <c r="V614" s="107">
        <v>36.5748441</v>
      </c>
      <c r="W614" s="107">
        <v>139.23941790000001</v>
      </c>
    </row>
    <row r="615" spans="1:23" x14ac:dyDescent="0.25">
      <c r="A615" s="1" t="s">
        <v>6637</v>
      </c>
      <c r="B615" s="1" t="s">
        <v>6637</v>
      </c>
      <c r="C615" t="s">
        <v>6714</v>
      </c>
      <c r="D615" t="s">
        <v>258</v>
      </c>
      <c r="E615" s="1">
        <v>16.600000000000001</v>
      </c>
      <c r="F615" s="1" t="s">
        <v>6103</v>
      </c>
      <c r="G615" s="1">
        <v>12.1</v>
      </c>
      <c r="H615" s="1" t="s">
        <v>6103</v>
      </c>
      <c r="I615" s="1">
        <v>7.4</v>
      </c>
      <c r="J615" s="1" t="s">
        <v>6046</v>
      </c>
      <c r="K615" s="1">
        <v>9.6999999999999993</v>
      </c>
      <c r="L615" s="1" t="s">
        <v>6046</v>
      </c>
      <c r="M615" s="1">
        <v>73.5</v>
      </c>
      <c r="N615" s="1">
        <v>244</v>
      </c>
      <c r="O615" s="1">
        <v>98.7</v>
      </c>
      <c r="P615" s="1">
        <v>51</v>
      </c>
      <c r="Q615" s="1">
        <v>60.5</v>
      </c>
      <c r="R615" s="1">
        <v>565</v>
      </c>
      <c r="S615" s="1">
        <v>18.600000000000001</v>
      </c>
      <c r="T615" s="1" t="s">
        <v>6046</v>
      </c>
      <c r="U615" s="38" t="s">
        <v>6631</v>
      </c>
      <c r="V615" s="107">
        <v>54.702354499999998</v>
      </c>
      <c r="W615" s="107">
        <v>-3.2765753000000002</v>
      </c>
    </row>
    <row r="616" spans="1:23" x14ac:dyDescent="0.25">
      <c r="A616" s="1" t="s">
        <v>6637</v>
      </c>
      <c r="B616" s="1" t="s">
        <v>6696</v>
      </c>
      <c r="C616" t="s">
        <v>6715</v>
      </c>
      <c r="D616" t="s">
        <v>6395</v>
      </c>
      <c r="E616" s="1">
        <v>14.9</v>
      </c>
      <c r="F616" s="1" t="s">
        <v>6103</v>
      </c>
      <c r="G616" s="1">
        <v>67.599999999999994</v>
      </c>
      <c r="H616" s="1">
        <v>107</v>
      </c>
      <c r="I616" s="1">
        <v>32.1</v>
      </c>
      <c r="J616" s="1">
        <v>480</v>
      </c>
      <c r="K616" s="1">
        <v>5.5</v>
      </c>
      <c r="L616" s="1" t="s">
        <v>6046</v>
      </c>
      <c r="M616" s="1">
        <v>9</v>
      </c>
      <c r="N616" s="1" t="s">
        <v>6046</v>
      </c>
      <c r="O616" s="1">
        <v>2.1</v>
      </c>
      <c r="P616" s="1" t="s">
        <v>6046</v>
      </c>
      <c r="Q616" s="1">
        <v>18.8</v>
      </c>
      <c r="R616" s="1" t="s">
        <v>6046</v>
      </c>
      <c r="S616" s="1">
        <v>92.7</v>
      </c>
      <c r="T616" s="1">
        <v>54</v>
      </c>
      <c r="U616" s="38" t="s">
        <v>6631</v>
      </c>
      <c r="V616" s="107">
        <v>30.3308401</v>
      </c>
      <c r="W616" s="107">
        <v>71.247499000000005</v>
      </c>
    </row>
    <row r="617" spans="1:23" x14ac:dyDescent="0.25">
      <c r="A617" s="1" t="s">
        <v>6637</v>
      </c>
      <c r="B617" s="1" t="s">
        <v>6665</v>
      </c>
      <c r="C617" t="s">
        <v>6716</v>
      </c>
      <c r="D617" t="s">
        <v>6285</v>
      </c>
      <c r="E617" s="1">
        <v>9.9</v>
      </c>
      <c r="F617" s="1" t="s">
        <v>6103</v>
      </c>
      <c r="G617" s="1">
        <v>21.7</v>
      </c>
      <c r="H617" s="1">
        <v>430</v>
      </c>
      <c r="I617" s="1">
        <v>32.700000000000003</v>
      </c>
      <c r="J617" s="1">
        <v>469</v>
      </c>
      <c r="K617" s="1">
        <v>3.5</v>
      </c>
      <c r="L617" s="1" t="s">
        <v>6046</v>
      </c>
      <c r="M617" s="1">
        <v>88.2</v>
      </c>
      <c r="N617" s="1">
        <v>182</v>
      </c>
      <c r="O617" s="1">
        <v>37.1</v>
      </c>
      <c r="P617" s="1">
        <v>373</v>
      </c>
      <c r="Q617" s="1">
        <v>12.5</v>
      </c>
      <c r="R617" s="1" t="s">
        <v>6046</v>
      </c>
      <c r="S617" s="1">
        <v>21.2</v>
      </c>
      <c r="T617" s="1">
        <v>559</v>
      </c>
      <c r="U617" s="38" t="s">
        <v>6631</v>
      </c>
      <c r="V617" s="107">
        <v>33.875062900000003</v>
      </c>
      <c r="W617" s="107">
        <v>35.843409000000001</v>
      </c>
    </row>
    <row r="618" spans="1:23" x14ac:dyDescent="0.25">
      <c r="A618" s="1" t="s">
        <v>6637</v>
      </c>
      <c r="B618" s="1" t="s">
        <v>6702</v>
      </c>
      <c r="C618" t="s">
        <v>4035</v>
      </c>
      <c r="D618" t="s">
        <v>6285</v>
      </c>
      <c r="E618" s="1">
        <v>19.5</v>
      </c>
      <c r="F618" s="1">
        <v>438</v>
      </c>
      <c r="G618" s="1">
        <v>47.8</v>
      </c>
      <c r="H618" s="1">
        <v>189</v>
      </c>
      <c r="I618" s="1">
        <v>12.7</v>
      </c>
      <c r="J618" s="1" t="s">
        <v>6046</v>
      </c>
      <c r="K618" s="1">
        <v>2</v>
      </c>
      <c r="L618" s="1" t="s">
        <v>6046</v>
      </c>
      <c r="M618" s="1">
        <v>44.9</v>
      </c>
      <c r="N618" s="1">
        <v>378</v>
      </c>
      <c r="O618" s="1">
        <v>34.299999999999997</v>
      </c>
      <c r="P618" s="1">
        <v>395</v>
      </c>
      <c r="Q618" s="1">
        <v>49.4</v>
      </c>
      <c r="R618" s="1" t="s">
        <v>6046</v>
      </c>
      <c r="S618" s="1">
        <v>12.2</v>
      </c>
      <c r="T618" s="1" t="s">
        <v>6046</v>
      </c>
      <c r="U618" s="38" t="s">
        <v>6631</v>
      </c>
      <c r="V618" s="107">
        <v>33.875062900000003</v>
      </c>
      <c r="W618" s="107">
        <v>35.843409000000001</v>
      </c>
    </row>
    <row r="619" spans="1:23" x14ac:dyDescent="0.25">
      <c r="A619" s="1" t="s">
        <v>6637</v>
      </c>
      <c r="B619" s="1" t="s">
        <v>6637</v>
      </c>
      <c r="C619" t="s">
        <v>6717</v>
      </c>
      <c r="D619" t="s">
        <v>60</v>
      </c>
      <c r="E619" s="1">
        <v>21.2</v>
      </c>
      <c r="F619" s="1">
        <v>394</v>
      </c>
      <c r="G619" s="1">
        <v>36.4</v>
      </c>
      <c r="H619" s="1">
        <v>264</v>
      </c>
      <c r="I619" s="1">
        <v>16.7</v>
      </c>
      <c r="J619" s="1" t="s">
        <v>6046</v>
      </c>
      <c r="K619" s="1">
        <v>10.4</v>
      </c>
      <c r="L619" s="1" t="s">
        <v>6046</v>
      </c>
      <c r="M619" s="1">
        <v>31.4</v>
      </c>
      <c r="N619" s="1">
        <v>460</v>
      </c>
      <c r="O619" s="1">
        <v>32.799999999999997</v>
      </c>
      <c r="P619" s="1">
        <v>408</v>
      </c>
      <c r="Q619" s="1">
        <v>72.2</v>
      </c>
      <c r="R619" s="1">
        <v>437</v>
      </c>
      <c r="S619" s="1">
        <v>3</v>
      </c>
      <c r="T619" s="1" t="s">
        <v>6046</v>
      </c>
      <c r="U619" s="38" t="s">
        <v>6631</v>
      </c>
      <c r="V619" s="107">
        <v>51.1638175</v>
      </c>
      <c r="W619" s="107">
        <v>10.447831300000001</v>
      </c>
    </row>
    <row r="620" spans="1:23" x14ac:dyDescent="0.25">
      <c r="A620" s="1" t="s">
        <v>6637</v>
      </c>
      <c r="B620" s="1" t="s">
        <v>6665</v>
      </c>
      <c r="C620" t="s">
        <v>6718</v>
      </c>
      <c r="D620" t="s">
        <v>6052</v>
      </c>
      <c r="E620" s="1">
        <v>7.3</v>
      </c>
      <c r="F620" s="1" t="s">
        <v>6103</v>
      </c>
      <c r="G620" s="1">
        <v>6.2</v>
      </c>
      <c r="H620" s="1" t="s">
        <v>6103</v>
      </c>
      <c r="I620" s="1">
        <v>18.600000000000001</v>
      </c>
      <c r="J620" s="1" t="s">
        <v>6046</v>
      </c>
      <c r="K620" s="1">
        <v>15.6</v>
      </c>
      <c r="L620" s="1" t="s">
        <v>6046</v>
      </c>
      <c r="M620" s="1">
        <v>100</v>
      </c>
      <c r="N620" s="1">
        <v>34</v>
      </c>
      <c r="O620" s="1">
        <v>86.4</v>
      </c>
      <c r="P620" s="1">
        <v>130</v>
      </c>
      <c r="Q620" s="1">
        <v>21.8</v>
      </c>
      <c r="R620" s="1" t="s">
        <v>6046</v>
      </c>
      <c r="S620" s="1">
        <v>20.6</v>
      </c>
      <c r="T620" s="1">
        <v>575</v>
      </c>
      <c r="U620" s="38" t="s">
        <v>6631</v>
      </c>
      <c r="V620" s="107">
        <v>22.350626999999999</v>
      </c>
      <c r="W620" s="107">
        <v>114.1849161</v>
      </c>
    </row>
    <row r="621" spans="1:23" x14ac:dyDescent="0.25">
      <c r="A621" s="1" t="s">
        <v>6637</v>
      </c>
      <c r="B621" s="1" t="s">
        <v>6637</v>
      </c>
      <c r="C621" t="s">
        <v>5240</v>
      </c>
      <c r="D621" t="s">
        <v>6084</v>
      </c>
      <c r="E621" s="1">
        <v>10.7</v>
      </c>
      <c r="F621" s="1" t="s">
        <v>6103</v>
      </c>
      <c r="G621" s="1">
        <v>14.7</v>
      </c>
      <c r="H621" s="1" t="s">
        <v>6103</v>
      </c>
      <c r="I621" s="1">
        <v>30.6</v>
      </c>
      <c r="J621" s="1">
        <v>505</v>
      </c>
      <c r="K621" s="1">
        <v>1.5</v>
      </c>
      <c r="L621" s="1" t="s">
        <v>6046</v>
      </c>
      <c r="M621" s="1">
        <v>68.599999999999994</v>
      </c>
      <c r="N621" s="1">
        <v>265</v>
      </c>
      <c r="O621" s="1">
        <v>74.5</v>
      </c>
      <c r="P621" s="1">
        <v>184</v>
      </c>
      <c r="Q621" s="1">
        <v>5.4</v>
      </c>
      <c r="R621" s="1" t="s">
        <v>6046</v>
      </c>
      <c r="S621" s="1">
        <v>9.6999999999999993</v>
      </c>
      <c r="T621" s="1" t="s">
        <v>6046</v>
      </c>
      <c r="U621" s="38" t="s">
        <v>6631</v>
      </c>
      <c r="V621" s="107">
        <v>4.5693754000000002</v>
      </c>
      <c r="W621" s="107">
        <v>102.26568229999999</v>
      </c>
    </row>
    <row r="622" spans="1:23" x14ac:dyDescent="0.25">
      <c r="A622" s="1" t="s">
        <v>6637</v>
      </c>
      <c r="B622" s="1" t="s">
        <v>6637</v>
      </c>
      <c r="C622" t="s">
        <v>1378</v>
      </c>
      <c r="D622" t="s">
        <v>6045</v>
      </c>
      <c r="E622" s="1">
        <v>4.4000000000000004</v>
      </c>
      <c r="F622" s="1" t="s">
        <v>6103</v>
      </c>
      <c r="G622" s="1">
        <v>2.1</v>
      </c>
      <c r="H622" s="1" t="s">
        <v>6103</v>
      </c>
      <c r="I622" s="1">
        <v>14.3</v>
      </c>
      <c r="J622" s="1" t="s">
        <v>6046</v>
      </c>
      <c r="K622" s="1">
        <v>75.400000000000006</v>
      </c>
      <c r="L622" s="1">
        <v>125</v>
      </c>
      <c r="Q622" s="1">
        <v>35.9</v>
      </c>
      <c r="R622" s="1" t="s">
        <v>6046</v>
      </c>
      <c r="S622" s="1">
        <v>3.2</v>
      </c>
      <c r="T622" s="1" t="s">
        <v>6046</v>
      </c>
      <c r="U622" s="38" t="s">
        <v>6631</v>
      </c>
      <c r="V622" s="107">
        <v>35.000073999999998</v>
      </c>
      <c r="W622" s="107">
        <v>104.999927</v>
      </c>
    </row>
    <row r="623" spans="1:23" x14ac:dyDescent="0.25">
      <c r="A623" s="1" t="s">
        <v>6637</v>
      </c>
      <c r="B623" s="1" t="s">
        <v>6696</v>
      </c>
      <c r="C623" t="s">
        <v>6719</v>
      </c>
      <c r="D623" t="s">
        <v>6527</v>
      </c>
      <c r="E623" s="1">
        <v>24.9</v>
      </c>
      <c r="F623" s="1">
        <v>342</v>
      </c>
      <c r="G623" s="1">
        <v>32.1</v>
      </c>
      <c r="H623" s="1">
        <v>304</v>
      </c>
      <c r="I623" s="1">
        <v>2.2000000000000002</v>
      </c>
      <c r="J623" s="1" t="s">
        <v>6046</v>
      </c>
      <c r="K623" s="1">
        <v>27.6</v>
      </c>
      <c r="L623" s="1">
        <v>453</v>
      </c>
      <c r="M623" s="1">
        <v>8</v>
      </c>
      <c r="N623" s="1" t="s">
        <v>6046</v>
      </c>
      <c r="O623" s="1">
        <v>15.8</v>
      </c>
      <c r="P623" s="1" t="s">
        <v>6046</v>
      </c>
      <c r="Q623" s="1">
        <v>90.6</v>
      </c>
      <c r="R623" s="1">
        <v>147</v>
      </c>
      <c r="S623" s="1">
        <v>19.399999999999999</v>
      </c>
      <c r="T623" s="1" t="s">
        <v>6046</v>
      </c>
      <c r="U623" s="38" t="s">
        <v>6631</v>
      </c>
      <c r="V623" s="107">
        <v>38.995368300000003</v>
      </c>
      <c r="W623" s="107">
        <v>21.987713200000002</v>
      </c>
    </row>
    <row r="624" spans="1:23" x14ac:dyDescent="0.25">
      <c r="A624" s="1" t="s">
        <v>6637</v>
      </c>
      <c r="B624" s="1" t="s">
        <v>6663</v>
      </c>
      <c r="C624" t="s">
        <v>6720</v>
      </c>
      <c r="D624" t="s">
        <v>6093</v>
      </c>
      <c r="E624" s="1">
        <v>18.399999999999999</v>
      </c>
      <c r="F624" s="1">
        <v>467</v>
      </c>
      <c r="G624" s="1">
        <v>39.200000000000003</v>
      </c>
      <c r="H624" s="1">
        <v>237</v>
      </c>
      <c r="I624" s="1">
        <v>24.9</v>
      </c>
      <c r="J624" s="1">
        <v>588</v>
      </c>
      <c r="K624" s="1">
        <v>2.7</v>
      </c>
      <c r="L624" s="1" t="s">
        <v>6046</v>
      </c>
      <c r="M624" s="1">
        <v>24.1</v>
      </c>
      <c r="N624" s="1">
        <v>531</v>
      </c>
      <c r="O624" s="1">
        <v>37.700000000000003</v>
      </c>
      <c r="P624" s="1">
        <v>366</v>
      </c>
      <c r="Q624" s="1">
        <v>9.9</v>
      </c>
      <c r="R624" s="1" t="s">
        <v>6046</v>
      </c>
      <c r="S624" s="1">
        <v>82.8</v>
      </c>
      <c r="T624" s="1">
        <v>95</v>
      </c>
      <c r="U624" s="38" t="s">
        <v>6631</v>
      </c>
      <c r="V624" s="107">
        <v>23.973937400000001</v>
      </c>
      <c r="W624" s="107">
        <v>120.9820179</v>
      </c>
    </row>
    <row r="625" spans="1:23" x14ac:dyDescent="0.25">
      <c r="A625" s="1" t="s">
        <v>6637</v>
      </c>
      <c r="B625" s="1" t="s">
        <v>6665</v>
      </c>
      <c r="C625" t="s">
        <v>6721</v>
      </c>
      <c r="D625" t="s">
        <v>116</v>
      </c>
      <c r="E625" s="1">
        <v>7.8</v>
      </c>
      <c r="F625" s="1" t="s">
        <v>6103</v>
      </c>
      <c r="G625" s="1">
        <v>3.4</v>
      </c>
      <c r="H625" s="1" t="s">
        <v>6103</v>
      </c>
      <c r="I625" s="1">
        <v>67.5</v>
      </c>
      <c r="J625" s="1">
        <v>202</v>
      </c>
      <c r="K625" s="1">
        <v>10</v>
      </c>
      <c r="L625" s="1" t="s">
        <v>6046</v>
      </c>
      <c r="M625" s="1">
        <v>6.7</v>
      </c>
      <c r="N625" s="1" t="s">
        <v>6046</v>
      </c>
      <c r="O625" s="1">
        <v>6.4</v>
      </c>
      <c r="P625" s="1" t="s">
        <v>6046</v>
      </c>
      <c r="Q625" s="1">
        <v>34.4</v>
      </c>
      <c r="R625" s="1" t="s">
        <v>6046</v>
      </c>
      <c r="S625" s="1">
        <v>8.1</v>
      </c>
      <c r="T625" s="1" t="s">
        <v>6046</v>
      </c>
      <c r="U625" s="38" t="s">
        <v>6631</v>
      </c>
      <c r="V625" s="107">
        <v>36.5748441</v>
      </c>
      <c r="W625" s="107">
        <v>139.23941790000001</v>
      </c>
    </row>
    <row r="626" spans="1:23" x14ac:dyDescent="0.25">
      <c r="A626" s="1" t="s">
        <v>6637</v>
      </c>
      <c r="B626" s="1" t="s">
        <v>6568</v>
      </c>
      <c r="C626" t="s">
        <v>1737</v>
      </c>
      <c r="D626" t="s">
        <v>20</v>
      </c>
      <c r="E626" s="1">
        <v>16.2</v>
      </c>
      <c r="F626" s="1" t="s">
        <v>6103</v>
      </c>
      <c r="G626" s="1">
        <v>7</v>
      </c>
      <c r="H626" s="1" t="s">
        <v>6103</v>
      </c>
      <c r="I626" s="1">
        <v>24</v>
      </c>
      <c r="J626" s="1">
        <v>598</v>
      </c>
      <c r="K626" s="1">
        <v>37.200000000000003</v>
      </c>
      <c r="L626" s="1">
        <v>375</v>
      </c>
      <c r="M626" s="1">
        <v>13.9</v>
      </c>
      <c r="N626" s="1" t="s">
        <v>6046</v>
      </c>
      <c r="O626" s="1">
        <v>13.8</v>
      </c>
      <c r="P626" s="1" t="s">
        <v>6046</v>
      </c>
      <c r="Q626" s="1">
        <v>89.4</v>
      </c>
      <c r="R626" s="1">
        <v>177</v>
      </c>
      <c r="S626" s="1">
        <v>16.600000000000001</v>
      </c>
      <c r="T626" s="1" t="s">
        <v>6046</v>
      </c>
      <c r="U626" s="38" t="s">
        <v>6631</v>
      </c>
      <c r="V626" s="107">
        <v>39.783730400000003</v>
      </c>
      <c r="W626" s="107">
        <v>-100.445882</v>
      </c>
    </row>
    <row r="627" spans="1:23" x14ac:dyDescent="0.25">
      <c r="A627" s="1" t="s">
        <v>6637</v>
      </c>
      <c r="B627" s="1" t="s">
        <v>6673</v>
      </c>
      <c r="C627" t="s">
        <v>6722</v>
      </c>
      <c r="D627" t="s">
        <v>116</v>
      </c>
      <c r="E627" s="1">
        <v>9.4</v>
      </c>
      <c r="F627" s="1" t="s">
        <v>6103</v>
      </c>
      <c r="G627" s="1">
        <v>6.8</v>
      </c>
      <c r="H627" s="1" t="s">
        <v>6103</v>
      </c>
      <c r="I627" s="1">
        <v>71.099999999999994</v>
      </c>
      <c r="J627" s="1">
        <v>179</v>
      </c>
      <c r="K627" s="1">
        <v>7.7</v>
      </c>
      <c r="L627" s="1" t="s">
        <v>6046</v>
      </c>
      <c r="M627" s="1">
        <v>5.5</v>
      </c>
      <c r="N627" s="1" t="s">
        <v>6046</v>
      </c>
      <c r="O627" s="1">
        <v>4.0999999999999996</v>
      </c>
      <c r="P627" s="1" t="s">
        <v>6046</v>
      </c>
      <c r="Q627" s="1">
        <v>21.4</v>
      </c>
      <c r="R627" s="1" t="s">
        <v>6046</v>
      </c>
      <c r="S627" s="1">
        <v>4.2</v>
      </c>
      <c r="T627" s="1" t="s">
        <v>6046</v>
      </c>
      <c r="U627" s="38" t="s">
        <v>6631</v>
      </c>
      <c r="V627" s="107">
        <v>36.5748441</v>
      </c>
      <c r="W627" s="107">
        <v>139.23941790000001</v>
      </c>
    </row>
    <row r="628" spans="1:23" x14ac:dyDescent="0.25">
      <c r="A628" s="1" t="s">
        <v>6637</v>
      </c>
      <c r="B628" s="1" t="s">
        <v>6696</v>
      </c>
      <c r="C628" t="s">
        <v>6723</v>
      </c>
      <c r="D628" t="s">
        <v>213</v>
      </c>
      <c r="E628" s="1">
        <v>31.6</v>
      </c>
      <c r="F628" s="1">
        <v>267</v>
      </c>
      <c r="G628" s="1">
        <v>14.3</v>
      </c>
      <c r="H628" s="1" t="s">
        <v>6103</v>
      </c>
      <c r="I628" s="1">
        <v>8.1</v>
      </c>
      <c r="J628" s="1" t="s">
        <v>6046</v>
      </c>
      <c r="K628" s="1">
        <v>12.6</v>
      </c>
      <c r="L628" s="1" t="s">
        <v>6046</v>
      </c>
      <c r="M628" s="1">
        <v>21</v>
      </c>
      <c r="N628" s="1">
        <v>570</v>
      </c>
      <c r="O628" s="1">
        <v>1.4</v>
      </c>
      <c r="P628" s="1" t="s">
        <v>6046</v>
      </c>
      <c r="Q628" s="1">
        <v>31.2</v>
      </c>
      <c r="R628" s="1" t="s">
        <v>6046</v>
      </c>
      <c r="S628" s="1">
        <v>44.9</v>
      </c>
      <c r="T628" s="1">
        <v>281</v>
      </c>
      <c r="U628" s="38" t="s">
        <v>6631</v>
      </c>
      <c r="V628" s="107">
        <v>-10.3333333</v>
      </c>
      <c r="W628" s="107">
        <v>-53.2</v>
      </c>
    </row>
    <row r="629" spans="1:23" x14ac:dyDescent="0.25">
      <c r="A629" s="1" t="s">
        <v>6637</v>
      </c>
      <c r="B629" s="1" t="s">
        <v>6637</v>
      </c>
      <c r="C629" t="s">
        <v>1771</v>
      </c>
      <c r="D629" t="s">
        <v>194</v>
      </c>
      <c r="E629" s="1">
        <v>20</v>
      </c>
      <c r="F629" s="1">
        <v>424</v>
      </c>
      <c r="G629" s="1">
        <v>17.7</v>
      </c>
      <c r="H629" s="1" t="s">
        <v>6103</v>
      </c>
      <c r="I629" s="1">
        <v>32.799999999999997</v>
      </c>
      <c r="J629" s="1">
        <v>466</v>
      </c>
      <c r="K629" s="1">
        <v>13.6</v>
      </c>
      <c r="L629" s="1" t="s">
        <v>6046</v>
      </c>
      <c r="M629" s="1">
        <v>8.1999999999999993</v>
      </c>
      <c r="N629" s="1" t="s">
        <v>6046</v>
      </c>
      <c r="O629" s="1">
        <v>10.199999999999999</v>
      </c>
      <c r="P629" s="1" t="s">
        <v>6046</v>
      </c>
      <c r="Q629" s="1">
        <v>41.8</v>
      </c>
      <c r="R629" s="1" t="s">
        <v>6046</v>
      </c>
      <c r="S629" s="1">
        <v>11.3</v>
      </c>
      <c r="T629" s="1" t="s">
        <v>6046</v>
      </c>
      <c r="U629" s="38" t="s">
        <v>6631</v>
      </c>
      <c r="V629" s="107">
        <v>36.638392000000003</v>
      </c>
      <c r="W629" s="107">
        <v>127.69611879999999</v>
      </c>
    </row>
    <row r="630" spans="1:23" x14ac:dyDescent="0.25">
      <c r="A630" s="1" t="s">
        <v>6637</v>
      </c>
      <c r="B630" s="1" t="s">
        <v>6637</v>
      </c>
      <c r="C630" t="s">
        <v>6724</v>
      </c>
      <c r="D630" t="s">
        <v>6045</v>
      </c>
      <c r="E630" s="1">
        <v>21.7</v>
      </c>
      <c r="F630" s="1">
        <v>384</v>
      </c>
      <c r="G630" s="1">
        <v>52.1</v>
      </c>
      <c r="H630" s="1">
        <v>159</v>
      </c>
      <c r="I630" s="1">
        <v>18.8</v>
      </c>
      <c r="J630" s="1" t="s">
        <v>6046</v>
      </c>
      <c r="K630" s="1">
        <v>7.6</v>
      </c>
      <c r="L630" s="1" t="s">
        <v>6046</v>
      </c>
      <c r="M630" s="1">
        <v>7.8</v>
      </c>
      <c r="N630" s="1" t="s">
        <v>6046</v>
      </c>
      <c r="O630" s="1">
        <v>6</v>
      </c>
      <c r="P630" s="1" t="s">
        <v>6046</v>
      </c>
      <c r="Q630" s="1">
        <v>25.9</v>
      </c>
      <c r="R630" s="1" t="s">
        <v>6046</v>
      </c>
      <c r="S630" s="1">
        <v>69.099999999999994</v>
      </c>
      <c r="T630" s="1">
        <v>143</v>
      </c>
      <c r="U630" s="38" t="s">
        <v>6631</v>
      </c>
      <c r="V630" s="107">
        <v>35.000073999999998</v>
      </c>
      <c r="W630" s="107">
        <v>104.999927</v>
      </c>
    </row>
    <row r="631" spans="1:23" x14ac:dyDescent="0.25">
      <c r="A631" s="1" t="s">
        <v>6637</v>
      </c>
      <c r="B631" s="1" t="s">
        <v>6665</v>
      </c>
      <c r="C631" t="s">
        <v>6725</v>
      </c>
      <c r="D631" t="s">
        <v>6090</v>
      </c>
      <c r="E631" s="1">
        <v>4</v>
      </c>
      <c r="F631" s="1" t="s">
        <v>6103</v>
      </c>
      <c r="G631" s="1">
        <v>2.2999999999999998</v>
      </c>
      <c r="H631" s="1" t="s">
        <v>6103</v>
      </c>
      <c r="I631" s="1">
        <v>83.1</v>
      </c>
      <c r="J631" s="1">
        <v>123</v>
      </c>
      <c r="K631" s="1">
        <v>2.6</v>
      </c>
      <c r="L631" s="1" t="s">
        <v>6046</v>
      </c>
      <c r="M631" s="1">
        <v>4.0999999999999996</v>
      </c>
      <c r="N631" s="1" t="s">
        <v>6046</v>
      </c>
      <c r="O631" s="1">
        <v>21.9</v>
      </c>
      <c r="P631" s="1">
        <v>506</v>
      </c>
      <c r="Q631" s="1">
        <v>18.3</v>
      </c>
      <c r="R631" s="1" t="s">
        <v>6046</v>
      </c>
      <c r="S631" s="1">
        <v>14.8</v>
      </c>
      <c r="T631" s="1" t="s">
        <v>6046</v>
      </c>
      <c r="U631" s="38" t="s">
        <v>6631</v>
      </c>
      <c r="V631" s="107">
        <v>64.686313600000005</v>
      </c>
      <c r="W631" s="107">
        <v>97.745306099999993</v>
      </c>
    </row>
    <row r="632" spans="1:23" x14ac:dyDescent="0.25">
      <c r="A632" s="1" t="s">
        <v>6637</v>
      </c>
      <c r="C632" t="s">
        <v>6726</v>
      </c>
      <c r="D632" t="s">
        <v>20</v>
      </c>
      <c r="E632" s="1">
        <v>3.5</v>
      </c>
      <c r="F632" s="1" t="s">
        <v>6103</v>
      </c>
      <c r="G632" s="1">
        <v>3.5</v>
      </c>
      <c r="H632" s="1" t="s">
        <v>6103</v>
      </c>
      <c r="I632" s="1">
        <v>73.5</v>
      </c>
      <c r="J632" s="1">
        <v>166</v>
      </c>
      <c r="K632" s="1">
        <v>11.3</v>
      </c>
      <c r="L632" s="1" t="s">
        <v>6046</v>
      </c>
      <c r="M632" s="1">
        <v>11</v>
      </c>
      <c r="N632" s="1" t="s">
        <v>6046</v>
      </c>
      <c r="O632" s="1">
        <v>6.5</v>
      </c>
      <c r="P632" s="1" t="s">
        <v>6046</v>
      </c>
      <c r="Q632" s="1">
        <v>40.299999999999997</v>
      </c>
      <c r="R632" s="1" t="s">
        <v>6046</v>
      </c>
      <c r="S632" s="1">
        <v>13.4</v>
      </c>
      <c r="T632" s="1" t="s">
        <v>6046</v>
      </c>
      <c r="U632" s="38" t="s">
        <v>6631</v>
      </c>
      <c r="V632" s="107">
        <v>39.783730400000003</v>
      </c>
      <c r="W632" s="107">
        <v>-100.445882</v>
      </c>
    </row>
    <row r="633" spans="1:23" x14ac:dyDescent="0.25">
      <c r="A633" s="1" t="s">
        <v>6637</v>
      </c>
      <c r="B633" s="1" t="s">
        <v>6696</v>
      </c>
      <c r="C633" t="s">
        <v>4157</v>
      </c>
      <c r="D633" t="s">
        <v>6084</v>
      </c>
      <c r="E633" s="1">
        <v>8.4</v>
      </c>
      <c r="F633" s="1" t="s">
        <v>6103</v>
      </c>
      <c r="G633" s="1">
        <v>36.799999999999997</v>
      </c>
      <c r="H633" s="1">
        <v>259</v>
      </c>
      <c r="I633" s="1">
        <v>47.4</v>
      </c>
      <c r="J633" s="1">
        <v>328</v>
      </c>
      <c r="K633" s="1">
        <v>5.0999999999999996</v>
      </c>
      <c r="L633" s="1" t="s">
        <v>6046</v>
      </c>
      <c r="M633" s="1">
        <v>37.200000000000003</v>
      </c>
      <c r="N633" s="1">
        <v>427</v>
      </c>
      <c r="O633" s="1">
        <v>25.3</v>
      </c>
      <c r="P633" s="1">
        <v>467</v>
      </c>
      <c r="Q633" s="1">
        <v>30.1</v>
      </c>
      <c r="R633" s="1" t="s">
        <v>6046</v>
      </c>
      <c r="S633" s="1">
        <v>11.3</v>
      </c>
      <c r="T633" s="1" t="s">
        <v>6046</v>
      </c>
      <c r="U633" s="38" t="s">
        <v>6631</v>
      </c>
      <c r="V633" s="107">
        <v>4.5693754000000002</v>
      </c>
      <c r="W633" s="107">
        <v>102.26568229999999</v>
      </c>
    </row>
    <row r="634" spans="1:23" x14ac:dyDescent="0.25">
      <c r="A634" s="1" t="s">
        <v>6637</v>
      </c>
      <c r="B634" s="1" t="s">
        <v>6650</v>
      </c>
      <c r="C634" t="s">
        <v>6727</v>
      </c>
      <c r="D634" t="s">
        <v>60</v>
      </c>
      <c r="E634" s="1">
        <v>9.3000000000000007</v>
      </c>
      <c r="F634" s="1" t="s">
        <v>6103</v>
      </c>
      <c r="G634" s="1">
        <v>16</v>
      </c>
      <c r="H634" s="1" t="s">
        <v>6103</v>
      </c>
      <c r="I634" s="1">
        <v>60.5</v>
      </c>
      <c r="J634" s="1">
        <v>256</v>
      </c>
      <c r="K634" s="1">
        <v>7.6</v>
      </c>
      <c r="L634" s="1" t="s">
        <v>6046</v>
      </c>
      <c r="O634" s="1">
        <v>28.5</v>
      </c>
      <c r="P634" s="1">
        <v>441</v>
      </c>
      <c r="Q634" s="1">
        <v>76.099999999999994</v>
      </c>
      <c r="R634" s="1">
        <v>372</v>
      </c>
      <c r="S634" s="1">
        <v>9.4</v>
      </c>
      <c r="T634" s="1" t="s">
        <v>6046</v>
      </c>
      <c r="U634" s="38" t="s">
        <v>6631</v>
      </c>
      <c r="V634" s="107">
        <v>51.1638175</v>
      </c>
      <c r="W634" s="107">
        <v>10.447831300000001</v>
      </c>
    </row>
    <row r="635" spans="1:23" x14ac:dyDescent="0.25">
      <c r="A635" s="1" t="s">
        <v>6637</v>
      </c>
      <c r="B635" s="1" t="s">
        <v>6632</v>
      </c>
      <c r="C635" t="s">
        <v>6728</v>
      </c>
      <c r="D635" t="s">
        <v>20</v>
      </c>
      <c r="E635" s="1">
        <v>21.2</v>
      </c>
      <c r="F635" s="1">
        <v>392</v>
      </c>
      <c r="G635" s="1">
        <v>27.2</v>
      </c>
      <c r="H635" s="1">
        <v>354</v>
      </c>
      <c r="I635" s="1">
        <v>11.7</v>
      </c>
      <c r="J635" s="1" t="s">
        <v>6046</v>
      </c>
      <c r="K635" s="1">
        <v>31.5</v>
      </c>
      <c r="L635" s="1">
        <v>421</v>
      </c>
      <c r="M635" s="1">
        <v>7.5</v>
      </c>
      <c r="N635" s="1" t="s">
        <v>6046</v>
      </c>
      <c r="O635" s="1">
        <v>4.5999999999999996</v>
      </c>
      <c r="P635" s="1" t="s">
        <v>6046</v>
      </c>
      <c r="Q635" s="1">
        <v>88.3</v>
      </c>
      <c r="R635" s="1">
        <v>194</v>
      </c>
      <c r="S635" s="1">
        <v>22</v>
      </c>
      <c r="T635" s="1">
        <v>550</v>
      </c>
      <c r="U635" s="38" t="s">
        <v>6631</v>
      </c>
      <c r="V635" s="107">
        <v>39.783730400000003</v>
      </c>
      <c r="W635" s="107">
        <v>-100.445882</v>
      </c>
    </row>
    <row r="636" spans="1:23" x14ac:dyDescent="0.25">
      <c r="A636" s="1" t="s">
        <v>6637</v>
      </c>
      <c r="B636" s="1" t="s">
        <v>6632</v>
      </c>
      <c r="C636" t="s">
        <v>6729</v>
      </c>
      <c r="D636" t="s">
        <v>20</v>
      </c>
      <c r="E636" s="1">
        <v>10.8</v>
      </c>
      <c r="F636" s="1" t="s">
        <v>6103</v>
      </c>
      <c r="G636" s="1">
        <v>23.9</v>
      </c>
      <c r="H636" s="1">
        <v>401</v>
      </c>
      <c r="I636" s="1">
        <v>13.2</v>
      </c>
      <c r="J636" s="1" t="s">
        <v>6046</v>
      </c>
      <c r="K636" s="1">
        <v>54.3</v>
      </c>
      <c r="L636" s="1">
        <v>233</v>
      </c>
      <c r="M636" s="1">
        <v>5.0999999999999996</v>
      </c>
      <c r="N636" s="1" t="s">
        <v>6046</v>
      </c>
      <c r="O636" s="1">
        <v>2.5</v>
      </c>
      <c r="P636" s="1" t="s">
        <v>6046</v>
      </c>
      <c r="Q636" s="1">
        <v>75.400000000000006</v>
      </c>
      <c r="R636" s="1">
        <v>382</v>
      </c>
      <c r="S636" s="1">
        <v>10.6</v>
      </c>
      <c r="T636" s="1" t="s">
        <v>6046</v>
      </c>
      <c r="U636" s="38" t="s">
        <v>6631</v>
      </c>
      <c r="V636" s="107">
        <v>39.783730400000003</v>
      </c>
      <c r="W636" s="107">
        <v>-100.445882</v>
      </c>
    </row>
    <row r="637" spans="1:23" x14ac:dyDescent="0.25">
      <c r="A637" s="1" t="s">
        <v>6637</v>
      </c>
      <c r="B637" s="1" t="s">
        <v>6696</v>
      </c>
      <c r="C637" t="s">
        <v>6730</v>
      </c>
      <c r="D637" t="s">
        <v>258</v>
      </c>
      <c r="E637" s="1">
        <v>8.1999999999999993</v>
      </c>
      <c r="F637" s="1" t="s">
        <v>6103</v>
      </c>
      <c r="G637" s="1">
        <v>10.4</v>
      </c>
      <c r="H637" s="1" t="s">
        <v>6103</v>
      </c>
      <c r="I637" s="1">
        <v>15.2</v>
      </c>
      <c r="J637" s="1" t="s">
        <v>6046</v>
      </c>
      <c r="K637" s="1">
        <v>12.9</v>
      </c>
      <c r="L637" s="1" t="s">
        <v>6046</v>
      </c>
      <c r="M637" s="1">
        <v>99.7</v>
      </c>
      <c r="N637" s="1">
        <v>80</v>
      </c>
      <c r="O637" s="1">
        <v>99.3</v>
      </c>
      <c r="P637" s="1">
        <v>44</v>
      </c>
      <c r="Q637" s="1">
        <v>72.2</v>
      </c>
      <c r="R637" s="1">
        <v>438</v>
      </c>
      <c r="S637" s="1">
        <v>10.4</v>
      </c>
      <c r="T637" s="1" t="s">
        <v>6046</v>
      </c>
      <c r="U637" s="38" t="s">
        <v>6631</v>
      </c>
      <c r="V637" s="107">
        <v>54.702354499999998</v>
      </c>
      <c r="W637" s="107">
        <v>-3.2765753000000002</v>
      </c>
    </row>
    <row r="638" spans="1:23" x14ac:dyDescent="0.25">
      <c r="A638" s="1" t="s">
        <v>6637</v>
      </c>
      <c r="B638" s="1" t="s">
        <v>6637</v>
      </c>
      <c r="C638" t="s">
        <v>6731</v>
      </c>
      <c r="D638" t="s">
        <v>495</v>
      </c>
      <c r="E638" s="1">
        <v>11.8</v>
      </c>
      <c r="F638" s="1" t="s">
        <v>6103</v>
      </c>
      <c r="G638" s="1">
        <v>33.1</v>
      </c>
      <c r="H638" s="1">
        <v>294</v>
      </c>
      <c r="I638" s="1">
        <v>55.3</v>
      </c>
      <c r="J638" s="1">
        <v>282</v>
      </c>
      <c r="K638" s="1">
        <v>1.1000000000000001</v>
      </c>
      <c r="L638" s="1" t="s">
        <v>6046</v>
      </c>
      <c r="M638" s="1">
        <v>6.5</v>
      </c>
      <c r="N638" s="1" t="s">
        <v>6046</v>
      </c>
      <c r="O638" s="1">
        <v>3.5</v>
      </c>
      <c r="P638" s="1" t="s">
        <v>6046</v>
      </c>
      <c r="Q638" s="1">
        <v>2.4</v>
      </c>
      <c r="R638" s="1" t="s">
        <v>6046</v>
      </c>
      <c r="S638" s="1">
        <v>36.1</v>
      </c>
      <c r="T638" s="1">
        <v>359</v>
      </c>
      <c r="U638" s="38" t="s">
        <v>6631</v>
      </c>
      <c r="V638" s="107">
        <v>23.658511600000001</v>
      </c>
      <c r="W638" s="107">
        <v>-102.00770970000001</v>
      </c>
    </row>
    <row r="639" spans="1:23" x14ac:dyDescent="0.25">
      <c r="A639" s="1" t="s">
        <v>6637</v>
      </c>
      <c r="B639" s="1" t="s">
        <v>6637</v>
      </c>
      <c r="C639" t="s">
        <v>6732</v>
      </c>
      <c r="D639" t="s">
        <v>6130</v>
      </c>
      <c r="E639" s="1">
        <v>26.9</v>
      </c>
      <c r="F639" s="1">
        <v>314</v>
      </c>
      <c r="G639" s="1">
        <v>40.5</v>
      </c>
      <c r="H639" s="1">
        <v>229</v>
      </c>
      <c r="I639" s="1">
        <v>12.7</v>
      </c>
      <c r="J639" s="1" t="s">
        <v>6046</v>
      </c>
      <c r="K639" s="1">
        <v>7.6</v>
      </c>
      <c r="L639" s="1" t="s">
        <v>6046</v>
      </c>
      <c r="M639" s="1">
        <v>13.1</v>
      </c>
      <c r="N639" s="1" t="s">
        <v>6046</v>
      </c>
      <c r="O639" s="1">
        <v>2.2999999999999998</v>
      </c>
      <c r="P639" s="1" t="s">
        <v>6046</v>
      </c>
      <c r="Q639" s="1">
        <v>66.5</v>
      </c>
      <c r="R639" s="1">
        <v>500</v>
      </c>
      <c r="S639" s="1">
        <v>6.8</v>
      </c>
      <c r="T639" s="1" t="s">
        <v>6046</v>
      </c>
      <c r="U639" s="38" t="s">
        <v>6631</v>
      </c>
      <c r="V639" s="107">
        <v>-31.761336499999999</v>
      </c>
      <c r="W639" s="107">
        <v>-71.318769700000004</v>
      </c>
    </row>
    <row r="640" spans="1:23" x14ac:dyDescent="0.25">
      <c r="A640" s="1" t="s">
        <v>6637</v>
      </c>
      <c r="B640" s="1" t="s">
        <v>6696</v>
      </c>
      <c r="C640" t="s">
        <v>6733</v>
      </c>
      <c r="D640" t="s">
        <v>488</v>
      </c>
      <c r="E640" s="1">
        <v>9</v>
      </c>
      <c r="F640" s="1" t="s">
        <v>6103</v>
      </c>
      <c r="G640" s="1">
        <v>20.8</v>
      </c>
      <c r="H640" s="1">
        <v>443</v>
      </c>
      <c r="I640" s="1">
        <v>64.8</v>
      </c>
      <c r="J640" s="1">
        <v>224</v>
      </c>
      <c r="K640" s="1">
        <v>1.7</v>
      </c>
      <c r="L640" s="1" t="s">
        <v>6046</v>
      </c>
      <c r="M640" s="1">
        <v>4.9000000000000004</v>
      </c>
      <c r="N640" s="1" t="s">
        <v>6046</v>
      </c>
      <c r="O640" s="1">
        <v>2.1</v>
      </c>
      <c r="P640" s="1" t="s">
        <v>6046</v>
      </c>
      <c r="Q640" s="1">
        <v>11.1</v>
      </c>
      <c r="R640" s="1" t="s">
        <v>6046</v>
      </c>
      <c r="S640" s="1">
        <v>26.8</v>
      </c>
      <c r="T640" s="1">
        <v>466</v>
      </c>
      <c r="U640" s="38" t="s">
        <v>6631</v>
      </c>
      <c r="V640" s="107">
        <v>4.0999169999999996</v>
      </c>
      <c r="W640" s="107">
        <v>-72.908813300000006</v>
      </c>
    </row>
    <row r="641" spans="1:23" x14ac:dyDescent="0.25">
      <c r="A641" s="1" t="s">
        <v>6637</v>
      </c>
      <c r="B641" s="1" t="s">
        <v>6637</v>
      </c>
      <c r="C641" t="s">
        <v>6734</v>
      </c>
      <c r="D641" t="s">
        <v>310</v>
      </c>
      <c r="E641" s="1">
        <v>8.5</v>
      </c>
      <c r="F641" s="1" t="s">
        <v>6103</v>
      </c>
      <c r="G641" s="1">
        <v>64.900000000000006</v>
      </c>
      <c r="H641" s="1">
        <v>114</v>
      </c>
      <c r="I641" s="1">
        <v>41.1</v>
      </c>
      <c r="J641" s="1">
        <v>381</v>
      </c>
      <c r="K641" s="1">
        <v>2.5</v>
      </c>
      <c r="L641" s="1" t="s">
        <v>6046</v>
      </c>
      <c r="M641" s="1">
        <v>19.899999999999999</v>
      </c>
      <c r="N641" s="1">
        <v>584</v>
      </c>
      <c r="O641" s="1">
        <v>5.6</v>
      </c>
      <c r="P641" s="1" t="s">
        <v>6046</v>
      </c>
      <c r="Q641" s="1">
        <v>8.8000000000000007</v>
      </c>
      <c r="R641" s="1" t="s">
        <v>6046</v>
      </c>
      <c r="S641" s="1">
        <v>69.2</v>
      </c>
      <c r="T641" s="1">
        <v>142</v>
      </c>
      <c r="U641" s="38" t="s">
        <v>6631</v>
      </c>
      <c r="V641" s="107">
        <v>39.326068499999998</v>
      </c>
      <c r="W641" s="107">
        <v>-4.8379791000000001</v>
      </c>
    </row>
    <row r="642" spans="1:23" x14ac:dyDescent="0.25">
      <c r="A642" s="1" t="s">
        <v>6637</v>
      </c>
      <c r="B642" s="1" t="s">
        <v>6673</v>
      </c>
      <c r="C642" t="s">
        <v>6735</v>
      </c>
      <c r="D642" t="s">
        <v>60</v>
      </c>
      <c r="E642" s="1">
        <v>19.7</v>
      </c>
      <c r="F642" s="1">
        <v>433</v>
      </c>
      <c r="G642" s="1">
        <v>5.6</v>
      </c>
      <c r="H642" s="1" t="s">
        <v>6103</v>
      </c>
      <c r="I642" s="1">
        <v>19.899999999999999</v>
      </c>
      <c r="J642" s="1" t="s">
        <v>6046</v>
      </c>
      <c r="K642" s="1">
        <v>24.4</v>
      </c>
      <c r="L642" s="1">
        <v>499</v>
      </c>
      <c r="M642" s="1">
        <v>43.9</v>
      </c>
      <c r="N642" s="1">
        <v>385</v>
      </c>
      <c r="O642" s="1">
        <v>21.4</v>
      </c>
      <c r="P642" s="1">
        <v>519</v>
      </c>
      <c r="Q642" s="1">
        <v>91.1</v>
      </c>
      <c r="R642" s="1">
        <v>139</v>
      </c>
      <c r="S642" s="1">
        <v>3.1</v>
      </c>
      <c r="T642" s="1" t="s">
        <v>6046</v>
      </c>
      <c r="U642" s="38" t="s">
        <v>6631</v>
      </c>
      <c r="V642" s="107">
        <v>51.1638175</v>
      </c>
      <c r="W642" s="107">
        <v>10.447831300000001</v>
      </c>
    </row>
    <row r="643" spans="1:23" x14ac:dyDescent="0.25">
      <c r="A643" s="1" t="s">
        <v>6637</v>
      </c>
      <c r="B643" s="1" t="s">
        <v>6702</v>
      </c>
      <c r="C643" t="s">
        <v>6736</v>
      </c>
      <c r="D643" t="s">
        <v>60</v>
      </c>
      <c r="E643" s="1">
        <v>15.3</v>
      </c>
      <c r="F643" s="1" t="s">
        <v>6103</v>
      </c>
      <c r="G643" s="1">
        <v>2.2000000000000002</v>
      </c>
      <c r="H643" s="1" t="s">
        <v>6103</v>
      </c>
      <c r="I643" s="1">
        <v>14.8</v>
      </c>
      <c r="J643" s="1" t="s">
        <v>6046</v>
      </c>
      <c r="K643" s="1">
        <v>32.799999999999997</v>
      </c>
      <c r="L643" s="1">
        <v>414</v>
      </c>
      <c r="M643" s="1">
        <v>52.4</v>
      </c>
      <c r="N643" s="1">
        <v>341</v>
      </c>
      <c r="O643" s="1">
        <v>23.8</v>
      </c>
      <c r="P643" s="1">
        <v>481</v>
      </c>
      <c r="Q643" s="1">
        <v>92.5</v>
      </c>
      <c r="R643" s="1">
        <v>115</v>
      </c>
      <c r="S643" s="1">
        <v>3.2</v>
      </c>
      <c r="T643" s="1" t="s">
        <v>6046</v>
      </c>
      <c r="U643" s="38" t="s">
        <v>6631</v>
      </c>
      <c r="V643" s="107">
        <v>51.1638175</v>
      </c>
      <c r="W643" s="107">
        <v>10.447831300000001</v>
      </c>
    </row>
    <row r="644" spans="1:23" x14ac:dyDescent="0.25">
      <c r="A644" s="1" t="s">
        <v>6637</v>
      </c>
      <c r="B644" s="1" t="s">
        <v>6696</v>
      </c>
      <c r="C644" t="s">
        <v>6737</v>
      </c>
      <c r="D644" t="s">
        <v>60</v>
      </c>
      <c r="E644" s="1">
        <v>7.1</v>
      </c>
      <c r="F644" s="1" t="s">
        <v>6103</v>
      </c>
      <c r="G644" s="1">
        <v>3.1</v>
      </c>
      <c r="H644" s="1" t="s">
        <v>6103</v>
      </c>
      <c r="I644" s="1">
        <v>72.8</v>
      </c>
      <c r="J644" s="1">
        <v>171</v>
      </c>
      <c r="K644" s="1">
        <v>7.1</v>
      </c>
      <c r="L644" s="1" t="s">
        <v>6046</v>
      </c>
      <c r="O644" s="1">
        <v>16</v>
      </c>
      <c r="P644" s="1" t="s">
        <v>6046</v>
      </c>
      <c r="Q644" s="1">
        <v>70.599999999999994</v>
      </c>
      <c r="R644" s="1">
        <v>456</v>
      </c>
      <c r="S644" s="1">
        <v>10.7</v>
      </c>
      <c r="T644" s="1" t="s">
        <v>6046</v>
      </c>
      <c r="U644" s="38" t="s">
        <v>6631</v>
      </c>
      <c r="V644" s="107">
        <v>51.1638175</v>
      </c>
      <c r="W644" s="107">
        <v>10.447831300000001</v>
      </c>
    </row>
    <row r="645" spans="1:23" x14ac:dyDescent="0.25">
      <c r="A645" s="1" t="s">
        <v>6637</v>
      </c>
      <c r="B645" s="1" t="s">
        <v>6696</v>
      </c>
      <c r="C645" t="s">
        <v>6738</v>
      </c>
      <c r="D645" t="s">
        <v>77</v>
      </c>
      <c r="E645" s="1">
        <v>17.899999999999999</v>
      </c>
      <c r="F645" s="1">
        <v>481</v>
      </c>
      <c r="G645" s="1">
        <v>3.6</v>
      </c>
      <c r="H645" s="1" t="s">
        <v>6103</v>
      </c>
      <c r="I645" s="1">
        <v>9.1</v>
      </c>
      <c r="J645" s="1" t="s">
        <v>6046</v>
      </c>
      <c r="K645" s="1">
        <v>46.5</v>
      </c>
      <c r="L645" s="1">
        <v>288</v>
      </c>
      <c r="M645" s="1">
        <v>8.8000000000000007</v>
      </c>
      <c r="N645" s="1" t="s">
        <v>6046</v>
      </c>
      <c r="O645" s="1">
        <v>14.6</v>
      </c>
      <c r="P645" s="1" t="s">
        <v>6046</v>
      </c>
      <c r="Q645" s="1">
        <v>93.8</v>
      </c>
      <c r="R645" s="1">
        <v>93</v>
      </c>
      <c r="S645" s="1">
        <v>2.6</v>
      </c>
      <c r="T645" s="1" t="s">
        <v>6046</v>
      </c>
      <c r="U645" s="38" t="s">
        <v>6631</v>
      </c>
      <c r="V645" s="107">
        <v>46.603354000000003</v>
      </c>
      <c r="W645" s="107">
        <v>1.8883335000000001</v>
      </c>
    </row>
    <row r="646" spans="1:23" x14ac:dyDescent="0.25">
      <c r="A646" s="1" t="s">
        <v>6637</v>
      </c>
      <c r="B646" s="1" t="s">
        <v>6663</v>
      </c>
      <c r="C646" t="s">
        <v>6739</v>
      </c>
      <c r="D646" t="s">
        <v>6740</v>
      </c>
      <c r="E646" s="1">
        <v>20</v>
      </c>
      <c r="F646" s="1">
        <v>425</v>
      </c>
      <c r="G646" s="1">
        <v>6.3</v>
      </c>
      <c r="H646" s="1" t="s">
        <v>6103</v>
      </c>
      <c r="I646" s="1">
        <v>43.7</v>
      </c>
      <c r="J646" s="1">
        <v>353</v>
      </c>
      <c r="K646" s="1">
        <v>7.2</v>
      </c>
      <c r="L646" s="1" t="s">
        <v>6046</v>
      </c>
      <c r="M646" s="1">
        <v>4.2</v>
      </c>
      <c r="N646" s="1" t="s">
        <v>6046</v>
      </c>
      <c r="O646" s="1">
        <v>10.3</v>
      </c>
      <c r="P646" s="1" t="s">
        <v>6046</v>
      </c>
      <c r="Q646" s="1">
        <v>82.5</v>
      </c>
      <c r="R646" s="1">
        <v>278</v>
      </c>
      <c r="S646" s="1">
        <v>65.900000000000006</v>
      </c>
      <c r="T646" s="1">
        <v>160</v>
      </c>
      <c r="U646" s="38" t="s">
        <v>6631</v>
      </c>
      <c r="V646" s="107">
        <v>46.119944400000001</v>
      </c>
      <c r="W646" s="107">
        <v>14.815333300000001</v>
      </c>
    </row>
    <row r="647" spans="1:23" x14ac:dyDescent="0.25">
      <c r="A647" s="1" t="s">
        <v>6637</v>
      </c>
      <c r="B647" s="1">
        <v>450</v>
      </c>
      <c r="C647" t="s">
        <v>6741</v>
      </c>
      <c r="D647" t="s">
        <v>231</v>
      </c>
      <c r="E647" s="1">
        <v>19.8</v>
      </c>
      <c r="F647" s="1">
        <v>432</v>
      </c>
      <c r="G647" s="1">
        <v>10.199999999999999</v>
      </c>
      <c r="H647" s="1" t="s">
        <v>6103</v>
      </c>
      <c r="I647" s="1">
        <v>1.9</v>
      </c>
      <c r="J647" s="1" t="s">
        <v>6046</v>
      </c>
      <c r="K647" s="1">
        <v>52.7</v>
      </c>
      <c r="L647" s="1">
        <v>243</v>
      </c>
      <c r="M647" s="1">
        <v>5.7</v>
      </c>
      <c r="N647" s="1" t="s">
        <v>6046</v>
      </c>
      <c r="O647" s="1">
        <v>4.0999999999999996</v>
      </c>
      <c r="P647" s="1" t="s">
        <v>6046</v>
      </c>
      <c r="Q647" s="1">
        <v>77.599999999999994</v>
      </c>
      <c r="R647" s="1">
        <v>352</v>
      </c>
      <c r="S647" s="1">
        <v>20.6</v>
      </c>
      <c r="T647" s="1">
        <v>576</v>
      </c>
      <c r="U647" s="38" t="s">
        <v>6631</v>
      </c>
      <c r="V647" s="107">
        <v>42.638426099999997</v>
      </c>
      <c r="W647" s="107">
        <v>12.674296999999999</v>
      </c>
    </row>
    <row r="648" spans="1:23" x14ac:dyDescent="0.25">
      <c r="A648" s="1" t="s">
        <v>6637</v>
      </c>
      <c r="B648" s="1" t="s">
        <v>6696</v>
      </c>
      <c r="C648" t="s">
        <v>6742</v>
      </c>
      <c r="D648" t="s">
        <v>310</v>
      </c>
      <c r="E648" s="1">
        <v>26</v>
      </c>
      <c r="F648" s="1">
        <v>327</v>
      </c>
      <c r="G648" s="1">
        <v>8.8000000000000007</v>
      </c>
      <c r="H648" s="1" t="s">
        <v>6103</v>
      </c>
      <c r="I648" s="1">
        <v>21</v>
      </c>
      <c r="J648" s="1" t="s">
        <v>6046</v>
      </c>
      <c r="K648" s="1">
        <v>7.2</v>
      </c>
      <c r="L648" s="1" t="s">
        <v>6046</v>
      </c>
      <c r="M648" s="1">
        <v>7</v>
      </c>
      <c r="N648" s="1" t="s">
        <v>6046</v>
      </c>
      <c r="O648" s="1">
        <v>40.200000000000003</v>
      </c>
      <c r="P648" s="1">
        <v>344</v>
      </c>
      <c r="Q648" s="1">
        <v>68.900000000000006</v>
      </c>
      <c r="R648" s="1">
        <v>471</v>
      </c>
      <c r="S648" s="1">
        <v>11</v>
      </c>
      <c r="T648" s="1" t="s">
        <v>6046</v>
      </c>
      <c r="U648" s="38" t="s">
        <v>6631</v>
      </c>
      <c r="V648" s="107">
        <v>39.326068499999998</v>
      </c>
      <c r="W648" s="107">
        <v>-4.8379791000000001</v>
      </c>
    </row>
    <row r="649" spans="1:23" x14ac:dyDescent="0.25">
      <c r="A649" s="1" t="s">
        <v>6637</v>
      </c>
      <c r="B649" s="1" t="s">
        <v>6637</v>
      </c>
      <c r="C649" t="s">
        <v>4183</v>
      </c>
      <c r="D649" t="s">
        <v>6190</v>
      </c>
      <c r="E649" s="1">
        <v>14.9</v>
      </c>
      <c r="F649" s="1" t="s">
        <v>6103</v>
      </c>
      <c r="G649" s="1">
        <v>15.9</v>
      </c>
      <c r="H649" s="1" t="s">
        <v>6103</v>
      </c>
      <c r="I649" s="1">
        <v>7</v>
      </c>
      <c r="J649" s="1" t="s">
        <v>6046</v>
      </c>
      <c r="K649" s="1">
        <v>7.7</v>
      </c>
      <c r="L649" s="1" t="s">
        <v>6046</v>
      </c>
      <c r="M649" s="1">
        <v>100</v>
      </c>
      <c r="N649" s="1">
        <v>9</v>
      </c>
      <c r="O649" s="1">
        <v>100</v>
      </c>
      <c r="P649" s="1">
        <v>20</v>
      </c>
      <c r="Q649" s="1">
        <v>56.1</v>
      </c>
      <c r="R649" s="1" t="s">
        <v>6046</v>
      </c>
      <c r="S649" s="1">
        <v>7.1</v>
      </c>
      <c r="T649" s="1" t="s">
        <v>6046</v>
      </c>
      <c r="U649" s="38" t="s">
        <v>6631</v>
      </c>
      <c r="V649" s="107">
        <v>24.000248800000001</v>
      </c>
      <c r="W649" s="107">
        <v>53.999482899999997</v>
      </c>
    </row>
    <row r="650" spans="1:23" x14ac:dyDescent="0.25">
      <c r="A650" s="1" t="s">
        <v>6637</v>
      </c>
      <c r="B650" s="1" t="s">
        <v>6665</v>
      </c>
      <c r="C650" t="s">
        <v>1077</v>
      </c>
      <c r="D650" t="s">
        <v>20</v>
      </c>
      <c r="E650" s="1">
        <v>12.7</v>
      </c>
      <c r="F650" s="1" t="s">
        <v>6103</v>
      </c>
      <c r="G650" s="1">
        <v>14.2</v>
      </c>
      <c r="H650" s="1" t="s">
        <v>6103</v>
      </c>
      <c r="I650" s="1">
        <v>7.4</v>
      </c>
      <c r="J650" s="1" t="s">
        <v>6046</v>
      </c>
      <c r="K650" s="1">
        <v>41.3</v>
      </c>
      <c r="L650" s="1">
        <v>343</v>
      </c>
      <c r="M650" s="1">
        <v>49.1</v>
      </c>
      <c r="N650" s="1">
        <v>355</v>
      </c>
      <c r="O650" s="1">
        <v>20.6</v>
      </c>
      <c r="P650" s="1">
        <v>531</v>
      </c>
      <c r="Q650" s="1">
        <v>83</v>
      </c>
      <c r="R650" s="1">
        <v>270</v>
      </c>
      <c r="S650" s="1">
        <v>9.1</v>
      </c>
      <c r="T650" s="1" t="s">
        <v>6046</v>
      </c>
      <c r="U650" s="38" t="s">
        <v>6631</v>
      </c>
      <c r="V650" s="107">
        <v>39.783730400000003</v>
      </c>
      <c r="W650" s="107">
        <v>-100.445882</v>
      </c>
    </row>
    <row r="651" spans="1:23" x14ac:dyDescent="0.25">
      <c r="A651" s="1" t="s">
        <v>6637</v>
      </c>
      <c r="B651" s="1" t="s">
        <v>6637</v>
      </c>
      <c r="C651" t="s">
        <v>6743</v>
      </c>
      <c r="D651" t="s">
        <v>77</v>
      </c>
      <c r="E651" s="1">
        <v>6.9</v>
      </c>
      <c r="F651" s="1" t="s">
        <v>6103</v>
      </c>
      <c r="G651" s="1">
        <v>6.2</v>
      </c>
      <c r="H651" s="1" t="s">
        <v>6103</v>
      </c>
      <c r="I651" s="1">
        <v>80.900000000000006</v>
      </c>
      <c r="J651" s="1">
        <v>131</v>
      </c>
      <c r="K651" s="1">
        <v>1.2</v>
      </c>
      <c r="L651" s="1" t="s">
        <v>6046</v>
      </c>
      <c r="O651" s="1">
        <v>15.9</v>
      </c>
      <c r="P651" s="1" t="s">
        <v>6046</v>
      </c>
      <c r="Q651" s="1">
        <v>1.7</v>
      </c>
      <c r="R651" s="1" t="s">
        <v>6046</v>
      </c>
      <c r="S651" s="1">
        <v>12.2</v>
      </c>
      <c r="T651" s="1" t="s">
        <v>6046</v>
      </c>
      <c r="U651" s="38" t="s">
        <v>6631</v>
      </c>
      <c r="V651" s="107">
        <v>46.603354000000003</v>
      </c>
      <c r="W651" s="107">
        <v>1.8883335000000001</v>
      </c>
    </row>
    <row r="652" spans="1:23" x14ac:dyDescent="0.25">
      <c r="A652" s="1" t="s">
        <v>6637</v>
      </c>
      <c r="B652" s="1" t="s">
        <v>6558</v>
      </c>
      <c r="C652" t="s">
        <v>974</v>
      </c>
      <c r="D652" t="s">
        <v>20</v>
      </c>
      <c r="E652" s="1">
        <v>8</v>
      </c>
      <c r="F652" s="1" t="s">
        <v>6103</v>
      </c>
      <c r="G652" s="1">
        <v>5</v>
      </c>
      <c r="H652" s="1" t="s">
        <v>6103</v>
      </c>
      <c r="I652" s="1">
        <v>65.2</v>
      </c>
      <c r="J652" s="1">
        <v>221</v>
      </c>
      <c r="K652" s="1">
        <v>14</v>
      </c>
      <c r="L652" s="1" t="s">
        <v>6046</v>
      </c>
      <c r="M652" s="1">
        <v>13.3</v>
      </c>
      <c r="N652" s="1" t="s">
        <v>6046</v>
      </c>
      <c r="O652" s="1">
        <v>5.2</v>
      </c>
      <c r="P652" s="1" t="s">
        <v>6046</v>
      </c>
      <c r="Q652" s="1">
        <v>74.900000000000006</v>
      </c>
      <c r="R652" s="1">
        <v>397</v>
      </c>
      <c r="S652" s="1">
        <v>17.8</v>
      </c>
      <c r="T652" s="1" t="s">
        <v>6046</v>
      </c>
      <c r="U652" s="38" t="s">
        <v>6631</v>
      </c>
      <c r="V652" s="107">
        <v>39.783730400000003</v>
      </c>
      <c r="W652" s="107">
        <v>-100.445882</v>
      </c>
    </row>
    <row r="653" spans="1:23" x14ac:dyDescent="0.25">
      <c r="A653" s="1" t="s">
        <v>6637</v>
      </c>
      <c r="C653" t="s">
        <v>6744</v>
      </c>
      <c r="D653" t="s">
        <v>20</v>
      </c>
      <c r="E653" s="1">
        <v>3.3</v>
      </c>
      <c r="F653" s="1" t="s">
        <v>6103</v>
      </c>
      <c r="G653" s="1">
        <v>2.4</v>
      </c>
      <c r="H653" s="1" t="s">
        <v>6103</v>
      </c>
      <c r="I653" s="1">
        <v>73</v>
      </c>
      <c r="J653" s="1">
        <v>169</v>
      </c>
      <c r="K653" s="1">
        <v>9.8000000000000007</v>
      </c>
      <c r="L653" s="1" t="s">
        <v>6046</v>
      </c>
      <c r="M653" s="1">
        <v>12.7</v>
      </c>
      <c r="N653" s="1" t="s">
        <v>6046</v>
      </c>
      <c r="O653" s="1">
        <v>20.399999999999999</v>
      </c>
      <c r="P653" s="1">
        <v>534</v>
      </c>
      <c r="Q653" s="1">
        <v>9.3000000000000007</v>
      </c>
      <c r="R653" s="1" t="s">
        <v>6046</v>
      </c>
      <c r="S653" s="1">
        <v>98.7</v>
      </c>
      <c r="T653" s="1">
        <v>26</v>
      </c>
      <c r="U653" s="38" t="s">
        <v>6631</v>
      </c>
      <c r="V653" s="107">
        <v>39.783730400000003</v>
      </c>
      <c r="W653" s="107">
        <v>-100.445882</v>
      </c>
    </row>
    <row r="654" spans="1:23" x14ac:dyDescent="0.25">
      <c r="A654" s="1" t="s">
        <v>6696</v>
      </c>
      <c r="B654" s="1" t="s">
        <v>6632</v>
      </c>
      <c r="C654" t="s">
        <v>1527</v>
      </c>
      <c r="D654" t="s">
        <v>258</v>
      </c>
      <c r="E654" s="1">
        <v>9</v>
      </c>
      <c r="F654" s="1" t="s">
        <v>6103</v>
      </c>
      <c r="G654" s="1">
        <v>6.9</v>
      </c>
      <c r="H654" s="1" t="s">
        <v>6103</v>
      </c>
      <c r="I654" s="1">
        <v>21.7</v>
      </c>
      <c r="J654" s="1" t="s">
        <v>6046</v>
      </c>
      <c r="K654" s="1">
        <v>25</v>
      </c>
      <c r="L654" s="1">
        <v>490</v>
      </c>
      <c r="M654" s="1">
        <v>55.3</v>
      </c>
      <c r="N654" s="1">
        <v>331</v>
      </c>
      <c r="O654" s="1">
        <v>56.5</v>
      </c>
      <c r="P654" s="1">
        <v>253</v>
      </c>
      <c r="Q654" s="1">
        <v>66.599999999999994</v>
      </c>
      <c r="R654" s="1">
        <v>497</v>
      </c>
      <c r="S654" s="1">
        <v>16.5</v>
      </c>
      <c r="T654" s="1" t="s">
        <v>6046</v>
      </c>
      <c r="U654" s="38" t="s">
        <v>6631</v>
      </c>
      <c r="V654" s="107">
        <v>54.702354499999998</v>
      </c>
      <c r="W654" s="107">
        <v>-3.2765753000000002</v>
      </c>
    </row>
    <row r="655" spans="1:23" x14ac:dyDescent="0.25">
      <c r="A655" s="1" t="s">
        <v>6696</v>
      </c>
      <c r="B655" s="1" t="s">
        <v>6702</v>
      </c>
      <c r="C655" t="s">
        <v>6745</v>
      </c>
      <c r="D655" t="s">
        <v>6190</v>
      </c>
      <c r="E655" s="1">
        <v>8.6</v>
      </c>
      <c r="F655" s="1" t="s">
        <v>6103</v>
      </c>
      <c r="G655" s="1">
        <v>10.7</v>
      </c>
      <c r="H655" s="1" t="s">
        <v>6103</v>
      </c>
      <c r="I655" s="1">
        <v>10.8</v>
      </c>
      <c r="J655" s="1" t="s">
        <v>6046</v>
      </c>
      <c r="K655" s="1">
        <v>7.9</v>
      </c>
      <c r="L655" s="1" t="s">
        <v>6046</v>
      </c>
      <c r="M655" s="1">
        <v>100</v>
      </c>
      <c r="N655" s="1">
        <v>5</v>
      </c>
      <c r="O655" s="1">
        <v>99.7</v>
      </c>
      <c r="P655" s="1">
        <v>34</v>
      </c>
      <c r="Q655" s="1">
        <v>12.2</v>
      </c>
      <c r="R655" s="1" t="s">
        <v>6046</v>
      </c>
      <c r="S655" s="1">
        <v>20.399999999999999</v>
      </c>
      <c r="T655" s="1">
        <v>579</v>
      </c>
      <c r="U655" s="38" t="s">
        <v>6631</v>
      </c>
      <c r="V655" s="107">
        <v>24.000248800000001</v>
      </c>
      <c r="W655" s="107">
        <v>53.999482899999997</v>
      </c>
    </row>
    <row r="656" spans="1:23" x14ac:dyDescent="0.25">
      <c r="A656" s="1" t="s">
        <v>6696</v>
      </c>
      <c r="C656" t="s">
        <v>6746</v>
      </c>
      <c r="D656" t="s">
        <v>6682</v>
      </c>
      <c r="E656" s="1">
        <v>9.5</v>
      </c>
      <c r="F656" s="1" t="s">
        <v>6103</v>
      </c>
      <c r="G656" s="1">
        <v>5.8</v>
      </c>
      <c r="H656" s="1" t="s">
        <v>6103</v>
      </c>
      <c r="I656" s="1">
        <v>32.799999999999997</v>
      </c>
      <c r="J656" s="1">
        <v>467</v>
      </c>
      <c r="K656" s="1">
        <v>2.2000000000000002</v>
      </c>
      <c r="L656" s="1" t="s">
        <v>6046</v>
      </c>
      <c r="M656" s="1">
        <v>99.7</v>
      </c>
      <c r="N656" s="1">
        <v>77</v>
      </c>
      <c r="O656" s="1">
        <v>45.4</v>
      </c>
      <c r="P656" s="1">
        <v>311</v>
      </c>
      <c r="Q656" s="1">
        <v>3.6</v>
      </c>
      <c r="R656" s="1" t="s">
        <v>6046</v>
      </c>
      <c r="S656" s="1">
        <v>1</v>
      </c>
      <c r="T656" s="1" t="s">
        <v>6046</v>
      </c>
      <c r="U656" s="38" t="s">
        <v>6631</v>
      </c>
      <c r="V656" s="107">
        <v>26.155124900000001</v>
      </c>
      <c r="W656" s="107">
        <v>50.534460600000003</v>
      </c>
    </row>
    <row r="657" spans="1:23" x14ac:dyDescent="0.25">
      <c r="A657" s="1" t="s">
        <v>6696</v>
      </c>
      <c r="B657" s="1" t="s">
        <v>6702</v>
      </c>
      <c r="C657" t="s">
        <v>6747</v>
      </c>
      <c r="D657" t="s">
        <v>6190</v>
      </c>
      <c r="E657" s="1">
        <v>10.6</v>
      </c>
      <c r="F657" s="1" t="s">
        <v>6103</v>
      </c>
      <c r="G657" s="1">
        <v>24.6</v>
      </c>
      <c r="H657" s="1">
        <v>388</v>
      </c>
      <c r="I657" s="1">
        <v>7.4</v>
      </c>
      <c r="J657" s="1" t="s">
        <v>6046</v>
      </c>
      <c r="K657" s="1">
        <v>1.7</v>
      </c>
      <c r="L657" s="1" t="s">
        <v>6046</v>
      </c>
      <c r="M657" s="1">
        <v>100</v>
      </c>
      <c r="N657" s="1">
        <v>7</v>
      </c>
      <c r="O657" s="1">
        <v>100</v>
      </c>
      <c r="P657" s="1">
        <v>4</v>
      </c>
      <c r="Q657" s="1">
        <v>16.3</v>
      </c>
      <c r="R657" s="1" t="s">
        <v>6046</v>
      </c>
      <c r="S657" s="1">
        <v>9.8000000000000007</v>
      </c>
      <c r="T657" s="1" t="s">
        <v>6046</v>
      </c>
      <c r="U657" s="38" t="s">
        <v>6631</v>
      </c>
      <c r="V657" s="107">
        <v>24.000248800000001</v>
      </c>
      <c r="W657" s="107">
        <v>53.999482899999997</v>
      </c>
    </row>
    <row r="658" spans="1:23" x14ac:dyDescent="0.25">
      <c r="A658" s="1" t="s">
        <v>6696</v>
      </c>
      <c r="C658" t="s">
        <v>2492</v>
      </c>
      <c r="D658" t="s">
        <v>445</v>
      </c>
      <c r="E658" s="1">
        <v>2.9</v>
      </c>
      <c r="F658" s="1" t="s">
        <v>6103</v>
      </c>
      <c r="G658" s="1">
        <v>2.2000000000000002</v>
      </c>
      <c r="H658" s="1" t="s">
        <v>6103</v>
      </c>
      <c r="I658" s="1">
        <v>29.7</v>
      </c>
      <c r="J658" s="1">
        <v>517</v>
      </c>
      <c r="K658" s="1">
        <v>9.8000000000000007</v>
      </c>
      <c r="L658" s="1" t="s">
        <v>6046</v>
      </c>
      <c r="M658" s="1">
        <v>100</v>
      </c>
      <c r="N658" s="1">
        <v>22</v>
      </c>
      <c r="O658" s="1">
        <v>91</v>
      </c>
      <c r="P658" s="1">
        <v>106</v>
      </c>
      <c r="Q658" s="1">
        <v>25.2</v>
      </c>
      <c r="R658" s="1" t="s">
        <v>6046</v>
      </c>
      <c r="S658" s="1">
        <v>10.4</v>
      </c>
      <c r="T658" s="1" t="s">
        <v>6046</v>
      </c>
      <c r="U658" s="38" t="s">
        <v>6631</v>
      </c>
      <c r="V658" s="107">
        <v>25.624261799999999</v>
      </c>
      <c r="W658" s="107">
        <v>42.352832800000002</v>
      </c>
    </row>
    <row r="659" spans="1:23" x14ac:dyDescent="0.25">
      <c r="A659" s="1" t="s">
        <v>6696</v>
      </c>
      <c r="B659" s="1" t="s">
        <v>6637</v>
      </c>
      <c r="C659" t="s">
        <v>6748</v>
      </c>
      <c r="D659" t="s">
        <v>6190</v>
      </c>
      <c r="E659" s="1">
        <v>8.8000000000000007</v>
      </c>
      <c r="F659" s="1" t="s">
        <v>6103</v>
      </c>
      <c r="G659" s="1">
        <v>18.8</v>
      </c>
      <c r="H659" s="1">
        <v>484</v>
      </c>
      <c r="I659" s="1">
        <v>16.3</v>
      </c>
      <c r="J659" s="1" t="s">
        <v>6046</v>
      </c>
      <c r="K659" s="1">
        <v>2.2999999999999998</v>
      </c>
      <c r="L659" s="1" t="s">
        <v>6046</v>
      </c>
      <c r="M659" s="1">
        <v>100</v>
      </c>
      <c r="N659" s="1">
        <v>4</v>
      </c>
      <c r="O659" s="1">
        <v>100</v>
      </c>
      <c r="P659" s="1">
        <v>3</v>
      </c>
      <c r="Q659" s="1">
        <v>5.8</v>
      </c>
      <c r="R659" s="1" t="s">
        <v>6046</v>
      </c>
      <c r="S659" s="1">
        <v>66.8</v>
      </c>
      <c r="T659" s="1">
        <v>155</v>
      </c>
      <c r="U659" s="38" t="s">
        <v>6631</v>
      </c>
      <c r="V659" s="107">
        <v>24.000248800000001</v>
      </c>
      <c r="W659" s="107">
        <v>53.999482899999997</v>
      </c>
    </row>
    <row r="660" spans="1:23" x14ac:dyDescent="0.25">
      <c r="A660" s="1" t="s">
        <v>6696</v>
      </c>
      <c r="B660" s="1" t="s">
        <v>6605</v>
      </c>
      <c r="C660" t="s">
        <v>1549</v>
      </c>
      <c r="D660" t="s">
        <v>6527</v>
      </c>
      <c r="E660" s="1">
        <v>27.4</v>
      </c>
      <c r="F660" s="1">
        <v>307</v>
      </c>
      <c r="G660" s="1">
        <v>28.1</v>
      </c>
      <c r="H660" s="1">
        <v>342</v>
      </c>
      <c r="I660" s="1">
        <v>3.5</v>
      </c>
      <c r="J660" s="1" t="s">
        <v>6046</v>
      </c>
      <c r="K660" s="1">
        <v>15.9</v>
      </c>
      <c r="L660" s="1" t="s">
        <v>6046</v>
      </c>
      <c r="M660" s="1">
        <v>1.5</v>
      </c>
      <c r="N660" s="1" t="s">
        <v>6046</v>
      </c>
      <c r="O660" s="1">
        <v>6.8</v>
      </c>
      <c r="P660" s="1" t="s">
        <v>6046</v>
      </c>
      <c r="Q660" s="1">
        <v>84.5</v>
      </c>
      <c r="R660" s="1">
        <v>249</v>
      </c>
      <c r="S660" s="1">
        <v>14.3</v>
      </c>
      <c r="T660" s="1" t="s">
        <v>6046</v>
      </c>
      <c r="U660" s="38" t="s">
        <v>6631</v>
      </c>
      <c r="V660" s="107">
        <v>38.995368300000003</v>
      </c>
      <c r="W660" s="107">
        <v>21.987713200000002</v>
      </c>
    </row>
    <row r="661" spans="1:23" x14ac:dyDescent="0.25">
      <c r="A661" s="1" t="s">
        <v>6696</v>
      </c>
      <c r="B661" s="1" t="s">
        <v>6637</v>
      </c>
      <c r="C661" t="s">
        <v>4891</v>
      </c>
      <c r="D661" t="s">
        <v>6513</v>
      </c>
      <c r="E661" s="1">
        <v>17.600000000000001</v>
      </c>
      <c r="F661" s="1">
        <v>488</v>
      </c>
      <c r="G661" s="1">
        <v>46.9</v>
      </c>
      <c r="H661" s="1">
        <v>203</v>
      </c>
      <c r="I661" s="1">
        <v>28.7</v>
      </c>
      <c r="J661" s="1">
        <v>532</v>
      </c>
      <c r="K661" s="1">
        <v>1.7</v>
      </c>
      <c r="L661" s="1" t="s">
        <v>6046</v>
      </c>
      <c r="M661" s="1">
        <v>3.4</v>
      </c>
      <c r="N661" s="1" t="s">
        <v>6046</v>
      </c>
      <c r="O661" s="1">
        <v>2.9</v>
      </c>
      <c r="P661" s="1" t="s">
        <v>6046</v>
      </c>
      <c r="Q661" s="1">
        <v>21.9</v>
      </c>
      <c r="R661" s="1" t="s">
        <v>6046</v>
      </c>
      <c r="S661" s="1">
        <v>92.9</v>
      </c>
      <c r="T661" s="1">
        <v>52</v>
      </c>
      <c r="U661" s="38" t="s">
        <v>6631</v>
      </c>
      <c r="V661" s="107">
        <v>12.750348600000001</v>
      </c>
      <c r="W661" s="107">
        <v>122.7312101</v>
      </c>
    </row>
    <row r="662" spans="1:23" x14ac:dyDescent="0.25">
      <c r="A662" s="1" t="s">
        <v>6696</v>
      </c>
      <c r="B662" s="1" t="s">
        <v>6637</v>
      </c>
      <c r="C662" t="s">
        <v>6749</v>
      </c>
      <c r="D662" t="s">
        <v>343</v>
      </c>
      <c r="E662" s="1">
        <v>7</v>
      </c>
      <c r="F662" s="1" t="s">
        <v>6103</v>
      </c>
      <c r="G662" s="1">
        <v>10.7</v>
      </c>
      <c r="H662" s="1" t="s">
        <v>6103</v>
      </c>
      <c r="I662" s="1">
        <v>18.8</v>
      </c>
      <c r="J662" s="1" t="s">
        <v>6046</v>
      </c>
      <c r="K662" s="1">
        <v>9.8000000000000007</v>
      </c>
      <c r="L662" s="1" t="s">
        <v>6046</v>
      </c>
      <c r="M662" s="1">
        <v>94.7</v>
      </c>
      <c r="N662" s="1">
        <v>141</v>
      </c>
      <c r="O662" s="1">
        <v>97.8</v>
      </c>
      <c r="P662" s="1">
        <v>60</v>
      </c>
      <c r="Q662" s="1">
        <v>23</v>
      </c>
      <c r="R662" s="1" t="s">
        <v>6046</v>
      </c>
      <c r="S662" s="1">
        <v>3.8</v>
      </c>
      <c r="T662" s="1" t="s">
        <v>6046</v>
      </c>
      <c r="U662" s="38" t="s">
        <v>6631</v>
      </c>
      <c r="V662" s="107">
        <v>-24.776108600000001</v>
      </c>
      <c r="W662" s="107">
        <v>134.755</v>
      </c>
    </row>
    <row r="663" spans="1:23" x14ac:dyDescent="0.25">
      <c r="A663" s="1" t="s">
        <v>6696</v>
      </c>
      <c r="B663" s="1" t="s">
        <v>6596</v>
      </c>
      <c r="C663" t="s">
        <v>2432</v>
      </c>
      <c r="D663" t="s">
        <v>6045</v>
      </c>
      <c r="E663" s="1">
        <v>4.5</v>
      </c>
      <c r="F663" s="1" t="s">
        <v>6103</v>
      </c>
      <c r="G663" s="1">
        <v>1.3</v>
      </c>
      <c r="H663" s="1" t="s">
        <v>6103</v>
      </c>
      <c r="I663" s="1">
        <v>58.8</v>
      </c>
      <c r="J663" s="1">
        <v>266</v>
      </c>
      <c r="K663" s="1">
        <v>20.100000000000001</v>
      </c>
      <c r="L663" s="1">
        <v>560</v>
      </c>
      <c r="M663" s="1">
        <v>1.7</v>
      </c>
      <c r="N663" s="1" t="s">
        <v>6046</v>
      </c>
      <c r="O663" s="1">
        <v>3.3</v>
      </c>
      <c r="P663" s="1" t="s">
        <v>6046</v>
      </c>
      <c r="Q663" s="1">
        <v>52.4</v>
      </c>
      <c r="R663" s="1" t="s">
        <v>6046</v>
      </c>
      <c r="S663" s="1">
        <v>2.4</v>
      </c>
      <c r="T663" s="1" t="s">
        <v>6046</v>
      </c>
      <c r="U663" s="38" t="s">
        <v>6631</v>
      </c>
      <c r="V663" s="107">
        <v>35.000073999999998</v>
      </c>
      <c r="W663" s="107">
        <v>104.999927</v>
      </c>
    </row>
    <row r="664" spans="1:23" x14ac:dyDescent="0.25">
      <c r="A664" s="1" t="s">
        <v>6696</v>
      </c>
      <c r="B664" s="1" t="s">
        <v>6696</v>
      </c>
      <c r="C664" t="s">
        <v>1333</v>
      </c>
      <c r="D664" t="s">
        <v>6045</v>
      </c>
      <c r="E664" s="1">
        <v>6.9</v>
      </c>
      <c r="F664" s="1" t="s">
        <v>6103</v>
      </c>
      <c r="G664" s="1">
        <v>3</v>
      </c>
      <c r="H664" s="1" t="s">
        <v>6103</v>
      </c>
      <c r="I664" s="1">
        <v>15.6</v>
      </c>
      <c r="J664" s="1" t="s">
        <v>6046</v>
      </c>
      <c r="K664" s="1">
        <v>56.9</v>
      </c>
      <c r="L664" s="1">
        <v>218</v>
      </c>
      <c r="M664" s="1">
        <v>9.1</v>
      </c>
      <c r="N664" s="1" t="s">
        <v>6046</v>
      </c>
      <c r="O664" s="1">
        <v>2.2000000000000002</v>
      </c>
      <c r="P664" s="1" t="s">
        <v>6046</v>
      </c>
      <c r="Q664" s="1">
        <v>60</v>
      </c>
      <c r="R664" s="1">
        <v>568</v>
      </c>
      <c r="S664" s="1">
        <v>10</v>
      </c>
      <c r="T664" s="1" t="s">
        <v>6046</v>
      </c>
      <c r="U664" s="38" t="s">
        <v>6631</v>
      </c>
      <c r="V664" s="107">
        <v>35.000073999999998</v>
      </c>
      <c r="W664" s="107">
        <v>104.999927</v>
      </c>
    </row>
    <row r="665" spans="1:23" x14ac:dyDescent="0.25">
      <c r="A665" s="1" t="s">
        <v>6696</v>
      </c>
      <c r="B665" s="1" t="s">
        <v>6696</v>
      </c>
      <c r="C665" t="s">
        <v>2267</v>
      </c>
      <c r="D665" t="s">
        <v>6750</v>
      </c>
      <c r="E665" s="1">
        <v>12.6</v>
      </c>
      <c r="F665" s="1" t="s">
        <v>6103</v>
      </c>
      <c r="G665" s="1">
        <v>2.8</v>
      </c>
      <c r="H665" s="1" t="s">
        <v>6103</v>
      </c>
      <c r="I665" s="1">
        <v>53.8</v>
      </c>
      <c r="J665" s="1">
        <v>292</v>
      </c>
      <c r="K665" s="1">
        <v>3.4</v>
      </c>
      <c r="L665" s="1" t="s">
        <v>6046</v>
      </c>
      <c r="M665" s="1">
        <v>3.2</v>
      </c>
      <c r="N665" s="1" t="s">
        <v>6046</v>
      </c>
      <c r="O665" s="1">
        <v>29.3</v>
      </c>
      <c r="P665" s="1">
        <v>433</v>
      </c>
      <c r="Q665" s="1">
        <v>60.6</v>
      </c>
      <c r="R665" s="1">
        <v>563</v>
      </c>
      <c r="S665" s="1">
        <v>49.2</v>
      </c>
      <c r="T665" s="1">
        <v>255</v>
      </c>
      <c r="U665" s="38" t="s">
        <v>6631</v>
      </c>
      <c r="V665" s="107">
        <v>48.741152200000002</v>
      </c>
      <c r="W665" s="107">
        <v>19.452864600000002</v>
      </c>
    </row>
    <row r="666" spans="1:23" x14ac:dyDescent="0.25">
      <c r="A666" s="1" t="s">
        <v>6696</v>
      </c>
      <c r="B666" s="1" t="s">
        <v>6637</v>
      </c>
      <c r="C666" t="s">
        <v>3936</v>
      </c>
      <c r="D666" t="s">
        <v>258</v>
      </c>
      <c r="E666" s="1">
        <v>8.6999999999999993</v>
      </c>
      <c r="F666" s="1" t="s">
        <v>6103</v>
      </c>
      <c r="G666" s="1">
        <v>20.100000000000001</v>
      </c>
      <c r="H666" s="1">
        <v>461</v>
      </c>
      <c r="I666" s="1">
        <v>14.9</v>
      </c>
      <c r="J666" s="1" t="s">
        <v>6046</v>
      </c>
      <c r="K666" s="1">
        <v>6.6</v>
      </c>
      <c r="L666" s="1" t="s">
        <v>6046</v>
      </c>
      <c r="M666" s="1">
        <v>77.7</v>
      </c>
      <c r="N666" s="1">
        <v>225</v>
      </c>
      <c r="O666" s="1">
        <v>99.8</v>
      </c>
      <c r="P666" s="1">
        <v>29</v>
      </c>
      <c r="Q666" s="1">
        <v>73</v>
      </c>
      <c r="R666" s="1">
        <v>424</v>
      </c>
      <c r="S666" s="1">
        <v>13.2</v>
      </c>
      <c r="T666" s="1" t="s">
        <v>6046</v>
      </c>
      <c r="U666" s="38" t="s">
        <v>6631</v>
      </c>
      <c r="V666" s="107">
        <v>54.702354499999998</v>
      </c>
      <c r="W666" s="107">
        <v>-3.2765753000000002</v>
      </c>
    </row>
    <row r="667" spans="1:23" x14ac:dyDescent="0.25">
      <c r="A667" s="1" t="s">
        <v>6696</v>
      </c>
      <c r="B667" s="1" t="s">
        <v>6696</v>
      </c>
      <c r="C667" t="s">
        <v>1538</v>
      </c>
      <c r="D667" t="s">
        <v>20</v>
      </c>
      <c r="E667" s="1">
        <v>8.4</v>
      </c>
      <c r="F667" s="1" t="s">
        <v>6103</v>
      </c>
      <c r="G667" s="1">
        <v>6.8</v>
      </c>
      <c r="H667" s="1" t="s">
        <v>6103</v>
      </c>
      <c r="I667" s="1">
        <v>25.2</v>
      </c>
      <c r="J667" s="1">
        <v>582</v>
      </c>
      <c r="K667" s="1">
        <v>36.6</v>
      </c>
      <c r="L667" s="1">
        <v>380</v>
      </c>
      <c r="M667" s="1">
        <v>24.8</v>
      </c>
      <c r="N667" s="1">
        <v>526</v>
      </c>
      <c r="O667" s="1">
        <v>22.1</v>
      </c>
      <c r="P667" s="1">
        <v>505</v>
      </c>
      <c r="Q667" s="1">
        <v>71.3</v>
      </c>
      <c r="R667" s="1">
        <v>443</v>
      </c>
      <c r="S667" s="1">
        <v>39.5</v>
      </c>
      <c r="T667" s="1">
        <v>330</v>
      </c>
      <c r="U667" s="38" t="s">
        <v>6631</v>
      </c>
      <c r="V667" s="107">
        <v>39.783730400000003</v>
      </c>
      <c r="W667" s="107">
        <v>-100.445882</v>
      </c>
    </row>
    <row r="668" spans="1:23" x14ac:dyDescent="0.25">
      <c r="A668" s="1" t="s">
        <v>6696</v>
      </c>
      <c r="B668" s="1" t="s">
        <v>6702</v>
      </c>
      <c r="C668" t="s">
        <v>6751</v>
      </c>
      <c r="D668" t="s">
        <v>116</v>
      </c>
      <c r="E668" s="1">
        <v>3</v>
      </c>
      <c r="F668" s="1" t="s">
        <v>6103</v>
      </c>
      <c r="G668" s="1">
        <v>1.8</v>
      </c>
      <c r="H668" s="1" t="s">
        <v>6103</v>
      </c>
      <c r="I668" s="1">
        <v>77.099999999999994</v>
      </c>
      <c r="J668" s="1">
        <v>153</v>
      </c>
      <c r="K668" s="1">
        <v>5.3</v>
      </c>
      <c r="L668" s="1" t="s">
        <v>6046</v>
      </c>
      <c r="M668" s="1">
        <v>5</v>
      </c>
      <c r="N668" s="1" t="s">
        <v>6046</v>
      </c>
      <c r="O668" s="1">
        <v>4.0999999999999996</v>
      </c>
      <c r="P668" s="1" t="s">
        <v>6046</v>
      </c>
      <c r="Q668" s="1">
        <v>14.7</v>
      </c>
      <c r="R668" s="1" t="s">
        <v>6046</v>
      </c>
      <c r="S668" s="1">
        <v>7.4</v>
      </c>
      <c r="T668" s="1" t="s">
        <v>6046</v>
      </c>
      <c r="U668" s="38" t="s">
        <v>6631</v>
      </c>
      <c r="V668" s="107">
        <v>36.5748441</v>
      </c>
      <c r="W668" s="107">
        <v>139.23941790000001</v>
      </c>
    </row>
    <row r="669" spans="1:23" x14ac:dyDescent="0.25">
      <c r="A669" s="1" t="s">
        <v>6696</v>
      </c>
      <c r="C669" t="s">
        <v>6752</v>
      </c>
      <c r="D669" t="s">
        <v>411</v>
      </c>
      <c r="E669" s="1">
        <v>2.8</v>
      </c>
      <c r="F669" s="1" t="s">
        <v>6103</v>
      </c>
      <c r="G669" s="1">
        <v>3.5</v>
      </c>
      <c r="H669" s="1" t="s">
        <v>6103</v>
      </c>
      <c r="I669" s="1">
        <v>4</v>
      </c>
      <c r="J669" s="1" t="s">
        <v>6046</v>
      </c>
      <c r="K669" s="1">
        <v>78.2</v>
      </c>
      <c r="L669" s="1">
        <v>115</v>
      </c>
      <c r="M669" s="1">
        <v>1.2</v>
      </c>
      <c r="N669" s="1" t="s">
        <v>6046</v>
      </c>
      <c r="O669" s="1">
        <v>1.1000000000000001</v>
      </c>
      <c r="P669" s="1" t="s">
        <v>6046</v>
      </c>
      <c r="Q669" s="1">
        <v>29.2</v>
      </c>
      <c r="R669" s="1" t="s">
        <v>6046</v>
      </c>
      <c r="S669" s="1">
        <v>8.9</v>
      </c>
      <c r="T669" s="1" t="s">
        <v>6046</v>
      </c>
      <c r="U669" s="38" t="s">
        <v>6631</v>
      </c>
      <c r="V669" s="107">
        <v>22.351114800000001</v>
      </c>
      <c r="W669" s="107">
        <v>78.667742799999999</v>
      </c>
    </row>
    <row r="670" spans="1:23" x14ac:dyDescent="0.25">
      <c r="A670" s="1" t="s">
        <v>6696</v>
      </c>
      <c r="B670" s="1" t="s">
        <v>6696</v>
      </c>
      <c r="C670" t="s">
        <v>6753</v>
      </c>
      <c r="D670" t="s">
        <v>6084</v>
      </c>
      <c r="E670" s="1">
        <v>21.4</v>
      </c>
      <c r="F670" s="1">
        <v>389</v>
      </c>
      <c r="G670" s="1">
        <v>16.7</v>
      </c>
      <c r="H670" s="1" t="s">
        <v>6103</v>
      </c>
      <c r="I670" s="1">
        <v>15.5</v>
      </c>
      <c r="J670" s="1" t="s">
        <v>6046</v>
      </c>
      <c r="K670" s="1">
        <v>3.1</v>
      </c>
      <c r="L670" s="1" t="s">
        <v>6046</v>
      </c>
      <c r="M670" s="1">
        <v>25.7</v>
      </c>
      <c r="N670" s="1">
        <v>520</v>
      </c>
      <c r="O670" s="1">
        <v>62.6</v>
      </c>
      <c r="P670" s="1">
        <v>224</v>
      </c>
      <c r="Q670" s="1">
        <v>44.6</v>
      </c>
      <c r="R670" s="1" t="s">
        <v>6046</v>
      </c>
      <c r="S670" s="1">
        <v>26</v>
      </c>
      <c r="T670" s="1">
        <v>475</v>
      </c>
      <c r="U670" s="38" t="s">
        <v>6631</v>
      </c>
      <c r="V670" s="107">
        <v>4.5693754000000002</v>
      </c>
      <c r="W670" s="107">
        <v>102.26568229999999</v>
      </c>
    </row>
    <row r="671" spans="1:23" x14ac:dyDescent="0.25">
      <c r="A671" s="1" t="s">
        <v>6696</v>
      </c>
      <c r="B671" s="1" t="s">
        <v>6754</v>
      </c>
      <c r="C671" t="s">
        <v>6755</v>
      </c>
      <c r="D671" t="s">
        <v>6153</v>
      </c>
      <c r="E671" s="1">
        <v>6.5</v>
      </c>
      <c r="F671" s="1" t="s">
        <v>6103</v>
      </c>
      <c r="G671" s="1">
        <v>5</v>
      </c>
      <c r="H671" s="1" t="s">
        <v>6103</v>
      </c>
      <c r="I671" s="1">
        <v>75</v>
      </c>
      <c r="J671" s="1">
        <v>161</v>
      </c>
      <c r="K671" s="1">
        <v>1</v>
      </c>
      <c r="L671" s="1" t="s">
        <v>6046</v>
      </c>
      <c r="M671" s="1">
        <v>3.5</v>
      </c>
      <c r="N671" s="1" t="s">
        <v>6046</v>
      </c>
      <c r="O671" s="1">
        <v>11.6</v>
      </c>
      <c r="P671" s="1" t="s">
        <v>6046</v>
      </c>
      <c r="Q671" s="1">
        <v>1</v>
      </c>
      <c r="R671" s="1" t="s">
        <v>6046</v>
      </c>
      <c r="S671" s="1">
        <v>65.599999999999994</v>
      </c>
      <c r="T671" s="1">
        <v>165</v>
      </c>
      <c r="U671" s="38" t="s">
        <v>6631</v>
      </c>
      <c r="V671" s="107">
        <v>48.101295399999998</v>
      </c>
      <c r="W671" s="107">
        <v>66.778081799999995</v>
      </c>
    </row>
    <row r="672" spans="1:23" x14ac:dyDescent="0.25">
      <c r="A672" s="1" t="s">
        <v>6696</v>
      </c>
      <c r="B672" s="1" t="s">
        <v>6696</v>
      </c>
      <c r="C672" t="s">
        <v>6756</v>
      </c>
      <c r="D672" t="s">
        <v>168</v>
      </c>
      <c r="E672" s="1">
        <v>20.9</v>
      </c>
      <c r="F672" s="1">
        <v>399</v>
      </c>
      <c r="G672" s="1">
        <v>7.6</v>
      </c>
      <c r="H672" s="1" t="s">
        <v>6103</v>
      </c>
      <c r="I672" s="1">
        <v>13.5</v>
      </c>
      <c r="J672" s="1" t="s">
        <v>6046</v>
      </c>
      <c r="K672" s="1">
        <v>12</v>
      </c>
      <c r="L672" s="1" t="s">
        <v>6046</v>
      </c>
      <c r="M672" s="1">
        <v>48.4</v>
      </c>
      <c r="N672" s="1">
        <v>361</v>
      </c>
      <c r="O672" s="1">
        <v>30.6</v>
      </c>
      <c r="P672" s="1">
        <v>423</v>
      </c>
      <c r="Q672" s="1">
        <v>58.5</v>
      </c>
      <c r="R672" s="1">
        <v>586</v>
      </c>
      <c r="S672" s="1">
        <v>12.3</v>
      </c>
      <c r="T672" s="1" t="s">
        <v>6046</v>
      </c>
      <c r="U672" s="38" t="s">
        <v>6631</v>
      </c>
      <c r="V672" s="107">
        <v>47.593969999999999</v>
      </c>
      <c r="W672" s="107">
        <v>14.124560000000001</v>
      </c>
    </row>
    <row r="673" spans="1:23" x14ac:dyDescent="0.25">
      <c r="A673" s="1" t="s">
        <v>6696</v>
      </c>
      <c r="B673" s="1" t="s">
        <v>6637</v>
      </c>
      <c r="C673" t="s">
        <v>6757</v>
      </c>
      <c r="D673" t="s">
        <v>194</v>
      </c>
      <c r="E673" s="1">
        <v>7.3</v>
      </c>
      <c r="F673" s="1" t="s">
        <v>6103</v>
      </c>
      <c r="G673" s="1">
        <v>9.9</v>
      </c>
      <c r="H673" s="1" t="s">
        <v>6103</v>
      </c>
      <c r="I673" s="1">
        <v>56.1</v>
      </c>
      <c r="J673" s="1">
        <v>277</v>
      </c>
      <c r="K673" s="1">
        <v>10.3</v>
      </c>
      <c r="L673" s="1" t="s">
        <v>6046</v>
      </c>
      <c r="M673" s="1">
        <v>6.5</v>
      </c>
      <c r="N673" s="1" t="s">
        <v>6046</v>
      </c>
      <c r="O673" s="1">
        <v>12.6</v>
      </c>
      <c r="P673" s="1" t="s">
        <v>6046</v>
      </c>
      <c r="Q673" s="1">
        <v>40.9</v>
      </c>
      <c r="R673" s="1" t="s">
        <v>6046</v>
      </c>
      <c r="S673" s="1">
        <v>9.3000000000000007</v>
      </c>
      <c r="T673" s="1" t="s">
        <v>6046</v>
      </c>
      <c r="U673" s="38" t="s">
        <v>6631</v>
      </c>
      <c r="V673" s="107">
        <v>36.638392000000003</v>
      </c>
      <c r="W673" s="107">
        <v>127.69611879999999</v>
      </c>
    </row>
    <row r="674" spans="1:23" x14ac:dyDescent="0.25">
      <c r="A674" s="1" t="s">
        <v>6696</v>
      </c>
      <c r="B674" s="1" t="s">
        <v>6663</v>
      </c>
      <c r="C674" t="s">
        <v>6758</v>
      </c>
      <c r="D674" t="s">
        <v>116</v>
      </c>
      <c r="E674" s="1">
        <v>6.9</v>
      </c>
      <c r="F674" s="1" t="s">
        <v>6103</v>
      </c>
      <c r="G674" s="1">
        <v>2.5</v>
      </c>
      <c r="H674" s="1" t="s">
        <v>6103</v>
      </c>
      <c r="I674" s="1">
        <v>62.8</v>
      </c>
      <c r="J674" s="1">
        <v>236</v>
      </c>
      <c r="K674" s="1">
        <v>11.3</v>
      </c>
      <c r="L674" s="1" t="s">
        <v>6046</v>
      </c>
      <c r="M674" s="1">
        <v>7.4</v>
      </c>
      <c r="N674" s="1" t="s">
        <v>6046</v>
      </c>
      <c r="O674" s="1">
        <v>4</v>
      </c>
      <c r="P674" s="1" t="s">
        <v>6046</v>
      </c>
      <c r="Q674" s="1">
        <v>39</v>
      </c>
      <c r="R674" s="1" t="s">
        <v>6046</v>
      </c>
      <c r="S674" s="1">
        <v>4</v>
      </c>
      <c r="T674" s="1" t="s">
        <v>6046</v>
      </c>
      <c r="U674" s="38" t="s">
        <v>6631</v>
      </c>
      <c r="V674" s="107">
        <v>36.5748441</v>
      </c>
      <c r="W674" s="107">
        <v>139.23941790000001</v>
      </c>
    </row>
    <row r="675" spans="1:23" x14ac:dyDescent="0.25">
      <c r="A675" s="1" t="s">
        <v>6696</v>
      </c>
      <c r="B675" s="1" t="s">
        <v>6696</v>
      </c>
      <c r="C675" t="s">
        <v>2314</v>
      </c>
      <c r="D675" t="s">
        <v>6093</v>
      </c>
      <c r="E675" s="1">
        <v>18.600000000000001</v>
      </c>
      <c r="F675" s="1">
        <v>460</v>
      </c>
      <c r="G675" s="1">
        <v>22.2</v>
      </c>
      <c r="H675" s="1">
        <v>426</v>
      </c>
      <c r="I675" s="1">
        <v>27.3</v>
      </c>
      <c r="J675" s="1">
        <v>555</v>
      </c>
      <c r="K675" s="1">
        <v>13</v>
      </c>
      <c r="L675" s="1" t="s">
        <v>6046</v>
      </c>
      <c r="M675" s="1">
        <v>8.6999999999999993</v>
      </c>
      <c r="N675" s="1" t="s">
        <v>6046</v>
      </c>
      <c r="O675" s="1">
        <v>8.9</v>
      </c>
      <c r="P675" s="1" t="s">
        <v>6046</v>
      </c>
      <c r="Q675" s="1">
        <v>29.6</v>
      </c>
      <c r="R675" s="1" t="s">
        <v>6046</v>
      </c>
      <c r="S675" s="1">
        <v>6.2</v>
      </c>
      <c r="T675" s="1" t="s">
        <v>6046</v>
      </c>
      <c r="U675" s="38" t="s">
        <v>6631</v>
      </c>
      <c r="V675" s="107">
        <v>23.973937400000001</v>
      </c>
      <c r="W675" s="107">
        <v>120.9820179</v>
      </c>
    </row>
    <row r="676" spans="1:23" x14ac:dyDescent="0.25">
      <c r="A676" s="1" t="s">
        <v>6696</v>
      </c>
      <c r="B676" s="1" t="s">
        <v>6696</v>
      </c>
      <c r="C676" t="s">
        <v>6759</v>
      </c>
      <c r="D676" t="s">
        <v>6671</v>
      </c>
      <c r="E676" s="1">
        <v>5.8</v>
      </c>
      <c r="F676" s="1" t="s">
        <v>6103</v>
      </c>
      <c r="G676" s="1">
        <v>10.199999999999999</v>
      </c>
      <c r="H676" s="1" t="s">
        <v>6103</v>
      </c>
      <c r="I676" s="1">
        <v>66.7</v>
      </c>
      <c r="J676" s="1">
        <v>208</v>
      </c>
      <c r="K676" s="1">
        <v>1.3</v>
      </c>
      <c r="L676" s="1" t="s">
        <v>6046</v>
      </c>
      <c r="M676" s="1">
        <v>1.7</v>
      </c>
      <c r="N676" s="1" t="s">
        <v>6046</v>
      </c>
      <c r="O676" s="1">
        <v>22.9</v>
      </c>
      <c r="P676" s="1">
        <v>493</v>
      </c>
      <c r="Q676" s="1">
        <v>13.7</v>
      </c>
      <c r="R676" s="1" t="s">
        <v>6046</v>
      </c>
      <c r="S676" s="1">
        <v>13.5</v>
      </c>
      <c r="T676" s="1" t="s">
        <v>6046</v>
      </c>
      <c r="U676" s="38" t="s">
        <v>6631</v>
      </c>
      <c r="V676" s="107">
        <v>49.4871968</v>
      </c>
      <c r="W676" s="107">
        <v>31.271832100000001</v>
      </c>
    </row>
    <row r="677" spans="1:23" x14ac:dyDescent="0.25">
      <c r="A677" s="1" t="s">
        <v>6696</v>
      </c>
      <c r="B677" s="1" t="s">
        <v>6702</v>
      </c>
      <c r="C677" t="s">
        <v>6760</v>
      </c>
      <c r="D677" t="s">
        <v>20</v>
      </c>
      <c r="E677" s="1">
        <v>3.5</v>
      </c>
      <c r="F677" s="1" t="s">
        <v>6103</v>
      </c>
      <c r="G677" s="1">
        <v>8</v>
      </c>
      <c r="H677" s="1" t="s">
        <v>6103</v>
      </c>
      <c r="I677" s="1">
        <v>16</v>
      </c>
      <c r="J677" s="1" t="s">
        <v>6046</v>
      </c>
      <c r="K677" s="1">
        <v>25.3</v>
      </c>
      <c r="L677" s="1">
        <v>484</v>
      </c>
      <c r="M677" s="1">
        <v>75.400000000000006</v>
      </c>
      <c r="N677" s="1">
        <v>235</v>
      </c>
      <c r="O677" s="1">
        <v>78.400000000000006</v>
      </c>
      <c r="P677" s="1">
        <v>160</v>
      </c>
      <c r="Q677" s="1">
        <v>35.5</v>
      </c>
      <c r="R677" s="1" t="s">
        <v>6046</v>
      </c>
      <c r="S677" s="1">
        <v>6.2</v>
      </c>
      <c r="T677" s="1" t="s">
        <v>6046</v>
      </c>
      <c r="U677" s="38" t="s">
        <v>6631</v>
      </c>
      <c r="V677" s="107">
        <v>39.783730400000003</v>
      </c>
      <c r="W677" s="107">
        <v>-100.445882</v>
      </c>
    </row>
    <row r="678" spans="1:23" x14ac:dyDescent="0.25">
      <c r="A678" s="1" t="s">
        <v>6696</v>
      </c>
      <c r="B678" s="1" t="s">
        <v>6702</v>
      </c>
      <c r="C678" t="s">
        <v>6761</v>
      </c>
      <c r="D678" t="s">
        <v>258</v>
      </c>
      <c r="E678" s="1">
        <v>9.8000000000000007</v>
      </c>
      <c r="F678" s="1" t="s">
        <v>6103</v>
      </c>
      <c r="G678" s="1">
        <v>23.1</v>
      </c>
      <c r="H678" s="1">
        <v>414</v>
      </c>
      <c r="I678" s="1">
        <v>11.4</v>
      </c>
      <c r="J678" s="1" t="s">
        <v>6046</v>
      </c>
      <c r="K678" s="1">
        <v>14.7</v>
      </c>
      <c r="L678" s="1" t="s">
        <v>6046</v>
      </c>
      <c r="M678" s="1">
        <v>61.4</v>
      </c>
      <c r="N678" s="1">
        <v>306</v>
      </c>
      <c r="O678" s="1">
        <v>69.599999999999994</v>
      </c>
      <c r="P678" s="1">
        <v>205</v>
      </c>
      <c r="Q678" s="1">
        <v>79.099999999999994</v>
      </c>
      <c r="R678" s="1">
        <v>331</v>
      </c>
      <c r="S678" s="1">
        <v>13.8</v>
      </c>
      <c r="T678" s="1" t="s">
        <v>6046</v>
      </c>
      <c r="U678" s="38" t="s">
        <v>6631</v>
      </c>
      <c r="V678" s="107">
        <v>54.702354499999998</v>
      </c>
      <c r="W678" s="107">
        <v>-3.2765753000000002</v>
      </c>
    </row>
    <row r="679" spans="1:23" x14ac:dyDescent="0.25">
      <c r="A679" s="1" t="s">
        <v>6696</v>
      </c>
      <c r="B679" s="1" t="s">
        <v>6702</v>
      </c>
      <c r="C679" t="s">
        <v>6762</v>
      </c>
      <c r="D679" t="s">
        <v>411</v>
      </c>
      <c r="E679" s="1">
        <v>6.2</v>
      </c>
      <c r="F679" s="1" t="s">
        <v>6103</v>
      </c>
      <c r="G679" s="1">
        <v>21.5</v>
      </c>
      <c r="H679" s="1">
        <v>434</v>
      </c>
      <c r="I679" s="1">
        <v>63</v>
      </c>
      <c r="J679" s="1">
        <v>235</v>
      </c>
      <c r="K679" s="1">
        <v>1.3</v>
      </c>
      <c r="L679" s="1" t="s">
        <v>6046</v>
      </c>
      <c r="M679" s="1">
        <v>22.6</v>
      </c>
      <c r="N679" s="1">
        <v>549</v>
      </c>
      <c r="O679" s="1">
        <v>1.3</v>
      </c>
      <c r="P679" s="1" t="s">
        <v>6046</v>
      </c>
      <c r="Q679" s="1">
        <v>1.4</v>
      </c>
      <c r="R679" s="1" t="s">
        <v>6046</v>
      </c>
      <c r="S679" s="1">
        <v>16.899999999999999</v>
      </c>
      <c r="T679" s="1" t="s">
        <v>6046</v>
      </c>
      <c r="U679" s="38" t="s">
        <v>6631</v>
      </c>
      <c r="V679" s="107">
        <v>22.351114800000001</v>
      </c>
      <c r="W679" s="107">
        <v>78.667742799999999</v>
      </c>
    </row>
    <row r="680" spans="1:23" x14ac:dyDescent="0.25">
      <c r="A680" s="1" t="s">
        <v>6696</v>
      </c>
      <c r="B680" s="1" t="s">
        <v>6637</v>
      </c>
      <c r="C680" t="s">
        <v>6763</v>
      </c>
      <c r="D680" t="s">
        <v>6338</v>
      </c>
      <c r="E680" s="1">
        <v>15.6</v>
      </c>
      <c r="F680" s="1" t="s">
        <v>6103</v>
      </c>
      <c r="G680" s="1">
        <v>11.5</v>
      </c>
      <c r="H680" s="1" t="s">
        <v>6103</v>
      </c>
      <c r="I680" s="1">
        <v>32.6</v>
      </c>
      <c r="J680" s="1">
        <v>472</v>
      </c>
      <c r="K680" s="1">
        <v>8.8000000000000007</v>
      </c>
      <c r="L680" s="1" t="s">
        <v>6046</v>
      </c>
      <c r="M680" s="1">
        <v>35</v>
      </c>
      <c r="N680" s="1">
        <v>442</v>
      </c>
      <c r="O680" s="1">
        <v>19.2</v>
      </c>
      <c r="P680" s="1">
        <v>551</v>
      </c>
      <c r="Q680" s="1">
        <v>73.599999999999994</v>
      </c>
      <c r="R680" s="1">
        <v>418</v>
      </c>
      <c r="S680" s="1">
        <v>7.4</v>
      </c>
      <c r="T680" s="1" t="s">
        <v>6046</v>
      </c>
      <c r="U680" s="38" t="s">
        <v>6631</v>
      </c>
      <c r="V680" s="107">
        <v>49.743904700000002</v>
      </c>
      <c r="W680" s="107">
        <v>15.338106099999999</v>
      </c>
    </row>
    <row r="681" spans="1:23" x14ac:dyDescent="0.25">
      <c r="A681" s="1" t="s">
        <v>6696</v>
      </c>
      <c r="B681" s="1" t="s">
        <v>6702</v>
      </c>
      <c r="C681" t="s">
        <v>6764</v>
      </c>
      <c r="D681" t="s">
        <v>6090</v>
      </c>
      <c r="E681" s="1">
        <v>10.5</v>
      </c>
      <c r="F681" s="1" t="s">
        <v>6103</v>
      </c>
      <c r="G681" s="1">
        <v>13.6</v>
      </c>
      <c r="H681" s="1" t="s">
        <v>6103</v>
      </c>
      <c r="I681" s="1">
        <v>53.9</v>
      </c>
      <c r="J681" s="1">
        <v>289</v>
      </c>
      <c r="K681" s="1">
        <v>2.6</v>
      </c>
      <c r="L681" s="1" t="s">
        <v>6046</v>
      </c>
      <c r="M681" s="1">
        <v>11.9</v>
      </c>
      <c r="N681" s="1" t="s">
        <v>6046</v>
      </c>
      <c r="O681" s="1">
        <v>23.1</v>
      </c>
      <c r="P681" s="1">
        <v>490</v>
      </c>
      <c r="Q681" s="1">
        <v>20.7</v>
      </c>
      <c r="R681" s="1" t="s">
        <v>6046</v>
      </c>
      <c r="S681" s="1">
        <v>35.4</v>
      </c>
      <c r="T681" s="1">
        <v>364</v>
      </c>
      <c r="U681" s="38" t="s">
        <v>6631</v>
      </c>
      <c r="V681" s="107">
        <v>64.686313600000005</v>
      </c>
      <c r="W681" s="107">
        <v>97.745306099999993</v>
      </c>
    </row>
    <row r="682" spans="1:23" x14ac:dyDescent="0.25">
      <c r="A682" s="1" t="s">
        <v>6696</v>
      </c>
      <c r="B682" s="1" t="s">
        <v>6702</v>
      </c>
      <c r="C682" t="s">
        <v>6765</v>
      </c>
      <c r="D682" t="s">
        <v>445</v>
      </c>
      <c r="E682" s="1">
        <v>11.4</v>
      </c>
      <c r="F682" s="1" t="s">
        <v>6103</v>
      </c>
      <c r="G682" s="1">
        <v>14.4</v>
      </c>
      <c r="H682" s="1" t="s">
        <v>6103</v>
      </c>
      <c r="I682" s="1">
        <v>19.399999999999999</v>
      </c>
      <c r="J682" s="1" t="s">
        <v>6046</v>
      </c>
      <c r="K682" s="1">
        <v>13.7</v>
      </c>
      <c r="L682" s="1" t="s">
        <v>6046</v>
      </c>
      <c r="M682" s="1">
        <v>100</v>
      </c>
      <c r="N682" s="1">
        <v>11</v>
      </c>
      <c r="O682" s="1">
        <v>21.8</v>
      </c>
      <c r="P682" s="1">
        <v>509</v>
      </c>
      <c r="Q682" s="1">
        <v>21.1</v>
      </c>
      <c r="R682" s="1" t="s">
        <v>6046</v>
      </c>
      <c r="S682" s="1">
        <v>14.6</v>
      </c>
      <c r="T682" s="1" t="s">
        <v>6046</v>
      </c>
      <c r="U682" s="38" t="s">
        <v>6631</v>
      </c>
      <c r="V682" s="107">
        <v>25.624261799999999</v>
      </c>
      <c r="W682" s="107">
        <v>42.352832800000002</v>
      </c>
    </row>
    <row r="683" spans="1:23" x14ac:dyDescent="0.25">
      <c r="A683" s="1" t="s">
        <v>6696</v>
      </c>
      <c r="B683" s="1" t="s">
        <v>6637</v>
      </c>
      <c r="C683" t="s">
        <v>6766</v>
      </c>
      <c r="D683" t="s">
        <v>6153</v>
      </c>
      <c r="E683" s="1">
        <v>5.7</v>
      </c>
      <c r="F683" s="1" t="s">
        <v>6103</v>
      </c>
      <c r="G683" s="1">
        <v>6.2</v>
      </c>
      <c r="H683" s="1" t="s">
        <v>6103</v>
      </c>
      <c r="I683" s="1">
        <v>64.5</v>
      </c>
      <c r="J683" s="1">
        <v>226</v>
      </c>
      <c r="K683" s="1">
        <v>1</v>
      </c>
      <c r="L683" s="1" t="s">
        <v>6046</v>
      </c>
      <c r="M683" s="1">
        <v>11.3</v>
      </c>
      <c r="N683" s="1" t="s">
        <v>6046</v>
      </c>
      <c r="O683" s="1">
        <v>52.9</v>
      </c>
      <c r="P683" s="1">
        <v>273</v>
      </c>
      <c r="Q683" s="1">
        <v>8.4</v>
      </c>
      <c r="R683" s="1" t="s">
        <v>6046</v>
      </c>
      <c r="S683" s="1">
        <v>13.1</v>
      </c>
      <c r="T683" s="1" t="s">
        <v>6046</v>
      </c>
      <c r="U683" s="38" t="s">
        <v>6631</v>
      </c>
      <c r="V683" s="107">
        <v>48.101295399999998</v>
      </c>
      <c r="W683" s="107">
        <v>66.778081799999995</v>
      </c>
    </row>
    <row r="684" spans="1:23" x14ac:dyDescent="0.25">
      <c r="A684" s="1" t="s">
        <v>6696</v>
      </c>
      <c r="B684" s="1" t="s">
        <v>6696</v>
      </c>
      <c r="C684" t="s">
        <v>6767</v>
      </c>
      <c r="D684" t="s">
        <v>6090</v>
      </c>
      <c r="E684" s="1">
        <v>5</v>
      </c>
      <c r="F684" s="1" t="s">
        <v>6103</v>
      </c>
      <c r="G684" s="1">
        <v>3.9</v>
      </c>
      <c r="H684" s="1" t="s">
        <v>6103</v>
      </c>
      <c r="I684" s="1">
        <v>62.6</v>
      </c>
      <c r="J684" s="1">
        <v>238</v>
      </c>
      <c r="K684" s="1">
        <v>2.4</v>
      </c>
      <c r="L684" s="1" t="s">
        <v>6046</v>
      </c>
      <c r="M684" s="1">
        <v>10.7</v>
      </c>
      <c r="N684" s="1" t="s">
        <v>6046</v>
      </c>
      <c r="O684" s="1">
        <v>59.7</v>
      </c>
      <c r="P684" s="1">
        <v>238</v>
      </c>
      <c r="Q684" s="1">
        <v>70.8</v>
      </c>
      <c r="R684" s="1">
        <v>452</v>
      </c>
      <c r="S684" s="1">
        <v>5.7</v>
      </c>
      <c r="T684" s="1" t="s">
        <v>6046</v>
      </c>
      <c r="U684" s="38" t="s">
        <v>6631</v>
      </c>
      <c r="V684" s="107">
        <v>64.686313600000005</v>
      </c>
      <c r="W684" s="107">
        <v>97.745306099999993</v>
      </c>
    </row>
    <row r="685" spans="1:23" x14ac:dyDescent="0.25">
      <c r="A685" s="1" t="s">
        <v>6696</v>
      </c>
      <c r="B685" s="1" t="s">
        <v>6637</v>
      </c>
      <c r="C685" t="s">
        <v>6768</v>
      </c>
      <c r="D685" t="s">
        <v>6045</v>
      </c>
      <c r="E685" s="1">
        <v>5.0999999999999996</v>
      </c>
      <c r="F685" s="1" t="s">
        <v>6103</v>
      </c>
      <c r="G685" s="1">
        <v>2.2999999999999998</v>
      </c>
      <c r="H685" s="1" t="s">
        <v>6103</v>
      </c>
      <c r="I685" s="1">
        <v>16.8</v>
      </c>
      <c r="J685" s="1" t="s">
        <v>6046</v>
      </c>
      <c r="K685" s="1">
        <v>64</v>
      </c>
      <c r="L685" s="1">
        <v>180</v>
      </c>
      <c r="M685" s="1">
        <v>7.5</v>
      </c>
      <c r="N685" s="1" t="s">
        <v>6046</v>
      </c>
      <c r="O685" s="1">
        <v>2.9</v>
      </c>
      <c r="P685" s="1" t="s">
        <v>6046</v>
      </c>
      <c r="Q685" s="1">
        <v>44.4</v>
      </c>
      <c r="R685" s="1" t="s">
        <v>6046</v>
      </c>
      <c r="S685" s="1">
        <v>8.3000000000000007</v>
      </c>
      <c r="T685" s="1" t="s">
        <v>6046</v>
      </c>
      <c r="U685" s="38" t="s">
        <v>6631</v>
      </c>
      <c r="V685" s="107">
        <v>35.000073999999998</v>
      </c>
      <c r="W685" s="107">
        <v>104.999927</v>
      </c>
    </row>
    <row r="686" spans="1:23" x14ac:dyDescent="0.25">
      <c r="A686" s="1" t="s">
        <v>6696</v>
      </c>
      <c r="B686" s="1" t="s">
        <v>6637</v>
      </c>
      <c r="C686" t="s">
        <v>4413</v>
      </c>
      <c r="D686" t="s">
        <v>6671</v>
      </c>
      <c r="E686" s="1">
        <v>18.600000000000001</v>
      </c>
      <c r="F686" s="1">
        <v>461</v>
      </c>
      <c r="G686" s="1">
        <v>30.5</v>
      </c>
      <c r="H686" s="1">
        <v>320</v>
      </c>
      <c r="I686" s="1">
        <v>35.9</v>
      </c>
      <c r="J686" s="1">
        <v>431</v>
      </c>
      <c r="K686" s="1">
        <v>2.4</v>
      </c>
      <c r="L686" s="1" t="s">
        <v>6046</v>
      </c>
      <c r="M686" s="1">
        <v>1.6</v>
      </c>
      <c r="N686" s="1" t="s">
        <v>6046</v>
      </c>
      <c r="O686" s="1">
        <v>5.8</v>
      </c>
      <c r="P686" s="1" t="s">
        <v>6046</v>
      </c>
      <c r="Q686" s="1">
        <v>29.9</v>
      </c>
      <c r="R686" s="1" t="s">
        <v>6046</v>
      </c>
      <c r="S686" s="1">
        <v>40.9</v>
      </c>
      <c r="T686" s="1">
        <v>320</v>
      </c>
      <c r="U686" s="38" t="s">
        <v>6631</v>
      </c>
      <c r="V686" s="107">
        <v>49.4871968</v>
      </c>
      <c r="W686" s="107">
        <v>31.271832100000001</v>
      </c>
    </row>
    <row r="687" spans="1:23" x14ac:dyDescent="0.25">
      <c r="A687" s="1" t="s">
        <v>6696</v>
      </c>
      <c r="B687" s="1" t="s">
        <v>6637</v>
      </c>
      <c r="C687" t="s">
        <v>4138</v>
      </c>
      <c r="D687" t="s">
        <v>481</v>
      </c>
      <c r="E687" s="1">
        <v>21.9</v>
      </c>
      <c r="F687" s="1">
        <v>378</v>
      </c>
      <c r="G687" s="1">
        <v>37.799999999999997</v>
      </c>
      <c r="H687" s="1">
        <v>250</v>
      </c>
      <c r="I687" s="1">
        <v>25.3</v>
      </c>
      <c r="J687" s="1">
        <v>579</v>
      </c>
      <c r="K687" s="1">
        <v>2.1</v>
      </c>
      <c r="L687" s="1" t="s">
        <v>6046</v>
      </c>
      <c r="M687" s="1">
        <v>12</v>
      </c>
      <c r="N687" s="1" t="s">
        <v>6046</v>
      </c>
      <c r="O687" s="1">
        <v>1.8</v>
      </c>
      <c r="P687" s="1" t="s">
        <v>6046</v>
      </c>
      <c r="Q687" s="1">
        <v>18</v>
      </c>
      <c r="R687" s="1" t="s">
        <v>6046</v>
      </c>
      <c r="S687" s="1">
        <v>81.599999999999994</v>
      </c>
      <c r="T687" s="1">
        <v>98</v>
      </c>
      <c r="U687" s="38" t="s">
        <v>6631</v>
      </c>
      <c r="V687" s="107">
        <v>14.8971921</v>
      </c>
      <c r="W687" s="107">
        <v>100.83273</v>
      </c>
    </row>
    <row r="688" spans="1:23" x14ac:dyDescent="0.25">
      <c r="A688" s="1" t="s">
        <v>6696</v>
      </c>
      <c r="B688" s="1" t="s">
        <v>6696</v>
      </c>
      <c r="C688" t="s">
        <v>6769</v>
      </c>
      <c r="D688" t="s">
        <v>488</v>
      </c>
      <c r="E688" s="1">
        <v>30.1</v>
      </c>
      <c r="F688" s="1">
        <v>287</v>
      </c>
      <c r="G688" s="1">
        <v>44.1</v>
      </c>
      <c r="H688" s="1">
        <v>217</v>
      </c>
      <c r="I688" s="1">
        <v>4.5999999999999996</v>
      </c>
      <c r="J688" s="1" t="s">
        <v>6046</v>
      </c>
      <c r="K688" s="1">
        <v>4.4000000000000004</v>
      </c>
      <c r="L688" s="1" t="s">
        <v>6046</v>
      </c>
      <c r="M688" s="1">
        <v>4.4000000000000004</v>
      </c>
      <c r="N688" s="1" t="s">
        <v>6046</v>
      </c>
      <c r="O688" s="1">
        <v>1.3</v>
      </c>
      <c r="P688" s="1" t="s">
        <v>6046</v>
      </c>
      <c r="Q688" s="1">
        <v>44.6</v>
      </c>
      <c r="R688" s="1" t="s">
        <v>6046</v>
      </c>
      <c r="S688" s="1">
        <v>19.5</v>
      </c>
      <c r="T688" s="1" t="s">
        <v>6046</v>
      </c>
      <c r="U688" s="38" t="s">
        <v>6631</v>
      </c>
      <c r="V688" s="107">
        <v>4.0999169999999996</v>
      </c>
      <c r="W688" s="107">
        <v>-72.908813300000006</v>
      </c>
    </row>
    <row r="689" spans="1:23" x14ac:dyDescent="0.25">
      <c r="A689" s="1" t="s">
        <v>6696</v>
      </c>
      <c r="B689" s="1" t="s">
        <v>6663</v>
      </c>
      <c r="C689" t="s">
        <v>6770</v>
      </c>
      <c r="D689" t="s">
        <v>488</v>
      </c>
      <c r="E689" s="1">
        <v>13.1</v>
      </c>
      <c r="F689" s="1" t="s">
        <v>6103</v>
      </c>
      <c r="G689" s="1">
        <v>52.6</v>
      </c>
      <c r="H689" s="1">
        <v>158</v>
      </c>
      <c r="I689" s="1">
        <v>39.299999999999997</v>
      </c>
      <c r="J689" s="1">
        <v>396</v>
      </c>
      <c r="K689" s="1">
        <v>1.1000000000000001</v>
      </c>
      <c r="L689" s="1" t="s">
        <v>6046</v>
      </c>
      <c r="M689" s="1">
        <v>9.6</v>
      </c>
      <c r="N689" s="1" t="s">
        <v>6046</v>
      </c>
      <c r="O689" s="1">
        <v>1.7</v>
      </c>
      <c r="P689" s="1" t="s">
        <v>6046</v>
      </c>
      <c r="Q689" s="1">
        <v>1.4</v>
      </c>
      <c r="R689" s="1" t="s">
        <v>6046</v>
      </c>
      <c r="S689" s="1">
        <v>18.7</v>
      </c>
      <c r="T689" s="1" t="s">
        <v>6046</v>
      </c>
      <c r="U689" s="38" t="s">
        <v>6631</v>
      </c>
      <c r="V689" s="107">
        <v>4.0999169999999996</v>
      </c>
      <c r="W689" s="107">
        <v>-72.908813300000006</v>
      </c>
    </row>
    <row r="690" spans="1:23" x14ac:dyDescent="0.25">
      <c r="A690" s="1" t="s">
        <v>6696</v>
      </c>
      <c r="B690" s="1" t="s">
        <v>6696</v>
      </c>
      <c r="C690" t="s">
        <v>3772</v>
      </c>
      <c r="D690" t="s">
        <v>488</v>
      </c>
      <c r="E690" s="1">
        <v>4.8</v>
      </c>
      <c r="F690" s="1" t="s">
        <v>6103</v>
      </c>
      <c r="G690" s="1">
        <v>10.9</v>
      </c>
      <c r="H690" s="1" t="s">
        <v>6103</v>
      </c>
      <c r="I690" s="1">
        <v>71.099999999999994</v>
      </c>
      <c r="J690" s="1">
        <v>180</v>
      </c>
      <c r="K690" s="1">
        <v>1.7</v>
      </c>
      <c r="L690" s="1" t="s">
        <v>6046</v>
      </c>
      <c r="M690" s="1">
        <v>5.4</v>
      </c>
      <c r="N690" s="1" t="s">
        <v>6046</v>
      </c>
      <c r="O690" s="1">
        <v>2.4</v>
      </c>
      <c r="P690" s="1" t="s">
        <v>6046</v>
      </c>
      <c r="Q690" s="1">
        <v>8.5</v>
      </c>
      <c r="R690" s="1" t="s">
        <v>6046</v>
      </c>
      <c r="S690" s="1">
        <v>15.6</v>
      </c>
      <c r="T690" s="1" t="s">
        <v>6046</v>
      </c>
      <c r="U690" s="38" t="s">
        <v>6631</v>
      </c>
      <c r="V690" s="107">
        <v>4.0999169999999996</v>
      </c>
      <c r="W690" s="107">
        <v>-72.908813300000006</v>
      </c>
    </row>
    <row r="691" spans="1:23" x14ac:dyDescent="0.25">
      <c r="A691" s="1" t="s">
        <v>6696</v>
      </c>
      <c r="B691" s="1" t="s">
        <v>6637</v>
      </c>
      <c r="C691" t="s">
        <v>6771</v>
      </c>
      <c r="D691" t="s">
        <v>6079</v>
      </c>
      <c r="E691" s="1">
        <v>5.4</v>
      </c>
      <c r="F691" s="1" t="s">
        <v>6103</v>
      </c>
      <c r="G691" s="1">
        <v>2.4</v>
      </c>
      <c r="H691" s="1" t="s">
        <v>6103</v>
      </c>
      <c r="I691" s="1">
        <v>81.099999999999994</v>
      </c>
      <c r="J691" s="1">
        <v>130</v>
      </c>
      <c r="K691" s="1">
        <v>1.4</v>
      </c>
      <c r="L691" s="1" t="s">
        <v>6046</v>
      </c>
      <c r="Q691" s="1">
        <v>15</v>
      </c>
      <c r="R691" s="1" t="s">
        <v>6046</v>
      </c>
      <c r="S691" s="1">
        <v>4</v>
      </c>
      <c r="T691" s="1" t="s">
        <v>6046</v>
      </c>
      <c r="U691" s="38" t="s">
        <v>6631</v>
      </c>
      <c r="V691" s="107">
        <v>-34.996496299999997</v>
      </c>
      <c r="W691" s="107">
        <v>-64.967281700000001</v>
      </c>
    </row>
    <row r="692" spans="1:23" x14ac:dyDescent="0.25">
      <c r="A692" s="1" t="s">
        <v>6696</v>
      </c>
      <c r="B692" s="1" t="s">
        <v>6696</v>
      </c>
      <c r="C692" t="s">
        <v>6772</v>
      </c>
      <c r="D692" t="s">
        <v>6438</v>
      </c>
      <c r="E692" s="1">
        <v>9.9</v>
      </c>
      <c r="F692" s="1" t="s">
        <v>6103</v>
      </c>
      <c r="G692" s="1">
        <v>10.9</v>
      </c>
      <c r="H692" s="1" t="s">
        <v>6103</v>
      </c>
      <c r="I692" s="1">
        <v>66.400000000000006</v>
      </c>
      <c r="J692" s="1">
        <v>214</v>
      </c>
      <c r="K692" s="1">
        <v>2.9</v>
      </c>
      <c r="L692" s="1" t="s">
        <v>6046</v>
      </c>
      <c r="M692" s="1">
        <v>1.5</v>
      </c>
      <c r="N692" s="1" t="s">
        <v>6046</v>
      </c>
      <c r="O692" s="1">
        <v>3.2</v>
      </c>
      <c r="P692" s="1" t="s">
        <v>6046</v>
      </c>
      <c r="Q692" s="1">
        <v>29.3</v>
      </c>
      <c r="R692" s="1" t="s">
        <v>6046</v>
      </c>
      <c r="S692" s="1">
        <v>20.7</v>
      </c>
      <c r="T692" s="1">
        <v>574</v>
      </c>
      <c r="U692" s="38" t="s">
        <v>6631</v>
      </c>
      <c r="V692" s="107">
        <v>-6.8699697000000004</v>
      </c>
      <c r="W692" s="107">
        <v>-75.045851499999998</v>
      </c>
    </row>
    <row r="693" spans="1:23" x14ac:dyDescent="0.25">
      <c r="A693" s="1" t="s">
        <v>6696</v>
      </c>
      <c r="B693" s="1" t="s">
        <v>6637</v>
      </c>
      <c r="C693" t="s">
        <v>6773</v>
      </c>
      <c r="D693" t="s">
        <v>310</v>
      </c>
      <c r="E693" s="1">
        <v>10.4</v>
      </c>
      <c r="F693" s="1" t="s">
        <v>6103</v>
      </c>
      <c r="G693" s="1">
        <v>47.1</v>
      </c>
      <c r="H693" s="1">
        <v>199</v>
      </c>
      <c r="I693" s="1">
        <v>7.1</v>
      </c>
      <c r="J693" s="1" t="s">
        <v>6046</v>
      </c>
      <c r="K693" s="1">
        <v>8.6999999999999993</v>
      </c>
      <c r="L693" s="1" t="s">
        <v>6046</v>
      </c>
      <c r="M693" s="1">
        <v>94.4</v>
      </c>
      <c r="N693" s="1">
        <v>146</v>
      </c>
      <c r="O693" s="1">
        <v>35.6</v>
      </c>
      <c r="P693" s="1">
        <v>388</v>
      </c>
      <c r="Q693" s="1">
        <v>34.299999999999997</v>
      </c>
      <c r="R693" s="1" t="s">
        <v>6046</v>
      </c>
      <c r="S693" s="1">
        <v>10.6</v>
      </c>
      <c r="T693" s="1" t="s">
        <v>6046</v>
      </c>
      <c r="U693" s="38" t="s">
        <v>6631</v>
      </c>
      <c r="V693" s="107">
        <v>39.326068499999998</v>
      </c>
      <c r="W693" s="107">
        <v>-4.8379791000000001</v>
      </c>
    </row>
    <row r="694" spans="1:23" x14ac:dyDescent="0.25">
      <c r="A694" s="1" t="s">
        <v>6696</v>
      </c>
      <c r="B694" s="1" t="s">
        <v>6696</v>
      </c>
      <c r="C694" t="s">
        <v>6774</v>
      </c>
      <c r="D694" t="s">
        <v>6084</v>
      </c>
      <c r="E694" s="1">
        <v>26.8</v>
      </c>
      <c r="F694" s="1">
        <v>317</v>
      </c>
      <c r="G694" s="1">
        <v>47.4</v>
      </c>
      <c r="H694" s="1">
        <v>195</v>
      </c>
      <c r="I694" s="1">
        <v>14.8</v>
      </c>
      <c r="J694" s="1" t="s">
        <v>6046</v>
      </c>
      <c r="K694" s="1">
        <v>2.7</v>
      </c>
      <c r="L694" s="1" t="s">
        <v>6046</v>
      </c>
      <c r="M694" s="1">
        <v>2</v>
      </c>
      <c r="N694" s="1" t="s">
        <v>6046</v>
      </c>
      <c r="O694" s="1">
        <v>1.7</v>
      </c>
      <c r="P694" s="1" t="s">
        <v>6046</v>
      </c>
      <c r="Q694" s="1">
        <v>57.4</v>
      </c>
      <c r="R694" s="1" t="s">
        <v>6046</v>
      </c>
      <c r="S694" s="1">
        <v>10.8</v>
      </c>
      <c r="T694" s="1" t="s">
        <v>6046</v>
      </c>
      <c r="U694" s="38" t="s">
        <v>6631</v>
      </c>
      <c r="V694" s="107">
        <v>4.5693754000000002</v>
      </c>
      <c r="W694" s="107">
        <v>102.26568229999999</v>
      </c>
    </row>
    <row r="695" spans="1:23" x14ac:dyDescent="0.25">
      <c r="A695" s="1" t="s">
        <v>6696</v>
      </c>
      <c r="C695" t="s">
        <v>6775</v>
      </c>
      <c r="D695" t="s">
        <v>20</v>
      </c>
      <c r="E695" s="1">
        <v>6.9</v>
      </c>
      <c r="F695" s="1" t="s">
        <v>6103</v>
      </c>
      <c r="G695" s="1">
        <v>4.5999999999999996</v>
      </c>
      <c r="H695" s="1" t="s">
        <v>6103</v>
      </c>
      <c r="I695" s="1">
        <v>42.8</v>
      </c>
      <c r="J695" s="1">
        <v>364</v>
      </c>
      <c r="K695" s="1">
        <v>36.1</v>
      </c>
      <c r="L695" s="1">
        <v>386</v>
      </c>
      <c r="Q695" s="1">
        <v>67.7</v>
      </c>
      <c r="R695" s="1">
        <v>485</v>
      </c>
      <c r="S695" s="1">
        <v>4.7</v>
      </c>
      <c r="T695" s="1" t="s">
        <v>6046</v>
      </c>
      <c r="U695" s="38" t="s">
        <v>6631</v>
      </c>
      <c r="V695" s="107">
        <v>39.783730400000003</v>
      </c>
      <c r="W695" s="107">
        <v>-100.445882</v>
      </c>
    </row>
    <row r="696" spans="1:23" x14ac:dyDescent="0.25">
      <c r="A696" s="1" t="s">
        <v>6696</v>
      </c>
      <c r="B696" s="1" t="s">
        <v>6663</v>
      </c>
      <c r="C696" t="s">
        <v>2247</v>
      </c>
      <c r="D696" t="s">
        <v>6679</v>
      </c>
      <c r="E696" s="1">
        <v>17.8</v>
      </c>
      <c r="F696" s="1">
        <v>485</v>
      </c>
      <c r="G696" s="1">
        <v>9.4</v>
      </c>
      <c r="H696" s="1" t="s">
        <v>6103</v>
      </c>
      <c r="I696" s="1">
        <v>27.4</v>
      </c>
      <c r="J696" s="1">
        <v>554</v>
      </c>
      <c r="K696" s="1">
        <v>3.8</v>
      </c>
      <c r="L696" s="1" t="s">
        <v>6046</v>
      </c>
      <c r="M696" s="1">
        <v>8.4</v>
      </c>
      <c r="N696" s="1" t="s">
        <v>6046</v>
      </c>
      <c r="O696" s="1">
        <v>78.3</v>
      </c>
      <c r="P696" s="1">
        <v>161</v>
      </c>
      <c r="Q696" s="1">
        <v>57.4</v>
      </c>
      <c r="R696" s="1" t="s">
        <v>6046</v>
      </c>
      <c r="S696" s="1">
        <v>30.7</v>
      </c>
      <c r="T696" s="1">
        <v>408</v>
      </c>
      <c r="U696" s="38" t="s">
        <v>6631</v>
      </c>
      <c r="V696" s="107">
        <v>47.181758500000001</v>
      </c>
      <c r="W696" s="107">
        <v>19.506093700000001</v>
      </c>
    </row>
    <row r="697" spans="1:23" x14ac:dyDescent="0.25">
      <c r="A697" s="1" t="s">
        <v>6696</v>
      </c>
      <c r="B697" s="1" t="s">
        <v>6637</v>
      </c>
      <c r="C697" t="s">
        <v>6776</v>
      </c>
      <c r="D697" t="s">
        <v>231</v>
      </c>
      <c r="E697" s="1">
        <v>16.899999999999999</v>
      </c>
      <c r="F697" s="1">
        <v>499</v>
      </c>
      <c r="G697" s="1">
        <v>3.7</v>
      </c>
      <c r="H697" s="1" t="s">
        <v>6103</v>
      </c>
      <c r="I697" s="1">
        <v>10.3</v>
      </c>
      <c r="J697" s="1" t="s">
        <v>6046</v>
      </c>
      <c r="K697" s="1">
        <v>41.7</v>
      </c>
      <c r="L697" s="1">
        <v>338</v>
      </c>
      <c r="M697" s="1">
        <v>5.0999999999999996</v>
      </c>
      <c r="N697" s="1" t="s">
        <v>6046</v>
      </c>
      <c r="O697" s="1">
        <v>12.1</v>
      </c>
      <c r="P697" s="1" t="s">
        <v>6046</v>
      </c>
      <c r="Q697" s="1">
        <v>83.3</v>
      </c>
      <c r="R697" s="1">
        <v>266</v>
      </c>
      <c r="S697" s="1">
        <v>4.9000000000000004</v>
      </c>
      <c r="T697" s="1" t="s">
        <v>6046</v>
      </c>
      <c r="U697" s="38" t="s">
        <v>6631</v>
      </c>
      <c r="V697" s="107">
        <v>42.638426099999997</v>
      </c>
      <c r="W697" s="107">
        <v>12.674296999999999</v>
      </c>
    </row>
    <row r="698" spans="1:23" x14ac:dyDescent="0.25">
      <c r="A698" s="1" t="s">
        <v>6696</v>
      </c>
      <c r="B698" s="1" t="s">
        <v>6702</v>
      </c>
      <c r="C698" t="s">
        <v>2777</v>
      </c>
      <c r="D698" t="s">
        <v>258</v>
      </c>
      <c r="E698" s="1">
        <v>10.7</v>
      </c>
      <c r="F698" s="1" t="s">
        <v>6103</v>
      </c>
      <c r="G698" s="1">
        <v>10.4</v>
      </c>
      <c r="H698" s="1" t="s">
        <v>6103</v>
      </c>
      <c r="I698" s="1">
        <v>6.3</v>
      </c>
      <c r="J698" s="1" t="s">
        <v>6046</v>
      </c>
      <c r="K698" s="1">
        <v>25</v>
      </c>
      <c r="L698" s="1">
        <v>491</v>
      </c>
      <c r="M698" s="1">
        <v>77.400000000000006</v>
      </c>
      <c r="N698" s="1">
        <v>227</v>
      </c>
      <c r="O698" s="1">
        <v>70.599999999999994</v>
      </c>
      <c r="P698" s="1">
        <v>197</v>
      </c>
      <c r="Q698" s="1">
        <v>75.2</v>
      </c>
      <c r="R698" s="1">
        <v>387</v>
      </c>
      <c r="S698" s="1">
        <v>3.8</v>
      </c>
      <c r="T698" s="1" t="s">
        <v>6046</v>
      </c>
      <c r="U698" s="39" t="s">
        <v>6631</v>
      </c>
      <c r="V698" s="107">
        <v>54.702354499999998</v>
      </c>
      <c r="W698" s="107">
        <v>-3.2765753000000002</v>
      </c>
    </row>
    <row r="699" spans="1:23" x14ac:dyDescent="0.25">
      <c r="A699" s="1" t="s">
        <v>6696</v>
      </c>
      <c r="B699" s="1" t="s">
        <v>6696</v>
      </c>
      <c r="C699" t="s">
        <v>6777</v>
      </c>
      <c r="D699" t="s">
        <v>258</v>
      </c>
      <c r="E699" s="1">
        <v>7.5</v>
      </c>
      <c r="F699" s="1" t="s">
        <v>6103</v>
      </c>
      <c r="G699" s="1">
        <v>4.5999999999999996</v>
      </c>
      <c r="H699" s="1" t="s">
        <v>6103</v>
      </c>
      <c r="I699" s="1">
        <v>16.600000000000001</v>
      </c>
      <c r="J699" s="1" t="s">
        <v>6046</v>
      </c>
      <c r="K699" s="1">
        <v>28.9</v>
      </c>
      <c r="L699" s="1">
        <v>442</v>
      </c>
      <c r="M699" s="1">
        <v>58.7</v>
      </c>
      <c r="N699" s="1">
        <v>311</v>
      </c>
      <c r="O699" s="1">
        <v>50.3</v>
      </c>
      <c r="P699" s="1">
        <v>291</v>
      </c>
      <c r="Q699" s="1">
        <v>75.599999999999994</v>
      </c>
      <c r="R699" s="1">
        <v>378</v>
      </c>
      <c r="S699" s="1">
        <v>16.3</v>
      </c>
      <c r="T699" s="1" t="s">
        <v>6046</v>
      </c>
      <c r="U699" s="38" t="s">
        <v>6631</v>
      </c>
      <c r="V699" s="107">
        <v>54.702354499999998</v>
      </c>
      <c r="W699" s="107">
        <v>-3.2765753000000002</v>
      </c>
    </row>
    <row r="700" spans="1:23" x14ac:dyDescent="0.25">
      <c r="A700" s="1" t="s">
        <v>6696</v>
      </c>
      <c r="B700" s="1" t="s">
        <v>6637</v>
      </c>
      <c r="C700" t="s">
        <v>1121</v>
      </c>
      <c r="D700" t="s">
        <v>51</v>
      </c>
      <c r="E700" s="1">
        <v>14.3</v>
      </c>
      <c r="F700" s="1" t="s">
        <v>6103</v>
      </c>
      <c r="G700" s="1">
        <v>19.3</v>
      </c>
      <c r="H700" s="1">
        <v>475</v>
      </c>
      <c r="I700" s="1">
        <v>38.9</v>
      </c>
      <c r="J700" s="1">
        <v>400</v>
      </c>
      <c r="K700" s="1">
        <v>11</v>
      </c>
      <c r="L700" s="1" t="s">
        <v>6046</v>
      </c>
      <c r="O700" s="1">
        <v>30</v>
      </c>
      <c r="P700" s="1">
        <v>427</v>
      </c>
      <c r="Q700" s="1">
        <v>76</v>
      </c>
      <c r="R700" s="1">
        <v>375</v>
      </c>
      <c r="S700" s="1">
        <v>27.7</v>
      </c>
      <c r="T700" s="1">
        <v>456</v>
      </c>
      <c r="U700" s="38" t="s">
        <v>6631</v>
      </c>
      <c r="V700" s="107">
        <v>61.066692199999999</v>
      </c>
      <c r="W700" s="107">
        <v>-107.99170700000001</v>
      </c>
    </row>
    <row r="701" spans="1:23" x14ac:dyDescent="0.25">
      <c r="A701" s="1" t="s">
        <v>6696</v>
      </c>
      <c r="B701" s="1" t="s">
        <v>6673</v>
      </c>
      <c r="C701" t="s">
        <v>6778</v>
      </c>
      <c r="D701" t="s">
        <v>20</v>
      </c>
      <c r="E701" s="1">
        <v>10.5</v>
      </c>
      <c r="F701" s="1" t="s">
        <v>6103</v>
      </c>
      <c r="G701" s="1">
        <v>5.3</v>
      </c>
      <c r="H701" s="1" t="s">
        <v>6103</v>
      </c>
      <c r="I701" s="1">
        <v>19.399999999999999</v>
      </c>
      <c r="J701" s="1" t="s">
        <v>6046</v>
      </c>
      <c r="K701" s="1">
        <v>38.4</v>
      </c>
      <c r="L701" s="1">
        <v>363</v>
      </c>
      <c r="M701" s="1">
        <v>46.2</v>
      </c>
      <c r="N701" s="1">
        <v>375</v>
      </c>
      <c r="O701" s="1">
        <v>11.6</v>
      </c>
      <c r="P701" s="1" t="s">
        <v>6046</v>
      </c>
      <c r="Q701" s="1">
        <v>78.7</v>
      </c>
      <c r="R701" s="1">
        <v>336</v>
      </c>
      <c r="S701" s="1">
        <v>17.5</v>
      </c>
      <c r="T701" s="1" t="s">
        <v>6046</v>
      </c>
      <c r="U701" s="38" t="s">
        <v>6631</v>
      </c>
      <c r="V701" s="107">
        <v>39.783730400000003</v>
      </c>
      <c r="W701" s="107">
        <v>-100.445882</v>
      </c>
    </row>
    <row r="702" spans="1:23" x14ac:dyDescent="0.25">
      <c r="A702" s="1" t="s">
        <v>6696</v>
      </c>
      <c r="B702" s="1" t="s">
        <v>6637</v>
      </c>
      <c r="C702" t="s">
        <v>6779</v>
      </c>
      <c r="D702" t="s">
        <v>258</v>
      </c>
      <c r="E702" s="1">
        <v>9</v>
      </c>
      <c r="F702" s="1" t="s">
        <v>6103</v>
      </c>
      <c r="G702" s="1">
        <v>12.9</v>
      </c>
      <c r="H702" s="1" t="s">
        <v>6103</v>
      </c>
      <c r="I702" s="1">
        <v>12</v>
      </c>
      <c r="J702" s="1" t="s">
        <v>6046</v>
      </c>
      <c r="K702" s="1">
        <v>34.9</v>
      </c>
      <c r="L702" s="1">
        <v>392</v>
      </c>
      <c r="M702" s="1">
        <v>48.3</v>
      </c>
      <c r="N702" s="1">
        <v>362</v>
      </c>
      <c r="O702" s="1">
        <v>33.9</v>
      </c>
      <c r="P702" s="1">
        <v>398</v>
      </c>
      <c r="Q702" s="1">
        <v>80.8</v>
      </c>
      <c r="R702" s="1">
        <v>310</v>
      </c>
      <c r="S702" s="1">
        <v>6</v>
      </c>
      <c r="T702" s="1" t="s">
        <v>6046</v>
      </c>
      <c r="U702" s="38" t="s">
        <v>6631</v>
      </c>
      <c r="V702" s="107">
        <v>54.702354499999998</v>
      </c>
      <c r="W702" s="107">
        <v>-3.2765753000000002</v>
      </c>
    </row>
    <row r="703" spans="1:23" x14ac:dyDescent="0.25">
      <c r="A703" s="1" t="s">
        <v>6696</v>
      </c>
      <c r="B703" s="1" t="s">
        <v>6702</v>
      </c>
      <c r="C703" t="s">
        <v>6780</v>
      </c>
      <c r="D703" t="s">
        <v>343</v>
      </c>
      <c r="E703" s="1">
        <v>7.9</v>
      </c>
      <c r="F703" s="1" t="s">
        <v>6103</v>
      </c>
      <c r="G703" s="1">
        <v>8.4</v>
      </c>
      <c r="H703" s="1" t="s">
        <v>6103</v>
      </c>
      <c r="I703" s="1">
        <v>4.5999999999999996</v>
      </c>
      <c r="J703" s="1" t="s">
        <v>6046</v>
      </c>
      <c r="K703" s="1">
        <v>43</v>
      </c>
      <c r="L703" s="1">
        <v>321</v>
      </c>
      <c r="M703" s="1">
        <v>74.099999999999994</v>
      </c>
      <c r="N703" s="1">
        <v>241</v>
      </c>
      <c r="O703" s="1">
        <v>40.1</v>
      </c>
      <c r="P703" s="1">
        <v>345</v>
      </c>
      <c r="Q703" s="1">
        <v>81.400000000000006</v>
      </c>
      <c r="R703" s="1">
        <v>298</v>
      </c>
      <c r="S703" s="1">
        <v>3.8</v>
      </c>
      <c r="T703" s="1" t="s">
        <v>6046</v>
      </c>
      <c r="U703" s="38" t="s">
        <v>6631</v>
      </c>
      <c r="V703" s="107">
        <v>-24.776108600000001</v>
      </c>
      <c r="W703" s="107">
        <v>134.755</v>
      </c>
    </row>
    <row r="704" spans="1:23" x14ac:dyDescent="0.25">
      <c r="A704" s="1" t="s">
        <v>6702</v>
      </c>
      <c r="B704" s="1" t="s">
        <v>6696</v>
      </c>
      <c r="C704" t="s">
        <v>3906</v>
      </c>
      <c r="D704" t="s">
        <v>20</v>
      </c>
      <c r="E704" s="1">
        <v>16.3</v>
      </c>
      <c r="F704" s="1" t="s">
        <v>6103</v>
      </c>
      <c r="G704" s="1">
        <v>29.2</v>
      </c>
      <c r="H704" s="1">
        <v>332</v>
      </c>
      <c r="I704" s="1">
        <v>32.299999999999997</v>
      </c>
      <c r="J704" s="1">
        <v>479</v>
      </c>
      <c r="K704" s="1">
        <v>4.8</v>
      </c>
      <c r="L704" s="1" t="s">
        <v>6046</v>
      </c>
      <c r="M704" s="1">
        <v>3.3</v>
      </c>
      <c r="N704" s="1" t="s">
        <v>6046</v>
      </c>
      <c r="O704" s="1">
        <v>17.2</v>
      </c>
      <c r="P704" s="1">
        <v>575</v>
      </c>
      <c r="Q704" s="1">
        <v>16.2</v>
      </c>
      <c r="R704" s="1" t="s">
        <v>6046</v>
      </c>
      <c r="S704" s="1">
        <v>54.7</v>
      </c>
      <c r="T704" s="1">
        <v>216</v>
      </c>
      <c r="U704" s="38" t="s">
        <v>6631</v>
      </c>
      <c r="V704" s="107">
        <v>39.783730400000003</v>
      </c>
      <c r="W704" s="107">
        <v>-100.445882</v>
      </c>
    </row>
    <row r="705" spans="1:23" x14ac:dyDescent="0.25">
      <c r="A705" s="1" t="s">
        <v>6702</v>
      </c>
      <c r="B705" s="1" t="s">
        <v>6754</v>
      </c>
      <c r="C705" t="s">
        <v>6781</v>
      </c>
      <c r="D705" t="s">
        <v>6782</v>
      </c>
      <c r="E705" s="1">
        <v>13.1</v>
      </c>
      <c r="F705" s="1" t="s">
        <v>6103</v>
      </c>
      <c r="G705" s="1">
        <v>17</v>
      </c>
      <c r="H705" s="1" t="s">
        <v>6103</v>
      </c>
      <c r="I705" s="1">
        <v>17.2</v>
      </c>
      <c r="J705" s="1" t="s">
        <v>6046</v>
      </c>
      <c r="K705" s="1">
        <v>2.9</v>
      </c>
      <c r="L705" s="1" t="s">
        <v>6046</v>
      </c>
      <c r="M705" s="1">
        <v>100</v>
      </c>
      <c r="N705" s="1">
        <v>3</v>
      </c>
      <c r="O705" s="1">
        <v>24.2</v>
      </c>
      <c r="P705" s="1">
        <v>475</v>
      </c>
      <c r="Q705" s="1">
        <v>23</v>
      </c>
      <c r="R705" s="1" t="s">
        <v>6046</v>
      </c>
      <c r="S705" s="1">
        <v>96.9</v>
      </c>
      <c r="T705" s="1">
        <v>36</v>
      </c>
      <c r="U705" s="38" t="s">
        <v>6631</v>
      </c>
      <c r="V705" s="107">
        <v>29.273396399999999</v>
      </c>
      <c r="W705" s="107">
        <v>47.497947600000003</v>
      </c>
    </row>
    <row r="706" spans="1:23" x14ac:dyDescent="0.25">
      <c r="A706" s="1" t="s">
        <v>6702</v>
      </c>
      <c r="B706" s="1" t="s">
        <v>6702</v>
      </c>
      <c r="C706" t="s">
        <v>6783</v>
      </c>
      <c r="D706" t="s">
        <v>6599</v>
      </c>
      <c r="E706" s="1">
        <v>21</v>
      </c>
      <c r="F706" s="1">
        <v>398</v>
      </c>
      <c r="G706" s="1">
        <v>47.1</v>
      </c>
      <c r="H706" s="1">
        <v>200</v>
      </c>
      <c r="I706" s="1">
        <v>4.4000000000000004</v>
      </c>
      <c r="J706" s="1" t="s">
        <v>6046</v>
      </c>
      <c r="K706" s="1">
        <v>14.3</v>
      </c>
      <c r="L706" s="1" t="s">
        <v>6046</v>
      </c>
      <c r="M706" s="1">
        <v>12.3</v>
      </c>
      <c r="N706" s="1" t="s">
        <v>6046</v>
      </c>
      <c r="O706" s="1">
        <v>2.9</v>
      </c>
      <c r="P706" s="1" t="s">
        <v>6046</v>
      </c>
      <c r="Q706" s="1">
        <v>39</v>
      </c>
      <c r="R706" s="1" t="s">
        <v>6046</v>
      </c>
      <c r="S706" s="1">
        <v>70.599999999999994</v>
      </c>
      <c r="T706" s="1">
        <v>134</v>
      </c>
      <c r="U706" s="38" t="s">
        <v>6631</v>
      </c>
      <c r="V706" s="107">
        <v>38.959759400000003</v>
      </c>
      <c r="W706" s="107">
        <v>34.924965299999997</v>
      </c>
    </row>
    <row r="707" spans="1:23" x14ac:dyDescent="0.25">
      <c r="A707" s="1" t="s">
        <v>6702</v>
      </c>
      <c r="B707" s="1" t="s">
        <v>6702</v>
      </c>
      <c r="C707" t="s">
        <v>2735</v>
      </c>
      <c r="D707" t="s">
        <v>6338</v>
      </c>
      <c r="E707" s="1">
        <v>12.3</v>
      </c>
      <c r="F707" s="1" t="s">
        <v>6103</v>
      </c>
      <c r="G707" s="1">
        <v>29.4</v>
      </c>
      <c r="H707" s="1">
        <v>329</v>
      </c>
      <c r="I707" s="1">
        <v>20.2</v>
      </c>
      <c r="J707" s="1" t="s">
        <v>6046</v>
      </c>
      <c r="K707" s="1">
        <v>6.3</v>
      </c>
      <c r="L707" s="1" t="s">
        <v>6046</v>
      </c>
      <c r="M707" s="1">
        <v>12.2</v>
      </c>
      <c r="N707" s="1" t="s">
        <v>6046</v>
      </c>
      <c r="O707" s="1">
        <v>68</v>
      </c>
      <c r="P707" s="1">
        <v>211</v>
      </c>
      <c r="Q707" s="1">
        <v>73.900000000000006</v>
      </c>
      <c r="R707" s="1">
        <v>413</v>
      </c>
      <c r="S707" s="1">
        <v>26.3</v>
      </c>
      <c r="T707" s="1">
        <v>470</v>
      </c>
      <c r="U707" s="38" t="s">
        <v>6631</v>
      </c>
      <c r="V707" s="107">
        <v>49.743904700000002</v>
      </c>
      <c r="W707" s="107">
        <v>15.338106099999999</v>
      </c>
    </row>
    <row r="708" spans="1:23" x14ac:dyDescent="0.25">
      <c r="A708" s="1" t="s">
        <v>6702</v>
      </c>
      <c r="B708" s="1" t="s">
        <v>6702</v>
      </c>
      <c r="C708" t="s">
        <v>6784</v>
      </c>
      <c r="D708" t="s">
        <v>343</v>
      </c>
      <c r="E708" s="1">
        <v>5.3</v>
      </c>
      <c r="F708" s="1" t="s">
        <v>6103</v>
      </c>
      <c r="G708" s="1">
        <v>3.4</v>
      </c>
      <c r="H708" s="1" t="s">
        <v>6103</v>
      </c>
      <c r="I708" s="1">
        <v>5.0999999999999996</v>
      </c>
      <c r="J708" s="1" t="s">
        <v>6046</v>
      </c>
      <c r="K708" s="1">
        <v>31.3</v>
      </c>
      <c r="L708" s="1">
        <v>422</v>
      </c>
      <c r="M708" s="1">
        <v>56.4</v>
      </c>
      <c r="N708" s="1">
        <v>326</v>
      </c>
      <c r="O708" s="1">
        <v>86.7</v>
      </c>
      <c r="P708" s="1">
        <v>126</v>
      </c>
      <c r="Q708" s="1">
        <v>43.5</v>
      </c>
      <c r="R708" s="1" t="s">
        <v>6046</v>
      </c>
      <c r="S708" s="1">
        <v>4.0999999999999996</v>
      </c>
      <c r="T708" s="1" t="s">
        <v>6046</v>
      </c>
      <c r="U708" s="38" t="s">
        <v>6631</v>
      </c>
      <c r="V708" s="107">
        <v>-24.776108600000001</v>
      </c>
      <c r="W708" s="107">
        <v>134.755</v>
      </c>
    </row>
    <row r="709" spans="1:23" x14ac:dyDescent="0.25">
      <c r="A709" s="1" t="s">
        <v>6702</v>
      </c>
      <c r="B709" s="1" t="s">
        <v>6702</v>
      </c>
      <c r="C709" t="s">
        <v>6785</v>
      </c>
      <c r="D709" t="s">
        <v>20</v>
      </c>
      <c r="E709" s="1">
        <v>24.4</v>
      </c>
      <c r="F709" s="1">
        <v>348</v>
      </c>
      <c r="G709" s="1">
        <v>37.700000000000003</v>
      </c>
      <c r="H709" s="1">
        <v>251</v>
      </c>
      <c r="I709" s="1">
        <v>10.3</v>
      </c>
      <c r="J709" s="1" t="s">
        <v>6046</v>
      </c>
      <c r="K709" s="1">
        <v>5.7</v>
      </c>
      <c r="L709" s="1" t="s">
        <v>6046</v>
      </c>
      <c r="M709" s="1">
        <v>7.4</v>
      </c>
      <c r="N709" s="1" t="s">
        <v>6046</v>
      </c>
      <c r="O709" s="1">
        <v>5.4</v>
      </c>
      <c r="P709" s="1" t="s">
        <v>6046</v>
      </c>
      <c r="Q709" s="1">
        <v>92.1</v>
      </c>
      <c r="R709" s="1">
        <v>121</v>
      </c>
      <c r="S709" s="1">
        <v>21.3</v>
      </c>
      <c r="T709" s="1">
        <v>557</v>
      </c>
      <c r="U709" s="38" t="s">
        <v>6631</v>
      </c>
      <c r="V709" s="107">
        <v>39.783730400000003</v>
      </c>
      <c r="W709" s="107">
        <v>-100.445882</v>
      </c>
    </row>
    <row r="710" spans="1:23" x14ac:dyDescent="0.25">
      <c r="A710" s="1" t="s">
        <v>6702</v>
      </c>
      <c r="B710" s="1" t="s">
        <v>6696</v>
      </c>
      <c r="C710" t="s">
        <v>6786</v>
      </c>
      <c r="D710" t="s">
        <v>6679</v>
      </c>
      <c r="E710" s="1">
        <v>23.9</v>
      </c>
      <c r="F710" s="1">
        <v>354</v>
      </c>
      <c r="G710" s="1">
        <v>15.3</v>
      </c>
      <c r="H710" s="1" t="s">
        <v>6103</v>
      </c>
      <c r="I710" s="1">
        <v>17.100000000000001</v>
      </c>
      <c r="J710" s="1" t="s">
        <v>6046</v>
      </c>
      <c r="K710" s="1">
        <v>7.1</v>
      </c>
      <c r="L710" s="1" t="s">
        <v>6046</v>
      </c>
      <c r="M710" s="1">
        <v>5.6</v>
      </c>
      <c r="N710" s="1" t="s">
        <v>6046</v>
      </c>
      <c r="O710" s="1">
        <v>15.3</v>
      </c>
      <c r="P710" s="1" t="s">
        <v>6046</v>
      </c>
      <c r="Q710" s="1">
        <v>68.2</v>
      </c>
      <c r="R710" s="1">
        <v>478</v>
      </c>
      <c r="S710" s="1">
        <v>43</v>
      </c>
      <c r="T710" s="1">
        <v>297</v>
      </c>
      <c r="U710" s="38" t="s">
        <v>6631</v>
      </c>
      <c r="V710" s="107">
        <v>47.181758500000001</v>
      </c>
      <c r="W710" s="107">
        <v>19.506093700000001</v>
      </c>
    </row>
    <row r="711" spans="1:23" x14ac:dyDescent="0.25">
      <c r="A711" s="1" t="s">
        <v>6702</v>
      </c>
      <c r="B711" s="1" t="s">
        <v>6696</v>
      </c>
      <c r="C711" t="s">
        <v>6787</v>
      </c>
      <c r="D711" t="s">
        <v>231</v>
      </c>
      <c r="E711" s="1">
        <v>4</v>
      </c>
      <c r="F711" s="1" t="s">
        <v>6103</v>
      </c>
      <c r="G711" s="1">
        <v>1.6</v>
      </c>
      <c r="H711" s="1" t="s">
        <v>6103</v>
      </c>
      <c r="I711" s="1">
        <v>12.1</v>
      </c>
      <c r="J711" s="1" t="s">
        <v>6046</v>
      </c>
      <c r="K711" s="1">
        <v>39.700000000000003</v>
      </c>
      <c r="L711" s="1">
        <v>353</v>
      </c>
      <c r="M711" s="1">
        <v>79.8</v>
      </c>
      <c r="N711" s="1">
        <v>220</v>
      </c>
      <c r="O711" s="1">
        <v>28.5</v>
      </c>
      <c r="P711" s="1">
        <v>440</v>
      </c>
      <c r="Q711" s="1">
        <v>53.3</v>
      </c>
      <c r="R711" s="1" t="s">
        <v>6046</v>
      </c>
      <c r="S711" s="1">
        <v>6.6</v>
      </c>
      <c r="T711" s="1" t="s">
        <v>6046</v>
      </c>
      <c r="U711" s="38" t="s">
        <v>6631</v>
      </c>
      <c r="V711" s="107">
        <v>42.638426099999997</v>
      </c>
      <c r="W711" s="107">
        <v>12.674296999999999</v>
      </c>
    </row>
    <row r="712" spans="1:23" x14ac:dyDescent="0.25">
      <c r="A712" s="1" t="s">
        <v>6702</v>
      </c>
      <c r="B712" s="1" t="s">
        <v>6754</v>
      </c>
      <c r="C712" t="s">
        <v>6788</v>
      </c>
      <c r="D712" t="s">
        <v>6253</v>
      </c>
      <c r="E712" s="1">
        <v>13</v>
      </c>
      <c r="F712" s="1" t="s">
        <v>6103</v>
      </c>
      <c r="G712" s="1">
        <v>30.3</v>
      </c>
      <c r="H712" s="1">
        <v>322</v>
      </c>
      <c r="I712" s="1">
        <v>30.7</v>
      </c>
      <c r="J712" s="1">
        <v>503</v>
      </c>
      <c r="K712" s="1">
        <v>1.8</v>
      </c>
      <c r="L712" s="1" t="s">
        <v>6046</v>
      </c>
      <c r="M712" s="1">
        <v>60</v>
      </c>
      <c r="N712" s="1">
        <v>307</v>
      </c>
      <c r="O712" s="1">
        <v>2.9</v>
      </c>
      <c r="P712" s="1" t="s">
        <v>6046</v>
      </c>
      <c r="Q712" s="1">
        <v>12.2</v>
      </c>
      <c r="R712" s="1" t="s">
        <v>6046</v>
      </c>
      <c r="S712" s="1">
        <v>19.8</v>
      </c>
      <c r="T712" s="1">
        <v>595</v>
      </c>
      <c r="U712" s="38" t="s">
        <v>6631</v>
      </c>
      <c r="V712" s="107">
        <v>-2.4833826000000001</v>
      </c>
      <c r="W712" s="107">
        <v>117.8902853</v>
      </c>
    </row>
    <row r="713" spans="1:23" x14ac:dyDescent="0.25">
      <c r="A713" s="1" t="s">
        <v>6702</v>
      </c>
      <c r="B713" s="1" t="s">
        <v>6696</v>
      </c>
      <c r="C713" t="s">
        <v>4337</v>
      </c>
      <c r="D713" t="s">
        <v>411</v>
      </c>
      <c r="E713" s="1">
        <v>14.6</v>
      </c>
      <c r="F713" s="1" t="s">
        <v>6103</v>
      </c>
      <c r="G713" s="1">
        <v>4.5</v>
      </c>
      <c r="H713" s="1" t="s">
        <v>6103</v>
      </c>
      <c r="I713" s="1">
        <v>10.9</v>
      </c>
      <c r="J713" s="1" t="s">
        <v>6046</v>
      </c>
      <c r="K713" s="1">
        <v>42.5</v>
      </c>
      <c r="L713" s="1">
        <v>328</v>
      </c>
      <c r="O713" s="1">
        <v>1.1000000000000001</v>
      </c>
      <c r="P713" s="1" t="s">
        <v>6046</v>
      </c>
      <c r="Q713" s="1">
        <v>51.3</v>
      </c>
      <c r="R713" s="1" t="s">
        <v>6046</v>
      </c>
      <c r="S713" s="1">
        <v>22.6</v>
      </c>
      <c r="T713" s="1">
        <v>537</v>
      </c>
      <c r="U713" s="38" t="s">
        <v>6631</v>
      </c>
      <c r="V713" s="107">
        <v>22.351114800000001</v>
      </c>
      <c r="W713" s="107">
        <v>78.667742799999999</v>
      </c>
    </row>
    <row r="714" spans="1:23" x14ac:dyDescent="0.25">
      <c r="A714" s="1" t="s">
        <v>6702</v>
      </c>
      <c r="B714" s="1" t="s">
        <v>6754</v>
      </c>
      <c r="C714" t="s">
        <v>6789</v>
      </c>
      <c r="D714" t="s">
        <v>6045</v>
      </c>
      <c r="E714" s="1">
        <v>3.9</v>
      </c>
      <c r="F714" s="1" t="s">
        <v>6103</v>
      </c>
      <c r="G714" s="1">
        <v>2</v>
      </c>
      <c r="H714" s="1" t="s">
        <v>6103</v>
      </c>
      <c r="I714" s="1">
        <v>9.3000000000000007</v>
      </c>
      <c r="J714" s="1" t="s">
        <v>6046</v>
      </c>
      <c r="K714" s="1">
        <v>34.5</v>
      </c>
      <c r="L714" s="1">
        <v>397</v>
      </c>
      <c r="M714" s="1">
        <v>49.4</v>
      </c>
      <c r="N714" s="1">
        <v>353</v>
      </c>
      <c r="O714" s="1">
        <v>83.9</v>
      </c>
      <c r="P714" s="1">
        <v>140</v>
      </c>
      <c r="Q714" s="1">
        <v>52.1</v>
      </c>
      <c r="R714" s="1" t="s">
        <v>6046</v>
      </c>
      <c r="S714" s="1">
        <v>2.2999999999999998</v>
      </c>
      <c r="T714" s="1" t="s">
        <v>6046</v>
      </c>
      <c r="U714" s="38" t="s">
        <v>6631</v>
      </c>
      <c r="V714" s="107">
        <v>35.000073999999998</v>
      </c>
      <c r="W714" s="107">
        <v>104.999927</v>
      </c>
    </row>
    <row r="715" spans="1:23" x14ac:dyDescent="0.25">
      <c r="A715" s="1" t="s">
        <v>6702</v>
      </c>
      <c r="B715" s="1" t="s">
        <v>6702</v>
      </c>
      <c r="C715" t="s">
        <v>6790</v>
      </c>
      <c r="D715" t="s">
        <v>445</v>
      </c>
      <c r="E715" s="1">
        <v>5.4</v>
      </c>
      <c r="F715" s="1" t="s">
        <v>6103</v>
      </c>
      <c r="G715" s="1">
        <v>4.8</v>
      </c>
      <c r="H715" s="1" t="s">
        <v>6103</v>
      </c>
      <c r="I715" s="1">
        <v>43.7</v>
      </c>
      <c r="J715" s="1">
        <v>351</v>
      </c>
      <c r="K715" s="1">
        <v>1.7</v>
      </c>
      <c r="L715" s="1" t="s">
        <v>6046</v>
      </c>
      <c r="M715" s="1">
        <v>100</v>
      </c>
      <c r="N715" s="1">
        <v>25</v>
      </c>
      <c r="O715" s="1">
        <v>3.1</v>
      </c>
      <c r="P715" s="1" t="s">
        <v>6046</v>
      </c>
      <c r="Q715" s="1">
        <v>25.9</v>
      </c>
      <c r="R715" s="1" t="s">
        <v>6046</v>
      </c>
      <c r="S715" s="1">
        <v>4.8</v>
      </c>
      <c r="T715" s="1" t="s">
        <v>6046</v>
      </c>
      <c r="U715" s="38" t="s">
        <v>6631</v>
      </c>
      <c r="V715" s="107">
        <v>25.624261799999999</v>
      </c>
      <c r="W715" s="107">
        <v>42.352832800000002</v>
      </c>
    </row>
    <row r="716" spans="1:23" x14ac:dyDescent="0.25">
      <c r="A716" s="1" t="s">
        <v>6702</v>
      </c>
      <c r="B716" s="1" t="s">
        <v>6696</v>
      </c>
      <c r="C716" t="s">
        <v>6791</v>
      </c>
      <c r="D716" t="s">
        <v>116</v>
      </c>
      <c r="E716" s="1">
        <v>5</v>
      </c>
      <c r="F716" s="1" t="s">
        <v>6103</v>
      </c>
      <c r="G716" s="1">
        <v>2.4</v>
      </c>
      <c r="H716" s="1" t="s">
        <v>6103</v>
      </c>
      <c r="I716" s="1">
        <v>68.599999999999994</v>
      </c>
      <c r="J716" s="1">
        <v>195</v>
      </c>
      <c r="K716" s="1">
        <v>4.7</v>
      </c>
      <c r="L716" s="1" t="s">
        <v>6046</v>
      </c>
      <c r="M716" s="1">
        <v>4.5</v>
      </c>
      <c r="N716" s="1" t="s">
        <v>6046</v>
      </c>
      <c r="O716" s="1">
        <v>3.3</v>
      </c>
      <c r="P716" s="1" t="s">
        <v>6046</v>
      </c>
      <c r="Q716" s="1">
        <v>30.8</v>
      </c>
      <c r="R716" s="1" t="s">
        <v>6046</v>
      </c>
      <c r="S716" s="1">
        <v>3.4</v>
      </c>
      <c r="T716" s="1" t="s">
        <v>6046</v>
      </c>
      <c r="U716" s="38" t="s">
        <v>6631</v>
      </c>
      <c r="V716" s="107">
        <v>36.5748441</v>
      </c>
      <c r="W716" s="107">
        <v>139.23941790000001</v>
      </c>
    </row>
    <row r="717" spans="1:23" x14ac:dyDescent="0.25">
      <c r="A717" s="1" t="s">
        <v>6702</v>
      </c>
      <c r="C717" t="s">
        <v>6792</v>
      </c>
      <c r="D717" t="s">
        <v>6153</v>
      </c>
      <c r="E717" s="1">
        <v>11.7</v>
      </c>
      <c r="F717" s="1" t="s">
        <v>6103</v>
      </c>
      <c r="G717" s="1">
        <v>13.4</v>
      </c>
      <c r="H717" s="1" t="s">
        <v>6103</v>
      </c>
      <c r="I717" s="1">
        <v>49.9</v>
      </c>
      <c r="J717" s="1">
        <v>317</v>
      </c>
      <c r="K717" s="1">
        <v>1.2</v>
      </c>
      <c r="L717" s="1" t="s">
        <v>6046</v>
      </c>
      <c r="M717" s="1">
        <v>5.8</v>
      </c>
      <c r="N717" s="1" t="s">
        <v>6046</v>
      </c>
      <c r="O717" s="1">
        <v>21.7</v>
      </c>
      <c r="P717" s="1">
        <v>513</v>
      </c>
      <c r="Q717" s="1">
        <v>4.0999999999999996</v>
      </c>
      <c r="R717" s="1" t="s">
        <v>6046</v>
      </c>
      <c r="S717" s="1">
        <v>13.8</v>
      </c>
      <c r="T717" s="1" t="s">
        <v>6046</v>
      </c>
      <c r="U717" s="38" t="s">
        <v>6631</v>
      </c>
      <c r="V717" s="107">
        <v>48.101295399999998</v>
      </c>
      <c r="W717" s="107">
        <v>66.778081799999995</v>
      </c>
    </row>
    <row r="718" spans="1:23" x14ac:dyDescent="0.25">
      <c r="A718" s="1" t="s">
        <v>6702</v>
      </c>
      <c r="B718" s="1" t="s">
        <v>6696</v>
      </c>
      <c r="C718" t="s">
        <v>4946</v>
      </c>
      <c r="D718" t="s">
        <v>445</v>
      </c>
      <c r="E718" s="1">
        <v>10</v>
      </c>
      <c r="F718" s="1" t="s">
        <v>6103</v>
      </c>
      <c r="G718" s="1">
        <v>2.7</v>
      </c>
      <c r="H718" s="1" t="s">
        <v>6103</v>
      </c>
      <c r="I718" s="1">
        <v>36.5</v>
      </c>
      <c r="J718" s="1">
        <v>428</v>
      </c>
      <c r="K718" s="1">
        <v>1.9</v>
      </c>
      <c r="L718" s="1" t="s">
        <v>6046</v>
      </c>
      <c r="M718" s="1">
        <v>100</v>
      </c>
      <c r="N718" s="1">
        <v>29</v>
      </c>
      <c r="O718" s="1">
        <v>3.4</v>
      </c>
      <c r="P718" s="1" t="s">
        <v>6046</v>
      </c>
      <c r="Q718" s="1">
        <v>42.7</v>
      </c>
      <c r="R718" s="1" t="s">
        <v>6046</v>
      </c>
      <c r="S718" s="1">
        <v>8.5</v>
      </c>
      <c r="T718" s="1" t="s">
        <v>6046</v>
      </c>
      <c r="U718" s="38" t="s">
        <v>6631</v>
      </c>
      <c r="V718" s="107">
        <v>25.624261799999999</v>
      </c>
      <c r="W718" s="107">
        <v>42.352832800000002</v>
      </c>
    </row>
    <row r="719" spans="1:23" x14ac:dyDescent="0.25">
      <c r="A719" s="1" t="s">
        <v>6702</v>
      </c>
      <c r="B719" s="1" t="s">
        <v>6702</v>
      </c>
      <c r="C719" t="s">
        <v>6793</v>
      </c>
      <c r="D719" t="s">
        <v>6671</v>
      </c>
      <c r="E719" s="1">
        <v>14.7</v>
      </c>
      <c r="F719" s="1" t="s">
        <v>6103</v>
      </c>
      <c r="G719" s="1">
        <v>26.7</v>
      </c>
      <c r="H719" s="1">
        <v>360</v>
      </c>
      <c r="I719" s="1">
        <v>43.6</v>
      </c>
      <c r="J719" s="1">
        <v>354</v>
      </c>
      <c r="K719" s="1">
        <v>1.5</v>
      </c>
      <c r="L719" s="1" t="s">
        <v>6046</v>
      </c>
      <c r="M719" s="1">
        <v>1.2</v>
      </c>
      <c r="N719" s="1" t="s">
        <v>6046</v>
      </c>
      <c r="O719" s="1">
        <v>2.8</v>
      </c>
      <c r="P719" s="1" t="s">
        <v>6046</v>
      </c>
      <c r="Q719" s="1">
        <v>15.2</v>
      </c>
      <c r="R719" s="1" t="s">
        <v>6046</v>
      </c>
      <c r="S719" s="1">
        <v>15.7</v>
      </c>
      <c r="T719" s="1" t="s">
        <v>6046</v>
      </c>
      <c r="U719" s="38" t="s">
        <v>6631</v>
      </c>
      <c r="V719" s="107">
        <v>49.4871968</v>
      </c>
      <c r="W719" s="107">
        <v>31.271832100000001</v>
      </c>
    </row>
    <row r="720" spans="1:23" x14ac:dyDescent="0.25">
      <c r="A720" s="1" t="s">
        <v>6702</v>
      </c>
      <c r="B720" s="1" t="s">
        <v>6637</v>
      </c>
      <c r="C720" t="s">
        <v>6794</v>
      </c>
      <c r="D720" t="s">
        <v>6750</v>
      </c>
      <c r="E720" s="1">
        <v>3.9</v>
      </c>
      <c r="F720" s="1" t="s">
        <v>6103</v>
      </c>
      <c r="G720" s="1">
        <v>2.6</v>
      </c>
      <c r="H720" s="1" t="s">
        <v>6103</v>
      </c>
      <c r="I720" s="1">
        <v>57.7</v>
      </c>
      <c r="J720" s="1">
        <v>270</v>
      </c>
      <c r="K720" s="1">
        <v>4</v>
      </c>
      <c r="L720" s="1" t="s">
        <v>6046</v>
      </c>
      <c r="M720" s="1">
        <v>2.2000000000000002</v>
      </c>
      <c r="N720" s="1" t="s">
        <v>6046</v>
      </c>
      <c r="O720" s="1">
        <v>61.8</v>
      </c>
      <c r="P720" s="1">
        <v>228</v>
      </c>
      <c r="Q720" s="1">
        <v>34.299999999999997</v>
      </c>
      <c r="R720" s="1" t="s">
        <v>6046</v>
      </c>
      <c r="S720" s="1">
        <v>27.8</v>
      </c>
      <c r="T720" s="1">
        <v>453</v>
      </c>
      <c r="U720" s="38" t="s">
        <v>6631</v>
      </c>
      <c r="V720" s="107">
        <v>48.741152200000002</v>
      </c>
      <c r="W720" s="107">
        <v>19.452864600000002</v>
      </c>
    </row>
    <row r="721" spans="1:23" x14ac:dyDescent="0.25">
      <c r="A721" s="1" t="s">
        <v>6702</v>
      </c>
      <c r="B721" s="1" t="s">
        <v>6754</v>
      </c>
      <c r="C721" t="s">
        <v>6795</v>
      </c>
      <c r="D721" t="s">
        <v>445</v>
      </c>
      <c r="E721" s="1">
        <v>14.4</v>
      </c>
      <c r="F721" s="1" t="s">
        <v>6103</v>
      </c>
      <c r="G721" s="1">
        <v>19.3</v>
      </c>
      <c r="H721" s="1">
        <v>476</v>
      </c>
      <c r="I721" s="1">
        <v>18.3</v>
      </c>
      <c r="J721" s="1" t="s">
        <v>6046</v>
      </c>
      <c r="K721" s="1">
        <v>1.5</v>
      </c>
      <c r="L721" s="1" t="s">
        <v>6046</v>
      </c>
      <c r="M721" s="1">
        <v>85.5</v>
      </c>
      <c r="N721" s="1">
        <v>197</v>
      </c>
      <c r="O721" s="1">
        <v>37</v>
      </c>
      <c r="P721" s="1">
        <v>375</v>
      </c>
      <c r="Q721" s="1">
        <v>39.799999999999997</v>
      </c>
      <c r="R721" s="1" t="s">
        <v>6046</v>
      </c>
      <c r="S721" s="1">
        <v>4.0999999999999996</v>
      </c>
      <c r="T721" s="1" t="s">
        <v>6046</v>
      </c>
      <c r="U721" s="38" t="s">
        <v>6631</v>
      </c>
      <c r="V721" s="107">
        <v>25.624261799999999</v>
      </c>
      <c r="W721" s="107">
        <v>42.352832800000002</v>
      </c>
    </row>
    <row r="722" spans="1:23" x14ac:dyDescent="0.25">
      <c r="A722" s="1" t="s">
        <v>6702</v>
      </c>
      <c r="B722" s="1" t="s">
        <v>6754</v>
      </c>
      <c r="C722" t="s">
        <v>3917</v>
      </c>
      <c r="D722" t="s">
        <v>116</v>
      </c>
      <c r="E722" s="1">
        <v>13.3</v>
      </c>
      <c r="F722" s="1" t="s">
        <v>6103</v>
      </c>
      <c r="G722" s="1">
        <v>68.599999999999994</v>
      </c>
      <c r="H722" s="1">
        <v>103</v>
      </c>
      <c r="I722" s="1">
        <v>9.3000000000000007</v>
      </c>
      <c r="J722" s="1" t="s">
        <v>6046</v>
      </c>
      <c r="K722" s="1">
        <v>3.6</v>
      </c>
      <c r="L722" s="1" t="s">
        <v>6046</v>
      </c>
      <c r="M722" s="1">
        <v>27</v>
      </c>
      <c r="N722" s="1">
        <v>508</v>
      </c>
      <c r="O722" s="1">
        <v>11.4</v>
      </c>
      <c r="P722" s="1" t="s">
        <v>6046</v>
      </c>
      <c r="Q722" s="1">
        <v>28.1</v>
      </c>
      <c r="R722" s="1" t="s">
        <v>6046</v>
      </c>
      <c r="S722" s="1">
        <v>9.1</v>
      </c>
      <c r="T722" s="1" t="s">
        <v>6046</v>
      </c>
      <c r="U722" s="38" t="s">
        <v>6631</v>
      </c>
      <c r="V722" s="107">
        <v>36.5748441</v>
      </c>
      <c r="W722" s="107">
        <v>139.23941790000001</v>
      </c>
    </row>
    <row r="723" spans="1:23" x14ac:dyDescent="0.25">
      <c r="A723" s="1" t="s">
        <v>6702</v>
      </c>
      <c r="B723" s="1" t="s">
        <v>6754</v>
      </c>
      <c r="C723" t="s">
        <v>6796</v>
      </c>
      <c r="D723" t="s">
        <v>343</v>
      </c>
      <c r="E723" s="1">
        <v>4.0999999999999996</v>
      </c>
      <c r="F723" s="1" t="s">
        <v>6103</v>
      </c>
      <c r="G723" s="1">
        <v>3.5</v>
      </c>
      <c r="H723" s="1" t="s">
        <v>6103</v>
      </c>
      <c r="I723" s="1">
        <v>3.9</v>
      </c>
      <c r="J723" s="1" t="s">
        <v>6046</v>
      </c>
      <c r="K723" s="1">
        <v>34.799999999999997</v>
      </c>
      <c r="L723" s="1">
        <v>393</v>
      </c>
      <c r="M723" s="1">
        <v>73.5</v>
      </c>
      <c r="N723" s="1">
        <v>243</v>
      </c>
      <c r="O723" s="1">
        <v>88.1</v>
      </c>
      <c r="P723" s="1">
        <v>120</v>
      </c>
      <c r="Q723" s="1">
        <v>57.3</v>
      </c>
      <c r="R723" s="1" t="s">
        <v>6046</v>
      </c>
      <c r="S723" s="1">
        <v>7.1</v>
      </c>
      <c r="T723" s="1" t="s">
        <v>6046</v>
      </c>
      <c r="U723" s="38" t="s">
        <v>6631</v>
      </c>
      <c r="V723" s="107">
        <v>-24.776108600000001</v>
      </c>
      <c r="W723" s="107">
        <v>134.755</v>
      </c>
    </row>
    <row r="724" spans="1:23" x14ac:dyDescent="0.25">
      <c r="A724" s="1" t="s">
        <v>6702</v>
      </c>
      <c r="B724" s="1" t="s">
        <v>6702</v>
      </c>
      <c r="C724" t="s">
        <v>2503</v>
      </c>
      <c r="D724" t="s">
        <v>20</v>
      </c>
      <c r="E724" s="1">
        <v>2.5</v>
      </c>
      <c r="F724" s="1" t="s">
        <v>6103</v>
      </c>
      <c r="G724" s="1">
        <v>3.4</v>
      </c>
      <c r="H724" s="1" t="s">
        <v>6103</v>
      </c>
      <c r="I724" s="1">
        <v>5.9</v>
      </c>
      <c r="J724" s="1" t="s">
        <v>6046</v>
      </c>
      <c r="K724" s="1">
        <v>41.4</v>
      </c>
      <c r="L724" s="1">
        <v>342</v>
      </c>
      <c r="M724" s="1">
        <v>42.1</v>
      </c>
      <c r="N724" s="1">
        <v>399</v>
      </c>
      <c r="O724" s="1">
        <v>86.3</v>
      </c>
      <c r="P724" s="1">
        <v>131</v>
      </c>
      <c r="Q724" s="1">
        <v>27.5</v>
      </c>
      <c r="R724" s="1" t="s">
        <v>6046</v>
      </c>
      <c r="S724" s="1">
        <v>17</v>
      </c>
      <c r="T724" s="1" t="s">
        <v>6046</v>
      </c>
      <c r="U724" s="38" t="s">
        <v>6631</v>
      </c>
      <c r="V724" s="107">
        <v>39.783730400000003</v>
      </c>
      <c r="W724" s="107">
        <v>-100.445882</v>
      </c>
    </row>
    <row r="725" spans="1:23" x14ac:dyDescent="0.25">
      <c r="A725" s="1" t="s">
        <v>6702</v>
      </c>
      <c r="B725" s="1" t="s">
        <v>6754</v>
      </c>
      <c r="C725" t="s">
        <v>6797</v>
      </c>
      <c r="D725" t="s">
        <v>6351</v>
      </c>
      <c r="E725" s="1">
        <v>12.7</v>
      </c>
      <c r="F725" s="1" t="s">
        <v>6103</v>
      </c>
      <c r="G725" s="1">
        <v>10.8</v>
      </c>
      <c r="H725" s="1" t="s">
        <v>6103</v>
      </c>
      <c r="I725" s="1">
        <v>25.1</v>
      </c>
      <c r="J725" s="1">
        <v>584</v>
      </c>
      <c r="K725" s="1">
        <v>9.4</v>
      </c>
      <c r="L725" s="1" t="s">
        <v>6046</v>
      </c>
      <c r="M725" s="1">
        <v>35.200000000000003</v>
      </c>
      <c r="N725" s="1">
        <v>441</v>
      </c>
      <c r="O725" s="1">
        <v>37.299999999999997</v>
      </c>
      <c r="P725" s="1">
        <v>369</v>
      </c>
      <c r="Q725" s="1">
        <v>79.7</v>
      </c>
      <c r="R725" s="1">
        <v>325</v>
      </c>
      <c r="S725" s="1">
        <v>84.6</v>
      </c>
      <c r="T725" s="1">
        <v>88</v>
      </c>
      <c r="U725" s="38" t="s">
        <v>6631</v>
      </c>
      <c r="V725" s="107">
        <v>58.752377799999998</v>
      </c>
      <c r="W725" s="107">
        <v>25.3319078</v>
      </c>
    </row>
    <row r="726" spans="1:23" x14ac:dyDescent="0.25">
      <c r="A726" s="1" t="s">
        <v>6702</v>
      </c>
      <c r="B726" s="1" t="s">
        <v>6696</v>
      </c>
      <c r="C726" t="s">
        <v>6798</v>
      </c>
      <c r="D726" t="s">
        <v>116</v>
      </c>
      <c r="E726" s="1">
        <v>4.5</v>
      </c>
      <c r="F726" s="1" t="s">
        <v>6103</v>
      </c>
      <c r="G726" s="1">
        <v>1.5</v>
      </c>
      <c r="H726" s="1" t="s">
        <v>6103</v>
      </c>
      <c r="I726" s="1">
        <v>67.400000000000006</v>
      </c>
      <c r="J726" s="1">
        <v>203</v>
      </c>
      <c r="K726" s="1">
        <v>8.3000000000000007</v>
      </c>
      <c r="L726" s="1" t="s">
        <v>6046</v>
      </c>
      <c r="M726" s="1">
        <v>3</v>
      </c>
      <c r="N726" s="1" t="s">
        <v>6046</v>
      </c>
      <c r="O726" s="1">
        <v>2.8</v>
      </c>
      <c r="P726" s="1" t="s">
        <v>6046</v>
      </c>
      <c r="Q726" s="1">
        <v>20.6</v>
      </c>
      <c r="R726" s="1" t="s">
        <v>6046</v>
      </c>
      <c r="S726" s="1">
        <v>8.6999999999999993</v>
      </c>
      <c r="T726" s="1" t="s">
        <v>6046</v>
      </c>
      <c r="U726" s="38" t="s">
        <v>6631</v>
      </c>
      <c r="V726" s="107">
        <v>36.5748441</v>
      </c>
      <c r="W726" s="107">
        <v>139.23941790000001</v>
      </c>
    </row>
    <row r="727" spans="1:23" x14ac:dyDescent="0.25">
      <c r="A727" s="1" t="s">
        <v>6702</v>
      </c>
      <c r="B727" s="1" t="s">
        <v>6702</v>
      </c>
      <c r="C727" t="s">
        <v>4455</v>
      </c>
      <c r="D727" t="s">
        <v>116</v>
      </c>
      <c r="E727" s="1">
        <v>11.7</v>
      </c>
      <c r="F727" s="1" t="s">
        <v>6103</v>
      </c>
      <c r="G727" s="1">
        <v>5.0999999999999996</v>
      </c>
      <c r="H727" s="1" t="s">
        <v>6103</v>
      </c>
      <c r="I727" s="1">
        <v>27.7</v>
      </c>
      <c r="J727" s="1">
        <v>542</v>
      </c>
      <c r="K727" s="1">
        <v>26.4</v>
      </c>
      <c r="L727" s="1">
        <v>471</v>
      </c>
      <c r="M727" s="1">
        <v>6.4</v>
      </c>
      <c r="N727" s="1" t="s">
        <v>6046</v>
      </c>
      <c r="O727" s="1">
        <v>7.6</v>
      </c>
      <c r="P727" s="1" t="s">
        <v>6046</v>
      </c>
      <c r="Q727" s="1">
        <v>37.799999999999997</v>
      </c>
      <c r="R727" s="1" t="s">
        <v>6046</v>
      </c>
      <c r="S727" s="1">
        <v>6</v>
      </c>
      <c r="T727" s="1" t="s">
        <v>6046</v>
      </c>
      <c r="U727" s="38" t="s">
        <v>6631</v>
      </c>
      <c r="V727" s="107">
        <v>36.5748441</v>
      </c>
      <c r="W727" s="107">
        <v>139.23941790000001</v>
      </c>
    </row>
    <row r="728" spans="1:23" x14ac:dyDescent="0.25">
      <c r="A728" s="1" t="s">
        <v>6702</v>
      </c>
      <c r="B728" s="1" t="s">
        <v>6637</v>
      </c>
      <c r="C728" t="s">
        <v>6799</v>
      </c>
      <c r="D728" t="s">
        <v>116</v>
      </c>
      <c r="E728" s="1">
        <v>11.8</v>
      </c>
      <c r="F728" s="1" t="s">
        <v>6103</v>
      </c>
      <c r="G728" s="1">
        <v>5.6</v>
      </c>
      <c r="H728" s="1" t="s">
        <v>6103</v>
      </c>
      <c r="I728" s="1">
        <v>14.1</v>
      </c>
      <c r="J728" s="1" t="s">
        <v>6046</v>
      </c>
      <c r="K728" s="1">
        <v>41.9</v>
      </c>
      <c r="L728" s="1">
        <v>335</v>
      </c>
      <c r="M728" s="1">
        <v>5.6</v>
      </c>
      <c r="N728" s="1" t="s">
        <v>6046</v>
      </c>
      <c r="O728" s="1">
        <v>6.4</v>
      </c>
      <c r="P728" s="1" t="s">
        <v>6046</v>
      </c>
      <c r="Q728" s="1">
        <v>46.2</v>
      </c>
      <c r="R728" s="1" t="s">
        <v>6046</v>
      </c>
      <c r="S728" s="1">
        <v>5.0999999999999996</v>
      </c>
      <c r="T728" s="1" t="s">
        <v>6046</v>
      </c>
      <c r="U728" s="38" t="s">
        <v>6631</v>
      </c>
      <c r="V728" s="107">
        <v>36.5748441</v>
      </c>
      <c r="W728" s="107">
        <v>139.23941790000001</v>
      </c>
    </row>
    <row r="729" spans="1:23" x14ac:dyDescent="0.25">
      <c r="A729" s="1" t="s">
        <v>6702</v>
      </c>
      <c r="B729" s="1" t="s">
        <v>6672</v>
      </c>
      <c r="C729" t="s">
        <v>6800</v>
      </c>
      <c r="D729" t="s">
        <v>6563</v>
      </c>
      <c r="E729" s="1">
        <v>11</v>
      </c>
      <c r="F729" s="1" t="s">
        <v>6103</v>
      </c>
      <c r="G729" s="1">
        <v>16.100000000000001</v>
      </c>
      <c r="H729" s="1" t="s">
        <v>6103</v>
      </c>
      <c r="I729" s="1">
        <v>49.9</v>
      </c>
      <c r="J729" s="1">
        <v>318</v>
      </c>
      <c r="K729" s="1">
        <v>1.3</v>
      </c>
      <c r="L729" s="1" t="s">
        <v>6046</v>
      </c>
      <c r="M729" s="1">
        <v>11.8</v>
      </c>
      <c r="N729" s="1" t="s">
        <v>6046</v>
      </c>
      <c r="O729" s="1">
        <v>2.8</v>
      </c>
      <c r="P729" s="1" t="s">
        <v>6046</v>
      </c>
      <c r="Q729" s="1">
        <v>6.9</v>
      </c>
      <c r="R729" s="1" t="s">
        <v>6046</v>
      </c>
      <c r="S729" s="1">
        <v>44.5</v>
      </c>
      <c r="T729" s="1">
        <v>286</v>
      </c>
      <c r="U729" s="38" t="s">
        <v>6631</v>
      </c>
      <c r="V729" s="107">
        <v>-32.875554800000003</v>
      </c>
      <c r="W729" s="107">
        <v>-56.020152500000002</v>
      </c>
    </row>
    <row r="730" spans="1:23" x14ac:dyDescent="0.25">
      <c r="A730" s="1" t="s">
        <v>6702</v>
      </c>
      <c r="B730" s="1" t="s">
        <v>6702</v>
      </c>
      <c r="C730" t="s">
        <v>3951</v>
      </c>
      <c r="D730" t="s">
        <v>6801</v>
      </c>
      <c r="E730" s="1">
        <v>21.2</v>
      </c>
      <c r="F730" s="1">
        <v>395</v>
      </c>
      <c r="G730" s="1">
        <v>46.3</v>
      </c>
      <c r="H730" s="1">
        <v>205</v>
      </c>
      <c r="I730" s="1">
        <v>21.4</v>
      </c>
      <c r="J730" s="1" t="s">
        <v>6046</v>
      </c>
      <c r="K730" s="1">
        <v>1.2</v>
      </c>
      <c r="L730" s="1" t="s">
        <v>6046</v>
      </c>
      <c r="Q730" s="1">
        <v>22</v>
      </c>
      <c r="R730" s="1" t="s">
        <v>6046</v>
      </c>
      <c r="S730" s="1">
        <v>15.2</v>
      </c>
      <c r="T730" s="1" t="s">
        <v>6046</v>
      </c>
      <c r="U730" s="38" t="s">
        <v>6631</v>
      </c>
      <c r="V730" s="107">
        <v>8.0018709000000001</v>
      </c>
      <c r="W730" s="107">
        <v>-66.110931800000003</v>
      </c>
    </row>
    <row r="731" spans="1:23" x14ac:dyDescent="0.25">
      <c r="A731" s="1" t="s">
        <v>6702</v>
      </c>
      <c r="B731" s="1" t="s">
        <v>6702</v>
      </c>
      <c r="C731" t="s">
        <v>4221</v>
      </c>
      <c r="D731" t="s">
        <v>488</v>
      </c>
      <c r="E731" s="1">
        <v>17.3</v>
      </c>
      <c r="F731" s="1">
        <v>491</v>
      </c>
      <c r="G731" s="1">
        <v>51.4</v>
      </c>
      <c r="H731" s="1">
        <v>161</v>
      </c>
      <c r="I731" s="1">
        <v>19.899999999999999</v>
      </c>
      <c r="J731" s="1" t="s">
        <v>6046</v>
      </c>
      <c r="K731" s="1">
        <v>1.9</v>
      </c>
      <c r="L731" s="1" t="s">
        <v>6046</v>
      </c>
      <c r="M731" s="1">
        <v>8.5</v>
      </c>
      <c r="N731" s="1" t="s">
        <v>6046</v>
      </c>
      <c r="O731" s="1">
        <v>2.4</v>
      </c>
      <c r="P731" s="1" t="s">
        <v>6046</v>
      </c>
      <c r="Q731" s="1">
        <v>7.5</v>
      </c>
      <c r="R731" s="1" t="s">
        <v>6046</v>
      </c>
      <c r="S731" s="1">
        <v>7.6</v>
      </c>
      <c r="T731" s="1" t="s">
        <v>6046</v>
      </c>
      <c r="U731" s="38" t="s">
        <v>6631</v>
      </c>
      <c r="V731" s="107">
        <v>4.0999169999999996</v>
      </c>
      <c r="W731" s="107">
        <v>-72.908813300000006</v>
      </c>
    </row>
    <row r="732" spans="1:23" x14ac:dyDescent="0.25">
      <c r="A732" s="1" t="s">
        <v>6702</v>
      </c>
      <c r="B732" s="1" t="s">
        <v>6702</v>
      </c>
      <c r="C732" t="s">
        <v>6802</v>
      </c>
      <c r="D732" t="s">
        <v>495</v>
      </c>
      <c r="E732" s="1">
        <v>17.5</v>
      </c>
      <c r="F732" s="1">
        <v>489</v>
      </c>
      <c r="G732" s="1">
        <v>39.9</v>
      </c>
      <c r="H732" s="1">
        <v>235</v>
      </c>
      <c r="I732" s="1">
        <v>29.3</v>
      </c>
      <c r="J732" s="1">
        <v>523</v>
      </c>
      <c r="K732" s="1">
        <v>1.3</v>
      </c>
      <c r="L732" s="1" t="s">
        <v>6046</v>
      </c>
      <c r="M732" s="1">
        <v>6.6</v>
      </c>
      <c r="N732" s="1" t="s">
        <v>6046</v>
      </c>
      <c r="O732" s="1">
        <v>2.6</v>
      </c>
      <c r="P732" s="1" t="s">
        <v>6046</v>
      </c>
      <c r="Q732" s="1">
        <v>7.1</v>
      </c>
      <c r="R732" s="1" t="s">
        <v>6046</v>
      </c>
      <c r="S732" s="1">
        <v>50</v>
      </c>
      <c r="T732" s="1">
        <v>249</v>
      </c>
      <c r="U732" s="38" t="s">
        <v>6631</v>
      </c>
      <c r="V732" s="107">
        <v>23.658511600000001</v>
      </c>
      <c r="W732" s="107">
        <v>-102.00770970000001</v>
      </c>
    </row>
    <row r="733" spans="1:23" x14ac:dyDescent="0.25">
      <c r="A733" s="1" t="s">
        <v>6702</v>
      </c>
      <c r="B733" s="1" t="s">
        <v>6754</v>
      </c>
      <c r="C733" t="s">
        <v>6803</v>
      </c>
      <c r="D733" t="s">
        <v>6804</v>
      </c>
      <c r="E733" s="1">
        <v>12.5</v>
      </c>
      <c r="F733" s="1" t="s">
        <v>6103</v>
      </c>
      <c r="G733" s="1">
        <v>17.7</v>
      </c>
      <c r="H733" s="1" t="s">
        <v>6103</v>
      </c>
      <c r="I733" s="1">
        <v>32.6</v>
      </c>
      <c r="J733" s="1">
        <v>470</v>
      </c>
      <c r="K733" s="1">
        <v>2.2000000000000002</v>
      </c>
      <c r="L733" s="1" t="s">
        <v>6046</v>
      </c>
      <c r="M733" s="1">
        <v>62.9</v>
      </c>
      <c r="N733" s="1">
        <v>300</v>
      </c>
      <c r="O733" s="1">
        <v>2.2000000000000002</v>
      </c>
      <c r="P733" s="1" t="s">
        <v>6046</v>
      </c>
      <c r="Q733" s="1">
        <v>18.5</v>
      </c>
      <c r="R733" s="1" t="s">
        <v>6046</v>
      </c>
      <c r="S733" s="1">
        <v>19.600000000000001</v>
      </c>
      <c r="T733" s="1">
        <v>598</v>
      </c>
      <c r="U733" s="38" t="s">
        <v>6631</v>
      </c>
      <c r="V733" s="107">
        <v>-1.3397668</v>
      </c>
      <c r="W733" s="107">
        <v>-79.366696500000003</v>
      </c>
    </row>
    <row r="734" spans="1:23" x14ac:dyDescent="0.25">
      <c r="A734" s="1" t="s">
        <v>6702</v>
      </c>
      <c r="B734" s="1" t="s">
        <v>6696</v>
      </c>
      <c r="C734" t="s">
        <v>6805</v>
      </c>
      <c r="D734" t="s">
        <v>213</v>
      </c>
      <c r="E734" s="1">
        <v>31</v>
      </c>
      <c r="F734" s="1">
        <v>272</v>
      </c>
      <c r="G734" s="1">
        <v>8.6999999999999993</v>
      </c>
      <c r="H734" s="1" t="s">
        <v>6103</v>
      </c>
      <c r="I734" s="1">
        <v>11.8</v>
      </c>
      <c r="J734" s="1" t="s">
        <v>6046</v>
      </c>
      <c r="K734" s="1">
        <v>8.6</v>
      </c>
      <c r="L734" s="1" t="s">
        <v>6046</v>
      </c>
      <c r="M734" s="1">
        <v>9</v>
      </c>
      <c r="N734" s="1" t="s">
        <v>6046</v>
      </c>
      <c r="O734" s="1">
        <v>2.1</v>
      </c>
      <c r="P734" s="1" t="s">
        <v>6046</v>
      </c>
      <c r="Q734" s="1">
        <v>62.8</v>
      </c>
      <c r="R734" s="1">
        <v>535</v>
      </c>
      <c r="S734" s="1">
        <v>37.6</v>
      </c>
      <c r="T734" s="1">
        <v>343</v>
      </c>
      <c r="U734" s="38" t="s">
        <v>6631</v>
      </c>
      <c r="V734" s="107">
        <v>-10.3333333</v>
      </c>
      <c r="W734" s="107">
        <v>-53.2</v>
      </c>
    </row>
    <row r="735" spans="1:23" x14ac:dyDescent="0.25">
      <c r="A735" s="1" t="s">
        <v>6702</v>
      </c>
      <c r="B735" s="1" t="s">
        <v>6754</v>
      </c>
      <c r="C735" t="s">
        <v>6806</v>
      </c>
      <c r="D735" t="s">
        <v>6084</v>
      </c>
      <c r="E735" s="1">
        <v>6.9</v>
      </c>
      <c r="F735" s="1" t="s">
        <v>6103</v>
      </c>
      <c r="G735" s="1">
        <v>14.8</v>
      </c>
      <c r="H735" s="1" t="s">
        <v>6103</v>
      </c>
      <c r="I735" s="1">
        <v>43.7</v>
      </c>
      <c r="J735" s="1">
        <v>350</v>
      </c>
      <c r="K735" s="1">
        <v>11.5</v>
      </c>
      <c r="L735" s="1" t="s">
        <v>6046</v>
      </c>
      <c r="M735" s="1">
        <v>8.1</v>
      </c>
      <c r="N735" s="1" t="s">
        <v>6046</v>
      </c>
      <c r="O735" s="1">
        <v>37.9</v>
      </c>
      <c r="P735" s="1">
        <v>361</v>
      </c>
      <c r="Q735" s="1">
        <v>44.7</v>
      </c>
      <c r="R735" s="1" t="s">
        <v>6046</v>
      </c>
      <c r="S735" s="1">
        <v>14.8</v>
      </c>
      <c r="T735" s="1" t="s">
        <v>6046</v>
      </c>
      <c r="U735" s="38" t="s">
        <v>6631</v>
      </c>
      <c r="V735" s="107">
        <v>4.5693754000000002</v>
      </c>
      <c r="W735" s="107">
        <v>102.26568229999999</v>
      </c>
    </row>
    <row r="736" spans="1:23" x14ac:dyDescent="0.25">
      <c r="A736" s="1" t="s">
        <v>6702</v>
      </c>
      <c r="B736" s="1" t="s">
        <v>6702</v>
      </c>
      <c r="C736" t="s">
        <v>2681</v>
      </c>
      <c r="D736" t="s">
        <v>258</v>
      </c>
      <c r="E736" s="1">
        <v>8.1</v>
      </c>
      <c r="F736" s="1" t="s">
        <v>6103</v>
      </c>
      <c r="G736" s="1">
        <v>6.4</v>
      </c>
      <c r="H736" s="1" t="s">
        <v>6103</v>
      </c>
      <c r="I736" s="1">
        <v>7.9</v>
      </c>
      <c r="J736" s="1" t="s">
        <v>6046</v>
      </c>
      <c r="K736" s="1">
        <v>23.8</v>
      </c>
      <c r="L736" s="1">
        <v>504</v>
      </c>
      <c r="M736" s="1">
        <v>53.9</v>
      </c>
      <c r="N736" s="1">
        <v>338</v>
      </c>
      <c r="O736" s="1">
        <v>84.3</v>
      </c>
      <c r="P736" s="1">
        <v>137</v>
      </c>
      <c r="Q736" s="1">
        <v>57.9</v>
      </c>
      <c r="R736" s="1">
        <v>595</v>
      </c>
      <c r="S736" s="1">
        <v>23.5</v>
      </c>
      <c r="T736" s="1">
        <v>517</v>
      </c>
      <c r="U736" s="38" t="s">
        <v>6631</v>
      </c>
      <c r="V736" s="107">
        <v>54.702354499999998</v>
      </c>
      <c r="W736" s="107">
        <v>-3.2765753000000002</v>
      </c>
    </row>
    <row r="737" spans="1:23" x14ac:dyDescent="0.25">
      <c r="A737" s="1" t="s">
        <v>6702</v>
      </c>
      <c r="B737" s="1" t="s">
        <v>6637</v>
      </c>
      <c r="C737" t="s">
        <v>6807</v>
      </c>
      <c r="D737" t="s">
        <v>20</v>
      </c>
      <c r="E737" s="1">
        <v>12.4</v>
      </c>
      <c r="F737" s="1" t="s">
        <v>6103</v>
      </c>
      <c r="G737" s="1">
        <v>11</v>
      </c>
      <c r="H737" s="1" t="s">
        <v>6103</v>
      </c>
      <c r="I737" s="1">
        <v>23.3</v>
      </c>
      <c r="J737" s="1" t="s">
        <v>6046</v>
      </c>
      <c r="K737" s="1">
        <v>26.4</v>
      </c>
      <c r="L737" s="1">
        <v>468</v>
      </c>
      <c r="M737" s="1">
        <v>6.6</v>
      </c>
      <c r="N737" s="1" t="s">
        <v>6046</v>
      </c>
      <c r="O737" s="1">
        <v>8.3000000000000007</v>
      </c>
      <c r="P737" s="1" t="s">
        <v>6046</v>
      </c>
      <c r="Q737" s="1">
        <v>80.400000000000006</v>
      </c>
      <c r="R737" s="1">
        <v>317</v>
      </c>
      <c r="S737" s="1">
        <v>26.1</v>
      </c>
      <c r="T737" s="1">
        <v>473</v>
      </c>
      <c r="U737" s="38" t="s">
        <v>6631</v>
      </c>
      <c r="V737" s="107">
        <v>39.783730400000003</v>
      </c>
      <c r="W737" s="107">
        <v>-100.445882</v>
      </c>
    </row>
    <row r="738" spans="1:23" x14ac:dyDescent="0.25">
      <c r="A738" s="1" t="s">
        <v>6702</v>
      </c>
      <c r="B738" s="1" t="s">
        <v>6702</v>
      </c>
      <c r="C738" t="s">
        <v>3739</v>
      </c>
      <c r="D738" t="s">
        <v>92</v>
      </c>
      <c r="E738" s="1">
        <v>12.9</v>
      </c>
      <c r="F738" s="1" t="s">
        <v>6103</v>
      </c>
      <c r="G738" s="1">
        <v>9</v>
      </c>
      <c r="H738" s="1" t="s">
        <v>6103</v>
      </c>
      <c r="I738" s="1">
        <v>27.5</v>
      </c>
      <c r="J738" s="1">
        <v>551</v>
      </c>
      <c r="K738" s="1">
        <v>21.2</v>
      </c>
      <c r="L738" s="1">
        <v>536</v>
      </c>
      <c r="M738" s="1">
        <v>15.7</v>
      </c>
      <c r="N738" s="1" t="s">
        <v>6046</v>
      </c>
      <c r="O738" s="1">
        <v>4.4000000000000004</v>
      </c>
      <c r="P738" s="1" t="s">
        <v>6046</v>
      </c>
      <c r="Q738" s="1">
        <v>57</v>
      </c>
      <c r="R738" s="1" t="s">
        <v>6046</v>
      </c>
      <c r="S738" s="1">
        <v>17</v>
      </c>
      <c r="T738" s="1" t="s">
        <v>6046</v>
      </c>
      <c r="U738" s="38" t="s">
        <v>6631</v>
      </c>
      <c r="V738" s="107">
        <v>30.812424700000001</v>
      </c>
      <c r="W738" s="107">
        <v>34.859476200000003</v>
      </c>
    </row>
    <row r="739" spans="1:23" x14ac:dyDescent="0.25">
      <c r="A739" s="1" t="s">
        <v>6702</v>
      </c>
      <c r="B739" s="1" t="s">
        <v>6696</v>
      </c>
      <c r="C739" t="s">
        <v>6808</v>
      </c>
      <c r="D739" t="s">
        <v>20</v>
      </c>
      <c r="E739" s="1">
        <v>11.6</v>
      </c>
      <c r="F739" s="1" t="s">
        <v>6103</v>
      </c>
      <c r="G739" s="1">
        <v>14.9</v>
      </c>
      <c r="H739" s="1" t="s">
        <v>6103</v>
      </c>
      <c r="I739" s="1">
        <v>21.2</v>
      </c>
      <c r="J739" s="1" t="s">
        <v>6046</v>
      </c>
      <c r="K739" s="1">
        <v>28.4</v>
      </c>
      <c r="L739" s="1">
        <v>449</v>
      </c>
      <c r="M739" s="1">
        <v>16.5</v>
      </c>
      <c r="N739" s="1" t="s">
        <v>6046</v>
      </c>
      <c r="O739" s="1">
        <v>4.4000000000000004</v>
      </c>
      <c r="P739" s="1" t="s">
        <v>6046</v>
      </c>
      <c r="Q739" s="1">
        <v>82.2</v>
      </c>
      <c r="R739" s="1">
        <v>286</v>
      </c>
      <c r="S739" s="1">
        <v>15.6</v>
      </c>
      <c r="T739" s="1" t="s">
        <v>6046</v>
      </c>
      <c r="U739" s="38" t="s">
        <v>6631</v>
      </c>
      <c r="V739" s="107">
        <v>39.783730400000003</v>
      </c>
      <c r="W739" s="107">
        <v>-100.445882</v>
      </c>
    </row>
    <row r="740" spans="1:23" x14ac:dyDescent="0.25">
      <c r="A740" s="1" t="s">
        <v>6702</v>
      </c>
      <c r="B740" s="1" t="s">
        <v>6696</v>
      </c>
      <c r="C740" t="s">
        <v>6809</v>
      </c>
      <c r="D740" t="s">
        <v>280</v>
      </c>
      <c r="E740" s="1">
        <v>5.8</v>
      </c>
      <c r="F740" s="1" t="s">
        <v>6103</v>
      </c>
      <c r="G740" s="1">
        <v>20.5</v>
      </c>
      <c r="H740" s="1">
        <v>449</v>
      </c>
      <c r="I740" s="1">
        <v>3.7</v>
      </c>
      <c r="J740" s="1" t="s">
        <v>6046</v>
      </c>
      <c r="K740" s="1">
        <v>44.3</v>
      </c>
      <c r="L740" s="1">
        <v>309</v>
      </c>
      <c r="M740" s="1">
        <v>32.6</v>
      </c>
      <c r="N740" s="1">
        <v>457</v>
      </c>
      <c r="O740" s="1">
        <v>38.700000000000003</v>
      </c>
      <c r="P740" s="1">
        <v>356</v>
      </c>
      <c r="Q740" s="1">
        <v>45.3</v>
      </c>
      <c r="R740" s="1" t="s">
        <v>6046</v>
      </c>
      <c r="S740" s="1">
        <v>16.8</v>
      </c>
      <c r="T740" s="1" t="s">
        <v>6046</v>
      </c>
      <c r="U740" s="38" t="s">
        <v>6631</v>
      </c>
      <c r="V740" s="107">
        <v>50.6402809</v>
      </c>
      <c r="W740" s="107">
        <v>4.6667145000000003</v>
      </c>
    </row>
    <row r="741" spans="1:23" x14ac:dyDescent="0.25">
      <c r="A741" s="1" t="s">
        <v>6702</v>
      </c>
      <c r="B741" s="1" t="s">
        <v>6696</v>
      </c>
      <c r="C741" t="s">
        <v>4511</v>
      </c>
      <c r="D741" t="s">
        <v>51</v>
      </c>
      <c r="E741" s="1">
        <v>4.4000000000000004</v>
      </c>
      <c r="F741" s="1" t="s">
        <v>6103</v>
      </c>
      <c r="G741" s="1">
        <v>12.1</v>
      </c>
      <c r="H741" s="1" t="s">
        <v>6103</v>
      </c>
      <c r="I741" s="1">
        <v>24.9</v>
      </c>
      <c r="J741" s="1">
        <v>586</v>
      </c>
      <c r="K741" s="1">
        <v>21.2</v>
      </c>
      <c r="L741" s="1">
        <v>537</v>
      </c>
      <c r="M741" s="1">
        <v>64.8</v>
      </c>
      <c r="N741" s="1">
        <v>284</v>
      </c>
      <c r="O741" s="1">
        <v>26.9</v>
      </c>
      <c r="P741" s="1">
        <v>455</v>
      </c>
      <c r="Q741" s="1">
        <v>52.2</v>
      </c>
      <c r="R741" s="1" t="s">
        <v>6046</v>
      </c>
      <c r="S741" s="1">
        <v>16.600000000000001</v>
      </c>
      <c r="T741" s="1" t="s">
        <v>6046</v>
      </c>
      <c r="U741" s="38" t="s">
        <v>6631</v>
      </c>
      <c r="V741" s="107">
        <v>61.066692199999999</v>
      </c>
      <c r="W741" s="107">
        <v>-107.99170700000001</v>
      </c>
    </row>
    <row r="742" spans="1:23" x14ac:dyDescent="0.25">
      <c r="A742" s="1" t="s">
        <v>6702</v>
      </c>
      <c r="B742" s="1" t="s">
        <v>6696</v>
      </c>
      <c r="C742" t="s">
        <v>6810</v>
      </c>
      <c r="D742" t="s">
        <v>20</v>
      </c>
      <c r="E742" s="1">
        <v>12.7</v>
      </c>
      <c r="F742" s="1" t="s">
        <v>6103</v>
      </c>
      <c r="G742" s="1">
        <v>7.2</v>
      </c>
      <c r="H742" s="1" t="s">
        <v>6103</v>
      </c>
      <c r="I742" s="1">
        <v>32.700000000000003</v>
      </c>
      <c r="J742" s="1">
        <v>468</v>
      </c>
      <c r="K742" s="1">
        <v>21.6</v>
      </c>
      <c r="L742" s="1">
        <v>532</v>
      </c>
      <c r="M742" s="1">
        <v>10.8</v>
      </c>
      <c r="N742" s="1" t="s">
        <v>6046</v>
      </c>
      <c r="O742" s="1">
        <v>4.4000000000000004</v>
      </c>
      <c r="P742" s="1" t="s">
        <v>6046</v>
      </c>
      <c r="Q742" s="1">
        <v>77.7</v>
      </c>
      <c r="R742" s="1">
        <v>351</v>
      </c>
      <c r="S742" s="1">
        <v>7.7</v>
      </c>
      <c r="T742" s="1" t="s">
        <v>6046</v>
      </c>
      <c r="U742" s="38" t="s">
        <v>6631</v>
      </c>
      <c r="V742" s="107">
        <v>39.783730400000003</v>
      </c>
      <c r="W742" s="107">
        <v>-100.445882</v>
      </c>
    </row>
    <row r="743" spans="1:23" x14ac:dyDescent="0.25">
      <c r="A743" s="1" t="s">
        <v>6702</v>
      </c>
      <c r="B743" s="1" t="s">
        <v>6696</v>
      </c>
      <c r="C743" t="s">
        <v>6811</v>
      </c>
      <c r="D743" t="s">
        <v>20</v>
      </c>
      <c r="E743" s="1">
        <v>9.5</v>
      </c>
      <c r="F743" s="1" t="s">
        <v>6103</v>
      </c>
      <c r="G743" s="1">
        <v>13.2</v>
      </c>
      <c r="H743" s="1" t="s">
        <v>6103</v>
      </c>
      <c r="I743" s="1">
        <v>16.600000000000001</v>
      </c>
      <c r="J743" s="1" t="s">
        <v>6046</v>
      </c>
      <c r="K743" s="1">
        <v>37.1</v>
      </c>
      <c r="L743" s="1">
        <v>377</v>
      </c>
      <c r="M743" s="1">
        <v>24.4</v>
      </c>
      <c r="N743" s="1">
        <v>529</v>
      </c>
      <c r="O743" s="1">
        <v>5.6</v>
      </c>
      <c r="P743" s="1" t="s">
        <v>6046</v>
      </c>
      <c r="Q743" s="1">
        <v>71</v>
      </c>
      <c r="R743" s="1">
        <v>449</v>
      </c>
      <c r="S743" s="1">
        <v>27</v>
      </c>
      <c r="T743" s="1">
        <v>462</v>
      </c>
      <c r="U743" s="38" t="s">
        <v>6631</v>
      </c>
      <c r="V743" s="107">
        <v>39.783730400000003</v>
      </c>
      <c r="W743" s="107">
        <v>-100.445882</v>
      </c>
    </row>
    <row r="744" spans="1:23" x14ac:dyDescent="0.25">
      <c r="A744" s="1" t="s">
        <v>6702</v>
      </c>
      <c r="B744" s="1" t="s">
        <v>6696</v>
      </c>
      <c r="C744" t="s">
        <v>2986</v>
      </c>
      <c r="D744" t="s">
        <v>20</v>
      </c>
      <c r="E744" s="1">
        <v>17</v>
      </c>
      <c r="F744" s="1">
        <v>497</v>
      </c>
      <c r="G744" s="1">
        <v>11.9</v>
      </c>
      <c r="H744" s="1" t="s">
        <v>6103</v>
      </c>
      <c r="I744" s="1">
        <v>14.3</v>
      </c>
      <c r="J744" s="1" t="s">
        <v>6046</v>
      </c>
      <c r="K744" s="1">
        <v>30</v>
      </c>
      <c r="L744" s="1">
        <v>429</v>
      </c>
      <c r="M744" s="1">
        <v>8</v>
      </c>
      <c r="N744" s="1" t="s">
        <v>6046</v>
      </c>
      <c r="O744" s="1">
        <v>6.3</v>
      </c>
      <c r="P744" s="1" t="s">
        <v>6046</v>
      </c>
      <c r="Q744" s="1">
        <v>55.9</v>
      </c>
      <c r="R744" s="1" t="s">
        <v>6046</v>
      </c>
      <c r="S744" s="1">
        <v>30.2</v>
      </c>
      <c r="T744" s="1">
        <v>414</v>
      </c>
      <c r="U744" s="38" t="s">
        <v>6631</v>
      </c>
      <c r="V744" s="107">
        <v>39.783730400000003</v>
      </c>
      <c r="W744" s="107">
        <v>-100.445882</v>
      </c>
    </row>
    <row r="745" spans="1:23" x14ac:dyDescent="0.25">
      <c r="A745" s="1" t="s">
        <v>6702</v>
      </c>
      <c r="B745" s="1" t="s">
        <v>6696</v>
      </c>
      <c r="C745" t="s">
        <v>2678</v>
      </c>
      <c r="D745" t="s">
        <v>6679</v>
      </c>
      <c r="E745" s="1">
        <v>12.7</v>
      </c>
      <c r="F745" s="1" t="s">
        <v>6103</v>
      </c>
      <c r="G745" s="1">
        <v>8.6</v>
      </c>
      <c r="H745" s="1" t="s">
        <v>6103</v>
      </c>
      <c r="I745" s="1">
        <v>35.6</v>
      </c>
      <c r="J745" s="1">
        <v>434</v>
      </c>
      <c r="K745" s="1">
        <v>2.7</v>
      </c>
      <c r="L745" s="1" t="s">
        <v>6046</v>
      </c>
      <c r="M745" s="1">
        <v>9.1</v>
      </c>
      <c r="N745" s="1" t="s">
        <v>6046</v>
      </c>
      <c r="O745" s="1">
        <v>62.5</v>
      </c>
      <c r="P745" s="1">
        <v>225</v>
      </c>
      <c r="Q745" s="1">
        <v>40.9</v>
      </c>
      <c r="R745" s="1" t="s">
        <v>6046</v>
      </c>
      <c r="S745" s="1">
        <v>16.600000000000001</v>
      </c>
      <c r="T745" s="1" t="s">
        <v>6046</v>
      </c>
      <c r="U745" s="38" t="s">
        <v>6631</v>
      </c>
      <c r="V745" s="107">
        <v>47.181758500000001</v>
      </c>
      <c r="W745" s="107">
        <v>19.506093700000001</v>
      </c>
    </row>
    <row r="746" spans="1:23" x14ac:dyDescent="0.25">
      <c r="A746" s="1" t="s">
        <v>6702</v>
      </c>
      <c r="B746" s="1" t="s">
        <v>6696</v>
      </c>
      <c r="C746" t="s">
        <v>2839</v>
      </c>
      <c r="D746" t="s">
        <v>258</v>
      </c>
      <c r="E746" s="1">
        <v>7.9</v>
      </c>
      <c r="F746" s="1" t="s">
        <v>6103</v>
      </c>
      <c r="G746" s="1">
        <v>13.3</v>
      </c>
      <c r="H746" s="1" t="s">
        <v>6103</v>
      </c>
      <c r="I746" s="1">
        <v>8.4</v>
      </c>
      <c r="J746" s="1" t="s">
        <v>6046</v>
      </c>
      <c r="K746" s="1">
        <v>17.899999999999999</v>
      </c>
      <c r="L746" s="1">
        <v>583</v>
      </c>
      <c r="M746" s="1">
        <v>73.7</v>
      </c>
      <c r="N746" s="1">
        <v>242</v>
      </c>
      <c r="O746" s="1">
        <v>81.599999999999994</v>
      </c>
      <c r="P746" s="1">
        <v>150</v>
      </c>
      <c r="Q746" s="1">
        <v>79</v>
      </c>
      <c r="R746" s="1">
        <v>333</v>
      </c>
      <c r="S746" s="1">
        <v>6.5</v>
      </c>
      <c r="T746" s="1" t="s">
        <v>6046</v>
      </c>
      <c r="U746" s="38" t="s">
        <v>6631</v>
      </c>
      <c r="V746" s="107">
        <v>54.702354499999998</v>
      </c>
      <c r="W746" s="107">
        <v>-3.2765753000000002</v>
      </c>
    </row>
    <row r="747" spans="1:23" x14ac:dyDescent="0.25">
      <c r="A747" s="1" t="s">
        <v>6702</v>
      </c>
      <c r="C747" t="s">
        <v>3810</v>
      </c>
      <c r="D747" t="s">
        <v>6338</v>
      </c>
      <c r="E747" s="1">
        <v>5.2</v>
      </c>
      <c r="F747" s="1" t="s">
        <v>6103</v>
      </c>
      <c r="G747" s="1">
        <v>2.2999999999999998</v>
      </c>
      <c r="H747" s="1" t="s">
        <v>6103</v>
      </c>
      <c r="I747" s="1">
        <v>71.400000000000006</v>
      </c>
      <c r="J747" s="1">
        <v>178</v>
      </c>
      <c r="K747" s="1">
        <v>5</v>
      </c>
      <c r="L747" s="1" t="s">
        <v>6046</v>
      </c>
      <c r="Q747" s="1">
        <v>53.2</v>
      </c>
      <c r="R747" s="1" t="s">
        <v>6046</v>
      </c>
      <c r="S747" s="1">
        <v>10.3</v>
      </c>
      <c r="T747" s="1" t="s">
        <v>6046</v>
      </c>
      <c r="U747" s="38" t="s">
        <v>6631</v>
      </c>
      <c r="V747" s="107">
        <v>49.743904700000002</v>
      </c>
      <c r="W747" s="107">
        <v>15.338106099999999</v>
      </c>
    </row>
    <row r="748" spans="1:23" x14ac:dyDescent="0.25">
      <c r="A748" s="1" t="s">
        <v>6702</v>
      </c>
      <c r="B748" s="1" t="s">
        <v>6637</v>
      </c>
      <c r="C748" t="s">
        <v>6812</v>
      </c>
      <c r="D748" t="s">
        <v>20</v>
      </c>
      <c r="E748" s="1">
        <v>15.4</v>
      </c>
      <c r="F748" s="1" t="s">
        <v>6103</v>
      </c>
      <c r="G748" s="1">
        <v>18.5</v>
      </c>
      <c r="H748" s="1">
        <v>490</v>
      </c>
      <c r="I748" s="1">
        <v>11.5</v>
      </c>
      <c r="J748" s="1" t="s">
        <v>6046</v>
      </c>
      <c r="K748" s="1">
        <v>27.4</v>
      </c>
      <c r="L748" s="1">
        <v>457</v>
      </c>
      <c r="M748" s="1">
        <v>21.8</v>
      </c>
      <c r="N748" s="1">
        <v>559</v>
      </c>
      <c r="O748" s="1">
        <v>4.4000000000000004</v>
      </c>
      <c r="P748" s="1" t="s">
        <v>6046</v>
      </c>
      <c r="Q748" s="1">
        <v>81</v>
      </c>
      <c r="R748" s="1">
        <v>305</v>
      </c>
      <c r="S748" s="1">
        <v>26.3</v>
      </c>
      <c r="T748" s="1">
        <v>471</v>
      </c>
      <c r="U748" s="38" t="s">
        <v>6631</v>
      </c>
      <c r="V748" s="107">
        <v>39.783730400000003</v>
      </c>
      <c r="W748" s="107">
        <v>-100.445882</v>
      </c>
    </row>
    <row r="749" spans="1:23" x14ac:dyDescent="0.25">
      <c r="A749" s="1" t="s">
        <v>6702</v>
      </c>
      <c r="B749" s="1" t="s">
        <v>6702</v>
      </c>
      <c r="C749" t="s">
        <v>6813</v>
      </c>
      <c r="D749" t="s">
        <v>310</v>
      </c>
      <c r="E749" s="1">
        <v>18.100000000000001</v>
      </c>
      <c r="F749" s="1">
        <v>476</v>
      </c>
      <c r="G749" s="1">
        <v>5.5</v>
      </c>
      <c r="H749" s="1" t="s">
        <v>6103</v>
      </c>
      <c r="I749" s="1">
        <v>35.700000000000003</v>
      </c>
      <c r="J749" s="1">
        <v>432</v>
      </c>
      <c r="K749" s="1">
        <v>12.8</v>
      </c>
      <c r="L749" s="1" t="s">
        <v>6046</v>
      </c>
      <c r="M749" s="1">
        <v>2.7</v>
      </c>
      <c r="N749" s="1" t="s">
        <v>6046</v>
      </c>
      <c r="O749" s="1">
        <v>4.4000000000000004</v>
      </c>
      <c r="P749" s="1" t="s">
        <v>6046</v>
      </c>
      <c r="Q749" s="1">
        <v>91.7</v>
      </c>
      <c r="R749" s="1">
        <v>127</v>
      </c>
      <c r="S749" s="1">
        <v>9.6999999999999993</v>
      </c>
      <c r="T749" s="1" t="s">
        <v>6046</v>
      </c>
      <c r="U749" s="38" t="s">
        <v>6631</v>
      </c>
      <c r="V749" s="107">
        <v>39.326068499999998</v>
      </c>
      <c r="W749" s="107">
        <v>-4.8379791000000001</v>
      </c>
    </row>
    <row r="750" spans="1:23" x14ac:dyDescent="0.25">
      <c r="A750" s="1" t="s">
        <v>6702</v>
      </c>
      <c r="B750" s="1" t="s">
        <v>6696</v>
      </c>
      <c r="C750" t="s">
        <v>6814</v>
      </c>
      <c r="D750" t="s">
        <v>231</v>
      </c>
      <c r="E750" s="1">
        <v>11.8</v>
      </c>
      <c r="F750" s="1" t="s">
        <v>6103</v>
      </c>
      <c r="G750" s="1">
        <v>3.7</v>
      </c>
      <c r="H750" s="1" t="s">
        <v>6103</v>
      </c>
      <c r="I750" s="1">
        <v>4.5</v>
      </c>
      <c r="J750" s="1" t="s">
        <v>6046</v>
      </c>
      <c r="K750" s="1">
        <v>52.3</v>
      </c>
      <c r="L750" s="1">
        <v>246</v>
      </c>
      <c r="M750" s="1">
        <v>6.7</v>
      </c>
      <c r="N750" s="1" t="s">
        <v>6046</v>
      </c>
      <c r="O750" s="1">
        <v>9.6999999999999993</v>
      </c>
      <c r="P750" s="1" t="s">
        <v>6046</v>
      </c>
      <c r="Q750" s="1">
        <v>80.2</v>
      </c>
      <c r="R750" s="1">
        <v>320</v>
      </c>
      <c r="S750" s="1">
        <v>5.3</v>
      </c>
      <c r="T750" s="1" t="s">
        <v>6046</v>
      </c>
      <c r="U750" s="38" t="s">
        <v>6631</v>
      </c>
      <c r="V750" s="107">
        <v>42.638426099999997</v>
      </c>
      <c r="W750" s="107">
        <v>12.674296999999999</v>
      </c>
    </row>
    <row r="751" spans="1:23" x14ac:dyDescent="0.25">
      <c r="A751" s="1" t="s">
        <v>6702</v>
      </c>
      <c r="B751" s="1" t="s">
        <v>6696</v>
      </c>
      <c r="C751" t="s">
        <v>1637</v>
      </c>
      <c r="D751" t="s">
        <v>20</v>
      </c>
      <c r="E751" s="1">
        <v>3.1</v>
      </c>
      <c r="F751" s="1" t="s">
        <v>6103</v>
      </c>
      <c r="G751" s="1">
        <v>3.4</v>
      </c>
      <c r="H751" s="1" t="s">
        <v>6103</v>
      </c>
      <c r="I751" s="1">
        <v>52.7</v>
      </c>
      <c r="J751" s="1">
        <v>296</v>
      </c>
      <c r="K751" s="1">
        <v>20.9</v>
      </c>
      <c r="L751" s="1">
        <v>542</v>
      </c>
      <c r="M751" s="1">
        <v>6.1</v>
      </c>
      <c r="N751" s="1" t="s">
        <v>6046</v>
      </c>
      <c r="O751" s="1">
        <v>3.5</v>
      </c>
      <c r="P751" s="1" t="s">
        <v>6046</v>
      </c>
      <c r="Q751" s="1">
        <v>48.7</v>
      </c>
      <c r="R751" s="1" t="s">
        <v>6046</v>
      </c>
      <c r="S751" s="1">
        <v>27.7</v>
      </c>
      <c r="T751" s="1">
        <v>454</v>
      </c>
      <c r="U751" s="38" t="s">
        <v>6631</v>
      </c>
      <c r="V751" s="107">
        <v>39.783730400000003</v>
      </c>
      <c r="W751" s="107">
        <v>-100.445882</v>
      </c>
    </row>
    <row r="752" spans="1:23" x14ac:dyDescent="0.25">
      <c r="A752" s="1" t="s">
        <v>6702</v>
      </c>
      <c r="B752" s="1" t="s">
        <v>6702</v>
      </c>
      <c r="C752" t="s">
        <v>1850</v>
      </c>
      <c r="D752" t="s">
        <v>258</v>
      </c>
      <c r="E752" s="1">
        <v>11.7</v>
      </c>
      <c r="F752" s="1" t="s">
        <v>6103</v>
      </c>
      <c r="G752" s="1">
        <v>8.3000000000000007</v>
      </c>
      <c r="H752" s="1" t="s">
        <v>6103</v>
      </c>
      <c r="I752" s="1">
        <v>6.3</v>
      </c>
      <c r="J752" s="1" t="s">
        <v>6046</v>
      </c>
      <c r="K752" s="1">
        <v>7.2</v>
      </c>
      <c r="L752" s="1" t="s">
        <v>6046</v>
      </c>
      <c r="M752" s="1">
        <v>78.2</v>
      </c>
      <c r="N752" s="1">
        <v>223</v>
      </c>
      <c r="O752" s="1">
        <v>99.9</v>
      </c>
      <c r="P752" s="1">
        <v>24</v>
      </c>
      <c r="Q752" s="1">
        <v>41.1</v>
      </c>
      <c r="R752" s="1" t="s">
        <v>6046</v>
      </c>
      <c r="S752" s="1">
        <v>29.8</v>
      </c>
      <c r="T752" s="1">
        <v>420</v>
      </c>
      <c r="U752" s="38" t="s">
        <v>6631</v>
      </c>
      <c r="V752" s="107">
        <v>54.702354499999998</v>
      </c>
      <c r="W752" s="107">
        <v>-3.2765753000000002</v>
      </c>
    </row>
    <row r="753" spans="1:23" x14ac:dyDescent="0.25">
      <c r="A753" s="1" t="s">
        <v>6702</v>
      </c>
      <c r="B753" s="1" t="s">
        <v>6637</v>
      </c>
      <c r="C753" t="s">
        <v>6815</v>
      </c>
      <c r="D753" t="s">
        <v>343</v>
      </c>
      <c r="E753" s="1">
        <v>7.3</v>
      </c>
      <c r="F753" s="1" t="s">
        <v>6103</v>
      </c>
      <c r="G753" s="1">
        <v>6.4</v>
      </c>
      <c r="H753" s="1" t="s">
        <v>6103</v>
      </c>
      <c r="I753" s="1">
        <v>2.2999999999999998</v>
      </c>
      <c r="J753" s="1" t="s">
        <v>6046</v>
      </c>
      <c r="K753" s="1">
        <v>36.299999999999997</v>
      </c>
      <c r="L753" s="1">
        <v>383</v>
      </c>
      <c r="M753" s="1">
        <v>44.7</v>
      </c>
      <c r="N753" s="1">
        <v>379</v>
      </c>
      <c r="O753" s="1">
        <v>77.2</v>
      </c>
      <c r="P753" s="1">
        <v>167</v>
      </c>
      <c r="Q753" s="1">
        <v>52.8</v>
      </c>
      <c r="R753" s="1" t="s">
        <v>6046</v>
      </c>
      <c r="S753" s="1">
        <v>7.8</v>
      </c>
      <c r="T753" s="1" t="s">
        <v>6046</v>
      </c>
      <c r="U753" s="38" t="s">
        <v>6631</v>
      </c>
      <c r="V753" s="107">
        <v>-24.776108600000001</v>
      </c>
      <c r="W753" s="107">
        <v>134.755</v>
      </c>
    </row>
    <row r="754" spans="1:23" x14ac:dyDescent="0.25">
      <c r="A754" s="1" t="s">
        <v>6702</v>
      </c>
      <c r="B754" s="1" t="s">
        <v>6754</v>
      </c>
      <c r="C754" t="s">
        <v>6816</v>
      </c>
      <c r="D754" t="s">
        <v>6491</v>
      </c>
      <c r="E754" s="1">
        <v>9.6</v>
      </c>
      <c r="F754" s="1" t="s">
        <v>6103</v>
      </c>
      <c r="G754" s="1">
        <v>20.6</v>
      </c>
      <c r="H754" s="1">
        <v>446</v>
      </c>
      <c r="I754" s="1">
        <v>36.299999999999997</v>
      </c>
      <c r="J754" s="1">
        <v>429</v>
      </c>
      <c r="K754" s="1">
        <v>7.7</v>
      </c>
      <c r="L754" s="1" t="s">
        <v>6046</v>
      </c>
      <c r="M754" s="1">
        <v>13</v>
      </c>
      <c r="N754" s="1" t="s">
        <v>6046</v>
      </c>
      <c r="O754" s="1">
        <v>28.9</v>
      </c>
      <c r="P754" s="1">
        <v>435</v>
      </c>
      <c r="Q754" s="1">
        <v>44.2</v>
      </c>
      <c r="R754" s="1" t="s">
        <v>6046</v>
      </c>
      <c r="S754" s="1">
        <v>23.9</v>
      </c>
      <c r="T754" s="1">
        <v>508</v>
      </c>
      <c r="U754" s="38" t="s">
        <v>6631</v>
      </c>
      <c r="V754" s="107">
        <v>55.350000299999998</v>
      </c>
      <c r="W754" s="107">
        <v>23.7499997</v>
      </c>
    </row>
    <row r="755" spans="1:23" x14ac:dyDescent="0.25">
      <c r="A755" s="1" t="s">
        <v>6702</v>
      </c>
      <c r="B755" s="1" t="s">
        <v>6702</v>
      </c>
      <c r="C755" t="s">
        <v>6817</v>
      </c>
      <c r="D755" t="s">
        <v>20</v>
      </c>
      <c r="E755" s="1">
        <v>6.9</v>
      </c>
      <c r="F755" s="1" t="s">
        <v>6103</v>
      </c>
      <c r="G755" s="1">
        <v>8.9</v>
      </c>
      <c r="H755" s="1" t="s">
        <v>6103</v>
      </c>
      <c r="I755" s="1">
        <v>45.9</v>
      </c>
      <c r="J755" s="1">
        <v>337</v>
      </c>
      <c r="K755" s="1">
        <v>15.4</v>
      </c>
      <c r="L755" s="1" t="s">
        <v>6046</v>
      </c>
      <c r="M755" s="1">
        <v>13.7</v>
      </c>
      <c r="N755" s="1" t="s">
        <v>6046</v>
      </c>
      <c r="O755" s="1">
        <v>3.4</v>
      </c>
      <c r="P755" s="1" t="s">
        <v>6046</v>
      </c>
      <c r="Q755" s="1">
        <v>78</v>
      </c>
      <c r="R755" s="1">
        <v>347</v>
      </c>
      <c r="S755" s="1">
        <v>18</v>
      </c>
      <c r="T755" s="1" t="s">
        <v>6046</v>
      </c>
      <c r="U755" s="38" t="s">
        <v>6631</v>
      </c>
      <c r="V755" s="107">
        <v>39.783730400000003</v>
      </c>
      <c r="W755" s="107">
        <v>-100.445882</v>
      </c>
    </row>
    <row r="756" spans="1:23" x14ac:dyDescent="0.25">
      <c r="A756" s="1" t="s">
        <v>6702</v>
      </c>
      <c r="B756" s="1" t="s">
        <v>6696</v>
      </c>
      <c r="C756" t="s">
        <v>3725</v>
      </c>
      <c r="D756" t="s">
        <v>6190</v>
      </c>
      <c r="E756" s="1">
        <v>11.8</v>
      </c>
      <c r="F756" s="1" t="s">
        <v>6103</v>
      </c>
      <c r="G756" s="1">
        <v>13.9</v>
      </c>
      <c r="H756" s="1" t="s">
        <v>6103</v>
      </c>
      <c r="I756" s="1">
        <v>25.6</v>
      </c>
      <c r="J756" s="1">
        <v>576</v>
      </c>
      <c r="K756" s="1">
        <v>4.8</v>
      </c>
      <c r="L756" s="1" t="s">
        <v>6046</v>
      </c>
      <c r="M756" s="1">
        <v>100</v>
      </c>
      <c r="N756" s="1">
        <v>12</v>
      </c>
      <c r="O756" s="1">
        <v>2.1</v>
      </c>
      <c r="P756" s="1" t="s">
        <v>6046</v>
      </c>
      <c r="Q756" s="1">
        <v>41</v>
      </c>
      <c r="R756" s="1" t="s">
        <v>6046</v>
      </c>
      <c r="S756" s="1">
        <v>14.5</v>
      </c>
      <c r="T756" s="1" t="s">
        <v>6046</v>
      </c>
      <c r="U756" s="38" t="s">
        <v>6631</v>
      </c>
      <c r="V756" s="107">
        <v>24.000248800000001</v>
      </c>
      <c r="W756" s="107">
        <v>53.999482899999997</v>
      </c>
    </row>
    <row r="757" spans="1:23" x14ac:dyDescent="0.25">
      <c r="A757" s="1" t="s">
        <v>6754</v>
      </c>
      <c r="B757" s="1" t="s">
        <v>6702</v>
      </c>
      <c r="C757" t="s">
        <v>2102</v>
      </c>
      <c r="D757" t="s">
        <v>6045</v>
      </c>
      <c r="E757" s="1">
        <v>7.2</v>
      </c>
      <c r="F757" s="1" t="s">
        <v>6103</v>
      </c>
      <c r="G757" s="1">
        <v>4.2</v>
      </c>
      <c r="H757" s="1" t="s">
        <v>6103</v>
      </c>
      <c r="I757" s="1">
        <v>41</v>
      </c>
      <c r="J757" s="1">
        <v>382</v>
      </c>
      <c r="K757" s="1">
        <v>22.1</v>
      </c>
      <c r="L757" s="1">
        <v>526</v>
      </c>
      <c r="M757" s="1">
        <v>5.5</v>
      </c>
      <c r="N757" s="1" t="s">
        <v>6046</v>
      </c>
      <c r="O757" s="1">
        <v>3.2</v>
      </c>
      <c r="P757" s="1" t="s">
        <v>6046</v>
      </c>
      <c r="Q757" s="1">
        <v>25.6</v>
      </c>
      <c r="R757" s="1" t="s">
        <v>6046</v>
      </c>
      <c r="S757" s="1">
        <v>7.4</v>
      </c>
      <c r="T757" s="1" t="s">
        <v>6046</v>
      </c>
      <c r="U757" s="38" t="s">
        <v>6631</v>
      </c>
      <c r="V757" s="107">
        <v>35.000073999999998</v>
      </c>
      <c r="W757" s="107">
        <v>104.999927</v>
      </c>
    </row>
    <row r="758" spans="1:23" x14ac:dyDescent="0.25">
      <c r="A758" s="1" t="s">
        <v>6754</v>
      </c>
      <c r="B758" s="1" t="s">
        <v>6754</v>
      </c>
      <c r="C758" t="s">
        <v>6818</v>
      </c>
      <c r="D758" t="s">
        <v>6336</v>
      </c>
      <c r="E758" s="1">
        <v>10.9</v>
      </c>
      <c r="F758" s="1" t="s">
        <v>6103</v>
      </c>
      <c r="G758" s="1">
        <v>23.6</v>
      </c>
      <c r="H758" s="1">
        <v>406</v>
      </c>
      <c r="I758" s="1">
        <v>41.6</v>
      </c>
      <c r="J758" s="1">
        <v>375</v>
      </c>
      <c r="K758" s="1">
        <v>1.1000000000000001</v>
      </c>
      <c r="L758" s="1" t="s">
        <v>6046</v>
      </c>
      <c r="M758" s="1">
        <v>2.4</v>
      </c>
      <c r="N758" s="1" t="s">
        <v>6046</v>
      </c>
      <c r="O758" s="1">
        <v>13.9</v>
      </c>
      <c r="P758" s="1" t="s">
        <v>6046</v>
      </c>
      <c r="Q758" s="1">
        <v>4.8</v>
      </c>
      <c r="R758" s="1" t="s">
        <v>6046</v>
      </c>
      <c r="S758" s="1">
        <v>27.2</v>
      </c>
      <c r="T758" s="1">
        <v>459</v>
      </c>
      <c r="U758" s="38" t="s">
        <v>6631</v>
      </c>
      <c r="V758" s="107">
        <v>53.425060500000001</v>
      </c>
      <c r="W758" s="107">
        <v>27.697135800000002</v>
      </c>
    </row>
    <row r="759" spans="1:23" x14ac:dyDescent="0.25">
      <c r="A759" s="1" t="s">
        <v>6754</v>
      </c>
      <c r="B759" s="1" t="s">
        <v>6754</v>
      </c>
      <c r="C759" t="s">
        <v>1608</v>
      </c>
      <c r="D759" t="s">
        <v>194</v>
      </c>
      <c r="E759" s="1">
        <v>9.4</v>
      </c>
      <c r="F759" s="1" t="s">
        <v>6103</v>
      </c>
      <c r="G759" s="1">
        <v>4.8</v>
      </c>
      <c r="H759" s="1" t="s">
        <v>6103</v>
      </c>
      <c r="I759" s="1">
        <v>41.2</v>
      </c>
      <c r="J759" s="1">
        <v>380</v>
      </c>
      <c r="K759" s="1">
        <v>14.3</v>
      </c>
      <c r="L759" s="1" t="s">
        <v>6046</v>
      </c>
      <c r="M759" s="1">
        <v>8.9</v>
      </c>
      <c r="N759" s="1" t="s">
        <v>6046</v>
      </c>
      <c r="O759" s="1">
        <v>13.1</v>
      </c>
      <c r="P759" s="1" t="s">
        <v>6046</v>
      </c>
      <c r="Q759" s="1">
        <v>32.200000000000003</v>
      </c>
      <c r="R759" s="1" t="s">
        <v>6046</v>
      </c>
      <c r="S759" s="1">
        <v>3.5</v>
      </c>
      <c r="T759" s="1" t="s">
        <v>6046</v>
      </c>
      <c r="U759" s="38" t="s">
        <v>6631</v>
      </c>
      <c r="V759" s="107">
        <v>36.638392000000003</v>
      </c>
      <c r="W759" s="107">
        <v>127.69611879999999</v>
      </c>
    </row>
    <row r="760" spans="1:23" x14ac:dyDescent="0.25">
      <c r="A760" s="1" t="s">
        <v>6754</v>
      </c>
      <c r="B760" s="1" t="s">
        <v>6754</v>
      </c>
      <c r="C760" t="s">
        <v>1496</v>
      </c>
      <c r="D760" t="s">
        <v>194</v>
      </c>
      <c r="E760" s="1">
        <v>9.6999999999999993</v>
      </c>
      <c r="F760" s="1" t="s">
        <v>6103</v>
      </c>
      <c r="G760" s="1">
        <v>9.4</v>
      </c>
      <c r="H760" s="1" t="s">
        <v>6103</v>
      </c>
      <c r="I760" s="1">
        <v>42.5</v>
      </c>
      <c r="J760" s="1">
        <v>367</v>
      </c>
      <c r="K760" s="1">
        <v>9.1</v>
      </c>
      <c r="L760" s="1" t="s">
        <v>6046</v>
      </c>
      <c r="M760" s="1">
        <v>7.8</v>
      </c>
      <c r="N760" s="1" t="s">
        <v>6046</v>
      </c>
      <c r="O760" s="1">
        <v>12.9</v>
      </c>
      <c r="P760" s="1" t="s">
        <v>6046</v>
      </c>
      <c r="Q760" s="1">
        <v>33</v>
      </c>
      <c r="R760" s="1" t="s">
        <v>6046</v>
      </c>
      <c r="S760" s="1">
        <v>7.5</v>
      </c>
      <c r="T760" s="1" t="s">
        <v>6046</v>
      </c>
      <c r="U760" s="38" t="s">
        <v>6631</v>
      </c>
      <c r="V760" s="107">
        <v>36.638392000000003</v>
      </c>
      <c r="W760" s="107">
        <v>127.69611879999999</v>
      </c>
    </row>
    <row r="761" spans="1:23" x14ac:dyDescent="0.25">
      <c r="A761" s="1" t="s">
        <v>6754</v>
      </c>
      <c r="B761" s="1" t="s">
        <v>6637</v>
      </c>
      <c r="C761" t="s">
        <v>6819</v>
      </c>
      <c r="D761" t="s">
        <v>20</v>
      </c>
      <c r="E761" s="1">
        <v>2.8</v>
      </c>
      <c r="F761" s="1" t="s">
        <v>6103</v>
      </c>
      <c r="G761" s="1">
        <v>2.1</v>
      </c>
      <c r="H761" s="1" t="s">
        <v>6103</v>
      </c>
      <c r="I761" s="1">
        <v>29.6</v>
      </c>
      <c r="J761" s="1">
        <v>518</v>
      </c>
      <c r="K761" s="1">
        <v>22</v>
      </c>
      <c r="L761" s="1">
        <v>528</v>
      </c>
      <c r="M761" s="1">
        <v>15.9</v>
      </c>
      <c r="N761" s="1" t="s">
        <v>6046</v>
      </c>
      <c r="O761" s="1">
        <v>59.3</v>
      </c>
      <c r="P761" s="1">
        <v>240</v>
      </c>
      <c r="Q761" s="1">
        <v>25.3</v>
      </c>
      <c r="R761" s="1" t="s">
        <v>6046</v>
      </c>
      <c r="S761" s="1">
        <v>56.5</v>
      </c>
      <c r="T761" s="1">
        <v>204</v>
      </c>
      <c r="U761" s="38" t="s">
        <v>6631</v>
      </c>
      <c r="V761" s="107">
        <v>39.783730400000003</v>
      </c>
      <c r="W761" s="107">
        <v>-100.445882</v>
      </c>
    </row>
    <row r="762" spans="1:23" x14ac:dyDescent="0.25">
      <c r="A762" s="1" t="s">
        <v>6754</v>
      </c>
      <c r="B762" s="1" t="s">
        <v>6672</v>
      </c>
      <c r="C762" t="s">
        <v>6820</v>
      </c>
      <c r="D762" t="s">
        <v>77</v>
      </c>
      <c r="E762" s="1">
        <v>3.1</v>
      </c>
      <c r="F762" s="1" t="s">
        <v>6103</v>
      </c>
      <c r="G762" s="1">
        <v>2.2999999999999998</v>
      </c>
      <c r="H762" s="1" t="s">
        <v>6103</v>
      </c>
      <c r="I762" s="1">
        <v>36.799999999999997</v>
      </c>
      <c r="J762" s="1">
        <v>422</v>
      </c>
      <c r="K762" s="1">
        <v>10.3</v>
      </c>
      <c r="L762" s="1" t="s">
        <v>6046</v>
      </c>
      <c r="M762" s="1">
        <v>46.3</v>
      </c>
      <c r="N762" s="1">
        <v>373</v>
      </c>
      <c r="O762" s="1">
        <v>48.3</v>
      </c>
      <c r="P762" s="1">
        <v>302</v>
      </c>
      <c r="Q762" s="1">
        <v>43.3</v>
      </c>
      <c r="R762" s="1" t="s">
        <v>6046</v>
      </c>
      <c r="S762" s="1">
        <v>3.5</v>
      </c>
      <c r="T762" s="1" t="s">
        <v>6046</v>
      </c>
      <c r="U762" s="38" t="s">
        <v>6631</v>
      </c>
      <c r="V762" s="107">
        <v>46.603354000000003</v>
      </c>
      <c r="W762" s="107">
        <v>1.8883335000000001</v>
      </c>
    </row>
    <row r="763" spans="1:23" x14ac:dyDescent="0.25">
      <c r="A763" s="1" t="s">
        <v>6754</v>
      </c>
      <c r="B763" s="1" t="s">
        <v>6754</v>
      </c>
      <c r="C763" t="s">
        <v>6821</v>
      </c>
      <c r="D763" t="s">
        <v>194</v>
      </c>
      <c r="E763" s="1">
        <v>3.2</v>
      </c>
      <c r="F763" s="1" t="s">
        <v>6103</v>
      </c>
      <c r="G763" s="1">
        <v>3.4</v>
      </c>
      <c r="H763" s="1" t="s">
        <v>6103</v>
      </c>
      <c r="I763" s="1">
        <v>68.599999999999994</v>
      </c>
      <c r="J763" s="1">
        <v>196</v>
      </c>
      <c r="K763" s="1">
        <v>3.1</v>
      </c>
      <c r="L763" s="1" t="s">
        <v>6046</v>
      </c>
      <c r="M763" s="1">
        <v>4.9000000000000004</v>
      </c>
      <c r="N763" s="1" t="s">
        <v>6046</v>
      </c>
      <c r="O763" s="1">
        <v>6.4</v>
      </c>
      <c r="P763" s="1" t="s">
        <v>6046</v>
      </c>
      <c r="Q763" s="1">
        <v>16.5</v>
      </c>
      <c r="R763" s="1" t="s">
        <v>6046</v>
      </c>
      <c r="S763" s="1">
        <v>3.4</v>
      </c>
      <c r="T763" s="1" t="s">
        <v>6046</v>
      </c>
      <c r="U763" s="38" t="s">
        <v>6631</v>
      </c>
      <c r="V763" s="107">
        <v>36.638392000000003</v>
      </c>
      <c r="W763" s="107">
        <v>127.69611879999999</v>
      </c>
    </row>
    <row r="764" spans="1:23" x14ac:dyDescent="0.25">
      <c r="A764" s="1" t="s">
        <v>6754</v>
      </c>
      <c r="B764" s="1" t="s">
        <v>6672</v>
      </c>
      <c r="C764" t="s">
        <v>2109</v>
      </c>
      <c r="D764" t="s">
        <v>20</v>
      </c>
      <c r="E764" s="1">
        <v>14.3</v>
      </c>
      <c r="F764" s="1" t="s">
        <v>6103</v>
      </c>
      <c r="G764" s="1">
        <v>24.2</v>
      </c>
      <c r="H764" s="1">
        <v>398</v>
      </c>
      <c r="I764" s="1">
        <v>11.2</v>
      </c>
      <c r="J764" s="1" t="s">
        <v>6046</v>
      </c>
      <c r="K764" s="1">
        <v>16</v>
      </c>
      <c r="L764" s="1" t="s">
        <v>6046</v>
      </c>
      <c r="M764" s="1">
        <v>20.9</v>
      </c>
      <c r="N764" s="1">
        <v>572</v>
      </c>
      <c r="O764" s="1">
        <v>13.3</v>
      </c>
      <c r="P764" s="1" t="s">
        <v>6046</v>
      </c>
      <c r="Q764" s="1">
        <v>90.6</v>
      </c>
      <c r="R764" s="1">
        <v>149</v>
      </c>
      <c r="S764" s="1">
        <v>14.5</v>
      </c>
      <c r="T764" s="1" t="s">
        <v>6046</v>
      </c>
      <c r="U764" s="38" t="s">
        <v>6631</v>
      </c>
      <c r="V764" s="107">
        <v>39.783730400000003</v>
      </c>
      <c r="W764" s="107">
        <v>-100.445882</v>
      </c>
    </row>
    <row r="765" spans="1:23" x14ac:dyDescent="0.25">
      <c r="A765" s="1" t="s">
        <v>6754</v>
      </c>
      <c r="B765" s="1" t="s">
        <v>6696</v>
      </c>
      <c r="C765" t="s">
        <v>6822</v>
      </c>
      <c r="D765" t="s">
        <v>20</v>
      </c>
      <c r="E765" s="1">
        <v>5.7</v>
      </c>
      <c r="F765" s="1" t="s">
        <v>6103</v>
      </c>
      <c r="G765" s="1">
        <v>9.9</v>
      </c>
      <c r="H765" s="1" t="s">
        <v>6103</v>
      </c>
      <c r="I765" s="1">
        <v>56.7</v>
      </c>
      <c r="J765" s="1">
        <v>273</v>
      </c>
      <c r="K765" s="1">
        <v>4</v>
      </c>
      <c r="L765" s="1" t="s">
        <v>6046</v>
      </c>
      <c r="M765" s="1">
        <v>1</v>
      </c>
      <c r="N765" s="1" t="s">
        <v>6046</v>
      </c>
      <c r="O765" s="1">
        <v>5</v>
      </c>
      <c r="P765" s="1" t="s">
        <v>6046</v>
      </c>
      <c r="Q765" s="1">
        <v>22.4</v>
      </c>
      <c r="R765" s="1" t="s">
        <v>6046</v>
      </c>
      <c r="S765" s="1">
        <v>34.299999999999997</v>
      </c>
      <c r="T765" s="1">
        <v>372</v>
      </c>
      <c r="U765" s="38" t="s">
        <v>6631</v>
      </c>
      <c r="V765" s="107">
        <v>39.783730400000003</v>
      </c>
      <c r="W765" s="107">
        <v>-100.445882</v>
      </c>
    </row>
    <row r="766" spans="1:23" x14ac:dyDescent="0.25">
      <c r="A766" s="1" t="s">
        <v>6754</v>
      </c>
      <c r="B766" s="1" t="s">
        <v>6754</v>
      </c>
      <c r="C766" t="s">
        <v>6823</v>
      </c>
      <c r="D766" t="s">
        <v>495</v>
      </c>
      <c r="E766" s="1">
        <v>20</v>
      </c>
      <c r="F766" s="1">
        <v>422</v>
      </c>
      <c r="G766" s="1">
        <v>50.9</v>
      </c>
      <c r="H766" s="1">
        <v>164</v>
      </c>
      <c r="I766" s="1">
        <v>9.1999999999999993</v>
      </c>
      <c r="J766" s="1" t="s">
        <v>6046</v>
      </c>
      <c r="K766" s="1">
        <v>2.8</v>
      </c>
      <c r="L766" s="1" t="s">
        <v>6046</v>
      </c>
      <c r="M766" s="1">
        <v>2.9</v>
      </c>
      <c r="N766" s="1" t="s">
        <v>6046</v>
      </c>
      <c r="O766" s="1">
        <v>1.2</v>
      </c>
      <c r="P766" s="1" t="s">
        <v>6046</v>
      </c>
      <c r="Q766" s="1">
        <v>60.9</v>
      </c>
      <c r="R766" s="1">
        <v>558</v>
      </c>
      <c r="S766" s="1">
        <v>9.5</v>
      </c>
      <c r="T766" s="1" t="s">
        <v>6046</v>
      </c>
      <c r="U766" s="38" t="s">
        <v>6631</v>
      </c>
      <c r="V766" s="107">
        <v>23.658511600000001</v>
      </c>
      <c r="W766" s="107">
        <v>-102.00770970000001</v>
      </c>
    </row>
    <row r="767" spans="1:23" x14ac:dyDescent="0.25">
      <c r="A767" s="1" t="s">
        <v>6754</v>
      </c>
      <c r="B767" s="1" t="s">
        <v>6754</v>
      </c>
      <c r="C767" t="s">
        <v>6824</v>
      </c>
      <c r="D767" t="s">
        <v>495</v>
      </c>
      <c r="E767" s="1">
        <v>14.2</v>
      </c>
      <c r="F767" s="1" t="s">
        <v>6103</v>
      </c>
      <c r="G767" s="1">
        <v>47.4</v>
      </c>
      <c r="H767" s="1">
        <v>194</v>
      </c>
      <c r="I767" s="1">
        <v>11.9</v>
      </c>
      <c r="J767" s="1" t="s">
        <v>6046</v>
      </c>
      <c r="K767" s="1">
        <v>2</v>
      </c>
      <c r="L767" s="1" t="s">
        <v>6046</v>
      </c>
      <c r="M767" s="1">
        <v>64.099999999999994</v>
      </c>
      <c r="N767" s="1">
        <v>289</v>
      </c>
      <c r="O767" s="1">
        <v>1.7</v>
      </c>
      <c r="P767" s="1" t="s">
        <v>6046</v>
      </c>
      <c r="Q767" s="1">
        <v>5.0999999999999996</v>
      </c>
      <c r="R767" s="1" t="s">
        <v>6046</v>
      </c>
      <c r="S767" s="1">
        <v>68.7</v>
      </c>
      <c r="T767" s="1">
        <v>145</v>
      </c>
      <c r="U767" s="38" t="s">
        <v>6631</v>
      </c>
      <c r="V767" s="107">
        <v>23.658511600000001</v>
      </c>
      <c r="W767" s="107">
        <v>-102.00770970000001</v>
      </c>
    </row>
    <row r="768" spans="1:23" x14ac:dyDescent="0.25">
      <c r="A768" s="1" t="s">
        <v>6754</v>
      </c>
      <c r="B768" s="1" t="s">
        <v>6702</v>
      </c>
      <c r="C768" t="s">
        <v>6825</v>
      </c>
      <c r="D768" t="s">
        <v>6079</v>
      </c>
      <c r="E768" s="1">
        <v>8.4</v>
      </c>
      <c r="F768" s="1" t="s">
        <v>6103</v>
      </c>
      <c r="G768" s="1">
        <v>24.3</v>
      </c>
      <c r="H768" s="1">
        <v>394</v>
      </c>
      <c r="I768" s="1">
        <v>31.9</v>
      </c>
      <c r="J768" s="1">
        <v>483</v>
      </c>
      <c r="K768" s="1">
        <v>1.7</v>
      </c>
      <c r="L768" s="1" t="s">
        <v>6046</v>
      </c>
      <c r="M768" s="1">
        <v>43.2</v>
      </c>
      <c r="N768" s="1">
        <v>391</v>
      </c>
      <c r="O768" s="1">
        <v>14.8</v>
      </c>
      <c r="P768" s="1" t="s">
        <v>6046</v>
      </c>
      <c r="Q768" s="1">
        <v>5.8</v>
      </c>
      <c r="R768" s="1" t="s">
        <v>6046</v>
      </c>
      <c r="S768" s="1">
        <v>36.4</v>
      </c>
      <c r="T768" s="1">
        <v>355</v>
      </c>
      <c r="U768" s="38" t="s">
        <v>6631</v>
      </c>
      <c r="V768" s="107">
        <v>-34.996496299999997</v>
      </c>
      <c r="W768" s="107">
        <v>-64.967281700000001</v>
      </c>
    </row>
    <row r="769" spans="1:23" x14ac:dyDescent="0.25">
      <c r="A769" s="1" t="s">
        <v>6754</v>
      </c>
      <c r="B769" s="1" t="s">
        <v>6754</v>
      </c>
      <c r="C769" t="s">
        <v>6826</v>
      </c>
      <c r="D769" t="s">
        <v>258</v>
      </c>
      <c r="E769" s="1">
        <v>6.1</v>
      </c>
      <c r="F769" s="1" t="s">
        <v>6103</v>
      </c>
      <c r="G769" s="1">
        <v>2.9</v>
      </c>
      <c r="H769" s="1" t="s">
        <v>6103</v>
      </c>
      <c r="I769" s="1">
        <v>17.7</v>
      </c>
      <c r="J769" s="1" t="s">
        <v>6046</v>
      </c>
      <c r="K769" s="1">
        <v>24.9</v>
      </c>
      <c r="L769" s="1">
        <v>494</v>
      </c>
      <c r="M769" s="1">
        <v>54.7</v>
      </c>
      <c r="N769" s="1">
        <v>334</v>
      </c>
      <c r="O769" s="1">
        <v>30.4</v>
      </c>
      <c r="P769" s="1">
        <v>424</v>
      </c>
      <c r="Q769" s="1">
        <v>59.8</v>
      </c>
      <c r="R769" s="1">
        <v>571</v>
      </c>
      <c r="S769" s="1">
        <v>3.3</v>
      </c>
      <c r="T769" s="1" t="s">
        <v>6046</v>
      </c>
      <c r="U769" s="38" t="s">
        <v>6631</v>
      </c>
      <c r="V769" s="107">
        <v>54.702354499999998</v>
      </c>
      <c r="W769" s="107">
        <v>-3.2765753000000002</v>
      </c>
    </row>
    <row r="770" spans="1:23" x14ac:dyDescent="0.25">
      <c r="A770" s="1" t="s">
        <v>6754</v>
      </c>
      <c r="B770" s="1" t="s">
        <v>6754</v>
      </c>
      <c r="C770" t="s">
        <v>6827</v>
      </c>
      <c r="D770" t="s">
        <v>6045</v>
      </c>
      <c r="E770" s="1">
        <v>7.3</v>
      </c>
      <c r="F770" s="1" t="s">
        <v>6103</v>
      </c>
      <c r="G770" s="1">
        <v>1.7</v>
      </c>
      <c r="H770" s="1" t="s">
        <v>6103</v>
      </c>
      <c r="I770" s="1">
        <v>24.7</v>
      </c>
      <c r="J770" s="1">
        <v>590</v>
      </c>
      <c r="K770" s="1">
        <v>35.299999999999997</v>
      </c>
      <c r="L770" s="1">
        <v>388</v>
      </c>
      <c r="M770" s="1">
        <v>2.7</v>
      </c>
      <c r="N770" s="1" t="s">
        <v>6046</v>
      </c>
      <c r="O770" s="1">
        <v>1.7</v>
      </c>
      <c r="P770" s="1" t="s">
        <v>6046</v>
      </c>
      <c r="Q770" s="1">
        <v>59.9</v>
      </c>
      <c r="R770" s="1">
        <v>569</v>
      </c>
      <c r="S770" s="1">
        <v>4.3</v>
      </c>
      <c r="T770" s="1" t="s">
        <v>6046</v>
      </c>
      <c r="U770" s="38" t="s">
        <v>6631</v>
      </c>
      <c r="V770" s="107">
        <v>35.000073999999998</v>
      </c>
      <c r="W770" s="107">
        <v>104.999927</v>
      </c>
    </row>
    <row r="771" spans="1:23" x14ac:dyDescent="0.25">
      <c r="A771" s="1" t="s">
        <v>6754</v>
      </c>
      <c r="B771" s="1" t="s">
        <v>6696</v>
      </c>
      <c r="C771" t="s">
        <v>6828</v>
      </c>
      <c r="D771" t="s">
        <v>6090</v>
      </c>
      <c r="E771" s="1">
        <v>8.1</v>
      </c>
      <c r="F771" s="1" t="s">
        <v>6103</v>
      </c>
      <c r="G771" s="1">
        <v>4.7</v>
      </c>
      <c r="H771" s="1" t="s">
        <v>6103</v>
      </c>
      <c r="I771" s="1">
        <v>52.8</v>
      </c>
      <c r="J771" s="1">
        <v>295</v>
      </c>
      <c r="K771" s="1">
        <v>2.2999999999999998</v>
      </c>
      <c r="L771" s="1" t="s">
        <v>6046</v>
      </c>
      <c r="M771" s="1">
        <v>2.5</v>
      </c>
      <c r="N771" s="1" t="s">
        <v>6046</v>
      </c>
      <c r="O771" s="1">
        <v>21.5</v>
      </c>
      <c r="P771" s="1">
        <v>518</v>
      </c>
      <c r="Q771" s="1">
        <v>17.8</v>
      </c>
      <c r="R771" s="1" t="s">
        <v>6046</v>
      </c>
      <c r="S771" s="1">
        <v>5.5</v>
      </c>
      <c r="T771" s="1" t="s">
        <v>6046</v>
      </c>
      <c r="U771" s="38" t="s">
        <v>6631</v>
      </c>
      <c r="V771" s="107">
        <v>64.686313600000005</v>
      </c>
      <c r="W771" s="107">
        <v>97.745306099999993</v>
      </c>
    </row>
    <row r="772" spans="1:23" x14ac:dyDescent="0.25">
      <c r="A772" s="1" t="s">
        <v>6754</v>
      </c>
      <c r="B772" s="1" t="s">
        <v>6754</v>
      </c>
      <c r="C772" t="s">
        <v>6829</v>
      </c>
      <c r="D772" t="s">
        <v>411</v>
      </c>
      <c r="E772" s="1">
        <v>7.9</v>
      </c>
      <c r="F772" s="1" t="s">
        <v>6103</v>
      </c>
      <c r="G772" s="1">
        <v>8.9</v>
      </c>
      <c r="H772" s="1" t="s">
        <v>6103</v>
      </c>
      <c r="I772" s="1">
        <v>51.9</v>
      </c>
      <c r="J772" s="1">
        <v>303</v>
      </c>
      <c r="K772" s="1">
        <v>3.6</v>
      </c>
      <c r="L772" s="1" t="s">
        <v>6046</v>
      </c>
      <c r="M772" s="1">
        <v>1.8</v>
      </c>
      <c r="N772" s="1" t="s">
        <v>6046</v>
      </c>
      <c r="O772" s="1">
        <v>7.6</v>
      </c>
      <c r="P772" s="1" t="s">
        <v>6046</v>
      </c>
      <c r="Q772" s="1">
        <v>46.6</v>
      </c>
      <c r="R772" s="1" t="s">
        <v>6046</v>
      </c>
      <c r="S772" s="1">
        <v>10.7</v>
      </c>
      <c r="T772" s="1" t="s">
        <v>6046</v>
      </c>
      <c r="U772" s="38" t="s">
        <v>6631</v>
      </c>
      <c r="V772" s="107">
        <v>22.351114800000001</v>
      </c>
      <c r="W772" s="107">
        <v>78.667742799999999</v>
      </c>
    </row>
    <row r="773" spans="1:23" x14ac:dyDescent="0.25">
      <c r="A773" s="1" t="s">
        <v>6754</v>
      </c>
      <c r="B773" s="1" t="s">
        <v>6754</v>
      </c>
      <c r="C773" t="s">
        <v>2838</v>
      </c>
      <c r="D773" t="s">
        <v>51</v>
      </c>
      <c r="E773" s="1">
        <v>6.2</v>
      </c>
      <c r="F773" s="1" t="s">
        <v>6103</v>
      </c>
      <c r="G773" s="1">
        <v>7.1</v>
      </c>
      <c r="H773" s="1" t="s">
        <v>6103</v>
      </c>
      <c r="I773" s="1">
        <v>11.9</v>
      </c>
      <c r="J773" s="1" t="s">
        <v>6046</v>
      </c>
      <c r="K773" s="1">
        <v>28.1</v>
      </c>
      <c r="L773" s="1">
        <v>451</v>
      </c>
      <c r="M773" s="1">
        <v>27.6</v>
      </c>
      <c r="N773" s="1">
        <v>503</v>
      </c>
      <c r="O773" s="1">
        <v>62.1</v>
      </c>
      <c r="P773" s="1">
        <v>227</v>
      </c>
      <c r="Q773" s="1">
        <v>77</v>
      </c>
      <c r="R773" s="1">
        <v>364</v>
      </c>
      <c r="S773" s="1">
        <v>7.1</v>
      </c>
      <c r="T773" s="1" t="s">
        <v>6046</v>
      </c>
      <c r="U773" s="38" t="s">
        <v>6631</v>
      </c>
      <c r="V773" s="107">
        <v>61.066692199999999</v>
      </c>
      <c r="W773" s="107">
        <v>-107.99170700000001</v>
      </c>
    </row>
    <row r="774" spans="1:23" x14ac:dyDescent="0.25">
      <c r="A774" s="1" t="s">
        <v>6754</v>
      </c>
      <c r="B774" s="1" t="s">
        <v>6696</v>
      </c>
      <c r="C774" t="s">
        <v>3402</v>
      </c>
      <c r="D774" t="s">
        <v>20</v>
      </c>
      <c r="E774" s="1">
        <v>4.5999999999999996</v>
      </c>
      <c r="F774" s="1" t="s">
        <v>6103</v>
      </c>
      <c r="G774" s="1">
        <v>5.6</v>
      </c>
      <c r="H774" s="1" t="s">
        <v>6103</v>
      </c>
      <c r="I774" s="1">
        <v>28.3</v>
      </c>
      <c r="J774" s="1">
        <v>538</v>
      </c>
      <c r="K774" s="1">
        <v>35.200000000000003</v>
      </c>
      <c r="L774" s="1">
        <v>389</v>
      </c>
      <c r="M774" s="1">
        <v>16.399999999999999</v>
      </c>
      <c r="N774" s="1" t="s">
        <v>6046</v>
      </c>
      <c r="O774" s="1">
        <v>10.8</v>
      </c>
      <c r="P774" s="1" t="s">
        <v>6046</v>
      </c>
      <c r="Q774" s="1">
        <v>45.3</v>
      </c>
      <c r="R774" s="1" t="s">
        <v>6046</v>
      </c>
      <c r="S774" s="1">
        <v>17.5</v>
      </c>
      <c r="T774" s="1" t="s">
        <v>6046</v>
      </c>
      <c r="U774" s="38" t="s">
        <v>6631</v>
      </c>
      <c r="V774" s="107">
        <v>39.783730400000003</v>
      </c>
      <c r="W774" s="107">
        <v>-100.445882</v>
      </c>
    </row>
    <row r="775" spans="1:23" x14ac:dyDescent="0.25">
      <c r="A775" s="1" t="s">
        <v>6754</v>
      </c>
      <c r="B775" s="1" t="s">
        <v>6702</v>
      </c>
      <c r="C775" t="s">
        <v>6830</v>
      </c>
      <c r="D775" t="s">
        <v>258</v>
      </c>
      <c r="E775" s="1">
        <v>5</v>
      </c>
      <c r="F775" s="1" t="s">
        <v>6103</v>
      </c>
      <c r="G775" s="1">
        <v>5</v>
      </c>
      <c r="H775" s="1" t="s">
        <v>6103</v>
      </c>
      <c r="I775" s="1">
        <v>8</v>
      </c>
      <c r="J775" s="1" t="s">
        <v>6046</v>
      </c>
      <c r="K775" s="1">
        <v>16.3</v>
      </c>
      <c r="L775" s="1" t="s">
        <v>6046</v>
      </c>
      <c r="M775" s="1">
        <v>85.2</v>
      </c>
      <c r="N775" s="1">
        <v>201</v>
      </c>
      <c r="O775" s="1">
        <v>98.9</v>
      </c>
      <c r="P775" s="1">
        <v>47</v>
      </c>
      <c r="Q775" s="1">
        <v>56.5</v>
      </c>
      <c r="R775" s="1" t="s">
        <v>6046</v>
      </c>
      <c r="S775" s="1">
        <v>9.6999999999999993</v>
      </c>
      <c r="T775" s="1" t="s">
        <v>6046</v>
      </c>
      <c r="U775" s="38" t="s">
        <v>6631</v>
      </c>
      <c r="V775" s="107">
        <v>54.702354499999998</v>
      </c>
      <c r="W775" s="107">
        <v>-3.2765753000000002</v>
      </c>
    </row>
    <row r="776" spans="1:23" x14ac:dyDescent="0.25">
      <c r="A776" s="1" t="s">
        <v>6754</v>
      </c>
      <c r="B776" s="1" t="s">
        <v>6702</v>
      </c>
      <c r="C776" t="s">
        <v>6831</v>
      </c>
      <c r="D776" t="s">
        <v>116</v>
      </c>
      <c r="E776" s="1">
        <v>4.9000000000000004</v>
      </c>
      <c r="F776" s="1" t="s">
        <v>6103</v>
      </c>
      <c r="G776" s="1">
        <v>7.3</v>
      </c>
      <c r="H776" s="1" t="s">
        <v>6103</v>
      </c>
      <c r="I776" s="1">
        <v>52.6</v>
      </c>
      <c r="J776" s="1">
        <v>299</v>
      </c>
      <c r="K776" s="1">
        <v>9.8000000000000007</v>
      </c>
      <c r="L776" s="1" t="s">
        <v>6046</v>
      </c>
      <c r="M776" s="1">
        <v>4.9000000000000004</v>
      </c>
      <c r="N776" s="1" t="s">
        <v>6046</v>
      </c>
      <c r="O776" s="1">
        <v>3.9</v>
      </c>
      <c r="P776" s="1" t="s">
        <v>6046</v>
      </c>
      <c r="Q776" s="1">
        <v>20.399999999999999</v>
      </c>
      <c r="R776" s="1" t="s">
        <v>6046</v>
      </c>
      <c r="S776" s="1">
        <v>5.9</v>
      </c>
      <c r="T776" s="1" t="s">
        <v>6046</v>
      </c>
      <c r="U776" s="38" t="s">
        <v>6631</v>
      </c>
      <c r="V776" s="107">
        <v>36.5748441</v>
      </c>
      <c r="W776" s="107">
        <v>139.23941790000001</v>
      </c>
    </row>
    <row r="777" spans="1:23" x14ac:dyDescent="0.25">
      <c r="A777" s="1" t="s">
        <v>6754</v>
      </c>
      <c r="B777" s="1" t="s">
        <v>6672</v>
      </c>
      <c r="C777" t="s">
        <v>6832</v>
      </c>
      <c r="D777" t="s">
        <v>168</v>
      </c>
      <c r="E777" s="1">
        <v>8.8000000000000007</v>
      </c>
      <c r="F777" s="1" t="s">
        <v>6103</v>
      </c>
      <c r="G777" s="1">
        <v>1.1000000000000001</v>
      </c>
      <c r="H777" s="1" t="s">
        <v>6103</v>
      </c>
      <c r="I777" s="1">
        <v>7.7</v>
      </c>
      <c r="J777" s="1" t="s">
        <v>6046</v>
      </c>
      <c r="K777" s="1">
        <v>10.6</v>
      </c>
      <c r="L777" s="1" t="s">
        <v>6046</v>
      </c>
      <c r="M777" s="1">
        <v>92.6</v>
      </c>
      <c r="N777" s="1">
        <v>160</v>
      </c>
      <c r="O777" s="1">
        <v>93.1</v>
      </c>
      <c r="P777" s="1">
        <v>94</v>
      </c>
      <c r="Q777" s="1">
        <v>68.3</v>
      </c>
      <c r="R777" s="1">
        <v>477</v>
      </c>
      <c r="S777" s="1">
        <v>19.100000000000001</v>
      </c>
      <c r="T777" s="1" t="s">
        <v>6046</v>
      </c>
      <c r="U777" s="38" t="s">
        <v>6631</v>
      </c>
      <c r="V777" s="107">
        <v>47.593969999999999</v>
      </c>
      <c r="W777" s="107">
        <v>14.124560000000001</v>
      </c>
    </row>
    <row r="778" spans="1:23" x14ac:dyDescent="0.25">
      <c r="A778" s="1" t="s">
        <v>6754</v>
      </c>
      <c r="B778" s="1" t="s">
        <v>6702</v>
      </c>
      <c r="C778" t="s">
        <v>6833</v>
      </c>
      <c r="D778" t="s">
        <v>60</v>
      </c>
      <c r="E778" s="1">
        <v>13.8</v>
      </c>
      <c r="F778" s="1" t="s">
        <v>6103</v>
      </c>
      <c r="G778" s="1">
        <v>4.3</v>
      </c>
      <c r="H778" s="1" t="s">
        <v>6103</v>
      </c>
      <c r="I778" s="1">
        <v>6.9</v>
      </c>
      <c r="J778" s="1" t="s">
        <v>6046</v>
      </c>
      <c r="K778" s="1">
        <v>33.700000000000003</v>
      </c>
      <c r="L778" s="1">
        <v>408</v>
      </c>
      <c r="M778" s="1">
        <v>18.399999999999999</v>
      </c>
      <c r="N778" s="1">
        <v>598</v>
      </c>
      <c r="O778" s="1">
        <v>25.1</v>
      </c>
      <c r="P778" s="1">
        <v>469</v>
      </c>
      <c r="Q778" s="1">
        <v>69.2</v>
      </c>
      <c r="R778" s="1">
        <v>468</v>
      </c>
      <c r="S778" s="1">
        <v>6.6</v>
      </c>
      <c r="T778" s="1" t="s">
        <v>6046</v>
      </c>
      <c r="U778" s="38" t="s">
        <v>6631</v>
      </c>
      <c r="V778" s="107">
        <v>51.1638175</v>
      </c>
      <c r="W778" s="107">
        <v>10.447831300000001</v>
      </c>
    </row>
    <row r="779" spans="1:23" x14ac:dyDescent="0.25">
      <c r="A779" s="1" t="s">
        <v>6754</v>
      </c>
      <c r="B779" s="1" t="s">
        <v>6754</v>
      </c>
      <c r="C779" t="s">
        <v>6834</v>
      </c>
      <c r="D779" t="s">
        <v>6130</v>
      </c>
      <c r="E779" s="1">
        <v>25.2</v>
      </c>
      <c r="F779" s="1">
        <v>335</v>
      </c>
      <c r="G779" s="1">
        <v>25</v>
      </c>
      <c r="H779" s="1">
        <v>382</v>
      </c>
      <c r="I779" s="1">
        <v>5.7</v>
      </c>
      <c r="J779" s="1" t="s">
        <v>6046</v>
      </c>
      <c r="K779" s="1">
        <v>6.6</v>
      </c>
      <c r="L779" s="1" t="s">
        <v>6046</v>
      </c>
      <c r="M779" s="1">
        <v>12.3</v>
      </c>
      <c r="N779" s="1" t="s">
        <v>6046</v>
      </c>
      <c r="O779" s="1">
        <v>1.6</v>
      </c>
      <c r="P779" s="1" t="s">
        <v>6046</v>
      </c>
      <c r="Q779" s="1">
        <v>44.7</v>
      </c>
      <c r="R779" s="1" t="s">
        <v>6046</v>
      </c>
      <c r="S779" s="1">
        <v>4</v>
      </c>
      <c r="T779" s="1" t="s">
        <v>6046</v>
      </c>
      <c r="U779" s="38" t="s">
        <v>6631</v>
      </c>
      <c r="V779" s="107">
        <v>-31.761336499999999</v>
      </c>
      <c r="W779" s="107">
        <v>-71.318769700000004</v>
      </c>
    </row>
    <row r="780" spans="1:23" x14ac:dyDescent="0.25">
      <c r="A780" s="1" t="s">
        <v>6754</v>
      </c>
      <c r="B780" s="1" t="s">
        <v>6754</v>
      </c>
      <c r="C780" t="s">
        <v>6835</v>
      </c>
      <c r="D780" t="s">
        <v>6836</v>
      </c>
      <c r="E780" s="1">
        <v>11.8</v>
      </c>
      <c r="F780" s="1" t="s">
        <v>6103</v>
      </c>
      <c r="G780" s="1">
        <v>22.4</v>
      </c>
      <c r="H780" s="1">
        <v>421</v>
      </c>
      <c r="I780" s="1">
        <v>22.6</v>
      </c>
      <c r="J780" s="1" t="s">
        <v>6046</v>
      </c>
      <c r="K780" s="1">
        <v>3</v>
      </c>
      <c r="L780" s="1" t="s">
        <v>6046</v>
      </c>
      <c r="M780" s="1">
        <v>15.9</v>
      </c>
      <c r="N780" s="1" t="s">
        <v>6046</v>
      </c>
      <c r="O780" s="1">
        <v>57.5</v>
      </c>
      <c r="P780" s="1">
        <v>249</v>
      </c>
      <c r="Q780" s="1">
        <v>30</v>
      </c>
      <c r="R780" s="1" t="s">
        <v>6046</v>
      </c>
      <c r="S780" s="1">
        <v>61</v>
      </c>
      <c r="T780" s="1">
        <v>186</v>
      </c>
      <c r="U780" s="38" t="s">
        <v>6631</v>
      </c>
      <c r="V780" s="107">
        <v>56.840649399999997</v>
      </c>
      <c r="W780" s="107">
        <v>24.753764499999999</v>
      </c>
    </row>
    <row r="781" spans="1:23" x14ac:dyDescent="0.25">
      <c r="A781" s="1" t="s">
        <v>6754</v>
      </c>
      <c r="B781" s="1" t="s">
        <v>6702</v>
      </c>
      <c r="C781" t="s">
        <v>6837</v>
      </c>
      <c r="D781" t="s">
        <v>6090</v>
      </c>
      <c r="E781" s="1">
        <v>4.0999999999999996</v>
      </c>
      <c r="F781" s="1" t="s">
        <v>6103</v>
      </c>
      <c r="G781" s="1">
        <v>3.9</v>
      </c>
      <c r="H781" s="1" t="s">
        <v>6103</v>
      </c>
      <c r="I781" s="1">
        <v>53.4</v>
      </c>
      <c r="J781" s="1">
        <v>294</v>
      </c>
      <c r="K781" s="1">
        <v>1.8</v>
      </c>
      <c r="L781" s="1" t="s">
        <v>6046</v>
      </c>
      <c r="M781" s="1">
        <v>5.4</v>
      </c>
      <c r="N781" s="1" t="s">
        <v>6046</v>
      </c>
      <c r="O781" s="1">
        <v>51.5</v>
      </c>
      <c r="P781" s="1">
        <v>284</v>
      </c>
      <c r="Q781" s="1">
        <v>11</v>
      </c>
      <c r="R781" s="1" t="s">
        <v>6046</v>
      </c>
      <c r="S781" s="1">
        <v>4.3</v>
      </c>
      <c r="T781" s="1" t="s">
        <v>6046</v>
      </c>
      <c r="U781" s="38" t="s">
        <v>6631</v>
      </c>
      <c r="V781" s="107">
        <v>64.686313600000005</v>
      </c>
      <c r="W781" s="107">
        <v>97.745306099999993</v>
      </c>
    </row>
    <row r="782" spans="1:23" x14ac:dyDescent="0.25">
      <c r="A782" s="1" t="s">
        <v>6754</v>
      </c>
      <c r="B782" s="1" t="s">
        <v>6754</v>
      </c>
      <c r="C782" t="s">
        <v>3022</v>
      </c>
      <c r="D782" t="s">
        <v>6458</v>
      </c>
      <c r="E782" s="1">
        <v>7.3</v>
      </c>
      <c r="F782" s="1" t="s">
        <v>6103</v>
      </c>
      <c r="G782" s="1">
        <v>6</v>
      </c>
      <c r="H782" s="1" t="s">
        <v>6103</v>
      </c>
      <c r="I782" s="1">
        <v>5.9</v>
      </c>
      <c r="J782" s="1" t="s">
        <v>6046</v>
      </c>
      <c r="K782" s="1">
        <v>53.4</v>
      </c>
      <c r="L782" s="1">
        <v>240</v>
      </c>
      <c r="M782" s="1">
        <v>1.1000000000000001</v>
      </c>
      <c r="N782" s="1" t="s">
        <v>6046</v>
      </c>
      <c r="O782" s="1">
        <v>1.7</v>
      </c>
      <c r="P782" s="1" t="s">
        <v>6046</v>
      </c>
      <c r="Q782" s="1">
        <v>48.8</v>
      </c>
      <c r="R782" s="1" t="s">
        <v>6046</v>
      </c>
      <c r="S782" s="1">
        <v>26.1</v>
      </c>
      <c r="T782" s="1">
        <v>474</v>
      </c>
      <c r="U782" s="38" t="s">
        <v>6631</v>
      </c>
      <c r="V782" s="107">
        <v>32.647531399999998</v>
      </c>
      <c r="W782" s="107">
        <v>54.564351600000002</v>
      </c>
    </row>
    <row r="783" spans="1:23" x14ac:dyDescent="0.25">
      <c r="A783" s="1" t="s">
        <v>6754</v>
      </c>
      <c r="B783" s="1" t="s">
        <v>6696</v>
      </c>
      <c r="C783" t="s">
        <v>3774</v>
      </c>
      <c r="D783" t="s">
        <v>20</v>
      </c>
      <c r="E783" s="1">
        <v>13.6</v>
      </c>
      <c r="F783" s="1" t="s">
        <v>6103</v>
      </c>
      <c r="G783" s="1">
        <v>15.9</v>
      </c>
      <c r="H783" s="1" t="s">
        <v>6103</v>
      </c>
      <c r="I783" s="1">
        <v>14.6</v>
      </c>
      <c r="J783" s="1" t="s">
        <v>6046</v>
      </c>
      <c r="K783" s="1">
        <v>17</v>
      </c>
      <c r="L783" s="1">
        <v>596</v>
      </c>
      <c r="M783" s="1">
        <v>5.4</v>
      </c>
      <c r="N783" s="1" t="s">
        <v>6046</v>
      </c>
      <c r="O783" s="1">
        <v>41.4</v>
      </c>
      <c r="P783" s="1">
        <v>333</v>
      </c>
      <c r="Q783" s="1">
        <v>48.9</v>
      </c>
      <c r="R783" s="1" t="s">
        <v>6046</v>
      </c>
      <c r="S783" s="1">
        <v>51.9</v>
      </c>
      <c r="T783" s="1">
        <v>238</v>
      </c>
      <c r="U783" s="38" t="s">
        <v>6631</v>
      </c>
      <c r="V783" s="107">
        <v>39.783730400000003</v>
      </c>
      <c r="W783" s="107">
        <v>-100.445882</v>
      </c>
    </row>
    <row r="784" spans="1:23" x14ac:dyDescent="0.25">
      <c r="A784" s="1" t="s">
        <v>6754</v>
      </c>
      <c r="B784" s="1" t="s">
        <v>6754</v>
      </c>
      <c r="C784" t="s">
        <v>6838</v>
      </c>
      <c r="D784" t="s">
        <v>20</v>
      </c>
      <c r="E784" s="1">
        <v>12.6</v>
      </c>
      <c r="F784" s="1" t="s">
        <v>6103</v>
      </c>
      <c r="G784" s="1">
        <v>9.1</v>
      </c>
      <c r="H784" s="1" t="s">
        <v>6103</v>
      </c>
      <c r="I784" s="1">
        <v>24.7</v>
      </c>
      <c r="J784" s="1">
        <v>591</v>
      </c>
      <c r="K784" s="1">
        <v>19.399999999999999</v>
      </c>
      <c r="L784" s="1">
        <v>568</v>
      </c>
      <c r="M784" s="1">
        <v>4.4000000000000004</v>
      </c>
      <c r="N784" s="1" t="s">
        <v>6046</v>
      </c>
      <c r="O784" s="1">
        <v>6.1</v>
      </c>
      <c r="P784" s="1" t="s">
        <v>6046</v>
      </c>
      <c r="Q784" s="1">
        <v>81.2</v>
      </c>
      <c r="R784" s="1">
        <v>300</v>
      </c>
      <c r="S784" s="1">
        <v>22.8</v>
      </c>
      <c r="T784" s="1">
        <v>534</v>
      </c>
      <c r="U784" s="38" t="s">
        <v>6631</v>
      </c>
      <c r="V784" s="107">
        <v>39.783730400000003</v>
      </c>
      <c r="W784" s="107">
        <v>-100.445882</v>
      </c>
    </row>
    <row r="785" spans="1:23" x14ac:dyDescent="0.25">
      <c r="A785" s="1" t="s">
        <v>6754</v>
      </c>
      <c r="B785" s="1" t="s">
        <v>6754</v>
      </c>
      <c r="C785" t="s">
        <v>6839</v>
      </c>
      <c r="D785" t="s">
        <v>6130</v>
      </c>
      <c r="E785" s="1">
        <v>17</v>
      </c>
      <c r="F785" s="1">
        <v>496</v>
      </c>
      <c r="G785" s="1">
        <v>58.5</v>
      </c>
      <c r="H785" s="1">
        <v>132</v>
      </c>
      <c r="I785" s="1">
        <v>4</v>
      </c>
      <c r="J785" s="1" t="s">
        <v>6046</v>
      </c>
      <c r="K785" s="1">
        <v>5.2</v>
      </c>
      <c r="L785" s="1" t="s">
        <v>6046</v>
      </c>
      <c r="M785" s="1">
        <v>37.799999999999997</v>
      </c>
      <c r="N785" s="1">
        <v>420</v>
      </c>
      <c r="O785" s="1">
        <v>4.8</v>
      </c>
      <c r="P785" s="1" t="s">
        <v>6046</v>
      </c>
      <c r="Q785" s="1">
        <v>14.1</v>
      </c>
      <c r="R785" s="1" t="s">
        <v>6046</v>
      </c>
      <c r="S785" s="1">
        <v>17.600000000000001</v>
      </c>
      <c r="T785" s="1" t="s">
        <v>6046</v>
      </c>
      <c r="U785" s="38" t="s">
        <v>6631</v>
      </c>
      <c r="V785" s="107">
        <v>-31.761336499999999</v>
      </c>
      <c r="W785" s="107">
        <v>-71.318769700000004</v>
      </c>
    </row>
    <row r="786" spans="1:23" x14ac:dyDescent="0.25">
      <c r="A786" s="1" t="s">
        <v>6754</v>
      </c>
      <c r="B786" s="1" t="s">
        <v>6672</v>
      </c>
      <c r="C786" t="s">
        <v>6840</v>
      </c>
      <c r="D786" t="s">
        <v>495</v>
      </c>
      <c r="E786" s="1">
        <v>3.5</v>
      </c>
      <c r="F786" s="1" t="s">
        <v>6103</v>
      </c>
      <c r="G786" s="1">
        <v>2.5</v>
      </c>
      <c r="H786" s="1" t="s">
        <v>6103</v>
      </c>
      <c r="I786" s="1">
        <v>66.400000000000006</v>
      </c>
      <c r="J786" s="1">
        <v>213</v>
      </c>
      <c r="K786" s="1">
        <v>1.4</v>
      </c>
      <c r="L786" s="1" t="s">
        <v>6046</v>
      </c>
      <c r="M786" s="1">
        <v>3.1</v>
      </c>
      <c r="N786" s="1" t="s">
        <v>6046</v>
      </c>
      <c r="O786" s="1">
        <v>1.4</v>
      </c>
      <c r="P786" s="1" t="s">
        <v>6046</v>
      </c>
      <c r="Q786" s="1">
        <v>2.8</v>
      </c>
      <c r="R786" s="1" t="s">
        <v>6046</v>
      </c>
      <c r="S786" s="1">
        <v>7.3</v>
      </c>
      <c r="T786" s="1" t="s">
        <v>6046</v>
      </c>
      <c r="U786" s="38" t="s">
        <v>6631</v>
      </c>
      <c r="V786" s="107">
        <v>23.658511600000001</v>
      </c>
      <c r="W786" s="107">
        <v>-102.00770970000001</v>
      </c>
    </row>
    <row r="787" spans="1:23" x14ac:dyDescent="0.25">
      <c r="A787" s="1" t="s">
        <v>6754</v>
      </c>
      <c r="B787" s="1" t="s">
        <v>6672</v>
      </c>
      <c r="C787" t="s">
        <v>6841</v>
      </c>
      <c r="D787" t="s">
        <v>6801</v>
      </c>
      <c r="E787" s="1">
        <v>24.2</v>
      </c>
      <c r="F787" s="1">
        <v>351</v>
      </c>
      <c r="G787" s="1">
        <v>49.7</v>
      </c>
      <c r="H787" s="1">
        <v>176</v>
      </c>
      <c r="I787" s="1">
        <v>3.3</v>
      </c>
      <c r="J787" s="1" t="s">
        <v>6046</v>
      </c>
      <c r="K787" s="1">
        <v>1</v>
      </c>
      <c r="L787" s="1" t="s">
        <v>6046</v>
      </c>
      <c r="M787" s="1">
        <v>1.5</v>
      </c>
      <c r="N787" s="1" t="s">
        <v>6046</v>
      </c>
      <c r="O787" s="1">
        <v>2.5</v>
      </c>
      <c r="P787" s="1" t="s">
        <v>6046</v>
      </c>
      <c r="S787" s="1">
        <v>28.5</v>
      </c>
      <c r="T787" s="1">
        <v>443</v>
      </c>
      <c r="U787" s="38" t="s">
        <v>6631</v>
      </c>
      <c r="V787" s="107">
        <v>8.0018709000000001</v>
      </c>
      <c r="W787" s="107">
        <v>-66.110931800000003</v>
      </c>
    </row>
    <row r="788" spans="1:23" x14ac:dyDescent="0.25">
      <c r="A788" s="1" t="s">
        <v>6754</v>
      </c>
      <c r="B788" s="1" t="s">
        <v>6754</v>
      </c>
      <c r="C788" t="s">
        <v>6842</v>
      </c>
      <c r="D788" t="s">
        <v>6563</v>
      </c>
      <c r="E788" s="1">
        <v>22.8</v>
      </c>
      <c r="F788" s="1">
        <v>365</v>
      </c>
      <c r="G788" s="1">
        <v>18.7</v>
      </c>
      <c r="H788" s="1">
        <v>485</v>
      </c>
      <c r="I788" s="1">
        <v>22.6</v>
      </c>
      <c r="J788" s="1" t="s">
        <v>6046</v>
      </c>
      <c r="K788" s="1">
        <v>1.7</v>
      </c>
      <c r="L788" s="1" t="s">
        <v>6046</v>
      </c>
      <c r="M788" s="1">
        <v>7</v>
      </c>
      <c r="N788" s="1" t="s">
        <v>6046</v>
      </c>
      <c r="O788" s="1">
        <v>2.9</v>
      </c>
      <c r="P788" s="1" t="s">
        <v>6046</v>
      </c>
      <c r="Q788" s="1">
        <v>42.1</v>
      </c>
      <c r="R788" s="1" t="s">
        <v>6046</v>
      </c>
      <c r="S788" s="1">
        <v>21.9</v>
      </c>
      <c r="T788" s="1">
        <v>551</v>
      </c>
      <c r="U788" s="38" t="s">
        <v>6631</v>
      </c>
      <c r="V788" s="107">
        <v>-32.875554800000003</v>
      </c>
      <c r="W788" s="107">
        <v>-56.020152500000002</v>
      </c>
    </row>
    <row r="789" spans="1:23" x14ac:dyDescent="0.25">
      <c r="A789" s="1" t="s">
        <v>6754</v>
      </c>
      <c r="B789" s="1" t="s">
        <v>6702</v>
      </c>
      <c r="C789" t="s">
        <v>6843</v>
      </c>
      <c r="D789" t="s">
        <v>6079</v>
      </c>
      <c r="E789" s="1">
        <v>6</v>
      </c>
      <c r="F789" s="1" t="s">
        <v>6103</v>
      </c>
      <c r="G789" s="1">
        <v>21.2</v>
      </c>
      <c r="H789" s="1">
        <v>437</v>
      </c>
      <c r="I789" s="1">
        <v>51</v>
      </c>
      <c r="J789" s="1">
        <v>309</v>
      </c>
      <c r="K789" s="1">
        <v>2</v>
      </c>
      <c r="L789" s="1" t="s">
        <v>6046</v>
      </c>
      <c r="M789" s="1">
        <v>8.9</v>
      </c>
      <c r="N789" s="1" t="s">
        <v>6046</v>
      </c>
      <c r="O789" s="1">
        <v>5</v>
      </c>
      <c r="P789" s="1" t="s">
        <v>6046</v>
      </c>
      <c r="Q789" s="1">
        <v>2.1</v>
      </c>
      <c r="R789" s="1" t="s">
        <v>6046</v>
      </c>
      <c r="S789" s="1">
        <v>76.400000000000006</v>
      </c>
      <c r="T789" s="1">
        <v>116</v>
      </c>
      <c r="U789" s="38" t="s">
        <v>6631</v>
      </c>
      <c r="V789" s="107">
        <v>-34.996496299999997</v>
      </c>
      <c r="W789" s="107">
        <v>-64.967281700000001</v>
      </c>
    </row>
    <row r="790" spans="1:23" x14ac:dyDescent="0.25">
      <c r="A790" s="1" t="s">
        <v>6754</v>
      </c>
      <c r="B790" s="1" t="s">
        <v>6754</v>
      </c>
      <c r="C790" t="s">
        <v>6844</v>
      </c>
      <c r="D790" t="s">
        <v>488</v>
      </c>
      <c r="E790" s="1">
        <v>13.6</v>
      </c>
      <c r="F790" s="1" t="s">
        <v>6103</v>
      </c>
      <c r="G790" s="1">
        <v>52</v>
      </c>
      <c r="H790" s="1">
        <v>160</v>
      </c>
      <c r="I790" s="1">
        <v>19.2</v>
      </c>
      <c r="J790" s="1" t="s">
        <v>6046</v>
      </c>
      <c r="K790" s="1">
        <v>2.9</v>
      </c>
      <c r="L790" s="1" t="s">
        <v>6046</v>
      </c>
      <c r="M790" s="1">
        <v>12.3</v>
      </c>
      <c r="N790" s="1" t="s">
        <v>6046</v>
      </c>
      <c r="O790" s="1">
        <v>1.6</v>
      </c>
      <c r="P790" s="1" t="s">
        <v>6046</v>
      </c>
      <c r="Q790" s="1">
        <v>22.2</v>
      </c>
      <c r="R790" s="1" t="s">
        <v>6046</v>
      </c>
      <c r="S790" s="1">
        <v>37.799999999999997</v>
      </c>
      <c r="T790" s="1">
        <v>341</v>
      </c>
      <c r="U790" s="38" t="s">
        <v>6631</v>
      </c>
      <c r="V790" s="107">
        <v>4.0999169999999996</v>
      </c>
      <c r="W790" s="107">
        <v>-72.908813300000006</v>
      </c>
    </row>
    <row r="791" spans="1:23" x14ac:dyDescent="0.25">
      <c r="A791" s="1" t="s">
        <v>6754</v>
      </c>
      <c r="B791" s="1" t="s">
        <v>6702</v>
      </c>
      <c r="C791" t="s">
        <v>6845</v>
      </c>
      <c r="D791" t="s">
        <v>310</v>
      </c>
      <c r="E791" s="1">
        <v>22</v>
      </c>
      <c r="F791" s="1">
        <v>376</v>
      </c>
      <c r="G791" s="1">
        <v>7.3</v>
      </c>
      <c r="H791" s="1" t="s">
        <v>6103</v>
      </c>
      <c r="I791" s="1">
        <v>13.2</v>
      </c>
      <c r="J791" s="1" t="s">
        <v>6046</v>
      </c>
      <c r="K791" s="1">
        <v>19.5</v>
      </c>
      <c r="L791" s="1">
        <v>567</v>
      </c>
      <c r="M791" s="1">
        <v>2</v>
      </c>
      <c r="N791" s="1" t="s">
        <v>6046</v>
      </c>
      <c r="O791" s="1">
        <v>5.7</v>
      </c>
      <c r="P791" s="1" t="s">
        <v>6046</v>
      </c>
      <c r="Q791" s="1">
        <v>82</v>
      </c>
      <c r="R791" s="1">
        <v>290</v>
      </c>
      <c r="S791" s="1">
        <v>17.8</v>
      </c>
      <c r="T791" s="1" t="s">
        <v>6046</v>
      </c>
      <c r="U791" s="38" t="s">
        <v>6631</v>
      </c>
      <c r="V791" s="107">
        <v>39.326068499999998</v>
      </c>
      <c r="W791" s="107">
        <v>-4.8379791000000001</v>
      </c>
    </row>
    <row r="792" spans="1:23" x14ac:dyDescent="0.25">
      <c r="A792" s="1" t="s">
        <v>6754</v>
      </c>
      <c r="B792" s="1" t="s">
        <v>6754</v>
      </c>
      <c r="C792" t="s">
        <v>6846</v>
      </c>
      <c r="D792" t="s">
        <v>213</v>
      </c>
      <c r="E792" s="1">
        <v>28.5</v>
      </c>
      <c r="F792" s="1">
        <v>300</v>
      </c>
      <c r="G792" s="1">
        <v>3.9</v>
      </c>
      <c r="H792" s="1" t="s">
        <v>6103</v>
      </c>
      <c r="I792" s="1">
        <v>10</v>
      </c>
      <c r="J792" s="1" t="s">
        <v>6046</v>
      </c>
      <c r="K792" s="1">
        <v>11.7</v>
      </c>
      <c r="L792" s="1" t="s">
        <v>6046</v>
      </c>
      <c r="M792" s="1">
        <v>2.5</v>
      </c>
      <c r="N792" s="1" t="s">
        <v>6046</v>
      </c>
      <c r="O792" s="1">
        <v>1.8</v>
      </c>
      <c r="P792" s="1" t="s">
        <v>6046</v>
      </c>
      <c r="Q792" s="1">
        <v>73.8</v>
      </c>
      <c r="R792" s="1">
        <v>415</v>
      </c>
      <c r="S792" s="1">
        <v>10.5</v>
      </c>
      <c r="T792" s="1" t="s">
        <v>6046</v>
      </c>
      <c r="U792" s="38" t="s">
        <v>6631</v>
      </c>
      <c r="V792" s="107">
        <v>-10.3333333</v>
      </c>
      <c r="W792" s="107">
        <v>-53.2</v>
      </c>
    </row>
    <row r="793" spans="1:23" x14ac:dyDescent="0.25">
      <c r="A793" s="1" t="s">
        <v>6754</v>
      </c>
      <c r="B793" s="1" t="s">
        <v>6672</v>
      </c>
      <c r="C793" t="s">
        <v>6847</v>
      </c>
      <c r="D793" t="s">
        <v>6253</v>
      </c>
      <c r="E793" s="1">
        <v>14.6</v>
      </c>
      <c r="F793" s="1" t="s">
        <v>6103</v>
      </c>
      <c r="G793" s="1">
        <v>24.3</v>
      </c>
      <c r="H793" s="1">
        <v>395</v>
      </c>
      <c r="I793" s="1">
        <v>33.4</v>
      </c>
      <c r="J793" s="1">
        <v>460</v>
      </c>
      <c r="K793" s="1">
        <v>1.3</v>
      </c>
      <c r="L793" s="1" t="s">
        <v>6046</v>
      </c>
      <c r="M793" s="1">
        <v>23</v>
      </c>
      <c r="N793" s="1">
        <v>544</v>
      </c>
      <c r="O793" s="1">
        <v>1.6</v>
      </c>
      <c r="P793" s="1" t="s">
        <v>6046</v>
      </c>
      <c r="Q793" s="1">
        <v>13.7</v>
      </c>
      <c r="R793" s="1" t="s">
        <v>6046</v>
      </c>
      <c r="S793" s="1">
        <v>8.5</v>
      </c>
      <c r="T793" s="1" t="s">
        <v>6046</v>
      </c>
      <c r="U793" s="38" t="s">
        <v>6631</v>
      </c>
      <c r="V793" s="107">
        <v>-2.4833826000000001</v>
      </c>
      <c r="W793" s="107">
        <v>117.8902853</v>
      </c>
    </row>
    <row r="794" spans="1:23" x14ac:dyDescent="0.25">
      <c r="A794" s="1" t="s">
        <v>6754</v>
      </c>
      <c r="B794" s="1" t="s">
        <v>6702</v>
      </c>
      <c r="C794" t="s">
        <v>6848</v>
      </c>
      <c r="D794" t="s">
        <v>310</v>
      </c>
      <c r="E794" s="1">
        <v>6.3</v>
      </c>
      <c r="F794" s="1" t="s">
        <v>6103</v>
      </c>
      <c r="G794" s="1">
        <v>2.1</v>
      </c>
      <c r="H794" s="1" t="s">
        <v>6103</v>
      </c>
      <c r="I794" s="1">
        <v>17.2</v>
      </c>
      <c r="J794" s="1" t="s">
        <v>6046</v>
      </c>
      <c r="K794" s="1">
        <v>43.1</v>
      </c>
      <c r="L794" s="1">
        <v>318</v>
      </c>
      <c r="M794" s="1">
        <v>7.9</v>
      </c>
      <c r="N794" s="1" t="s">
        <v>6046</v>
      </c>
      <c r="O794" s="1">
        <v>23.6</v>
      </c>
      <c r="P794" s="1">
        <v>485</v>
      </c>
      <c r="Q794" s="1">
        <v>82.4</v>
      </c>
      <c r="R794" s="1">
        <v>281</v>
      </c>
      <c r="S794" s="1">
        <v>5.3</v>
      </c>
      <c r="T794" s="1" t="s">
        <v>6046</v>
      </c>
      <c r="U794" s="38" t="s">
        <v>6631</v>
      </c>
      <c r="V794" s="107">
        <v>39.326068499999998</v>
      </c>
      <c r="W794" s="107">
        <v>-4.8379791000000001</v>
      </c>
    </row>
    <row r="795" spans="1:23" x14ac:dyDescent="0.25">
      <c r="A795" s="1" t="s">
        <v>6754</v>
      </c>
      <c r="B795" s="1" t="s">
        <v>6702</v>
      </c>
      <c r="C795" t="s">
        <v>6849</v>
      </c>
      <c r="D795" t="s">
        <v>77</v>
      </c>
      <c r="E795" s="1">
        <v>16</v>
      </c>
      <c r="F795" s="1" t="s">
        <v>6103</v>
      </c>
      <c r="G795" s="1">
        <v>2.9</v>
      </c>
      <c r="H795" s="1" t="s">
        <v>6103</v>
      </c>
      <c r="I795" s="1">
        <v>5</v>
      </c>
      <c r="J795" s="1" t="s">
        <v>6046</v>
      </c>
      <c r="K795" s="1">
        <v>25.9</v>
      </c>
      <c r="L795" s="1">
        <v>478</v>
      </c>
      <c r="M795" s="1">
        <v>33.4</v>
      </c>
      <c r="N795" s="1">
        <v>451</v>
      </c>
      <c r="O795" s="1">
        <v>42.1</v>
      </c>
      <c r="P795" s="1">
        <v>327</v>
      </c>
      <c r="Q795" s="1">
        <v>82.7</v>
      </c>
      <c r="R795" s="1">
        <v>276</v>
      </c>
      <c r="S795" s="1">
        <v>2.6</v>
      </c>
      <c r="T795" s="1" t="s">
        <v>6046</v>
      </c>
      <c r="U795" s="38" t="s">
        <v>6631</v>
      </c>
      <c r="V795" s="107">
        <v>46.603354000000003</v>
      </c>
      <c r="W795" s="107">
        <v>1.8883335000000001</v>
      </c>
    </row>
    <row r="796" spans="1:23" x14ac:dyDescent="0.25">
      <c r="A796" s="1" t="s">
        <v>6754</v>
      </c>
      <c r="B796" s="1" t="s">
        <v>6672</v>
      </c>
      <c r="C796" t="s">
        <v>6850</v>
      </c>
      <c r="D796" t="s">
        <v>77</v>
      </c>
      <c r="E796" s="1">
        <v>25</v>
      </c>
      <c r="F796" s="1">
        <v>340</v>
      </c>
      <c r="G796" s="1">
        <v>3.7</v>
      </c>
      <c r="H796" s="1" t="s">
        <v>6103</v>
      </c>
      <c r="I796" s="1">
        <v>4.8</v>
      </c>
      <c r="J796" s="1" t="s">
        <v>6046</v>
      </c>
      <c r="K796" s="1">
        <v>10.9</v>
      </c>
      <c r="L796" s="1" t="s">
        <v>6046</v>
      </c>
      <c r="M796" s="1">
        <v>18.3</v>
      </c>
      <c r="N796" s="1">
        <v>599</v>
      </c>
      <c r="O796" s="1">
        <v>19.3</v>
      </c>
      <c r="P796" s="1">
        <v>548</v>
      </c>
      <c r="Q796" s="1">
        <v>92.2</v>
      </c>
      <c r="R796" s="1">
        <v>120</v>
      </c>
      <c r="S796" s="1">
        <v>4.5999999999999996</v>
      </c>
      <c r="T796" s="1" t="s">
        <v>6046</v>
      </c>
      <c r="U796" s="38" t="s">
        <v>6631</v>
      </c>
      <c r="V796" s="107">
        <v>46.603354000000003</v>
      </c>
      <c r="W796" s="107">
        <v>1.8883335000000001</v>
      </c>
    </row>
    <row r="797" spans="1:23" x14ac:dyDescent="0.25">
      <c r="A797" s="1" t="s">
        <v>6754</v>
      </c>
      <c r="B797" s="1" t="s">
        <v>6754</v>
      </c>
      <c r="C797" t="s">
        <v>6851</v>
      </c>
      <c r="D797" t="s">
        <v>51</v>
      </c>
      <c r="E797" s="1">
        <v>6.1</v>
      </c>
      <c r="F797" s="1" t="s">
        <v>6103</v>
      </c>
      <c r="G797" s="1">
        <v>11.2</v>
      </c>
      <c r="H797" s="1" t="s">
        <v>6103</v>
      </c>
      <c r="I797" s="1">
        <v>21.6</v>
      </c>
      <c r="J797" s="1" t="s">
        <v>6046</v>
      </c>
      <c r="K797" s="1">
        <v>21</v>
      </c>
      <c r="L797" s="1">
        <v>541</v>
      </c>
      <c r="M797" s="1">
        <v>57.4</v>
      </c>
      <c r="N797" s="1">
        <v>320</v>
      </c>
      <c r="O797" s="1">
        <v>9.4</v>
      </c>
      <c r="P797" s="1" t="s">
        <v>6046</v>
      </c>
      <c r="Q797" s="1">
        <v>44.4</v>
      </c>
      <c r="R797" s="1" t="s">
        <v>6046</v>
      </c>
      <c r="S797" s="1">
        <v>10.5</v>
      </c>
      <c r="T797" s="1" t="s">
        <v>6046</v>
      </c>
      <c r="U797" s="38" t="s">
        <v>6631</v>
      </c>
      <c r="V797" s="107">
        <v>61.066692199999999</v>
      </c>
      <c r="W797" s="107">
        <v>-107.99170700000001</v>
      </c>
    </row>
    <row r="798" spans="1:23" x14ac:dyDescent="0.25">
      <c r="A798" s="1" t="s">
        <v>6754</v>
      </c>
      <c r="B798" s="1" t="s">
        <v>6702</v>
      </c>
      <c r="C798" t="s">
        <v>6852</v>
      </c>
      <c r="D798" t="s">
        <v>6853</v>
      </c>
      <c r="E798" s="1">
        <v>2.8</v>
      </c>
      <c r="F798" s="1" t="s">
        <v>6103</v>
      </c>
      <c r="G798" s="1">
        <v>1</v>
      </c>
      <c r="H798" s="1" t="s">
        <v>6103</v>
      </c>
      <c r="I798" s="1">
        <v>71.400000000000006</v>
      </c>
      <c r="J798" s="1">
        <v>176</v>
      </c>
      <c r="K798" s="1">
        <v>1.6</v>
      </c>
      <c r="L798" s="1" t="s">
        <v>6046</v>
      </c>
      <c r="M798" s="1">
        <v>1.1000000000000001</v>
      </c>
      <c r="N798" s="1" t="s">
        <v>6046</v>
      </c>
      <c r="O798" s="1">
        <v>2.4</v>
      </c>
      <c r="P798" s="1" t="s">
        <v>6046</v>
      </c>
      <c r="Q798" s="1">
        <v>21.4</v>
      </c>
      <c r="R798" s="1" t="s">
        <v>6046</v>
      </c>
      <c r="S798" s="1">
        <v>11.7</v>
      </c>
      <c r="T798" s="1" t="s">
        <v>6046</v>
      </c>
      <c r="U798" s="38" t="s">
        <v>6631</v>
      </c>
      <c r="V798" s="107">
        <v>33.843940799999999</v>
      </c>
      <c r="W798" s="107">
        <v>9.4001380000000001</v>
      </c>
    </row>
    <row r="799" spans="1:23" x14ac:dyDescent="0.25">
      <c r="A799" s="1" t="s">
        <v>6754</v>
      </c>
      <c r="B799" s="1" t="s">
        <v>6754</v>
      </c>
      <c r="C799" t="s">
        <v>6854</v>
      </c>
      <c r="D799" t="s">
        <v>60</v>
      </c>
      <c r="E799" s="1">
        <v>12.9</v>
      </c>
      <c r="F799" s="1" t="s">
        <v>6103</v>
      </c>
      <c r="G799" s="1">
        <v>6.6</v>
      </c>
      <c r="H799" s="1" t="s">
        <v>6103</v>
      </c>
      <c r="I799" s="1">
        <v>37.9</v>
      </c>
      <c r="J799" s="1">
        <v>406</v>
      </c>
      <c r="K799" s="1">
        <v>8.5</v>
      </c>
      <c r="L799" s="1" t="s">
        <v>6046</v>
      </c>
      <c r="O799" s="1">
        <v>17.100000000000001</v>
      </c>
      <c r="P799" s="1">
        <v>579</v>
      </c>
      <c r="Q799" s="1">
        <v>66.8</v>
      </c>
      <c r="R799" s="1">
        <v>494</v>
      </c>
      <c r="S799" s="1">
        <v>12.9</v>
      </c>
      <c r="T799" s="1" t="s">
        <v>6046</v>
      </c>
      <c r="U799" s="38" t="s">
        <v>6631</v>
      </c>
      <c r="V799" s="107">
        <v>51.1638175</v>
      </c>
      <c r="W799" s="107">
        <v>10.447831300000001</v>
      </c>
    </row>
    <row r="800" spans="1:23" x14ac:dyDescent="0.25">
      <c r="A800" s="1" t="s">
        <v>6754</v>
      </c>
      <c r="B800" s="1" t="s">
        <v>6754</v>
      </c>
      <c r="C800" t="s">
        <v>4395</v>
      </c>
      <c r="D800" t="s">
        <v>20</v>
      </c>
      <c r="E800" s="1">
        <v>4.9000000000000004</v>
      </c>
      <c r="F800" s="1" t="s">
        <v>6103</v>
      </c>
      <c r="G800" s="1">
        <v>8.1</v>
      </c>
      <c r="H800" s="1" t="s">
        <v>6103</v>
      </c>
      <c r="I800" s="1">
        <v>48.2</v>
      </c>
      <c r="J800" s="1">
        <v>324</v>
      </c>
      <c r="K800" s="1">
        <v>12.2</v>
      </c>
      <c r="L800" s="1" t="s">
        <v>6046</v>
      </c>
      <c r="M800" s="1">
        <v>2.6</v>
      </c>
      <c r="N800" s="1" t="s">
        <v>6046</v>
      </c>
      <c r="O800" s="1">
        <v>5.9</v>
      </c>
      <c r="P800" s="1" t="s">
        <v>6046</v>
      </c>
      <c r="Q800" s="1">
        <v>19.2</v>
      </c>
      <c r="R800" s="1" t="s">
        <v>6046</v>
      </c>
      <c r="S800" s="1">
        <v>37.200000000000003</v>
      </c>
      <c r="T800" s="1">
        <v>351</v>
      </c>
      <c r="U800" s="38" t="s">
        <v>6631</v>
      </c>
      <c r="V800" s="107">
        <v>39.783730400000003</v>
      </c>
      <c r="W800" s="107">
        <v>-100.445882</v>
      </c>
    </row>
    <row r="801" spans="1:23" x14ac:dyDescent="0.25">
      <c r="A801" s="1" t="s">
        <v>6754</v>
      </c>
      <c r="B801" s="1" t="s">
        <v>6702</v>
      </c>
      <c r="C801" t="s">
        <v>1885</v>
      </c>
      <c r="D801" t="s">
        <v>20</v>
      </c>
      <c r="E801" s="1">
        <v>14.4</v>
      </c>
      <c r="F801" s="1" t="s">
        <v>6103</v>
      </c>
      <c r="G801" s="1">
        <v>15.8</v>
      </c>
      <c r="H801" s="1" t="s">
        <v>6103</v>
      </c>
      <c r="I801" s="1">
        <v>4.4000000000000004</v>
      </c>
      <c r="J801" s="1" t="s">
        <v>6046</v>
      </c>
      <c r="K801" s="1">
        <v>35.200000000000003</v>
      </c>
      <c r="L801" s="1">
        <v>390</v>
      </c>
      <c r="M801" s="1">
        <v>6.3</v>
      </c>
      <c r="N801" s="1" t="s">
        <v>6046</v>
      </c>
      <c r="O801" s="1">
        <v>9.1</v>
      </c>
      <c r="P801" s="1" t="s">
        <v>6046</v>
      </c>
      <c r="Q801" s="1">
        <v>77.2</v>
      </c>
      <c r="R801" s="1">
        <v>359</v>
      </c>
      <c r="S801" s="1">
        <v>29.9</v>
      </c>
      <c r="T801" s="1">
        <v>418</v>
      </c>
      <c r="U801" s="38" t="s">
        <v>6631</v>
      </c>
      <c r="V801" s="107">
        <v>39.783730400000003</v>
      </c>
      <c r="W801" s="107">
        <v>-100.445882</v>
      </c>
    </row>
    <row r="802" spans="1:23" x14ac:dyDescent="0.25">
      <c r="A802" s="1" t="s">
        <v>6754</v>
      </c>
      <c r="B802" s="1" t="s">
        <v>6696</v>
      </c>
      <c r="C802" t="s">
        <v>3816</v>
      </c>
      <c r="D802" t="s">
        <v>411</v>
      </c>
      <c r="E802" s="1">
        <v>11.4</v>
      </c>
      <c r="F802" s="1" t="s">
        <v>6103</v>
      </c>
      <c r="G802" s="1">
        <v>3.1</v>
      </c>
      <c r="H802" s="1" t="s">
        <v>6103</v>
      </c>
      <c r="I802" s="1">
        <v>17.8</v>
      </c>
      <c r="J802" s="1" t="s">
        <v>6046</v>
      </c>
      <c r="K802" s="1">
        <v>38.700000000000003</v>
      </c>
      <c r="L802" s="1">
        <v>359</v>
      </c>
      <c r="M802" s="1">
        <v>2.1</v>
      </c>
      <c r="N802" s="1" t="s">
        <v>6046</v>
      </c>
      <c r="O802" s="1">
        <v>2.2000000000000002</v>
      </c>
      <c r="P802" s="1" t="s">
        <v>6046</v>
      </c>
      <c r="Q802" s="1">
        <v>29.7</v>
      </c>
      <c r="R802" s="1" t="s">
        <v>6046</v>
      </c>
      <c r="S802" s="1">
        <v>9.6999999999999993</v>
      </c>
      <c r="T802" s="1" t="s">
        <v>6046</v>
      </c>
      <c r="U802" s="38" t="s">
        <v>6631</v>
      </c>
      <c r="V802" s="107">
        <v>22.351114800000001</v>
      </c>
      <c r="W802" s="107">
        <v>78.667742799999999</v>
      </c>
    </row>
    <row r="803" spans="1:23" x14ac:dyDescent="0.25">
      <c r="A803" s="1" t="s">
        <v>6754</v>
      </c>
      <c r="B803" s="1" t="s">
        <v>6637</v>
      </c>
      <c r="C803" t="s">
        <v>6855</v>
      </c>
      <c r="D803" t="s">
        <v>231</v>
      </c>
      <c r="E803" s="1">
        <v>11.9</v>
      </c>
      <c r="F803" s="1" t="s">
        <v>6103</v>
      </c>
      <c r="G803" s="1">
        <v>2.8</v>
      </c>
      <c r="H803" s="1" t="s">
        <v>6103</v>
      </c>
      <c r="I803" s="1">
        <v>8.3000000000000007</v>
      </c>
      <c r="J803" s="1" t="s">
        <v>6046</v>
      </c>
      <c r="K803" s="1">
        <v>42.2</v>
      </c>
      <c r="L803" s="1">
        <v>331</v>
      </c>
      <c r="M803" s="1">
        <v>2.1</v>
      </c>
      <c r="N803" s="1" t="s">
        <v>6046</v>
      </c>
      <c r="O803" s="1">
        <v>17.7</v>
      </c>
      <c r="P803" s="1">
        <v>564</v>
      </c>
      <c r="Q803" s="1">
        <v>57.5</v>
      </c>
      <c r="R803" s="1" t="s">
        <v>6046</v>
      </c>
      <c r="S803" s="1">
        <v>4</v>
      </c>
      <c r="T803" s="1" t="s">
        <v>6046</v>
      </c>
      <c r="U803" s="38" t="s">
        <v>6631</v>
      </c>
      <c r="V803" s="107">
        <v>42.638426099999997</v>
      </c>
      <c r="W803" s="107">
        <v>12.674296999999999</v>
      </c>
    </row>
    <row r="804" spans="1:23" x14ac:dyDescent="0.25">
      <c r="A804" s="1" t="s">
        <v>6754</v>
      </c>
      <c r="B804" s="1" t="s">
        <v>6702</v>
      </c>
      <c r="C804" t="s">
        <v>4414</v>
      </c>
      <c r="D804" t="s">
        <v>51</v>
      </c>
      <c r="E804" s="1">
        <v>2.8</v>
      </c>
      <c r="F804" s="1" t="s">
        <v>6103</v>
      </c>
      <c r="G804" s="1">
        <v>6.3</v>
      </c>
      <c r="H804" s="1" t="s">
        <v>6103</v>
      </c>
      <c r="I804" s="1">
        <v>1.7</v>
      </c>
      <c r="J804" s="1" t="s">
        <v>6046</v>
      </c>
      <c r="K804" s="1">
        <v>57.7</v>
      </c>
      <c r="L804" s="1">
        <v>216</v>
      </c>
      <c r="O804" s="1">
        <v>41</v>
      </c>
      <c r="P804" s="1">
        <v>338</v>
      </c>
      <c r="Q804" s="1">
        <v>53.6</v>
      </c>
      <c r="R804" s="1" t="s">
        <v>6046</v>
      </c>
      <c r="S804" s="1">
        <v>20.100000000000001</v>
      </c>
      <c r="T804" s="1">
        <v>587</v>
      </c>
      <c r="U804" s="38" t="s">
        <v>6631</v>
      </c>
      <c r="V804" s="107">
        <v>61.066692199999999</v>
      </c>
      <c r="W804" s="107">
        <v>-107.99170700000001</v>
      </c>
    </row>
    <row r="805" spans="1:23" x14ac:dyDescent="0.25">
      <c r="A805" s="1" t="s">
        <v>6672</v>
      </c>
      <c r="B805" s="1" t="s">
        <v>6672</v>
      </c>
      <c r="C805" t="s">
        <v>6856</v>
      </c>
      <c r="D805" t="s">
        <v>6153</v>
      </c>
      <c r="E805" s="1">
        <v>11.5</v>
      </c>
      <c r="F805" s="1" t="s">
        <v>6103</v>
      </c>
      <c r="G805" s="1">
        <v>15.1</v>
      </c>
      <c r="H805" s="1" t="s">
        <v>6103</v>
      </c>
      <c r="I805" s="1">
        <v>29.1</v>
      </c>
      <c r="J805" s="1">
        <v>528</v>
      </c>
      <c r="K805" s="1">
        <v>1.2</v>
      </c>
      <c r="L805" s="1" t="s">
        <v>6046</v>
      </c>
      <c r="M805" s="1">
        <v>13.8</v>
      </c>
      <c r="N805" s="1" t="s">
        <v>6046</v>
      </c>
      <c r="O805" s="1">
        <v>4</v>
      </c>
      <c r="P805" s="1" t="s">
        <v>6046</v>
      </c>
      <c r="Q805" s="1">
        <v>2.1</v>
      </c>
      <c r="R805" s="1" t="s">
        <v>6046</v>
      </c>
      <c r="S805" s="1">
        <v>22.7</v>
      </c>
      <c r="T805" s="1">
        <v>535</v>
      </c>
      <c r="U805" s="38" t="s">
        <v>6631</v>
      </c>
      <c r="V805" s="107">
        <v>48.101295399999998</v>
      </c>
      <c r="W805" s="107">
        <v>66.778081799999995</v>
      </c>
    </row>
    <row r="806" spans="1:23" x14ac:dyDescent="0.25">
      <c r="A806" s="1" t="s">
        <v>6672</v>
      </c>
      <c r="B806" s="1" t="s">
        <v>6672</v>
      </c>
      <c r="C806" t="s">
        <v>6857</v>
      </c>
      <c r="D806" t="s">
        <v>6333</v>
      </c>
      <c r="E806" s="1">
        <v>16.100000000000001</v>
      </c>
      <c r="F806" s="1" t="s">
        <v>6103</v>
      </c>
      <c r="G806" s="1">
        <v>6.1</v>
      </c>
      <c r="H806" s="1" t="s">
        <v>6103</v>
      </c>
      <c r="I806" s="1">
        <v>27.2</v>
      </c>
      <c r="J806" s="1">
        <v>556</v>
      </c>
      <c r="K806" s="1">
        <v>5.4</v>
      </c>
      <c r="L806" s="1" t="s">
        <v>6046</v>
      </c>
      <c r="M806" s="1">
        <v>7.2</v>
      </c>
      <c r="N806" s="1" t="s">
        <v>6046</v>
      </c>
      <c r="O806" s="1">
        <v>4.9000000000000004</v>
      </c>
      <c r="P806" s="1" t="s">
        <v>6046</v>
      </c>
      <c r="Q806" s="1">
        <v>84.4</v>
      </c>
      <c r="R806" s="1">
        <v>250</v>
      </c>
      <c r="S806" s="1">
        <v>7</v>
      </c>
      <c r="T806" s="1" t="s">
        <v>6046</v>
      </c>
      <c r="U806" s="38" t="s">
        <v>6631</v>
      </c>
      <c r="V806" s="107">
        <v>52.215933</v>
      </c>
      <c r="W806" s="107">
        <v>19.134422000000001</v>
      </c>
    </row>
    <row r="807" spans="1:23" x14ac:dyDescent="0.25">
      <c r="A807" s="1" t="s">
        <v>6672</v>
      </c>
      <c r="B807" s="1" t="s">
        <v>6672</v>
      </c>
      <c r="C807" t="s">
        <v>2720</v>
      </c>
      <c r="D807" t="s">
        <v>6333</v>
      </c>
      <c r="E807" s="1">
        <v>8.8000000000000007</v>
      </c>
      <c r="F807" s="1" t="s">
        <v>6103</v>
      </c>
      <c r="G807" s="1">
        <v>11.8</v>
      </c>
      <c r="H807" s="1" t="s">
        <v>6103</v>
      </c>
      <c r="I807" s="1">
        <v>33.9</v>
      </c>
      <c r="J807" s="1">
        <v>457</v>
      </c>
      <c r="K807" s="1">
        <v>7.4</v>
      </c>
      <c r="L807" s="1" t="s">
        <v>6046</v>
      </c>
      <c r="M807" s="1">
        <v>2.2999999999999998</v>
      </c>
      <c r="N807" s="1" t="s">
        <v>6046</v>
      </c>
      <c r="O807" s="1">
        <v>2.5</v>
      </c>
      <c r="P807" s="1" t="s">
        <v>6046</v>
      </c>
      <c r="Q807" s="1">
        <v>64.7</v>
      </c>
      <c r="R807" s="1">
        <v>514</v>
      </c>
      <c r="S807" s="1">
        <v>5.4</v>
      </c>
      <c r="T807" s="1" t="s">
        <v>6046</v>
      </c>
      <c r="U807" s="38" t="s">
        <v>6631</v>
      </c>
      <c r="V807" s="107">
        <v>52.215933</v>
      </c>
      <c r="W807" s="107">
        <v>19.134422000000001</v>
      </c>
    </row>
    <row r="808" spans="1:23" x14ac:dyDescent="0.25">
      <c r="A808" s="1" t="s">
        <v>6672</v>
      </c>
      <c r="B808" s="1" t="s">
        <v>6672</v>
      </c>
      <c r="C808" t="s">
        <v>6858</v>
      </c>
      <c r="D808" t="s">
        <v>6517</v>
      </c>
      <c r="E808" s="1">
        <v>20.399999999999999</v>
      </c>
      <c r="F808" s="1">
        <v>412</v>
      </c>
      <c r="G808" s="1">
        <v>18.600000000000001</v>
      </c>
      <c r="H808" s="1">
        <v>488</v>
      </c>
      <c r="I808" s="1">
        <v>9.5</v>
      </c>
      <c r="J808" s="1" t="s">
        <v>6046</v>
      </c>
      <c r="K808" s="1">
        <v>1.9</v>
      </c>
      <c r="L808" s="1" t="s">
        <v>6046</v>
      </c>
      <c r="M808" s="1">
        <v>26.8</v>
      </c>
      <c r="N808" s="1">
        <v>509</v>
      </c>
      <c r="O808" s="1">
        <v>6.3</v>
      </c>
      <c r="P808" s="1" t="s">
        <v>6046</v>
      </c>
      <c r="Q808" s="1">
        <v>72.5</v>
      </c>
      <c r="R808" s="1">
        <v>435</v>
      </c>
      <c r="S808" s="1">
        <v>31.8</v>
      </c>
      <c r="T808" s="1">
        <v>395</v>
      </c>
      <c r="U808" s="38" t="s">
        <v>6631</v>
      </c>
      <c r="V808" s="107">
        <v>26.254049299999998</v>
      </c>
      <c r="W808" s="107">
        <v>29.267546899999999</v>
      </c>
    </row>
    <row r="809" spans="1:23" x14ac:dyDescent="0.25">
      <c r="A809" s="1" t="s">
        <v>6672</v>
      </c>
      <c r="B809" s="1" t="s">
        <v>6672</v>
      </c>
      <c r="C809" t="s">
        <v>2841</v>
      </c>
      <c r="D809" t="s">
        <v>343</v>
      </c>
      <c r="E809" s="1">
        <v>7</v>
      </c>
      <c r="F809" s="1" t="s">
        <v>6103</v>
      </c>
      <c r="G809" s="1">
        <v>11.4</v>
      </c>
      <c r="H809" s="1" t="s">
        <v>6103</v>
      </c>
      <c r="I809" s="1">
        <v>5</v>
      </c>
      <c r="J809" s="1" t="s">
        <v>6046</v>
      </c>
      <c r="K809" s="1">
        <v>15</v>
      </c>
      <c r="L809" s="1" t="s">
        <v>6046</v>
      </c>
      <c r="M809" s="1">
        <v>74.099999999999994</v>
      </c>
      <c r="N809" s="1">
        <v>240</v>
      </c>
      <c r="O809" s="1">
        <v>49.5</v>
      </c>
      <c r="P809" s="1">
        <v>295</v>
      </c>
      <c r="Q809" s="1">
        <v>43.2</v>
      </c>
      <c r="R809" s="1" t="s">
        <v>6046</v>
      </c>
      <c r="S809" s="1">
        <v>4.3</v>
      </c>
      <c r="T809" s="1" t="s">
        <v>6046</v>
      </c>
      <c r="U809" s="38" t="s">
        <v>6631</v>
      </c>
      <c r="V809" s="107">
        <v>-24.776108600000001</v>
      </c>
      <c r="W809" s="107">
        <v>134.755</v>
      </c>
    </row>
    <row r="810" spans="1:23" x14ac:dyDescent="0.25">
      <c r="A810" s="1" t="s">
        <v>6672</v>
      </c>
      <c r="B810" s="1" t="s">
        <v>6672</v>
      </c>
      <c r="C810" t="s">
        <v>4410</v>
      </c>
      <c r="D810" t="s">
        <v>6859</v>
      </c>
      <c r="E810" s="1">
        <v>14.1</v>
      </c>
      <c r="F810" s="1" t="s">
        <v>6103</v>
      </c>
      <c r="G810" s="1">
        <v>25.2</v>
      </c>
      <c r="H810" s="1">
        <v>381</v>
      </c>
      <c r="I810" s="1">
        <v>21.7</v>
      </c>
      <c r="J810" s="1" t="s">
        <v>6046</v>
      </c>
      <c r="K810" s="1">
        <v>9.5</v>
      </c>
      <c r="L810" s="1" t="s">
        <v>6046</v>
      </c>
      <c r="O810" s="1">
        <v>1.1000000000000001</v>
      </c>
      <c r="P810" s="1" t="s">
        <v>6046</v>
      </c>
      <c r="Q810" s="1">
        <v>11.7</v>
      </c>
      <c r="R810" s="1" t="s">
        <v>6046</v>
      </c>
      <c r="S810" s="1">
        <v>46.8</v>
      </c>
      <c r="T810" s="1">
        <v>272</v>
      </c>
      <c r="U810" s="38" t="s">
        <v>6631</v>
      </c>
      <c r="V810" s="107">
        <v>24.4769288</v>
      </c>
      <c r="W810" s="107">
        <v>90.293441299999998</v>
      </c>
    </row>
    <row r="811" spans="1:23" x14ac:dyDescent="0.25">
      <c r="A811" s="1" t="s">
        <v>6672</v>
      </c>
      <c r="B811" s="1" t="s">
        <v>6672</v>
      </c>
      <c r="C811" t="s">
        <v>6860</v>
      </c>
      <c r="D811" t="s">
        <v>6045</v>
      </c>
      <c r="E811" s="1">
        <v>5</v>
      </c>
      <c r="F811" s="1" t="s">
        <v>6103</v>
      </c>
      <c r="G811" s="1">
        <v>2.1</v>
      </c>
      <c r="H811" s="1" t="s">
        <v>6103</v>
      </c>
      <c r="I811" s="1">
        <v>29.5</v>
      </c>
      <c r="J811" s="1">
        <v>520</v>
      </c>
      <c r="K811" s="1">
        <v>1.4</v>
      </c>
      <c r="L811" s="1" t="s">
        <v>6046</v>
      </c>
      <c r="M811" s="1">
        <v>22.4</v>
      </c>
      <c r="N811" s="1">
        <v>554</v>
      </c>
      <c r="O811" s="1">
        <v>30.3</v>
      </c>
      <c r="P811" s="1">
        <v>425</v>
      </c>
      <c r="Q811" s="1">
        <v>3.6</v>
      </c>
      <c r="R811" s="1" t="s">
        <v>6046</v>
      </c>
      <c r="S811" s="1">
        <v>9.1999999999999993</v>
      </c>
      <c r="T811" s="1" t="s">
        <v>6046</v>
      </c>
      <c r="U811" s="38" t="s">
        <v>6631</v>
      </c>
      <c r="V811" s="107">
        <v>35.000073999999998</v>
      </c>
      <c r="W811" s="107">
        <v>104.999927</v>
      </c>
    </row>
    <row r="812" spans="1:23" x14ac:dyDescent="0.25">
      <c r="A812" s="1" t="s">
        <v>6672</v>
      </c>
      <c r="B812" s="1" t="s">
        <v>6672</v>
      </c>
      <c r="C812" t="s">
        <v>1728</v>
      </c>
      <c r="D812" t="s">
        <v>6045</v>
      </c>
      <c r="E812" s="1">
        <v>10</v>
      </c>
      <c r="F812" s="1" t="s">
        <v>6103</v>
      </c>
      <c r="G812" s="1">
        <v>4.2</v>
      </c>
      <c r="H812" s="1" t="s">
        <v>6103</v>
      </c>
      <c r="I812" s="1">
        <v>17.5</v>
      </c>
      <c r="J812" s="1" t="s">
        <v>6046</v>
      </c>
      <c r="K812" s="1">
        <v>26</v>
      </c>
      <c r="L812" s="1">
        <v>477</v>
      </c>
      <c r="M812" s="1">
        <v>5.7</v>
      </c>
      <c r="N812" s="1" t="s">
        <v>6046</v>
      </c>
      <c r="O812" s="1">
        <v>11.8</v>
      </c>
      <c r="P812" s="1" t="s">
        <v>6046</v>
      </c>
      <c r="Q812" s="1">
        <v>47.4</v>
      </c>
      <c r="R812" s="1" t="s">
        <v>6046</v>
      </c>
      <c r="S812" s="1">
        <v>11.6</v>
      </c>
      <c r="T812" s="1" t="s">
        <v>6046</v>
      </c>
      <c r="U812" s="38" t="s">
        <v>6631</v>
      </c>
      <c r="V812" s="107">
        <v>35.000073999999998</v>
      </c>
      <c r="W812" s="107">
        <v>104.999927</v>
      </c>
    </row>
    <row r="813" spans="1:23" x14ac:dyDescent="0.25">
      <c r="A813" s="1" t="s">
        <v>6672</v>
      </c>
      <c r="B813" s="1" t="s">
        <v>6672</v>
      </c>
      <c r="C813" t="s">
        <v>6861</v>
      </c>
      <c r="D813" t="s">
        <v>6045</v>
      </c>
      <c r="E813" s="1">
        <v>4.4000000000000004</v>
      </c>
      <c r="F813" s="1" t="s">
        <v>6103</v>
      </c>
      <c r="G813" s="1">
        <v>1.4</v>
      </c>
      <c r="H813" s="1" t="s">
        <v>6103</v>
      </c>
      <c r="I813" s="1">
        <v>38</v>
      </c>
      <c r="J813" s="1">
        <v>405</v>
      </c>
      <c r="K813" s="1">
        <v>6.8</v>
      </c>
      <c r="L813" s="1" t="s">
        <v>6046</v>
      </c>
      <c r="O813" s="1">
        <v>10.1</v>
      </c>
      <c r="P813" s="1" t="s">
        <v>6046</v>
      </c>
      <c r="Q813" s="1">
        <v>10.7</v>
      </c>
      <c r="R813" s="1" t="s">
        <v>6046</v>
      </c>
      <c r="S813" s="1">
        <v>2.8</v>
      </c>
      <c r="T813" s="1" t="s">
        <v>6046</v>
      </c>
      <c r="U813" s="38" t="s">
        <v>6631</v>
      </c>
      <c r="V813" s="107">
        <v>35.000073999999998</v>
      </c>
      <c r="W813" s="107">
        <v>104.999927</v>
      </c>
    </row>
    <row r="814" spans="1:23" x14ac:dyDescent="0.25">
      <c r="A814" s="1" t="s">
        <v>6672</v>
      </c>
      <c r="B814" s="1" t="s">
        <v>6672</v>
      </c>
      <c r="C814" t="s">
        <v>1507</v>
      </c>
      <c r="D814" t="s">
        <v>6045</v>
      </c>
      <c r="E814" s="1">
        <v>2.9</v>
      </c>
      <c r="F814" s="1" t="s">
        <v>6103</v>
      </c>
      <c r="G814" s="1">
        <v>2</v>
      </c>
      <c r="H814" s="1" t="s">
        <v>6103</v>
      </c>
      <c r="I814" s="1">
        <v>10.9</v>
      </c>
      <c r="J814" s="1" t="s">
        <v>6046</v>
      </c>
      <c r="K814" s="1">
        <v>42.6</v>
      </c>
      <c r="L814" s="1">
        <v>325</v>
      </c>
      <c r="M814" s="1">
        <v>5.6</v>
      </c>
      <c r="N814" s="1" t="s">
        <v>6046</v>
      </c>
      <c r="O814" s="1">
        <v>1.9</v>
      </c>
      <c r="P814" s="1" t="s">
        <v>6046</v>
      </c>
      <c r="Q814" s="1">
        <v>24.2</v>
      </c>
      <c r="R814" s="1" t="s">
        <v>6046</v>
      </c>
      <c r="S814" s="1">
        <v>13.6</v>
      </c>
      <c r="T814" s="1" t="s">
        <v>6046</v>
      </c>
      <c r="U814" s="38" t="s">
        <v>6631</v>
      </c>
      <c r="V814" s="107">
        <v>35.000073999999998</v>
      </c>
      <c r="W814" s="107">
        <v>104.999927</v>
      </c>
    </row>
    <row r="815" spans="1:23" x14ac:dyDescent="0.25">
      <c r="A815" s="1" t="s">
        <v>6672</v>
      </c>
      <c r="B815" s="1" t="s">
        <v>6672</v>
      </c>
      <c r="C815" t="s">
        <v>6862</v>
      </c>
      <c r="D815" t="s">
        <v>6285</v>
      </c>
      <c r="E815" s="1">
        <v>9.8000000000000007</v>
      </c>
      <c r="F815" s="1" t="s">
        <v>6103</v>
      </c>
      <c r="G815" s="1">
        <v>15.9</v>
      </c>
      <c r="H815" s="1" t="s">
        <v>6103</v>
      </c>
      <c r="I815" s="1">
        <v>14.3</v>
      </c>
      <c r="J815" s="1" t="s">
        <v>6046</v>
      </c>
      <c r="K815" s="1">
        <v>2.2999999999999998</v>
      </c>
      <c r="L815" s="1" t="s">
        <v>6046</v>
      </c>
      <c r="M815" s="1">
        <v>70.099999999999994</v>
      </c>
      <c r="N815" s="1">
        <v>257</v>
      </c>
      <c r="O815" s="1">
        <v>43.5</v>
      </c>
      <c r="P815" s="1">
        <v>319</v>
      </c>
      <c r="Q815" s="1">
        <v>17</v>
      </c>
      <c r="R815" s="1" t="s">
        <v>6046</v>
      </c>
      <c r="S815" s="1">
        <v>42.6</v>
      </c>
      <c r="T815" s="1">
        <v>303</v>
      </c>
      <c r="U815" s="38" t="s">
        <v>6631</v>
      </c>
      <c r="V815" s="107">
        <v>33.875062900000003</v>
      </c>
      <c r="W815" s="107">
        <v>35.843409000000001</v>
      </c>
    </row>
    <row r="816" spans="1:23" x14ac:dyDescent="0.25">
      <c r="A816" s="1" t="s">
        <v>6672</v>
      </c>
      <c r="B816" s="1" t="s">
        <v>6754</v>
      </c>
      <c r="C816" t="s">
        <v>3013</v>
      </c>
      <c r="D816" t="s">
        <v>258</v>
      </c>
      <c r="E816" s="1">
        <v>5.2</v>
      </c>
      <c r="F816" s="1" t="s">
        <v>6103</v>
      </c>
      <c r="G816" s="1">
        <v>11.1</v>
      </c>
      <c r="H816" s="1" t="s">
        <v>6103</v>
      </c>
      <c r="I816" s="1">
        <v>5.9</v>
      </c>
      <c r="J816" s="1" t="s">
        <v>6046</v>
      </c>
      <c r="K816" s="1">
        <v>21.1</v>
      </c>
      <c r="L816" s="1">
        <v>538</v>
      </c>
      <c r="M816" s="1">
        <v>77.8</v>
      </c>
      <c r="N816" s="1">
        <v>224</v>
      </c>
      <c r="O816" s="1">
        <v>52.7</v>
      </c>
      <c r="P816" s="1">
        <v>276</v>
      </c>
      <c r="Q816" s="1">
        <v>65.2</v>
      </c>
      <c r="R816" s="1">
        <v>506</v>
      </c>
      <c r="S816" s="1">
        <v>11.4</v>
      </c>
      <c r="T816" s="1" t="s">
        <v>6046</v>
      </c>
      <c r="U816" s="38" t="s">
        <v>6631</v>
      </c>
      <c r="V816" s="107">
        <v>54.702354499999998</v>
      </c>
      <c r="W816" s="107">
        <v>-3.2765753000000002</v>
      </c>
    </row>
    <row r="817" spans="1:23" x14ac:dyDescent="0.25">
      <c r="A817" s="1" t="s">
        <v>6672</v>
      </c>
      <c r="B817" s="1" t="s">
        <v>6672</v>
      </c>
      <c r="C817" t="s">
        <v>3596</v>
      </c>
      <c r="D817" t="s">
        <v>6679</v>
      </c>
      <c r="E817" s="1">
        <v>14.6</v>
      </c>
      <c r="F817" s="1" t="s">
        <v>6103</v>
      </c>
      <c r="G817" s="1">
        <v>19.8</v>
      </c>
      <c r="H817" s="1">
        <v>464</v>
      </c>
      <c r="I817" s="1">
        <v>17</v>
      </c>
      <c r="J817" s="1" t="s">
        <v>6046</v>
      </c>
      <c r="K817" s="1">
        <v>8.8000000000000007</v>
      </c>
      <c r="L817" s="1" t="s">
        <v>6046</v>
      </c>
      <c r="M817" s="1">
        <v>2.5</v>
      </c>
      <c r="N817" s="1" t="s">
        <v>6046</v>
      </c>
      <c r="O817" s="1">
        <v>19.399999999999999</v>
      </c>
      <c r="P817" s="1">
        <v>546</v>
      </c>
      <c r="Q817" s="1">
        <v>78.7</v>
      </c>
      <c r="R817" s="1">
        <v>338</v>
      </c>
      <c r="S817" s="1">
        <v>29.4</v>
      </c>
      <c r="T817" s="1">
        <v>431</v>
      </c>
      <c r="U817" s="38" t="s">
        <v>6631</v>
      </c>
      <c r="V817" s="107">
        <v>47.181758500000001</v>
      </c>
      <c r="W817" s="107">
        <v>19.506093700000001</v>
      </c>
    </row>
    <row r="818" spans="1:23" x14ac:dyDescent="0.25">
      <c r="A818" s="1" t="s">
        <v>6672</v>
      </c>
      <c r="B818" s="1" t="s">
        <v>6672</v>
      </c>
      <c r="C818" t="s">
        <v>6863</v>
      </c>
      <c r="D818" t="s">
        <v>231</v>
      </c>
      <c r="E818" s="1">
        <v>17.8</v>
      </c>
      <c r="F818" s="1">
        <v>483</v>
      </c>
      <c r="G818" s="1">
        <v>17.100000000000001</v>
      </c>
      <c r="H818" s="1" t="s">
        <v>6103</v>
      </c>
      <c r="I818" s="1">
        <v>4.7</v>
      </c>
      <c r="J818" s="1" t="s">
        <v>6046</v>
      </c>
      <c r="K818" s="1">
        <v>14.5</v>
      </c>
      <c r="L818" s="1" t="s">
        <v>6046</v>
      </c>
      <c r="M818" s="1">
        <v>32.6</v>
      </c>
      <c r="N818" s="1">
        <v>456</v>
      </c>
      <c r="O818" s="1">
        <v>7.9</v>
      </c>
      <c r="P818" s="1" t="s">
        <v>6046</v>
      </c>
      <c r="Q818" s="1">
        <v>47</v>
      </c>
      <c r="R818" s="1" t="s">
        <v>6046</v>
      </c>
      <c r="S818" s="1">
        <v>8.4</v>
      </c>
      <c r="T818" s="1" t="s">
        <v>6046</v>
      </c>
      <c r="U818" s="38" t="s">
        <v>6631</v>
      </c>
      <c r="V818" s="107">
        <v>42.638426099999997</v>
      </c>
      <c r="W818" s="107">
        <v>12.674296999999999</v>
      </c>
    </row>
    <row r="819" spans="1:23" x14ac:dyDescent="0.25">
      <c r="A819" s="1" t="s">
        <v>6672</v>
      </c>
      <c r="B819" s="1" t="s">
        <v>6672</v>
      </c>
      <c r="C819" t="s">
        <v>6864</v>
      </c>
      <c r="D819" t="s">
        <v>231</v>
      </c>
      <c r="E819" s="1">
        <v>11.4</v>
      </c>
      <c r="F819" s="1" t="s">
        <v>6103</v>
      </c>
      <c r="G819" s="1">
        <v>3.2</v>
      </c>
      <c r="H819" s="1" t="s">
        <v>6103</v>
      </c>
      <c r="I819" s="1">
        <v>4.5999999999999996</v>
      </c>
      <c r="J819" s="1" t="s">
        <v>6046</v>
      </c>
      <c r="K819" s="1">
        <v>33.299999999999997</v>
      </c>
      <c r="L819" s="1">
        <v>410</v>
      </c>
      <c r="M819" s="1">
        <v>1.7</v>
      </c>
      <c r="N819" s="1" t="s">
        <v>6046</v>
      </c>
      <c r="O819" s="1">
        <v>1.5</v>
      </c>
      <c r="P819" s="1" t="s">
        <v>6046</v>
      </c>
      <c r="Q819" s="1">
        <v>61.4</v>
      </c>
      <c r="R819" s="1">
        <v>552</v>
      </c>
      <c r="S819" s="1">
        <v>4.8</v>
      </c>
      <c r="T819" s="1" t="s">
        <v>6046</v>
      </c>
      <c r="U819" s="38" t="s">
        <v>6631</v>
      </c>
      <c r="V819" s="107">
        <v>42.638426099999997</v>
      </c>
      <c r="W819" s="107">
        <v>12.674296999999999</v>
      </c>
    </row>
    <row r="820" spans="1:23" x14ac:dyDescent="0.25">
      <c r="A820" s="1" t="s">
        <v>6672</v>
      </c>
      <c r="C820" t="s">
        <v>6865</v>
      </c>
      <c r="D820" t="s">
        <v>411</v>
      </c>
      <c r="E820" s="1">
        <v>8.6</v>
      </c>
      <c r="F820" s="1" t="s">
        <v>6103</v>
      </c>
      <c r="G820" s="1">
        <v>31.8</v>
      </c>
      <c r="H820" s="1">
        <v>310</v>
      </c>
      <c r="I820" s="1">
        <v>18.7</v>
      </c>
      <c r="J820" s="1" t="s">
        <v>6046</v>
      </c>
      <c r="K820" s="1">
        <v>1.3</v>
      </c>
      <c r="L820" s="1" t="s">
        <v>6046</v>
      </c>
      <c r="M820" s="1">
        <v>24.6</v>
      </c>
      <c r="N820" s="1">
        <v>528</v>
      </c>
      <c r="O820" s="1">
        <v>11.2</v>
      </c>
      <c r="P820" s="1" t="s">
        <v>6046</v>
      </c>
      <c r="Q820" s="1">
        <v>12.2</v>
      </c>
      <c r="R820" s="1" t="s">
        <v>6046</v>
      </c>
      <c r="U820" s="38" t="s">
        <v>6631</v>
      </c>
      <c r="V820" s="107">
        <v>22.351114800000001</v>
      </c>
      <c r="W820" s="107">
        <v>78.667742799999999</v>
      </c>
    </row>
    <row r="821" spans="1:23" x14ac:dyDescent="0.25">
      <c r="A821" s="1" t="s">
        <v>6672</v>
      </c>
      <c r="B821" s="1" t="s">
        <v>6866</v>
      </c>
      <c r="C821" t="s">
        <v>4976</v>
      </c>
      <c r="D821" t="s">
        <v>6093</v>
      </c>
      <c r="E821" s="1">
        <v>4.5999999999999996</v>
      </c>
      <c r="F821" s="1" t="s">
        <v>6103</v>
      </c>
      <c r="G821" s="1">
        <v>2.5</v>
      </c>
      <c r="H821" s="1" t="s">
        <v>6103</v>
      </c>
      <c r="I821" s="1">
        <v>41.8</v>
      </c>
      <c r="J821" s="1">
        <v>373</v>
      </c>
      <c r="K821" s="1">
        <v>1.7</v>
      </c>
      <c r="L821" s="1" t="s">
        <v>6046</v>
      </c>
      <c r="M821" s="1">
        <v>6.6</v>
      </c>
      <c r="N821" s="1" t="s">
        <v>6046</v>
      </c>
      <c r="O821" s="1">
        <v>5.3</v>
      </c>
      <c r="P821" s="1" t="s">
        <v>6046</v>
      </c>
      <c r="Q821" s="1">
        <v>3.3</v>
      </c>
      <c r="R821" s="1" t="s">
        <v>6046</v>
      </c>
      <c r="S821" s="1">
        <v>7.5</v>
      </c>
      <c r="T821" s="1" t="s">
        <v>6046</v>
      </c>
      <c r="U821" s="38" t="s">
        <v>6631</v>
      </c>
      <c r="V821" s="107">
        <v>23.973937400000001</v>
      </c>
      <c r="W821" s="107">
        <v>120.9820179</v>
      </c>
    </row>
    <row r="822" spans="1:23" x14ac:dyDescent="0.25">
      <c r="A822" s="1" t="s">
        <v>6672</v>
      </c>
      <c r="B822" s="1" t="s">
        <v>6672</v>
      </c>
      <c r="C822" t="s">
        <v>6867</v>
      </c>
      <c r="D822" t="s">
        <v>343</v>
      </c>
      <c r="E822" s="1">
        <v>4.0999999999999996</v>
      </c>
      <c r="F822" s="1" t="s">
        <v>6103</v>
      </c>
      <c r="G822" s="1">
        <v>7.5</v>
      </c>
      <c r="H822" s="1" t="s">
        <v>6103</v>
      </c>
      <c r="I822" s="1">
        <v>6.4</v>
      </c>
      <c r="J822" s="1" t="s">
        <v>6046</v>
      </c>
      <c r="K822" s="1">
        <v>9.6</v>
      </c>
      <c r="L822" s="1" t="s">
        <v>6046</v>
      </c>
      <c r="M822" s="1">
        <v>30.1</v>
      </c>
      <c r="N822" s="1">
        <v>474</v>
      </c>
      <c r="O822" s="1">
        <v>93.1</v>
      </c>
      <c r="P822" s="1">
        <v>93</v>
      </c>
      <c r="Q822" s="1">
        <v>64.5</v>
      </c>
      <c r="R822" s="1">
        <v>517</v>
      </c>
      <c r="S822" s="1">
        <v>8.1</v>
      </c>
      <c r="T822" s="1" t="s">
        <v>6046</v>
      </c>
      <c r="U822" s="38" t="s">
        <v>6631</v>
      </c>
      <c r="V822" s="107">
        <v>-24.776108600000001</v>
      </c>
      <c r="W822" s="107">
        <v>134.755</v>
      </c>
    </row>
    <row r="823" spans="1:23" x14ac:dyDescent="0.25">
      <c r="A823" s="1" t="s">
        <v>6672</v>
      </c>
      <c r="C823" t="s">
        <v>2065</v>
      </c>
      <c r="D823" t="s">
        <v>6045</v>
      </c>
      <c r="E823" s="1">
        <v>3</v>
      </c>
      <c r="F823" s="1" t="s">
        <v>6103</v>
      </c>
      <c r="G823" s="1">
        <v>1.7</v>
      </c>
      <c r="H823" s="1" t="s">
        <v>6103</v>
      </c>
      <c r="I823" s="1">
        <v>6.4</v>
      </c>
      <c r="J823" s="1" t="s">
        <v>6046</v>
      </c>
      <c r="K823" s="1">
        <v>50.2</v>
      </c>
      <c r="L823" s="1">
        <v>259</v>
      </c>
      <c r="Q823" s="1">
        <v>35.6</v>
      </c>
      <c r="R823" s="1" t="s">
        <v>6046</v>
      </c>
      <c r="S823" s="1">
        <v>9.1999999999999993</v>
      </c>
      <c r="T823" s="1" t="s">
        <v>6046</v>
      </c>
      <c r="U823" s="38" t="s">
        <v>6631</v>
      </c>
      <c r="V823" s="107">
        <v>35.000073999999998</v>
      </c>
      <c r="W823" s="107">
        <v>104.999927</v>
      </c>
    </row>
    <row r="824" spans="1:23" x14ac:dyDescent="0.25">
      <c r="A824" s="1" t="s">
        <v>6672</v>
      </c>
      <c r="B824" s="1" t="s">
        <v>6754</v>
      </c>
      <c r="C824" t="s">
        <v>5002</v>
      </c>
      <c r="D824" t="s">
        <v>20</v>
      </c>
      <c r="E824" s="1">
        <v>1</v>
      </c>
      <c r="F824" s="1" t="s">
        <v>6103</v>
      </c>
      <c r="G824" s="1">
        <v>3.2</v>
      </c>
      <c r="H824" s="1" t="s">
        <v>6103</v>
      </c>
      <c r="I824" s="1">
        <v>15.9</v>
      </c>
      <c r="J824" s="1" t="s">
        <v>6046</v>
      </c>
      <c r="K824" s="1">
        <v>39.200000000000003</v>
      </c>
      <c r="L824" s="1">
        <v>356</v>
      </c>
      <c r="M824" s="1">
        <v>49.6</v>
      </c>
      <c r="N824" s="1">
        <v>352</v>
      </c>
      <c r="O824" s="1">
        <v>9.1999999999999993</v>
      </c>
      <c r="P824" s="1" t="s">
        <v>6046</v>
      </c>
      <c r="Q824" s="1">
        <v>42.9</v>
      </c>
      <c r="R824" s="1" t="s">
        <v>6046</v>
      </c>
      <c r="S824" s="1">
        <v>19</v>
      </c>
      <c r="T824" s="1" t="s">
        <v>6046</v>
      </c>
      <c r="U824" s="38" t="s">
        <v>6631</v>
      </c>
      <c r="V824" s="107">
        <v>39.783730400000003</v>
      </c>
      <c r="W824" s="107">
        <v>-100.445882</v>
      </c>
    </row>
    <row r="825" spans="1:23" x14ac:dyDescent="0.25">
      <c r="A825" s="1" t="s">
        <v>6672</v>
      </c>
      <c r="B825" s="1" t="s">
        <v>6672</v>
      </c>
      <c r="C825" t="s">
        <v>2509</v>
      </c>
      <c r="D825" t="s">
        <v>20</v>
      </c>
      <c r="E825" s="1">
        <v>8.1</v>
      </c>
      <c r="F825" s="1" t="s">
        <v>6103</v>
      </c>
      <c r="G825" s="1">
        <v>16.399999999999999</v>
      </c>
      <c r="H825" s="1" t="s">
        <v>6103</v>
      </c>
      <c r="I825" s="1">
        <v>12.5</v>
      </c>
      <c r="J825" s="1" t="s">
        <v>6046</v>
      </c>
      <c r="K825" s="1">
        <v>21</v>
      </c>
      <c r="L825" s="1">
        <v>540</v>
      </c>
      <c r="M825" s="1">
        <v>2.1</v>
      </c>
      <c r="N825" s="1" t="s">
        <v>6046</v>
      </c>
      <c r="O825" s="1">
        <v>5.0999999999999996</v>
      </c>
      <c r="P825" s="1" t="s">
        <v>6046</v>
      </c>
      <c r="Q825" s="1">
        <v>71.3</v>
      </c>
      <c r="R825" s="1">
        <v>445</v>
      </c>
      <c r="S825" s="1">
        <v>12</v>
      </c>
      <c r="T825" s="1" t="s">
        <v>6046</v>
      </c>
      <c r="U825" s="38" t="s">
        <v>6631</v>
      </c>
      <c r="V825" s="107">
        <v>39.783730400000003</v>
      </c>
      <c r="W825" s="107">
        <v>-100.445882</v>
      </c>
    </row>
    <row r="826" spans="1:23" x14ac:dyDescent="0.25">
      <c r="A826" s="1" t="s">
        <v>6672</v>
      </c>
      <c r="B826" s="1" t="s">
        <v>6696</v>
      </c>
      <c r="C826" t="s">
        <v>6868</v>
      </c>
      <c r="D826" t="s">
        <v>20</v>
      </c>
      <c r="E826" s="1">
        <v>8</v>
      </c>
      <c r="F826" s="1" t="s">
        <v>6103</v>
      </c>
      <c r="G826" s="1">
        <v>12.4</v>
      </c>
      <c r="H826" s="1" t="s">
        <v>6103</v>
      </c>
      <c r="I826" s="1">
        <v>30</v>
      </c>
      <c r="J826" s="1">
        <v>511</v>
      </c>
      <c r="K826" s="1">
        <v>19</v>
      </c>
      <c r="L826" s="1">
        <v>573</v>
      </c>
      <c r="M826" s="1">
        <v>6.5</v>
      </c>
      <c r="N826" s="1" t="s">
        <v>6046</v>
      </c>
      <c r="O826" s="1">
        <v>7.6</v>
      </c>
      <c r="P826" s="1" t="s">
        <v>6046</v>
      </c>
      <c r="Q826" s="1">
        <v>34</v>
      </c>
      <c r="R826" s="1" t="s">
        <v>6046</v>
      </c>
      <c r="S826" s="1">
        <v>65.900000000000006</v>
      </c>
      <c r="T826" s="1">
        <v>161</v>
      </c>
      <c r="U826" s="38" t="s">
        <v>6631</v>
      </c>
      <c r="V826" s="107">
        <v>39.783730400000003</v>
      </c>
      <c r="W826" s="107">
        <v>-100.445882</v>
      </c>
    </row>
    <row r="827" spans="1:23" x14ac:dyDescent="0.25">
      <c r="A827" s="1" t="s">
        <v>6672</v>
      </c>
      <c r="B827" s="1" t="s">
        <v>6672</v>
      </c>
      <c r="C827" t="s">
        <v>6869</v>
      </c>
      <c r="D827" t="s">
        <v>6333</v>
      </c>
      <c r="E827" s="1">
        <v>11.3</v>
      </c>
      <c r="F827" s="1" t="s">
        <v>6103</v>
      </c>
      <c r="G827" s="1">
        <v>25.2</v>
      </c>
      <c r="H827" s="1">
        <v>380</v>
      </c>
      <c r="I827" s="1">
        <v>21.4</v>
      </c>
      <c r="J827" s="1" t="s">
        <v>6046</v>
      </c>
      <c r="K827" s="1">
        <v>4.0999999999999996</v>
      </c>
      <c r="L827" s="1" t="s">
        <v>6046</v>
      </c>
      <c r="M827" s="1">
        <v>2.2999999999999998</v>
      </c>
      <c r="N827" s="1" t="s">
        <v>6046</v>
      </c>
      <c r="O827" s="1">
        <v>2.2000000000000002</v>
      </c>
      <c r="P827" s="1" t="s">
        <v>6046</v>
      </c>
      <c r="Q827" s="1">
        <v>36.1</v>
      </c>
      <c r="R827" s="1" t="s">
        <v>6046</v>
      </c>
      <c r="S827" s="1">
        <v>6.3</v>
      </c>
      <c r="T827" s="1" t="s">
        <v>6046</v>
      </c>
      <c r="U827" s="38" t="s">
        <v>6631</v>
      </c>
      <c r="V827" s="107">
        <v>52.215933</v>
      </c>
      <c r="W827" s="107">
        <v>19.134422000000001</v>
      </c>
    </row>
    <row r="828" spans="1:23" x14ac:dyDescent="0.25">
      <c r="A828" s="1" t="s">
        <v>6672</v>
      </c>
      <c r="B828" s="1" t="s">
        <v>6672</v>
      </c>
      <c r="C828" t="s">
        <v>6870</v>
      </c>
      <c r="D828" t="s">
        <v>6338</v>
      </c>
      <c r="E828" s="1">
        <v>10.1</v>
      </c>
      <c r="F828" s="1" t="s">
        <v>6103</v>
      </c>
      <c r="G828" s="1">
        <v>6.2</v>
      </c>
      <c r="H828" s="1" t="s">
        <v>6103</v>
      </c>
      <c r="I828" s="1">
        <v>8.8000000000000007</v>
      </c>
      <c r="J828" s="1" t="s">
        <v>6046</v>
      </c>
      <c r="K828" s="1">
        <v>9.3000000000000007</v>
      </c>
      <c r="L828" s="1" t="s">
        <v>6046</v>
      </c>
      <c r="M828" s="1">
        <v>28.1</v>
      </c>
      <c r="N828" s="1">
        <v>498</v>
      </c>
      <c r="O828" s="1">
        <v>52.4</v>
      </c>
      <c r="P828" s="1">
        <v>277</v>
      </c>
      <c r="Q828" s="1">
        <v>85.1</v>
      </c>
      <c r="R828" s="1">
        <v>238</v>
      </c>
      <c r="S828" s="1">
        <v>10</v>
      </c>
      <c r="T828" s="1" t="s">
        <v>6046</v>
      </c>
      <c r="U828" s="38" t="s">
        <v>6631</v>
      </c>
      <c r="V828" s="107">
        <v>49.743904700000002</v>
      </c>
      <c r="W828" s="107">
        <v>15.338106099999999</v>
      </c>
    </row>
    <row r="829" spans="1:23" x14ac:dyDescent="0.25">
      <c r="A829" s="1" t="s">
        <v>6672</v>
      </c>
      <c r="B829" s="1" t="s">
        <v>6672</v>
      </c>
      <c r="C829" t="s">
        <v>6871</v>
      </c>
      <c r="D829" t="s">
        <v>6513</v>
      </c>
      <c r="E829" s="1">
        <v>19.100000000000001</v>
      </c>
      <c r="F829" s="1">
        <v>450</v>
      </c>
      <c r="G829" s="1">
        <v>34.299999999999997</v>
      </c>
      <c r="H829" s="1">
        <v>284</v>
      </c>
      <c r="I829" s="1">
        <v>11.5</v>
      </c>
      <c r="J829" s="1" t="s">
        <v>6046</v>
      </c>
      <c r="K829" s="1">
        <v>4.0999999999999996</v>
      </c>
      <c r="L829" s="1" t="s">
        <v>6046</v>
      </c>
      <c r="M829" s="1">
        <v>2.2000000000000002</v>
      </c>
      <c r="N829" s="1" t="s">
        <v>6046</v>
      </c>
      <c r="O829" s="1">
        <v>3</v>
      </c>
      <c r="P829" s="1" t="s">
        <v>6046</v>
      </c>
      <c r="Q829" s="1">
        <v>13.2</v>
      </c>
      <c r="R829" s="1" t="s">
        <v>6046</v>
      </c>
      <c r="S829" s="1">
        <v>76.3</v>
      </c>
      <c r="T829" s="1">
        <v>117</v>
      </c>
      <c r="U829" s="38" t="s">
        <v>6631</v>
      </c>
      <c r="V829" s="107">
        <v>12.750348600000001</v>
      </c>
      <c r="W829" s="107">
        <v>122.7312101</v>
      </c>
    </row>
    <row r="830" spans="1:23" x14ac:dyDescent="0.25">
      <c r="A830" s="1" t="s">
        <v>6672</v>
      </c>
      <c r="B830" s="1" t="s">
        <v>6672</v>
      </c>
      <c r="C830" t="s">
        <v>3815</v>
      </c>
      <c r="D830" t="s">
        <v>258</v>
      </c>
      <c r="E830" s="1">
        <v>4.7</v>
      </c>
      <c r="F830" s="1" t="s">
        <v>6103</v>
      </c>
      <c r="G830" s="1">
        <v>5.2</v>
      </c>
      <c r="H830" s="1" t="s">
        <v>6103</v>
      </c>
      <c r="I830" s="1">
        <v>5.9</v>
      </c>
      <c r="J830" s="1" t="s">
        <v>6046</v>
      </c>
      <c r="K830" s="1">
        <v>6.8</v>
      </c>
      <c r="L830" s="1" t="s">
        <v>6046</v>
      </c>
      <c r="M830" s="1">
        <v>73.400000000000006</v>
      </c>
      <c r="N830" s="1">
        <v>245</v>
      </c>
      <c r="O830" s="1">
        <v>95.1</v>
      </c>
      <c r="P830" s="1">
        <v>76</v>
      </c>
      <c r="Q830" s="1">
        <v>63.4</v>
      </c>
      <c r="R830" s="1">
        <v>529</v>
      </c>
      <c r="S830" s="1">
        <v>3.6</v>
      </c>
      <c r="T830" s="1" t="s">
        <v>6046</v>
      </c>
      <c r="U830" s="38" t="s">
        <v>6631</v>
      </c>
      <c r="V830" s="107">
        <v>54.702354499999998</v>
      </c>
      <c r="W830" s="107">
        <v>-3.2765753000000002</v>
      </c>
    </row>
    <row r="831" spans="1:23" x14ac:dyDescent="0.25">
      <c r="A831" s="1" t="s">
        <v>6672</v>
      </c>
      <c r="B831" s="1" t="s">
        <v>6866</v>
      </c>
      <c r="C831" t="s">
        <v>4836</v>
      </c>
      <c r="D831" t="s">
        <v>6253</v>
      </c>
      <c r="E831" s="1">
        <v>15</v>
      </c>
      <c r="F831" s="1" t="s">
        <v>6103</v>
      </c>
      <c r="G831" s="1">
        <v>24.2</v>
      </c>
      <c r="H831" s="1">
        <v>396</v>
      </c>
      <c r="I831" s="1">
        <v>13.1</v>
      </c>
      <c r="J831" s="1" t="s">
        <v>6046</v>
      </c>
      <c r="K831" s="1">
        <v>1.4</v>
      </c>
      <c r="L831" s="1" t="s">
        <v>6046</v>
      </c>
      <c r="M831" s="1">
        <v>21.1</v>
      </c>
      <c r="N831" s="1">
        <v>568</v>
      </c>
      <c r="O831" s="1">
        <v>2.6</v>
      </c>
      <c r="P831" s="1" t="s">
        <v>6046</v>
      </c>
      <c r="Q831" s="1">
        <v>13.9</v>
      </c>
      <c r="R831" s="1" t="s">
        <v>6046</v>
      </c>
      <c r="S831" s="1">
        <v>14.2</v>
      </c>
      <c r="T831" s="1" t="s">
        <v>6046</v>
      </c>
      <c r="U831" s="38" t="s">
        <v>6631</v>
      </c>
      <c r="V831" s="107">
        <v>-2.4833826000000001</v>
      </c>
      <c r="W831" s="107">
        <v>117.8902853</v>
      </c>
    </row>
    <row r="832" spans="1:23" x14ac:dyDescent="0.25">
      <c r="A832" s="1" t="s">
        <v>6672</v>
      </c>
      <c r="C832" t="s">
        <v>1769</v>
      </c>
      <c r="D832" t="s">
        <v>6045</v>
      </c>
      <c r="E832" s="1">
        <v>2.8</v>
      </c>
      <c r="F832" s="1" t="s">
        <v>6103</v>
      </c>
      <c r="G832" s="1">
        <v>1.4</v>
      </c>
      <c r="H832" s="1" t="s">
        <v>6103</v>
      </c>
      <c r="I832" s="1">
        <v>29</v>
      </c>
      <c r="J832" s="1">
        <v>529</v>
      </c>
      <c r="K832" s="1">
        <v>30.2</v>
      </c>
      <c r="L832" s="1">
        <v>427</v>
      </c>
      <c r="M832" s="1">
        <v>2.5</v>
      </c>
      <c r="N832" s="1" t="s">
        <v>6046</v>
      </c>
      <c r="O832" s="1">
        <v>3.8</v>
      </c>
      <c r="P832" s="1" t="s">
        <v>6046</v>
      </c>
      <c r="Q832" s="1">
        <v>34.700000000000003</v>
      </c>
      <c r="R832" s="1" t="s">
        <v>6046</v>
      </c>
      <c r="S832" s="1">
        <v>2.5</v>
      </c>
      <c r="T832" s="1" t="s">
        <v>6046</v>
      </c>
      <c r="U832" s="38" t="s">
        <v>6631</v>
      </c>
      <c r="V832" s="107">
        <v>35.000073999999998</v>
      </c>
      <c r="W832" s="107">
        <v>104.999927</v>
      </c>
    </row>
    <row r="833" spans="1:23" x14ac:dyDescent="0.25">
      <c r="A833" s="1" t="s">
        <v>6672</v>
      </c>
      <c r="C833" t="s">
        <v>3907</v>
      </c>
      <c r="D833" t="s">
        <v>6872</v>
      </c>
      <c r="E833" s="1">
        <v>8.8000000000000007</v>
      </c>
      <c r="F833" s="1" t="s">
        <v>6103</v>
      </c>
      <c r="G833" s="1">
        <v>24.7</v>
      </c>
      <c r="H833" s="1">
        <v>387</v>
      </c>
      <c r="I833" s="1">
        <v>3.9</v>
      </c>
      <c r="J833" s="1" t="s">
        <v>6046</v>
      </c>
      <c r="K833" s="1">
        <v>19.5</v>
      </c>
      <c r="L833" s="1">
        <v>566</v>
      </c>
      <c r="M833" s="1">
        <v>37.6</v>
      </c>
      <c r="N833" s="1">
        <v>423</v>
      </c>
      <c r="O833" s="1">
        <v>1.2</v>
      </c>
      <c r="P833" s="1" t="s">
        <v>6046</v>
      </c>
      <c r="Q833" s="1">
        <v>81.8</v>
      </c>
      <c r="R833" s="1">
        <v>294</v>
      </c>
      <c r="S833" s="1">
        <v>23.3</v>
      </c>
      <c r="T833" s="1">
        <v>519</v>
      </c>
      <c r="U833" s="38" t="s">
        <v>6631</v>
      </c>
      <c r="V833" s="107">
        <v>15.926665699999999</v>
      </c>
      <c r="W833" s="107">
        <v>107.9650855</v>
      </c>
    </row>
    <row r="834" spans="1:23" x14ac:dyDescent="0.25">
      <c r="A834" s="1" t="s">
        <v>6672</v>
      </c>
      <c r="B834" s="1" t="s">
        <v>6672</v>
      </c>
      <c r="C834" t="s">
        <v>3339</v>
      </c>
      <c r="D834" t="s">
        <v>258</v>
      </c>
      <c r="E834" s="1">
        <v>4.4000000000000004</v>
      </c>
      <c r="F834" s="1" t="s">
        <v>6103</v>
      </c>
      <c r="G834" s="1">
        <v>4</v>
      </c>
      <c r="H834" s="1" t="s">
        <v>6103</v>
      </c>
      <c r="I834" s="1">
        <v>5</v>
      </c>
      <c r="J834" s="1" t="s">
        <v>6046</v>
      </c>
      <c r="K834" s="1">
        <v>9.4</v>
      </c>
      <c r="L834" s="1" t="s">
        <v>6046</v>
      </c>
      <c r="M834" s="1">
        <v>62.7</v>
      </c>
      <c r="N834" s="1">
        <v>301</v>
      </c>
      <c r="O834" s="1">
        <v>88.6</v>
      </c>
      <c r="P834" s="1">
        <v>117</v>
      </c>
      <c r="Q834" s="1">
        <v>42.1</v>
      </c>
      <c r="R834" s="1" t="s">
        <v>6046</v>
      </c>
      <c r="S834" s="1">
        <v>9.5</v>
      </c>
      <c r="T834" s="1" t="s">
        <v>6046</v>
      </c>
      <c r="U834" s="38" t="s">
        <v>6631</v>
      </c>
      <c r="V834" s="107">
        <v>54.702354499999998</v>
      </c>
      <c r="W834" s="107">
        <v>-3.2765753000000002</v>
      </c>
    </row>
    <row r="835" spans="1:23" x14ac:dyDescent="0.25">
      <c r="A835" s="1" t="s">
        <v>6672</v>
      </c>
      <c r="B835" s="1" t="s">
        <v>6672</v>
      </c>
      <c r="C835" t="s">
        <v>6873</v>
      </c>
      <c r="D835" t="s">
        <v>6333</v>
      </c>
      <c r="E835" s="1">
        <v>8.5</v>
      </c>
      <c r="F835" s="1" t="s">
        <v>6103</v>
      </c>
      <c r="G835" s="1">
        <v>13.1</v>
      </c>
      <c r="H835" s="1" t="s">
        <v>6103</v>
      </c>
      <c r="I835" s="1">
        <v>37.299999999999997</v>
      </c>
      <c r="J835" s="1">
        <v>415</v>
      </c>
      <c r="K835" s="1">
        <v>11.1</v>
      </c>
      <c r="L835" s="1" t="s">
        <v>6046</v>
      </c>
      <c r="M835" s="1">
        <v>3.3</v>
      </c>
      <c r="N835" s="1" t="s">
        <v>6046</v>
      </c>
      <c r="O835" s="1">
        <v>5.3</v>
      </c>
      <c r="P835" s="1" t="s">
        <v>6046</v>
      </c>
      <c r="Q835" s="1">
        <v>61.8</v>
      </c>
      <c r="R835" s="1">
        <v>548</v>
      </c>
      <c r="S835" s="1">
        <v>6.6</v>
      </c>
      <c r="T835" s="1" t="s">
        <v>6046</v>
      </c>
      <c r="U835" s="38" t="s">
        <v>6631</v>
      </c>
      <c r="V835" s="107">
        <v>52.215933</v>
      </c>
      <c r="W835" s="107">
        <v>19.134422000000001</v>
      </c>
    </row>
    <row r="836" spans="1:23" x14ac:dyDescent="0.25">
      <c r="A836" s="1" t="s">
        <v>6672</v>
      </c>
      <c r="B836" s="1" t="s">
        <v>6754</v>
      </c>
      <c r="C836" t="s">
        <v>1829</v>
      </c>
      <c r="D836" t="s">
        <v>20</v>
      </c>
      <c r="E836" s="1">
        <v>12.7</v>
      </c>
      <c r="F836" s="1" t="s">
        <v>6103</v>
      </c>
      <c r="G836" s="1">
        <v>19.7</v>
      </c>
      <c r="H836" s="1">
        <v>469</v>
      </c>
      <c r="I836" s="1">
        <v>4.8</v>
      </c>
      <c r="J836" s="1" t="s">
        <v>6046</v>
      </c>
      <c r="K836" s="1">
        <v>26.1</v>
      </c>
      <c r="L836" s="1">
        <v>474</v>
      </c>
      <c r="M836" s="1">
        <v>8.5</v>
      </c>
      <c r="N836" s="1" t="s">
        <v>6046</v>
      </c>
      <c r="O836" s="1">
        <v>6.3</v>
      </c>
      <c r="P836" s="1" t="s">
        <v>6046</v>
      </c>
      <c r="Q836" s="1">
        <v>51.7</v>
      </c>
      <c r="R836" s="1" t="s">
        <v>6046</v>
      </c>
      <c r="S836" s="1">
        <v>16.600000000000001</v>
      </c>
      <c r="T836" s="1" t="s">
        <v>6046</v>
      </c>
      <c r="U836" s="38" t="s">
        <v>6631</v>
      </c>
      <c r="V836" s="107">
        <v>39.783730400000003</v>
      </c>
      <c r="W836" s="107">
        <v>-100.445882</v>
      </c>
    </row>
    <row r="837" spans="1:23" x14ac:dyDescent="0.25">
      <c r="A837" s="1" t="s">
        <v>6672</v>
      </c>
      <c r="B837" s="1" t="s">
        <v>6672</v>
      </c>
      <c r="C837" t="s">
        <v>6874</v>
      </c>
      <c r="D837" t="s">
        <v>6705</v>
      </c>
      <c r="E837" s="1">
        <v>5.8</v>
      </c>
      <c r="F837" s="1" t="s">
        <v>6103</v>
      </c>
      <c r="G837" s="1">
        <v>9.3000000000000007</v>
      </c>
      <c r="H837" s="1" t="s">
        <v>6103</v>
      </c>
      <c r="I837" s="1">
        <v>24.6</v>
      </c>
      <c r="J837" s="1">
        <v>592</v>
      </c>
      <c r="K837" s="1">
        <v>3.8</v>
      </c>
      <c r="L837" s="1" t="s">
        <v>6046</v>
      </c>
      <c r="M837" s="1">
        <v>56.1</v>
      </c>
      <c r="N837" s="1">
        <v>327</v>
      </c>
      <c r="O837" s="1">
        <v>17.600000000000001</v>
      </c>
      <c r="P837" s="1">
        <v>568</v>
      </c>
      <c r="Q837" s="1">
        <v>31.9</v>
      </c>
      <c r="R837" s="1" t="s">
        <v>6046</v>
      </c>
      <c r="S837" s="1">
        <v>54.6</v>
      </c>
      <c r="T837" s="1">
        <v>217</v>
      </c>
      <c r="U837" s="38" t="s">
        <v>6631</v>
      </c>
      <c r="V837" s="107">
        <v>31.166704899999999</v>
      </c>
      <c r="W837" s="107">
        <v>36.941628000000001</v>
      </c>
    </row>
    <row r="838" spans="1:23" x14ac:dyDescent="0.25">
      <c r="A838" s="1" t="s">
        <v>6672</v>
      </c>
      <c r="B838" s="1" t="s">
        <v>6672</v>
      </c>
      <c r="C838" t="s">
        <v>6875</v>
      </c>
      <c r="D838" t="s">
        <v>6782</v>
      </c>
      <c r="E838" s="1">
        <v>7.7</v>
      </c>
      <c r="F838" s="1" t="s">
        <v>6103</v>
      </c>
      <c r="G838" s="1">
        <v>7.1</v>
      </c>
      <c r="H838" s="1" t="s">
        <v>6103</v>
      </c>
      <c r="I838" s="1">
        <v>8.4</v>
      </c>
      <c r="J838" s="1" t="s">
        <v>6046</v>
      </c>
      <c r="K838" s="1">
        <v>4.0999999999999996</v>
      </c>
      <c r="L838" s="1" t="s">
        <v>6046</v>
      </c>
      <c r="M838" s="1">
        <v>100</v>
      </c>
      <c r="N838" s="1">
        <v>13</v>
      </c>
      <c r="O838" s="1">
        <v>24.9</v>
      </c>
      <c r="P838" s="1">
        <v>470</v>
      </c>
      <c r="Q838" s="1">
        <v>6.1</v>
      </c>
      <c r="R838" s="1" t="s">
        <v>6046</v>
      </c>
      <c r="S838" s="1">
        <v>100</v>
      </c>
      <c r="T838" s="1">
        <v>6</v>
      </c>
      <c r="U838" s="38" t="s">
        <v>6631</v>
      </c>
      <c r="V838" s="107">
        <v>29.273396399999999</v>
      </c>
      <c r="W838" s="107">
        <v>47.497947600000003</v>
      </c>
    </row>
    <row r="839" spans="1:23" x14ac:dyDescent="0.25">
      <c r="A839" s="1" t="s">
        <v>6672</v>
      </c>
      <c r="B839" s="1" t="s">
        <v>6672</v>
      </c>
      <c r="C839" t="s">
        <v>6876</v>
      </c>
      <c r="D839" t="s">
        <v>6599</v>
      </c>
      <c r="E839" s="1">
        <v>18</v>
      </c>
      <c r="F839" s="1">
        <v>480</v>
      </c>
      <c r="G839" s="1">
        <v>18.8</v>
      </c>
      <c r="H839" s="1">
        <v>483</v>
      </c>
      <c r="I839" s="1">
        <v>8.6</v>
      </c>
      <c r="J839" s="1" t="s">
        <v>6046</v>
      </c>
      <c r="K839" s="1">
        <v>5.4</v>
      </c>
      <c r="L839" s="1" t="s">
        <v>6046</v>
      </c>
      <c r="M839" s="1">
        <v>3.1</v>
      </c>
      <c r="N839" s="1" t="s">
        <v>6046</v>
      </c>
      <c r="O839" s="1">
        <v>2.7</v>
      </c>
      <c r="P839" s="1" t="s">
        <v>6046</v>
      </c>
      <c r="Q839" s="1">
        <v>72.8</v>
      </c>
      <c r="R839" s="1">
        <v>426</v>
      </c>
      <c r="S839" s="1">
        <v>15.2</v>
      </c>
      <c r="T839" s="1" t="s">
        <v>6046</v>
      </c>
      <c r="U839" s="38" t="s">
        <v>6631</v>
      </c>
      <c r="V839" s="107">
        <v>38.959759400000003</v>
      </c>
      <c r="W839" s="107">
        <v>34.924965299999997</v>
      </c>
    </row>
    <row r="840" spans="1:23" x14ac:dyDescent="0.25">
      <c r="A840" s="1" t="s">
        <v>6672</v>
      </c>
      <c r="B840" s="1" t="s">
        <v>6672</v>
      </c>
      <c r="C840" t="s">
        <v>1566</v>
      </c>
      <c r="D840" t="s">
        <v>6045</v>
      </c>
      <c r="E840" s="1">
        <v>2.9</v>
      </c>
      <c r="F840" s="1" t="s">
        <v>6103</v>
      </c>
      <c r="G840" s="1">
        <v>1.4</v>
      </c>
      <c r="H840" s="1" t="s">
        <v>6103</v>
      </c>
      <c r="I840" s="1">
        <v>19.100000000000001</v>
      </c>
      <c r="J840" s="1" t="s">
        <v>6046</v>
      </c>
      <c r="K840" s="1">
        <v>33.700000000000003</v>
      </c>
      <c r="L840" s="1">
        <v>407</v>
      </c>
      <c r="M840" s="1">
        <v>3.4</v>
      </c>
      <c r="N840" s="1" t="s">
        <v>6046</v>
      </c>
      <c r="O840" s="1">
        <v>2.8</v>
      </c>
      <c r="P840" s="1" t="s">
        <v>6046</v>
      </c>
      <c r="Q840" s="1">
        <v>30</v>
      </c>
      <c r="R840" s="1" t="s">
        <v>6046</v>
      </c>
      <c r="S840" s="1">
        <v>6.6</v>
      </c>
      <c r="T840" s="1" t="s">
        <v>6046</v>
      </c>
      <c r="U840" s="38" t="s">
        <v>6631</v>
      </c>
      <c r="V840" s="107">
        <v>35.000073999999998</v>
      </c>
      <c r="W840" s="107">
        <v>104.999927</v>
      </c>
    </row>
    <row r="841" spans="1:23" x14ac:dyDescent="0.25">
      <c r="A841" s="1" t="s">
        <v>6672</v>
      </c>
      <c r="B841" s="1" t="s">
        <v>6702</v>
      </c>
      <c r="C841" t="s">
        <v>6877</v>
      </c>
      <c r="D841" t="s">
        <v>411</v>
      </c>
      <c r="E841" s="1">
        <v>3.5</v>
      </c>
      <c r="F841" s="1" t="s">
        <v>6103</v>
      </c>
      <c r="G841" s="1">
        <v>3.8</v>
      </c>
      <c r="H841" s="1" t="s">
        <v>6103</v>
      </c>
      <c r="I841" s="1">
        <v>16.100000000000001</v>
      </c>
      <c r="J841" s="1" t="s">
        <v>6046</v>
      </c>
      <c r="K841" s="1">
        <v>48.6</v>
      </c>
      <c r="L841" s="1">
        <v>271</v>
      </c>
      <c r="M841" s="1">
        <v>1.7</v>
      </c>
      <c r="N841" s="1" t="s">
        <v>6046</v>
      </c>
      <c r="O841" s="1">
        <v>1</v>
      </c>
      <c r="P841" s="1" t="s">
        <v>6046</v>
      </c>
      <c r="Q841" s="1">
        <v>11.6</v>
      </c>
      <c r="R841" s="1" t="s">
        <v>6046</v>
      </c>
      <c r="S841" s="1">
        <v>23.3</v>
      </c>
      <c r="T841" s="1">
        <v>518</v>
      </c>
      <c r="U841" s="38" t="s">
        <v>6631</v>
      </c>
      <c r="V841" s="107">
        <v>22.351114800000001</v>
      </c>
      <c r="W841" s="107">
        <v>78.667742799999999</v>
      </c>
    </row>
    <row r="842" spans="1:23" x14ac:dyDescent="0.25">
      <c r="A842" s="1" t="s">
        <v>6672</v>
      </c>
      <c r="B842" s="1" t="s">
        <v>6672</v>
      </c>
      <c r="C842" t="s">
        <v>6878</v>
      </c>
      <c r="D842" t="s">
        <v>20</v>
      </c>
      <c r="E842" s="1">
        <v>8.3000000000000007</v>
      </c>
      <c r="F842" s="1" t="s">
        <v>6103</v>
      </c>
      <c r="G842" s="1">
        <v>7.1</v>
      </c>
      <c r="H842" s="1" t="s">
        <v>6103</v>
      </c>
      <c r="I842" s="1">
        <v>20</v>
      </c>
      <c r="J842" s="1" t="s">
        <v>6046</v>
      </c>
      <c r="K842" s="1">
        <v>17.7</v>
      </c>
      <c r="L842" s="1">
        <v>587</v>
      </c>
      <c r="M842" s="1">
        <v>30.7</v>
      </c>
      <c r="N842" s="1">
        <v>467</v>
      </c>
      <c r="O842" s="1">
        <v>5.4</v>
      </c>
      <c r="P842" s="1" t="s">
        <v>6046</v>
      </c>
      <c r="Q842" s="1">
        <v>42.8</v>
      </c>
      <c r="R842" s="1" t="s">
        <v>6046</v>
      </c>
      <c r="S842" s="1">
        <v>3.8</v>
      </c>
      <c r="T842" s="1" t="s">
        <v>6046</v>
      </c>
      <c r="U842" s="38" t="s">
        <v>6631</v>
      </c>
      <c r="V842" s="107">
        <v>39.783730400000003</v>
      </c>
      <c r="W842" s="107">
        <v>-100.445882</v>
      </c>
    </row>
    <row r="843" spans="1:23" x14ac:dyDescent="0.25">
      <c r="A843" s="1" t="s">
        <v>6672</v>
      </c>
      <c r="C843" t="s">
        <v>6879</v>
      </c>
      <c r="D843" t="s">
        <v>6880</v>
      </c>
      <c r="E843" s="1">
        <v>3.7</v>
      </c>
      <c r="F843" s="1" t="s">
        <v>6103</v>
      </c>
      <c r="G843" s="1">
        <v>8.6999999999999993</v>
      </c>
      <c r="H843" s="1" t="s">
        <v>6103</v>
      </c>
      <c r="I843" s="1">
        <v>46.5</v>
      </c>
      <c r="J843" s="1">
        <v>333</v>
      </c>
      <c r="K843" s="1">
        <v>1.1000000000000001</v>
      </c>
      <c r="L843" s="1" t="s">
        <v>6046</v>
      </c>
      <c r="M843" s="1">
        <v>14.7</v>
      </c>
      <c r="N843" s="1" t="s">
        <v>6046</v>
      </c>
      <c r="O843" s="1">
        <v>3.5</v>
      </c>
      <c r="P843" s="1" t="s">
        <v>6046</v>
      </c>
      <c r="Q843" s="1">
        <v>7.6</v>
      </c>
      <c r="R843" s="1" t="s">
        <v>6046</v>
      </c>
      <c r="S843" s="1">
        <v>31</v>
      </c>
      <c r="T843" s="1">
        <v>401</v>
      </c>
      <c r="U843" s="38" t="s">
        <v>6631</v>
      </c>
      <c r="V843" s="107">
        <v>19.097403100000001</v>
      </c>
      <c r="W843" s="107">
        <v>-70.302802600000007</v>
      </c>
    </row>
    <row r="844" spans="1:23" x14ac:dyDescent="0.25">
      <c r="A844" s="1" t="s">
        <v>6672</v>
      </c>
      <c r="B844" s="1" t="s">
        <v>6672</v>
      </c>
      <c r="C844" t="s">
        <v>6881</v>
      </c>
      <c r="D844" t="s">
        <v>116</v>
      </c>
      <c r="E844" s="1">
        <v>4.3</v>
      </c>
      <c r="F844" s="1" t="s">
        <v>6103</v>
      </c>
      <c r="G844" s="1">
        <v>12</v>
      </c>
      <c r="H844" s="1" t="s">
        <v>6103</v>
      </c>
      <c r="I844" s="1">
        <v>16.600000000000001</v>
      </c>
      <c r="J844" s="1" t="s">
        <v>6046</v>
      </c>
      <c r="K844" s="1">
        <v>1.7</v>
      </c>
      <c r="L844" s="1" t="s">
        <v>6046</v>
      </c>
      <c r="M844" s="1">
        <v>76.400000000000006</v>
      </c>
      <c r="N844" s="1">
        <v>231</v>
      </c>
      <c r="O844" s="1">
        <v>14.8</v>
      </c>
      <c r="P844" s="1" t="s">
        <v>6046</v>
      </c>
      <c r="Q844" s="1">
        <v>7</v>
      </c>
      <c r="R844" s="1" t="s">
        <v>6046</v>
      </c>
      <c r="S844" s="1">
        <v>33.5</v>
      </c>
      <c r="T844" s="1">
        <v>379</v>
      </c>
      <c r="U844" s="38" t="s">
        <v>6631</v>
      </c>
      <c r="V844" s="107">
        <v>36.5748441</v>
      </c>
      <c r="W844" s="107">
        <v>139.23941790000001</v>
      </c>
    </row>
    <row r="845" spans="1:23" x14ac:dyDescent="0.25">
      <c r="A845" s="1" t="s">
        <v>6672</v>
      </c>
      <c r="B845" s="1" t="s">
        <v>6672</v>
      </c>
      <c r="C845" t="s">
        <v>6882</v>
      </c>
      <c r="D845" t="s">
        <v>445</v>
      </c>
      <c r="E845" s="1">
        <v>3.5</v>
      </c>
      <c r="F845" s="1" t="s">
        <v>6103</v>
      </c>
      <c r="G845" s="1">
        <v>3.5</v>
      </c>
      <c r="H845" s="1" t="s">
        <v>6103</v>
      </c>
      <c r="I845" s="1">
        <v>9.5</v>
      </c>
      <c r="J845" s="1" t="s">
        <v>6046</v>
      </c>
      <c r="K845" s="1">
        <v>1.3</v>
      </c>
      <c r="L845" s="1" t="s">
        <v>6046</v>
      </c>
      <c r="M845" s="1">
        <v>80.7</v>
      </c>
      <c r="N845" s="1">
        <v>217</v>
      </c>
      <c r="O845" s="1">
        <v>100</v>
      </c>
      <c r="P845" s="1">
        <v>1</v>
      </c>
      <c r="Q845" s="1">
        <v>8.4</v>
      </c>
      <c r="R845" s="1" t="s">
        <v>6046</v>
      </c>
      <c r="S845" s="1">
        <v>4.5999999999999996</v>
      </c>
      <c r="T845" s="1" t="s">
        <v>6046</v>
      </c>
      <c r="U845" s="38" t="s">
        <v>6631</v>
      </c>
      <c r="V845" s="107">
        <v>25.624261799999999</v>
      </c>
      <c r="W845" s="107">
        <v>42.352832800000002</v>
      </c>
    </row>
    <row r="846" spans="1:23" x14ac:dyDescent="0.25">
      <c r="A846" s="1" t="s">
        <v>6672</v>
      </c>
      <c r="B846" s="1" t="s">
        <v>6672</v>
      </c>
      <c r="C846" t="s">
        <v>6883</v>
      </c>
      <c r="D846" t="s">
        <v>6599</v>
      </c>
      <c r="E846" s="1">
        <v>24.6</v>
      </c>
      <c r="F846" s="1">
        <v>345</v>
      </c>
      <c r="G846" s="1">
        <v>15.2</v>
      </c>
      <c r="H846" s="1" t="s">
        <v>6103</v>
      </c>
      <c r="I846" s="1">
        <v>3.1</v>
      </c>
      <c r="J846" s="1" t="s">
        <v>6046</v>
      </c>
      <c r="K846" s="1">
        <v>5.4</v>
      </c>
      <c r="L846" s="1" t="s">
        <v>6046</v>
      </c>
      <c r="M846" s="1">
        <v>9.1999999999999993</v>
      </c>
      <c r="N846" s="1" t="s">
        <v>6046</v>
      </c>
      <c r="O846" s="1">
        <v>17.600000000000001</v>
      </c>
      <c r="P846" s="1">
        <v>569</v>
      </c>
      <c r="Q846" s="1">
        <v>68.3</v>
      </c>
      <c r="R846" s="1">
        <v>475</v>
      </c>
      <c r="S846" s="1">
        <v>29.5</v>
      </c>
      <c r="T846" s="1">
        <v>427</v>
      </c>
      <c r="U846" s="38" t="s">
        <v>6631</v>
      </c>
      <c r="V846" s="107">
        <v>38.959759400000003</v>
      </c>
      <c r="W846" s="107">
        <v>34.924965299999997</v>
      </c>
    </row>
    <row r="847" spans="1:23" x14ac:dyDescent="0.25">
      <c r="A847" s="1" t="s">
        <v>6672</v>
      </c>
      <c r="B847" s="1" t="s">
        <v>6884</v>
      </c>
      <c r="C847" t="s">
        <v>6885</v>
      </c>
      <c r="D847" t="s">
        <v>495</v>
      </c>
      <c r="E847" s="1">
        <v>5.7</v>
      </c>
      <c r="F847" s="1" t="s">
        <v>6103</v>
      </c>
      <c r="G847" s="1">
        <v>7.7</v>
      </c>
      <c r="H847" s="1" t="s">
        <v>6103</v>
      </c>
      <c r="I847" s="1">
        <v>44.1</v>
      </c>
      <c r="J847" s="1">
        <v>348</v>
      </c>
      <c r="K847" s="1">
        <v>1</v>
      </c>
      <c r="L847" s="1" t="s">
        <v>6046</v>
      </c>
      <c r="M847" s="1">
        <v>2.8</v>
      </c>
      <c r="N847" s="1" t="s">
        <v>6046</v>
      </c>
      <c r="O847" s="1">
        <v>1.6</v>
      </c>
      <c r="P847" s="1" t="s">
        <v>6046</v>
      </c>
      <c r="Q847" s="1">
        <v>2.1</v>
      </c>
      <c r="R847" s="1" t="s">
        <v>6046</v>
      </c>
      <c r="S847" s="1">
        <v>8.5</v>
      </c>
      <c r="T847" s="1" t="s">
        <v>6046</v>
      </c>
      <c r="U847" s="38" t="s">
        <v>6631</v>
      </c>
      <c r="V847" s="107">
        <v>23.658511600000001</v>
      </c>
      <c r="W847" s="107">
        <v>-102.00770970000001</v>
      </c>
    </row>
    <row r="848" spans="1:23" x14ac:dyDescent="0.25">
      <c r="A848" s="1" t="s">
        <v>6672</v>
      </c>
      <c r="B848" s="1" t="s">
        <v>6754</v>
      </c>
      <c r="C848" t="s">
        <v>6886</v>
      </c>
      <c r="D848" t="s">
        <v>411</v>
      </c>
      <c r="E848" s="1">
        <v>6.3</v>
      </c>
      <c r="F848" s="1" t="s">
        <v>6103</v>
      </c>
      <c r="G848" s="1">
        <v>3</v>
      </c>
      <c r="H848" s="1" t="s">
        <v>6103</v>
      </c>
      <c r="I848" s="1">
        <v>40.200000000000003</v>
      </c>
      <c r="J848" s="1">
        <v>391</v>
      </c>
      <c r="K848" s="1">
        <v>15.4</v>
      </c>
      <c r="L848" s="1" t="s">
        <v>6046</v>
      </c>
      <c r="M848" s="1">
        <v>3.9</v>
      </c>
      <c r="N848" s="1" t="s">
        <v>6046</v>
      </c>
      <c r="O848" s="1">
        <v>2.4</v>
      </c>
      <c r="P848" s="1" t="s">
        <v>6046</v>
      </c>
      <c r="Q848" s="1">
        <v>38.700000000000003</v>
      </c>
      <c r="R848" s="1" t="s">
        <v>6046</v>
      </c>
      <c r="S848" s="1">
        <v>7.3</v>
      </c>
      <c r="T848" s="1" t="s">
        <v>6046</v>
      </c>
      <c r="U848" s="38" t="s">
        <v>6631</v>
      </c>
      <c r="V848" s="107">
        <v>22.351114800000001</v>
      </c>
      <c r="W848" s="107">
        <v>78.667742799999999</v>
      </c>
    </row>
    <row r="849" spans="1:23" x14ac:dyDescent="0.25">
      <c r="A849" s="1" t="s">
        <v>6672</v>
      </c>
      <c r="B849" s="1" t="s">
        <v>6672</v>
      </c>
      <c r="C849" t="s">
        <v>6887</v>
      </c>
      <c r="D849" t="s">
        <v>6705</v>
      </c>
      <c r="E849" s="1">
        <v>16.600000000000001</v>
      </c>
      <c r="F849" s="1" t="s">
        <v>6103</v>
      </c>
      <c r="G849" s="1">
        <v>24.7</v>
      </c>
      <c r="H849" s="1">
        <v>386</v>
      </c>
      <c r="I849" s="1">
        <v>15</v>
      </c>
      <c r="J849" s="1" t="s">
        <v>6046</v>
      </c>
      <c r="K849" s="1">
        <v>4.4000000000000004</v>
      </c>
      <c r="L849" s="1" t="s">
        <v>6046</v>
      </c>
      <c r="M849" s="1">
        <v>8.1</v>
      </c>
      <c r="N849" s="1" t="s">
        <v>6046</v>
      </c>
      <c r="O849" s="1">
        <v>20</v>
      </c>
      <c r="P849" s="1">
        <v>537</v>
      </c>
      <c r="Q849" s="1">
        <v>54.1</v>
      </c>
      <c r="R849" s="1" t="s">
        <v>6046</v>
      </c>
      <c r="S849" s="1">
        <v>17.600000000000001</v>
      </c>
      <c r="T849" s="1" t="s">
        <v>6046</v>
      </c>
      <c r="U849" s="38" t="s">
        <v>6631</v>
      </c>
      <c r="V849" s="107">
        <v>31.166704899999999</v>
      </c>
      <c r="W849" s="107">
        <v>36.941628000000001</v>
      </c>
    </row>
    <row r="850" spans="1:23" x14ac:dyDescent="0.25">
      <c r="A850" s="1" t="s">
        <v>6672</v>
      </c>
      <c r="B850" s="1" t="s">
        <v>6672</v>
      </c>
      <c r="C850" t="s">
        <v>6888</v>
      </c>
      <c r="D850" t="s">
        <v>20</v>
      </c>
      <c r="E850" s="1">
        <v>9.8000000000000007</v>
      </c>
      <c r="F850" s="1" t="s">
        <v>6103</v>
      </c>
      <c r="G850" s="1">
        <v>10.5</v>
      </c>
      <c r="H850" s="1" t="s">
        <v>6103</v>
      </c>
      <c r="I850" s="1">
        <v>13</v>
      </c>
      <c r="J850" s="1" t="s">
        <v>6046</v>
      </c>
      <c r="K850" s="1">
        <v>22.6</v>
      </c>
      <c r="L850" s="1">
        <v>519</v>
      </c>
      <c r="M850" s="1">
        <v>51.5</v>
      </c>
      <c r="N850" s="1">
        <v>346</v>
      </c>
      <c r="O850" s="1">
        <v>7.5</v>
      </c>
      <c r="P850" s="1" t="s">
        <v>6046</v>
      </c>
      <c r="Q850" s="1">
        <v>73</v>
      </c>
      <c r="R850" s="1">
        <v>423</v>
      </c>
      <c r="S850" s="1">
        <v>17.899999999999999</v>
      </c>
      <c r="T850" s="1" t="s">
        <v>6046</v>
      </c>
      <c r="U850" s="38" t="s">
        <v>6631</v>
      </c>
      <c r="V850" s="107">
        <v>39.783730400000003</v>
      </c>
      <c r="W850" s="107">
        <v>-100.445882</v>
      </c>
    </row>
    <row r="851" spans="1:23" x14ac:dyDescent="0.25">
      <c r="A851" s="1" t="s">
        <v>6672</v>
      </c>
      <c r="B851" s="1" t="s">
        <v>6672</v>
      </c>
      <c r="C851" t="s">
        <v>3039</v>
      </c>
      <c r="D851" t="s">
        <v>481</v>
      </c>
      <c r="E851" s="1">
        <v>23.2</v>
      </c>
      <c r="F851" s="1">
        <v>362</v>
      </c>
      <c r="G851" s="1">
        <v>25.8</v>
      </c>
      <c r="H851" s="1">
        <v>371</v>
      </c>
      <c r="I851" s="1">
        <v>6.9</v>
      </c>
      <c r="J851" s="1" t="s">
        <v>6046</v>
      </c>
      <c r="K851" s="1">
        <v>2.6</v>
      </c>
      <c r="L851" s="1" t="s">
        <v>6046</v>
      </c>
      <c r="M851" s="1">
        <v>6.3</v>
      </c>
      <c r="N851" s="1" t="s">
        <v>6046</v>
      </c>
      <c r="O851" s="1">
        <v>1.3</v>
      </c>
      <c r="P851" s="1" t="s">
        <v>6046</v>
      </c>
      <c r="Q851" s="1">
        <v>44.4</v>
      </c>
      <c r="R851" s="1" t="s">
        <v>6046</v>
      </c>
      <c r="S851" s="1">
        <v>18</v>
      </c>
      <c r="T851" s="1" t="s">
        <v>6046</v>
      </c>
      <c r="U851" s="38" t="s">
        <v>6631</v>
      </c>
      <c r="V851" s="107">
        <v>14.8971921</v>
      </c>
      <c r="W851" s="107">
        <v>100.83273</v>
      </c>
    </row>
    <row r="852" spans="1:23" x14ac:dyDescent="0.25">
      <c r="A852" s="1" t="s">
        <v>6672</v>
      </c>
      <c r="B852" s="1" t="s">
        <v>6672</v>
      </c>
      <c r="C852" t="s">
        <v>6889</v>
      </c>
      <c r="D852" t="s">
        <v>6491</v>
      </c>
      <c r="E852" s="1">
        <v>11.1</v>
      </c>
      <c r="F852" s="1" t="s">
        <v>6103</v>
      </c>
      <c r="G852" s="1">
        <v>20.3</v>
      </c>
      <c r="H852" s="1">
        <v>452</v>
      </c>
      <c r="I852" s="1">
        <v>31.2</v>
      </c>
      <c r="J852" s="1">
        <v>496</v>
      </c>
      <c r="K852" s="1">
        <v>5.9</v>
      </c>
      <c r="L852" s="1" t="s">
        <v>6046</v>
      </c>
      <c r="M852" s="1">
        <v>3.3</v>
      </c>
      <c r="N852" s="1" t="s">
        <v>6046</v>
      </c>
      <c r="O852" s="1">
        <v>12.7</v>
      </c>
      <c r="P852" s="1" t="s">
        <v>6046</v>
      </c>
      <c r="Q852" s="1">
        <v>62.2</v>
      </c>
      <c r="R852" s="1">
        <v>544</v>
      </c>
      <c r="S852" s="1">
        <v>20.2</v>
      </c>
      <c r="T852" s="1">
        <v>582</v>
      </c>
      <c r="U852" s="38" t="s">
        <v>6631</v>
      </c>
      <c r="V852" s="107">
        <v>55.350000299999998</v>
      </c>
      <c r="W852" s="107">
        <v>23.7499997</v>
      </c>
    </row>
    <row r="853" spans="1:23" x14ac:dyDescent="0.25">
      <c r="A853" s="1" t="s">
        <v>6672</v>
      </c>
      <c r="B853" s="1" t="s">
        <v>6672</v>
      </c>
      <c r="C853" t="s">
        <v>6890</v>
      </c>
      <c r="D853" t="s">
        <v>6153</v>
      </c>
      <c r="E853" s="1">
        <v>11.9</v>
      </c>
      <c r="F853" s="1" t="s">
        <v>6103</v>
      </c>
      <c r="G853" s="1">
        <v>22.4</v>
      </c>
      <c r="H853" s="1">
        <v>422</v>
      </c>
      <c r="I853" s="1">
        <v>25.1</v>
      </c>
      <c r="J853" s="1">
        <v>583</v>
      </c>
      <c r="K853" s="1">
        <v>1.4</v>
      </c>
      <c r="L853" s="1" t="s">
        <v>6046</v>
      </c>
      <c r="M853" s="1">
        <v>11.5</v>
      </c>
      <c r="N853" s="1" t="s">
        <v>6046</v>
      </c>
      <c r="O853" s="1">
        <v>2.7</v>
      </c>
      <c r="P853" s="1" t="s">
        <v>6046</v>
      </c>
      <c r="Q853" s="1">
        <v>7.7</v>
      </c>
      <c r="R853" s="1" t="s">
        <v>6046</v>
      </c>
      <c r="S853" s="1">
        <v>28.8</v>
      </c>
      <c r="T853" s="1">
        <v>440</v>
      </c>
      <c r="U853" s="38" t="s">
        <v>6631</v>
      </c>
      <c r="V853" s="107">
        <v>48.101295399999998</v>
      </c>
      <c r="W853" s="107">
        <v>66.778081799999995</v>
      </c>
    </row>
    <row r="854" spans="1:23" x14ac:dyDescent="0.25">
      <c r="A854" s="1" t="s">
        <v>6672</v>
      </c>
      <c r="B854" s="1" t="s">
        <v>6672</v>
      </c>
      <c r="C854" t="s">
        <v>3404</v>
      </c>
      <c r="D854" t="s">
        <v>481</v>
      </c>
      <c r="E854" s="1">
        <v>15.7</v>
      </c>
      <c r="F854" s="1" t="s">
        <v>6103</v>
      </c>
      <c r="G854" s="1">
        <v>17.399999999999999</v>
      </c>
      <c r="H854" s="1" t="s">
        <v>6103</v>
      </c>
      <c r="I854" s="1">
        <v>9.1</v>
      </c>
      <c r="J854" s="1" t="s">
        <v>6046</v>
      </c>
      <c r="K854" s="1">
        <v>4</v>
      </c>
      <c r="L854" s="1" t="s">
        <v>6046</v>
      </c>
      <c r="M854" s="1">
        <v>8.4</v>
      </c>
      <c r="N854" s="1" t="s">
        <v>6046</v>
      </c>
      <c r="O854" s="1">
        <v>2.6</v>
      </c>
      <c r="P854" s="1" t="s">
        <v>6046</v>
      </c>
      <c r="Q854" s="1">
        <v>39.6</v>
      </c>
      <c r="R854" s="1" t="s">
        <v>6046</v>
      </c>
      <c r="S854" s="1">
        <v>3.7</v>
      </c>
      <c r="T854" s="1" t="s">
        <v>6046</v>
      </c>
      <c r="U854" s="38" t="s">
        <v>6631</v>
      </c>
      <c r="V854" s="107">
        <v>14.8971921</v>
      </c>
      <c r="W854" s="107">
        <v>100.83273</v>
      </c>
    </row>
    <row r="855" spans="1:23" x14ac:dyDescent="0.25">
      <c r="A855" s="1" t="s">
        <v>6672</v>
      </c>
      <c r="B855" s="1" t="s">
        <v>6672</v>
      </c>
      <c r="C855" t="s">
        <v>4008</v>
      </c>
      <c r="D855" t="s">
        <v>445</v>
      </c>
      <c r="E855" s="1">
        <v>13.2</v>
      </c>
      <c r="F855" s="1" t="s">
        <v>6103</v>
      </c>
      <c r="G855" s="1">
        <v>4.8</v>
      </c>
      <c r="H855" s="1" t="s">
        <v>6103</v>
      </c>
      <c r="I855" s="1">
        <v>10.8</v>
      </c>
      <c r="J855" s="1" t="s">
        <v>6046</v>
      </c>
      <c r="K855" s="1">
        <v>2.2000000000000002</v>
      </c>
      <c r="L855" s="1" t="s">
        <v>6046</v>
      </c>
      <c r="M855" s="1">
        <v>99.1</v>
      </c>
      <c r="N855" s="1">
        <v>89</v>
      </c>
      <c r="O855" s="1">
        <v>2.2000000000000002</v>
      </c>
      <c r="P855" s="1" t="s">
        <v>6046</v>
      </c>
      <c r="Q855" s="1">
        <v>35.4</v>
      </c>
      <c r="R855" s="1" t="s">
        <v>6046</v>
      </c>
      <c r="S855" s="1">
        <v>3.9</v>
      </c>
      <c r="T855" s="1" t="s">
        <v>6046</v>
      </c>
      <c r="U855" s="38" t="s">
        <v>6631</v>
      </c>
      <c r="V855" s="107">
        <v>25.624261799999999</v>
      </c>
      <c r="W855" s="107">
        <v>42.352832800000002</v>
      </c>
    </row>
    <row r="856" spans="1:23" x14ac:dyDescent="0.25">
      <c r="A856" s="1" t="s">
        <v>6672</v>
      </c>
      <c r="B856" s="1" t="s">
        <v>6672</v>
      </c>
      <c r="C856" t="s">
        <v>6891</v>
      </c>
      <c r="D856" t="s">
        <v>481</v>
      </c>
      <c r="E856" s="1">
        <v>13</v>
      </c>
      <c r="F856" s="1" t="s">
        <v>6103</v>
      </c>
      <c r="G856" s="1">
        <v>10</v>
      </c>
      <c r="H856" s="1" t="s">
        <v>6103</v>
      </c>
      <c r="I856" s="1">
        <v>14.2</v>
      </c>
      <c r="J856" s="1" t="s">
        <v>6046</v>
      </c>
      <c r="K856" s="1">
        <v>7.2</v>
      </c>
      <c r="L856" s="1" t="s">
        <v>6046</v>
      </c>
      <c r="M856" s="1">
        <v>8.6</v>
      </c>
      <c r="N856" s="1" t="s">
        <v>6046</v>
      </c>
      <c r="O856" s="1">
        <v>2.7</v>
      </c>
      <c r="P856" s="1" t="s">
        <v>6046</v>
      </c>
      <c r="Q856" s="1">
        <v>26.1</v>
      </c>
      <c r="R856" s="1" t="s">
        <v>6046</v>
      </c>
      <c r="S856" s="1">
        <v>4.4000000000000004</v>
      </c>
      <c r="T856" s="1" t="s">
        <v>6046</v>
      </c>
      <c r="U856" s="38" t="s">
        <v>6631</v>
      </c>
      <c r="V856" s="107">
        <v>14.8971921</v>
      </c>
      <c r="W856" s="107">
        <v>100.83273</v>
      </c>
    </row>
    <row r="857" spans="1:23" x14ac:dyDescent="0.25">
      <c r="A857" s="1" t="s">
        <v>6672</v>
      </c>
      <c r="C857" t="s">
        <v>6892</v>
      </c>
      <c r="D857" t="s">
        <v>6893</v>
      </c>
      <c r="E857" s="1">
        <v>10.7</v>
      </c>
      <c r="F857" s="1" t="s">
        <v>6103</v>
      </c>
      <c r="G857" s="1">
        <v>7.9</v>
      </c>
      <c r="H857" s="1" t="s">
        <v>6103</v>
      </c>
      <c r="I857" s="1">
        <v>15.6</v>
      </c>
      <c r="J857" s="1" t="s">
        <v>6046</v>
      </c>
      <c r="K857" s="1">
        <v>1.6</v>
      </c>
      <c r="L857" s="1" t="s">
        <v>6046</v>
      </c>
      <c r="M857" s="1">
        <v>89.5</v>
      </c>
      <c r="N857" s="1">
        <v>175</v>
      </c>
      <c r="O857" s="1">
        <v>29.2</v>
      </c>
      <c r="P857" s="1">
        <v>434</v>
      </c>
      <c r="Q857" s="1">
        <v>1.2</v>
      </c>
      <c r="R857" s="1" t="s">
        <v>6046</v>
      </c>
      <c r="S857" s="1">
        <v>1</v>
      </c>
      <c r="T857" s="1" t="s">
        <v>6046</v>
      </c>
      <c r="U857" s="38" t="s">
        <v>6631</v>
      </c>
      <c r="V857" s="107">
        <v>41.508932399999999</v>
      </c>
      <c r="W857" s="107">
        <v>74.724091000000001</v>
      </c>
    </row>
    <row r="858" spans="1:23" x14ac:dyDescent="0.25">
      <c r="A858" s="1" t="s">
        <v>6672</v>
      </c>
      <c r="B858" s="1" t="s">
        <v>6672</v>
      </c>
      <c r="C858" t="s">
        <v>2449</v>
      </c>
      <c r="D858" t="s">
        <v>258</v>
      </c>
      <c r="E858" s="1">
        <v>9.4</v>
      </c>
      <c r="F858" s="1" t="s">
        <v>6103</v>
      </c>
      <c r="G858" s="1">
        <v>5.0999999999999996</v>
      </c>
      <c r="H858" s="1" t="s">
        <v>6103</v>
      </c>
      <c r="I858" s="1">
        <v>9.4</v>
      </c>
      <c r="J858" s="1" t="s">
        <v>6046</v>
      </c>
      <c r="K858" s="1">
        <v>15.1</v>
      </c>
      <c r="L858" s="1" t="s">
        <v>6046</v>
      </c>
      <c r="M858" s="1">
        <v>48.4</v>
      </c>
      <c r="N858" s="1">
        <v>360</v>
      </c>
      <c r="O858" s="1">
        <v>32.200000000000003</v>
      </c>
      <c r="P858" s="1">
        <v>413</v>
      </c>
      <c r="Q858" s="1">
        <v>80.400000000000006</v>
      </c>
      <c r="R858" s="1">
        <v>318</v>
      </c>
      <c r="S858" s="1">
        <v>3.2</v>
      </c>
      <c r="T858" s="1" t="s">
        <v>6046</v>
      </c>
      <c r="U858" s="38" t="s">
        <v>6631</v>
      </c>
      <c r="V858" s="107">
        <v>54.702354499999998</v>
      </c>
      <c r="W858" s="107">
        <v>-3.2765753000000002</v>
      </c>
    </row>
    <row r="859" spans="1:23" x14ac:dyDescent="0.25">
      <c r="A859" s="1" t="s">
        <v>6672</v>
      </c>
      <c r="B859" s="1" t="s">
        <v>6672</v>
      </c>
      <c r="C859" t="s">
        <v>2459</v>
      </c>
      <c r="D859" t="s">
        <v>6333</v>
      </c>
      <c r="E859" s="1">
        <v>5.0999999999999996</v>
      </c>
      <c r="F859" s="1" t="s">
        <v>6103</v>
      </c>
      <c r="G859" s="1">
        <v>4.0999999999999996</v>
      </c>
      <c r="H859" s="1" t="s">
        <v>6103</v>
      </c>
      <c r="I859" s="1">
        <v>39.6</v>
      </c>
      <c r="J859" s="1">
        <v>395</v>
      </c>
      <c r="K859" s="1">
        <v>8</v>
      </c>
      <c r="L859" s="1" t="s">
        <v>6046</v>
      </c>
      <c r="M859" s="1">
        <v>3.4</v>
      </c>
      <c r="N859" s="1" t="s">
        <v>6046</v>
      </c>
      <c r="O859" s="1">
        <v>4.0999999999999996</v>
      </c>
      <c r="P859" s="1" t="s">
        <v>6046</v>
      </c>
      <c r="Q859" s="1">
        <v>59</v>
      </c>
      <c r="R859" s="1">
        <v>580</v>
      </c>
      <c r="S859" s="1">
        <v>6.5</v>
      </c>
      <c r="T859" s="1" t="s">
        <v>6046</v>
      </c>
      <c r="U859" s="38" t="s">
        <v>6631</v>
      </c>
      <c r="V859" s="107">
        <v>52.215933</v>
      </c>
      <c r="W859" s="107">
        <v>19.134422000000001</v>
      </c>
    </row>
    <row r="860" spans="1:23" x14ac:dyDescent="0.25">
      <c r="A860" s="1" t="s">
        <v>6672</v>
      </c>
      <c r="B860" s="1" t="s">
        <v>6672</v>
      </c>
      <c r="C860" t="s">
        <v>6894</v>
      </c>
      <c r="D860" t="s">
        <v>258</v>
      </c>
      <c r="E860" s="1">
        <v>5.3</v>
      </c>
      <c r="F860" s="1" t="s">
        <v>6103</v>
      </c>
      <c r="G860" s="1">
        <v>3.3</v>
      </c>
      <c r="H860" s="1" t="s">
        <v>6103</v>
      </c>
      <c r="I860" s="1">
        <v>5.7</v>
      </c>
      <c r="J860" s="1" t="s">
        <v>6046</v>
      </c>
      <c r="K860" s="1">
        <v>4</v>
      </c>
      <c r="L860" s="1" t="s">
        <v>6046</v>
      </c>
      <c r="M860" s="1">
        <v>58.1</v>
      </c>
      <c r="N860" s="1">
        <v>315</v>
      </c>
      <c r="O860" s="1">
        <v>99.9</v>
      </c>
      <c r="P860" s="1">
        <v>22</v>
      </c>
      <c r="Q860" s="1">
        <v>14</v>
      </c>
      <c r="R860" s="1" t="s">
        <v>6046</v>
      </c>
      <c r="S860" s="1">
        <v>13.6</v>
      </c>
      <c r="T860" s="1" t="s">
        <v>6046</v>
      </c>
      <c r="U860" s="38" t="s">
        <v>6631</v>
      </c>
      <c r="V860" s="107">
        <v>54.702354499999998</v>
      </c>
      <c r="W860" s="107">
        <v>-3.2765753000000002</v>
      </c>
    </row>
    <row r="861" spans="1:23" x14ac:dyDescent="0.25">
      <c r="A861" s="1" t="s">
        <v>6672</v>
      </c>
      <c r="B861" s="1" t="s">
        <v>6672</v>
      </c>
      <c r="C861" t="s">
        <v>4122</v>
      </c>
      <c r="D861" t="s">
        <v>258</v>
      </c>
      <c r="E861" s="1">
        <v>3</v>
      </c>
      <c r="F861" s="1" t="s">
        <v>6103</v>
      </c>
      <c r="G861" s="1">
        <v>3.1</v>
      </c>
      <c r="H861" s="1" t="s">
        <v>6103</v>
      </c>
      <c r="I861" s="1">
        <v>10</v>
      </c>
      <c r="J861" s="1" t="s">
        <v>6046</v>
      </c>
      <c r="K861" s="1">
        <v>5.7</v>
      </c>
      <c r="L861" s="1" t="s">
        <v>6046</v>
      </c>
      <c r="M861" s="1">
        <v>68.3</v>
      </c>
      <c r="N861" s="1">
        <v>268</v>
      </c>
      <c r="O861" s="1">
        <v>95.9</v>
      </c>
      <c r="P861" s="1">
        <v>72</v>
      </c>
      <c r="Q861" s="1">
        <v>19</v>
      </c>
      <c r="R861" s="1" t="s">
        <v>6046</v>
      </c>
      <c r="S861" s="1">
        <v>8.6</v>
      </c>
      <c r="T861" s="1" t="s">
        <v>6046</v>
      </c>
      <c r="U861" s="38" t="s">
        <v>6631</v>
      </c>
      <c r="V861" s="107">
        <v>54.702354499999998</v>
      </c>
      <c r="W861" s="107">
        <v>-3.2765753000000002</v>
      </c>
    </row>
    <row r="862" spans="1:23" x14ac:dyDescent="0.25">
      <c r="A862" s="1" t="s">
        <v>6672</v>
      </c>
      <c r="B862" s="1" t="s">
        <v>6672</v>
      </c>
      <c r="C862" t="s">
        <v>6895</v>
      </c>
      <c r="D862" t="s">
        <v>20</v>
      </c>
      <c r="E862" s="1">
        <v>10.199999999999999</v>
      </c>
      <c r="F862" s="1" t="s">
        <v>6103</v>
      </c>
      <c r="G862" s="1">
        <v>11</v>
      </c>
      <c r="H862" s="1" t="s">
        <v>6103</v>
      </c>
      <c r="I862" s="1">
        <v>6.8</v>
      </c>
      <c r="J862" s="1" t="s">
        <v>6046</v>
      </c>
      <c r="K862" s="1">
        <v>20.6</v>
      </c>
      <c r="L862" s="1">
        <v>550</v>
      </c>
      <c r="M862" s="1">
        <v>11.1</v>
      </c>
      <c r="N862" s="1" t="s">
        <v>6046</v>
      </c>
      <c r="O862" s="1">
        <v>4.7</v>
      </c>
      <c r="P862" s="1" t="s">
        <v>6046</v>
      </c>
      <c r="Q862" s="1">
        <v>66.900000000000006</v>
      </c>
      <c r="R862" s="1">
        <v>492</v>
      </c>
      <c r="S862" s="1">
        <v>18.3</v>
      </c>
      <c r="T862" s="1" t="s">
        <v>6046</v>
      </c>
      <c r="U862" s="38" t="s">
        <v>6631</v>
      </c>
      <c r="V862" s="107">
        <v>39.783730400000003</v>
      </c>
      <c r="W862" s="107">
        <v>-100.445882</v>
      </c>
    </row>
    <row r="863" spans="1:23" x14ac:dyDescent="0.25">
      <c r="A863" s="1" t="s">
        <v>6672</v>
      </c>
      <c r="B863" s="1" t="s">
        <v>6672</v>
      </c>
      <c r="C863" t="s">
        <v>6896</v>
      </c>
      <c r="D863" t="s">
        <v>20</v>
      </c>
      <c r="E863" s="1">
        <v>8</v>
      </c>
      <c r="F863" s="1" t="s">
        <v>6103</v>
      </c>
      <c r="G863" s="1">
        <v>19.100000000000001</v>
      </c>
      <c r="H863" s="1">
        <v>482</v>
      </c>
      <c r="I863" s="1">
        <v>22.6</v>
      </c>
      <c r="J863" s="1" t="s">
        <v>6046</v>
      </c>
      <c r="K863" s="1">
        <v>9.8000000000000007</v>
      </c>
      <c r="L863" s="1" t="s">
        <v>6046</v>
      </c>
      <c r="M863" s="1">
        <v>5.8</v>
      </c>
      <c r="N863" s="1" t="s">
        <v>6046</v>
      </c>
      <c r="O863" s="1">
        <v>4</v>
      </c>
      <c r="P863" s="1" t="s">
        <v>6046</v>
      </c>
      <c r="Q863" s="1">
        <v>29.5</v>
      </c>
      <c r="R863" s="1" t="s">
        <v>6046</v>
      </c>
      <c r="S863" s="1">
        <v>21</v>
      </c>
      <c r="T863" s="1">
        <v>566</v>
      </c>
      <c r="U863" s="38" t="s">
        <v>6631</v>
      </c>
      <c r="V863" s="107">
        <v>39.783730400000003</v>
      </c>
      <c r="W863" s="107">
        <v>-100.445882</v>
      </c>
    </row>
    <row r="864" spans="1:23" x14ac:dyDescent="0.25">
      <c r="A864" s="1" t="s">
        <v>6672</v>
      </c>
      <c r="B864" s="1" t="s">
        <v>6672</v>
      </c>
      <c r="C864" t="s">
        <v>6897</v>
      </c>
      <c r="D864" t="s">
        <v>6671</v>
      </c>
      <c r="E864" s="1">
        <v>8</v>
      </c>
      <c r="F864" s="1" t="s">
        <v>6103</v>
      </c>
      <c r="G864" s="1">
        <v>11.5</v>
      </c>
      <c r="H864" s="1" t="s">
        <v>6103</v>
      </c>
      <c r="I864" s="1">
        <v>47.7</v>
      </c>
      <c r="J864" s="1">
        <v>326</v>
      </c>
      <c r="K864" s="1">
        <v>1.7</v>
      </c>
      <c r="L864" s="1" t="s">
        <v>6046</v>
      </c>
      <c r="M864" s="1">
        <v>1.7</v>
      </c>
      <c r="N864" s="1" t="s">
        <v>6046</v>
      </c>
      <c r="O864" s="1">
        <v>1.8</v>
      </c>
      <c r="P864" s="1" t="s">
        <v>6046</v>
      </c>
      <c r="Q864" s="1">
        <v>15.8</v>
      </c>
      <c r="R864" s="1" t="s">
        <v>6046</v>
      </c>
      <c r="S864" s="1">
        <v>13.2</v>
      </c>
      <c r="T864" s="1" t="s">
        <v>6046</v>
      </c>
      <c r="U864" s="38" t="s">
        <v>6631</v>
      </c>
      <c r="V864" s="107">
        <v>49.4871968</v>
      </c>
      <c r="W864" s="107">
        <v>31.271832100000001</v>
      </c>
    </row>
    <row r="865" spans="1:23" x14ac:dyDescent="0.25">
      <c r="A865" s="1" t="s">
        <v>6672</v>
      </c>
      <c r="B865" s="1" t="s">
        <v>6672</v>
      </c>
      <c r="C865" t="s">
        <v>6898</v>
      </c>
      <c r="D865" t="s">
        <v>258</v>
      </c>
      <c r="E865" s="1">
        <v>10.7</v>
      </c>
      <c r="F865" s="1" t="s">
        <v>6103</v>
      </c>
      <c r="G865" s="1">
        <v>12.4</v>
      </c>
      <c r="H865" s="1" t="s">
        <v>6103</v>
      </c>
      <c r="I865" s="1">
        <v>9.9</v>
      </c>
      <c r="J865" s="1" t="s">
        <v>6046</v>
      </c>
      <c r="K865" s="1">
        <v>9.1</v>
      </c>
      <c r="L865" s="1" t="s">
        <v>6046</v>
      </c>
      <c r="M865" s="1">
        <v>42.1</v>
      </c>
      <c r="N865" s="1">
        <v>398</v>
      </c>
      <c r="O865" s="1">
        <v>43</v>
      </c>
      <c r="P865" s="1">
        <v>321</v>
      </c>
      <c r="Q865" s="1">
        <v>73.3</v>
      </c>
      <c r="R865" s="1">
        <v>422</v>
      </c>
      <c r="S865" s="1">
        <v>18.2</v>
      </c>
      <c r="T865" s="1" t="s">
        <v>6046</v>
      </c>
      <c r="U865" s="38" t="s">
        <v>6631</v>
      </c>
      <c r="V865" s="107">
        <v>54.702354499999998</v>
      </c>
      <c r="W865" s="107">
        <v>-3.2765753000000002</v>
      </c>
    </row>
    <row r="866" spans="1:23" x14ac:dyDescent="0.25">
      <c r="A866" s="1" t="s">
        <v>6672</v>
      </c>
      <c r="B866" s="1" t="s">
        <v>6754</v>
      </c>
      <c r="C866" t="s">
        <v>6899</v>
      </c>
      <c r="D866" t="s">
        <v>6108</v>
      </c>
      <c r="E866" s="1">
        <v>9.8000000000000007</v>
      </c>
      <c r="F866" s="1" t="s">
        <v>6103</v>
      </c>
      <c r="G866" s="1">
        <v>10.6</v>
      </c>
      <c r="H866" s="1" t="s">
        <v>6103</v>
      </c>
      <c r="I866" s="1">
        <v>9</v>
      </c>
      <c r="J866" s="1" t="s">
        <v>6046</v>
      </c>
      <c r="K866" s="1">
        <v>10.8</v>
      </c>
      <c r="L866" s="1" t="s">
        <v>6046</v>
      </c>
      <c r="M866" s="1">
        <v>87.7</v>
      </c>
      <c r="N866" s="1">
        <v>186</v>
      </c>
      <c r="O866" s="1">
        <v>17.600000000000001</v>
      </c>
      <c r="P866" s="1">
        <v>565</v>
      </c>
      <c r="Q866" s="1">
        <v>37.700000000000003</v>
      </c>
      <c r="R866" s="1" t="s">
        <v>6046</v>
      </c>
      <c r="S866" s="1">
        <v>8.5</v>
      </c>
      <c r="T866" s="1" t="s">
        <v>6046</v>
      </c>
      <c r="U866" s="38" t="s">
        <v>6631</v>
      </c>
      <c r="V866" s="107">
        <v>52.865195999999997</v>
      </c>
      <c r="W866" s="107">
        <v>-7.9794599000000002</v>
      </c>
    </row>
    <row r="867" spans="1:23" x14ac:dyDescent="0.25">
      <c r="A867" s="1" t="s">
        <v>6672</v>
      </c>
      <c r="B867" s="1" t="s">
        <v>6672</v>
      </c>
      <c r="C867" t="s">
        <v>3074</v>
      </c>
      <c r="D867" t="s">
        <v>6338</v>
      </c>
      <c r="E867" s="1">
        <v>6.4</v>
      </c>
      <c r="F867" s="1" t="s">
        <v>6103</v>
      </c>
      <c r="G867" s="1">
        <v>6.5</v>
      </c>
      <c r="H867" s="1" t="s">
        <v>6103</v>
      </c>
      <c r="I867" s="1">
        <v>42.2</v>
      </c>
      <c r="J867" s="1">
        <v>368</v>
      </c>
      <c r="K867" s="1">
        <v>3.6</v>
      </c>
      <c r="L867" s="1" t="s">
        <v>6046</v>
      </c>
      <c r="M867" s="1">
        <v>9.4</v>
      </c>
      <c r="N867" s="1" t="s">
        <v>6046</v>
      </c>
      <c r="O867" s="1">
        <v>39.5</v>
      </c>
      <c r="P867" s="1">
        <v>349</v>
      </c>
      <c r="Q867" s="1">
        <v>46</v>
      </c>
      <c r="R867" s="1" t="s">
        <v>6046</v>
      </c>
      <c r="S867" s="1">
        <v>10.7</v>
      </c>
      <c r="T867" s="1" t="s">
        <v>6046</v>
      </c>
      <c r="U867" s="38" t="s">
        <v>6631</v>
      </c>
      <c r="V867" s="107">
        <v>49.743904700000002</v>
      </c>
      <c r="W867" s="107">
        <v>15.338106099999999</v>
      </c>
    </row>
    <row r="868" spans="1:23" x14ac:dyDescent="0.25">
      <c r="A868" s="1" t="s">
        <v>6672</v>
      </c>
      <c r="C868" t="s">
        <v>1306</v>
      </c>
      <c r="D868" t="s">
        <v>6045</v>
      </c>
      <c r="E868" s="1">
        <v>4.8</v>
      </c>
      <c r="F868" s="1" t="s">
        <v>6103</v>
      </c>
      <c r="G868" s="1">
        <v>1.8</v>
      </c>
      <c r="H868" s="1" t="s">
        <v>6103</v>
      </c>
      <c r="I868" s="1">
        <v>7.9</v>
      </c>
      <c r="J868" s="1" t="s">
        <v>6046</v>
      </c>
      <c r="K868" s="1">
        <v>46.3</v>
      </c>
      <c r="L868" s="1">
        <v>289</v>
      </c>
      <c r="O868" s="1">
        <v>1.6</v>
      </c>
      <c r="P868" s="1" t="s">
        <v>6046</v>
      </c>
      <c r="Q868" s="1">
        <v>41.5</v>
      </c>
      <c r="R868" s="1" t="s">
        <v>6046</v>
      </c>
      <c r="S868" s="1">
        <v>2.5</v>
      </c>
      <c r="T868" s="1" t="s">
        <v>6046</v>
      </c>
      <c r="U868" s="38" t="s">
        <v>6631</v>
      </c>
      <c r="V868" s="107">
        <v>35.000073999999998</v>
      </c>
      <c r="W868" s="107">
        <v>104.999927</v>
      </c>
    </row>
    <row r="869" spans="1:23" x14ac:dyDescent="0.25">
      <c r="A869" s="1" t="s">
        <v>6672</v>
      </c>
      <c r="B869" s="1" t="s">
        <v>6672</v>
      </c>
      <c r="C869" t="s">
        <v>1794</v>
      </c>
      <c r="D869" t="s">
        <v>6045</v>
      </c>
      <c r="E869" s="1">
        <v>3.1</v>
      </c>
      <c r="F869" s="1" t="s">
        <v>6103</v>
      </c>
      <c r="G869" s="1">
        <v>2.7</v>
      </c>
      <c r="H869" s="1" t="s">
        <v>6103</v>
      </c>
      <c r="I869" s="1">
        <v>14.3</v>
      </c>
      <c r="J869" s="1" t="s">
        <v>6046</v>
      </c>
      <c r="K869" s="1">
        <v>39.700000000000003</v>
      </c>
      <c r="L869" s="1">
        <v>352</v>
      </c>
      <c r="M869" s="1">
        <v>6.3</v>
      </c>
      <c r="N869" s="1" t="s">
        <v>6046</v>
      </c>
      <c r="O869" s="1">
        <v>3.6</v>
      </c>
      <c r="P869" s="1" t="s">
        <v>6046</v>
      </c>
      <c r="Q869" s="1">
        <v>47.5</v>
      </c>
      <c r="R869" s="1" t="s">
        <v>6046</v>
      </c>
      <c r="S869" s="1">
        <v>2.4</v>
      </c>
      <c r="T869" s="1" t="s">
        <v>6046</v>
      </c>
      <c r="U869" s="38" t="s">
        <v>6631</v>
      </c>
      <c r="V869" s="107">
        <v>35.000073999999998</v>
      </c>
      <c r="W869" s="107">
        <v>104.999927</v>
      </c>
    </row>
    <row r="870" spans="1:23" x14ac:dyDescent="0.25">
      <c r="A870" s="1" t="s">
        <v>6672</v>
      </c>
      <c r="B870" s="1" t="s">
        <v>6672</v>
      </c>
      <c r="C870" t="s">
        <v>3516</v>
      </c>
      <c r="D870" t="s">
        <v>6093</v>
      </c>
      <c r="E870" s="1">
        <v>12.5</v>
      </c>
      <c r="F870" s="1" t="s">
        <v>6103</v>
      </c>
      <c r="G870" s="1">
        <v>19.600000000000001</v>
      </c>
      <c r="H870" s="1">
        <v>471</v>
      </c>
      <c r="I870" s="1">
        <v>21.5</v>
      </c>
      <c r="J870" s="1" t="s">
        <v>6046</v>
      </c>
      <c r="K870" s="1">
        <v>5.7</v>
      </c>
      <c r="L870" s="1" t="s">
        <v>6046</v>
      </c>
      <c r="M870" s="1">
        <v>3.6</v>
      </c>
      <c r="N870" s="1" t="s">
        <v>6046</v>
      </c>
      <c r="O870" s="1">
        <v>5</v>
      </c>
      <c r="P870" s="1" t="s">
        <v>6046</v>
      </c>
      <c r="Q870" s="1">
        <v>12.3</v>
      </c>
      <c r="R870" s="1" t="s">
        <v>6046</v>
      </c>
      <c r="S870" s="1">
        <v>6.3</v>
      </c>
      <c r="T870" s="1" t="s">
        <v>6046</v>
      </c>
      <c r="U870" s="38" t="s">
        <v>6631</v>
      </c>
      <c r="V870" s="107">
        <v>23.973937400000001</v>
      </c>
      <c r="W870" s="107">
        <v>120.9820179</v>
      </c>
    </row>
    <row r="871" spans="1:23" x14ac:dyDescent="0.25">
      <c r="A871" s="1" t="s">
        <v>6672</v>
      </c>
      <c r="C871" t="s">
        <v>6900</v>
      </c>
      <c r="D871" t="s">
        <v>411</v>
      </c>
      <c r="E871" s="1">
        <v>2.8</v>
      </c>
      <c r="F871" s="1" t="s">
        <v>6103</v>
      </c>
      <c r="G871" s="1">
        <v>3.3</v>
      </c>
      <c r="H871" s="1" t="s">
        <v>6103</v>
      </c>
      <c r="I871" s="1">
        <v>16.399999999999999</v>
      </c>
      <c r="J871" s="1" t="s">
        <v>6046</v>
      </c>
      <c r="K871" s="1">
        <v>43.1</v>
      </c>
      <c r="L871" s="1">
        <v>319</v>
      </c>
      <c r="O871" s="1">
        <v>5.4</v>
      </c>
      <c r="P871" s="1" t="s">
        <v>6046</v>
      </c>
      <c r="Q871" s="1">
        <v>33.9</v>
      </c>
      <c r="R871" s="1" t="s">
        <v>6046</v>
      </c>
      <c r="S871" s="1">
        <v>9.5</v>
      </c>
      <c r="T871" s="1" t="s">
        <v>6046</v>
      </c>
      <c r="U871" s="38" t="s">
        <v>6631</v>
      </c>
      <c r="V871" s="107">
        <v>22.351114800000001</v>
      </c>
      <c r="W871" s="107">
        <v>78.667742799999999</v>
      </c>
    </row>
    <row r="872" spans="1:23" x14ac:dyDescent="0.25">
      <c r="A872" s="1" t="s">
        <v>6672</v>
      </c>
      <c r="B872" s="1" t="s">
        <v>6672</v>
      </c>
      <c r="C872" t="s">
        <v>6901</v>
      </c>
      <c r="D872" t="s">
        <v>6333</v>
      </c>
      <c r="E872" s="1">
        <v>7.3</v>
      </c>
      <c r="F872" s="1" t="s">
        <v>6103</v>
      </c>
      <c r="G872" s="1">
        <v>3</v>
      </c>
      <c r="H872" s="1" t="s">
        <v>6103</v>
      </c>
      <c r="I872" s="1">
        <v>45.1</v>
      </c>
      <c r="J872" s="1">
        <v>340</v>
      </c>
      <c r="K872" s="1">
        <v>4.5</v>
      </c>
      <c r="L872" s="1" t="s">
        <v>6046</v>
      </c>
      <c r="M872" s="1">
        <v>3.6</v>
      </c>
      <c r="N872" s="1" t="s">
        <v>6046</v>
      </c>
      <c r="O872" s="1">
        <v>3.9</v>
      </c>
      <c r="P872" s="1" t="s">
        <v>6046</v>
      </c>
      <c r="Q872" s="1">
        <v>71.5</v>
      </c>
      <c r="R872" s="1">
        <v>441</v>
      </c>
      <c r="S872" s="1">
        <v>5.2</v>
      </c>
      <c r="T872" s="1" t="s">
        <v>6046</v>
      </c>
      <c r="U872" s="38" t="s">
        <v>6631</v>
      </c>
      <c r="V872" s="107">
        <v>52.215933</v>
      </c>
      <c r="W872" s="107">
        <v>19.134422000000001</v>
      </c>
    </row>
    <row r="873" spans="1:23" x14ac:dyDescent="0.25">
      <c r="A873" s="1" t="s">
        <v>6672</v>
      </c>
      <c r="B873" s="1" t="s">
        <v>6672</v>
      </c>
      <c r="C873" t="s">
        <v>6902</v>
      </c>
      <c r="D873" t="s">
        <v>6153</v>
      </c>
      <c r="E873" s="1">
        <v>6.2</v>
      </c>
      <c r="F873" s="1" t="s">
        <v>6103</v>
      </c>
      <c r="G873" s="1">
        <v>12.9</v>
      </c>
      <c r="H873" s="1" t="s">
        <v>6103</v>
      </c>
      <c r="I873" s="1">
        <v>22.8</v>
      </c>
      <c r="J873" s="1" t="s">
        <v>6046</v>
      </c>
      <c r="K873" s="1">
        <v>3</v>
      </c>
      <c r="L873" s="1" t="s">
        <v>6046</v>
      </c>
      <c r="M873" s="1">
        <v>80.599999999999994</v>
      </c>
      <c r="N873" s="1">
        <v>219</v>
      </c>
      <c r="O873" s="1">
        <v>16.8</v>
      </c>
      <c r="P873" s="1">
        <v>587</v>
      </c>
      <c r="Q873" s="1">
        <v>1.8</v>
      </c>
      <c r="R873" s="1" t="s">
        <v>6046</v>
      </c>
      <c r="S873" s="1">
        <v>79</v>
      </c>
      <c r="T873" s="1">
        <v>111</v>
      </c>
      <c r="U873" s="38" t="s">
        <v>6631</v>
      </c>
      <c r="V873" s="107">
        <v>48.101295399999998</v>
      </c>
      <c r="W873" s="107">
        <v>66.778081799999995</v>
      </c>
    </row>
    <row r="874" spans="1:23" x14ac:dyDescent="0.25">
      <c r="A874" s="1" t="s">
        <v>6672</v>
      </c>
      <c r="C874" t="s">
        <v>6903</v>
      </c>
      <c r="D874" t="s">
        <v>445</v>
      </c>
      <c r="E874" s="1">
        <v>7.9</v>
      </c>
      <c r="F874" s="1" t="s">
        <v>6103</v>
      </c>
      <c r="G874" s="1">
        <v>4.3</v>
      </c>
      <c r="H874" s="1" t="s">
        <v>6103</v>
      </c>
      <c r="I874" s="1">
        <v>23.3</v>
      </c>
      <c r="J874" s="1" t="s">
        <v>6046</v>
      </c>
      <c r="K874" s="1">
        <v>1.9</v>
      </c>
      <c r="L874" s="1" t="s">
        <v>6046</v>
      </c>
      <c r="M874" s="1">
        <v>98.2</v>
      </c>
      <c r="N874" s="1">
        <v>110</v>
      </c>
      <c r="Q874" s="1">
        <v>11</v>
      </c>
      <c r="R874" s="1" t="s">
        <v>6046</v>
      </c>
      <c r="S874" s="1">
        <v>5.3</v>
      </c>
      <c r="T874" s="1" t="s">
        <v>6046</v>
      </c>
      <c r="U874" s="38" t="s">
        <v>6631</v>
      </c>
      <c r="V874" s="107">
        <v>25.624261799999999</v>
      </c>
      <c r="W874" s="107">
        <v>42.352832800000002</v>
      </c>
    </row>
    <row r="875" spans="1:23" x14ac:dyDescent="0.25">
      <c r="A875" s="1" t="s">
        <v>6672</v>
      </c>
      <c r="C875" t="s">
        <v>6904</v>
      </c>
      <c r="D875" t="s">
        <v>6045</v>
      </c>
      <c r="E875" s="1">
        <v>3.1</v>
      </c>
      <c r="F875" s="1" t="s">
        <v>6103</v>
      </c>
      <c r="G875" s="1">
        <v>1.1000000000000001</v>
      </c>
      <c r="H875" s="1" t="s">
        <v>6103</v>
      </c>
      <c r="I875" s="1">
        <v>32.299999999999997</v>
      </c>
      <c r="J875" s="1">
        <v>477</v>
      </c>
      <c r="K875" s="1">
        <v>21.8</v>
      </c>
      <c r="L875" s="1">
        <v>530</v>
      </c>
      <c r="O875" s="1">
        <v>1.5</v>
      </c>
      <c r="P875" s="1" t="s">
        <v>6046</v>
      </c>
      <c r="Q875" s="1">
        <v>38.200000000000003</v>
      </c>
      <c r="R875" s="1" t="s">
        <v>6046</v>
      </c>
      <c r="S875" s="1">
        <v>2.4</v>
      </c>
      <c r="T875" s="1" t="s">
        <v>6046</v>
      </c>
      <c r="U875" s="38" t="s">
        <v>6631</v>
      </c>
      <c r="V875" s="107">
        <v>35.000073999999998</v>
      </c>
      <c r="W875" s="107">
        <v>104.999927</v>
      </c>
    </row>
    <row r="876" spans="1:23" x14ac:dyDescent="0.25">
      <c r="A876" s="1" t="s">
        <v>6672</v>
      </c>
      <c r="B876" s="1" t="s">
        <v>6754</v>
      </c>
      <c r="C876" t="s">
        <v>6905</v>
      </c>
      <c r="D876" t="s">
        <v>6045</v>
      </c>
      <c r="E876" s="1">
        <v>3.1</v>
      </c>
      <c r="F876" s="1" t="s">
        <v>6103</v>
      </c>
      <c r="G876" s="1">
        <v>1.3</v>
      </c>
      <c r="H876" s="1" t="s">
        <v>6103</v>
      </c>
      <c r="I876" s="1">
        <v>53.8</v>
      </c>
      <c r="J876" s="1">
        <v>290</v>
      </c>
      <c r="K876" s="1">
        <v>12.9</v>
      </c>
      <c r="L876" s="1" t="s">
        <v>6046</v>
      </c>
      <c r="M876" s="1">
        <v>4.2</v>
      </c>
      <c r="N876" s="1" t="s">
        <v>6046</v>
      </c>
      <c r="O876" s="1">
        <v>3.1</v>
      </c>
      <c r="P876" s="1" t="s">
        <v>6046</v>
      </c>
      <c r="Q876" s="1">
        <v>24.5</v>
      </c>
      <c r="R876" s="1" t="s">
        <v>6046</v>
      </c>
      <c r="S876" s="1">
        <v>4</v>
      </c>
      <c r="T876" s="1" t="s">
        <v>6046</v>
      </c>
      <c r="U876" s="38" t="s">
        <v>6631</v>
      </c>
      <c r="V876" s="107">
        <v>35.000073999999998</v>
      </c>
      <c r="W876" s="107">
        <v>104.999927</v>
      </c>
    </row>
    <row r="877" spans="1:23" x14ac:dyDescent="0.25">
      <c r="A877" s="1" t="s">
        <v>6672</v>
      </c>
      <c r="B877" s="1" t="s">
        <v>6702</v>
      </c>
      <c r="C877" t="s">
        <v>6906</v>
      </c>
      <c r="D877" t="s">
        <v>6285</v>
      </c>
      <c r="E877" s="1">
        <v>4.5</v>
      </c>
      <c r="F877" s="1" t="s">
        <v>6103</v>
      </c>
      <c r="G877" s="1">
        <v>12.3</v>
      </c>
      <c r="H877" s="1" t="s">
        <v>6103</v>
      </c>
      <c r="I877" s="1">
        <v>31.8</v>
      </c>
      <c r="J877" s="1">
        <v>485</v>
      </c>
      <c r="K877" s="1">
        <v>3.6</v>
      </c>
      <c r="L877" s="1" t="s">
        <v>6046</v>
      </c>
      <c r="M877" s="1">
        <v>77</v>
      </c>
      <c r="N877" s="1">
        <v>227</v>
      </c>
      <c r="O877" s="1">
        <v>24.1</v>
      </c>
      <c r="P877" s="1">
        <v>478</v>
      </c>
      <c r="Q877" s="1">
        <v>8.1999999999999993</v>
      </c>
      <c r="R877" s="1" t="s">
        <v>6046</v>
      </c>
      <c r="S877" s="1">
        <v>11.7</v>
      </c>
      <c r="T877" s="1" t="s">
        <v>6046</v>
      </c>
      <c r="U877" s="38" t="s">
        <v>6631</v>
      </c>
      <c r="V877" s="107">
        <v>33.875062900000003</v>
      </c>
      <c r="W877" s="107">
        <v>35.843409000000001</v>
      </c>
    </row>
    <row r="878" spans="1:23" x14ac:dyDescent="0.25">
      <c r="A878" s="1" t="s">
        <v>6672</v>
      </c>
      <c r="B878" s="1" t="s">
        <v>6672</v>
      </c>
      <c r="C878" t="s">
        <v>6907</v>
      </c>
      <c r="D878" t="s">
        <v>258</v>
      </c>
      <c r="E878" s="1">
        <v>9.6999999999999993</v>
      </c>
      <c r="F878" s="1" t="s">
        <v>6103</v>
      </c>
      <c r="G878" s="1">
        <v>20.2</v>
      </c>
      <c r="H878" s="1">
        <v>457</v>
      </c>
      <c r="I878" s="1">
        <v>9.6999999999999993</v>
      </c>
      <c r="J878" s="1" t="s">
        <v>6046</v>
      </c>
      <c r="K878" s="1">
        <v>6.5</v>
      </c>
      <c r="L878" s="1" t="s">
        <v>6046</v>
      </c>
      <c r="M878" s="1">
        <v>58.2</v>
      </c>
      <c r="N878" s="1">
        <v>313</v>
      </c>
      <c r="O878" s="1">
        <v>50.6</v>
      </c>
      <c r="P878" s="1">
        <v>289</v>
      </c>
      <c r="Q878" s="1">
        <v>76.8</v>
      </c>
      <c r="R878" s="1">
        <v>365</v>
      </c>
      <c r="S878" s="1">
        <v>10.3</v>
      </c>
      <c r="T878" s="1" t="s">
        <v>6046</v>
      </c>
      <c r="U878" s="38" t="s">
        <v>6631</v>
      </c>
      <c r="V878" s="107">
        <v>54.702354499999998</v>
      </c>
      <c r="W878" s="107">
        <v>-3.2765753000000002</v>
      </c>
    </row>
    <row r="879" spans="1:23" x14ac:dyDescent="0.25">
      <c r="A879" s="1" t="s">
        <v>6672</v>
      </c>
      <c r="B879" s="1" t="s">
        <v>6672</v>
      </c>
      <c r="C879" t="s">
        <v>6908</v>
      </c>
      <c r="D879" t="s">
        <v>6090</v>
      </c>
      <c r="E879" s="1">
        <v>6.7</v>
      </c>
      <c r="F879" s="1" t="s">
        <v>6103</v>
      </c>
      <c r="G879" s="1">
        <v>7</v>
      </c>
      <c r="H879" s="1" t="s">
        <v>6103</v>
      </c>
      <c r="I879" s="1">
        <v>31.5</v>
      </c>
      <c r="J879" s="1">
        <v>490</v>
      </c>
      <c r="K879" s="1">
        <v>1.9</v>
      </c>
      <c r="L879" s="1" t="s">
        <v>6046</v>
      </c>
      <c r="M879" s="1">
        <v>3.1</v>
      </c>
      <c r="N879" s="1" t="s">
        <v>6046</v>
      </c>
      <c r="O879" s="1">
        <v>43.6</v>
      </c>
      <c r="P879" s="1">
        <v>317</v>
      </c>
      <c r="Q879" s="1">
        <v>11.3</v>
      </c>
      <c r="R879" s="1" t="s">
        <v>6046</v>
      </c>
      <c r="S879" s="1">
        <v>4.2</v>
      </c>
      <c r="T879" s="1" t="s">
        <v>6046</v>
      </c>
      <c r="U879" s="38" t="s">
        <v>6631</v>
      </c>
      <c r="V879" s="107">
        <v>64.686313600000005</v>
      </c>
      <c r="W879" s="107">
        <v>97.745306099999993</v>
      </c>
    </row>
    <row r="880" spans="1:23" x14ac:dyDescent="0.25">
      <c r="A880" s="1" t="s">
        <v>6672</v>
      </c>
      <c r="B880" s="1" t="s">
        <v>6672</v>
      </c>
      <c r="C880" t="s">
        <v>6909</v>
      </c>
      <c r="D880" t="s">
        <v>20</v>
      </c>
      <c r="E880" s="1">
        <v>9.3000000000000007</v>
      </c>
      <c r="F880" s="1" t="s">
        <v>6103</v>
      </c>
      <c r="G880" s="1">
        <v>10.3</v>
      </c>
      <c r="H880" s="1" t="s">
        <v>6103</v>
      </c>
      <c r="I880" s="1">
        <v>11.7</v>
      </c>
      <c r="J880" s="1" t="s">
        <v>6046</v>
      </c>
      <c r="K880" s="1">
        <v>16.100000000000001</v>
      </c>
      <c r="L880" s="1" t="s">
        <v>6046</v>
      </c>
      <c r="M880" s="1">
        <v>55.8</v>
      </c>
      <c r="N880" s="1">
        <v>328</v>
      </c>
      <c r="O880" s="1">
        <v>7.2</v>
      </c>
      <c r="P880" s="1" t="s">
        <v>6046</v>
      </c>
      <c r="Q880" s="1">
        <v>60</v>
      </c>
      <c r="R880" s="1">
        <v>567</v>
      </c>
      <c r="S880" s="1">
        <v>17.399999999999999</v>
      </c>
      <c r="T880" s="1" t="s">
        <v>6046</v>
      </c>
      <c r="U880" s="38" t="s">
        <v>6631</v>
      </c>
      <c r="V880" s="107">
        <v>39.783730400000003</v>
      </c>
      <c r="W880" s="107">
        <v>-100.445882</v>
      </c>
    </row>
    <row r="881" spans="1:23" x14ac:dyDescent="0.25">
      <c r="A881" s="1" t="s">
        <v>6672</v>
      </c>
      <c r="B881" s="1" t="s">
        <v>6672</v>
      </c>
      <c r="C881" t="s">
        <v>6910</v>
      </c>
      <c r="D881" t="s">
        <v>6090</v>
      </c>
      <c r="E881" s="1">
        <v>4.5</v>
      </c>
      <c r="F881" s="1" t="s">
        <v>6103</v>
      </c>
      <c r="G881" s="1">
        <v>1.6</v>
      </c>
      <c r="H881" s="1" t="s">
        <v>6103</v>
      </c>
      <c r="I881" s="1">
        <v>41.7</v>
      </c>
      <c r="J881" s="1">
        <v>374</v>
      </c>
      <c r="K881" s="1">
        <v>1.5</v>
      </c>
      <c r="L881" s="1" t="s">
        <v>6046</v>
      </c>
      <c r="M881" s="1">
        <v>2</v>
      </c>
      <c r="N881" s="1" t="s">
        <v>6046</v>
      </c>
      <c r="O881" s="1">
        <v>6.6</v>
      </c>
      <c r="P881" s="1" t="s">
        <v>6046</v>
      </c>
      <c r="Q881" s="1">
        <v>4.9000000000000004</v>
      </c>
      <c r="R881" s="1" t="s">
        <v>6046</v>
      </c>
      <c r="S881" s="1">
        <v>9.4</v>
      </c>
      <c r="T881" s="1" t="s">
        <v>6046</v>
      </c>
      <c r="U881" s="38" t="s">
        <v>6631</v>
      </c>
      <c r="V881" s="107">
        <v>64.686313600000005</v>
      </c>
      <c r="W881" s="107">
        <v>97.745306099999993</v>
      </c>
    </row>
    <row r="882" spans="1:23" x14ac:dyDescent="0.25">
      <c r="A882" s="1" t="s">
        <v>6672</v>
      </c>
      <c r="B882" s="1" t="s">
        <v>6672</v>
      </c>
      <c r="C882" t="s">
        <v>4896</v>
      </c>
      <c r="D882" t="s">
        <v>411</v>
      </c>
      <c r="E882" s="1">
        <v>3</v>
      </c>
      <c r="F882" s="1" t="s">
        <v>6103</v>
      </c>
      <c r="G882" s="1">
        <v>2.1</v>
      </c>
      <c r="H882" s="1" t="s">
        <v>6103</v>
      </c>
      <c r="I882" s="1">
        <v>5.7</v>
      </c>
      <c r="J882" s="1" t="s">
        <v>6046</v>
      </c>
      <c r="K882" s="1">
        <v>42.9</v>
      </c>
      <c r="L882" s="1">
        <v>322</v>
      </c>
      <c r="M882" s="1">
        <v>2.9</v>
      </c>
      <c r="N882" s="1" t="s">
        <v>6046</v>
      </c>
      <c r="O882" s="1">
        <v>1.3</v>
      </c>
      <c r="P882" s="1" t="s">
        <v>6046</v>
      </c>
      <c r="Q882" s="1">
        <v>17.2</v>
      </c>
      <c r="R882" s="1" t="s">
        <v>6046</v>
      </c>
      <c r="S882" s="1">
        <v>8.4</v>
      </c>
      <c r="T882" s="1" t="s">
        <v>6046</v>
      </c>
      <c r="U882" s="38" t="s">
        <v>6631</v>
      </c>
      <c r="V882" s="107">
        <v>22.351114800000001</v>
      </c>
      <c r="W882" s="107">
        <v>78.667742799999999</v>
      </c>
    </row>
    <row r="883" spans="1:23" x14ac:dyDescent="0.25">
      <c r="A883" s="1" t="s">
        <v>6672</v>
      </c>
      <c r="B883" s="1" t="s">
        <v>6866</v>
      </c>
      <c r="C883" t="s">
        <v>6911</v>
      </c>
      <c r="D883" t="s">
        <v>6804</v>
      </c>
      <c r="E883" s="1">
        <v>14.9</v>
      </c>
      <c r="F883" s="1" t="s">
        <v>6103</v>
      </c>
      <c r="G883" s="1">
        <v>16.3</v>
      </c>
      <c r="H883" s="1" t="s">
        <v>6103</v>
      </c>
      <c r="I883" s="1">
        <v>10</v>
      </c>
      <c r="J883" s="1" t="s">
        <v>6046</v>
      </c>
      <c r="K883" s="1">
        <v>1.3</v>
      </c>
      <c r="L883" s="1" t="s">
        <v>6046</v>
      </c>
      <c r="M883" s="1">
        <v>21.7</v>
      </c>
      <c r="N883" s="1">
        <v>561</v>
      </c>
      <c r="O883" s="1">
        <v>1.7</v>
      </c>
      <c r="P883" s="1" t="s">
        <v>6046</v>
      </c>
      <c r="Q883" s="1">
        <v>20.2</v>
      </c>
      <c r="R883" s="1" t="s">
        <v>6046</v>
      </c>
      <c r="S883" s="1">
        <v>11.2</v>
      </c>
      <c r="T883" s="1" t="s">
        <v>6046</v>
      </c>
      <c r="U883" s="38" t="s">
        <v>6631</v>
      </c>
      <c r="V883" s="107">
        <v>-1.3397668</v>
      </c>
      <c r="W883" s="107">
        <v>-79.366696500000003</v>
      </c>
    </row>
    <row r="884" spans="1:23" x14ac:dyDescent="0.25">
      <c r="A884" s="1" t="s">
        <v>6672</v>
      </c>
      <c r="B884" s="1" t="s">
        <v>6672</v>
      </c>
      <c r="C884" t="s">
        <v>6912</v>
      </c>
      <c r="D884" t="s">
        <v>213</v>
      </c>
      <c r="E884" s="1">
        <v>11.4</v>
      </c>
      <c r="F884" s="1" t="s">
        <v>6103</v>
      </c>
      <c r="G884" s="1">
        <v>14.5</v>
      </c>
      <c r="H884" s="1" t="s">
        <v>6103</v>
      </c>
      <c r="I884" s="1">
        <v>31.2</v>
      </c>
      <c r="J884" s="1">
        <v>498</v>
      </c>
      <c r="K884" s="1">
        <v>1.2</v>
      </c>
      <c r="L884" s="1" t="s">
        <v>6046</v>
      </c>
      <c r="M884" s="1">
        <v>5.3</v>
      </c>
      <c r="N884" s="1" t="s">
        <v>6046</v>
      </c>
      <c r="O884" s="1">
        <v>1.3</v>
      </c>
      <c r="P884" s="1" t="s">
        <v>6046</v>
      </c>
      <c r="S884" s="1">
        <v>30.8</v>
      </c>
      <c r="T884" s="1">
        <v>406</v>
      </c>
      <c r="U884" s="38" t="s">
        <v>6631</v>
      </c>
      <c r="V884" s="107">
        <v>-10.3333333</v>
      </c>
      <c r="W884" s="107">
        <v>-53.2</v>
      </c>
    </row>
    <row r="885" spans="1:23" x14ac:dyDescent="0.25">
      <c r="A885" s="1" t="s">
        <v>6672</v>
      </c>
      <c r="B885" s="1" t="s">
        <v>6672</v>
      </c>
      <c r="C885" t="s">
        <v>6913</v>
      </c>
      <c r="D885" t="s">
        <v>6333</v>
      </c>
      <c r="E885" s="1">
        <v>6.8</v>
      </c>
      <c r="F885" s="1" t="s">
        <v>6103</v>
      </c>
      <c r="G885" s="1">
        <v>7</v>
      </c>
      <c r="H885" s="1" t="s">
        <v>6103</v>
      </c>
      <c r="I885" s="1">
        <v>30.5</v>
      </c>
      <c r="J885" s="1">
        <v>506</v>
      </c>
      <c r="K885" s="1">
        <v>6.4</v>
      </c>
      <c r="L885" s="1" t="s">
        <v>6046</v>
      </c>
      <c r="M885" s="1">
        <v>2.2999999999999998</v>
      </c>
      <c r="N885" s="1" t="s">
        <v>6046</v>
      </c>
      <c r="O885" s="1">
        <v>3.4</v>
      </c>
      <c r="P885" s="1" t="s">
        <v>6046</v>
      </c>
      <c r="Q885" s="1">
        <v>54.5</v>
      </c>
      <c r="R885" s="1" t="s">
        <v>6046</v>
      </c>
      <c r="S885" s="1">
        <v>5.0999999999999996</v>
      </c>
      <c r="T885" s="1" t="s">
        <v>6046</v>
      </c>
      <c r="U885" s="38" t="s">
        <v>6631</v>
      </c>
      <c r="V885" s="107">
        <v>52.215933</v>
      </c>
      <c r="W885" s="107">
        <v>19.134422000000001</v>
      </c>
    </row>
    <row r="886" spans="1:23" x14ac:dyDescent="0.25">
      <c r="A886" s="1" t="s">
        <v>6672</v>
      </c>
      <c r="B886" s="1" t="s">
        <v>6672</v>
      </c>
      <c r="C886" t="s">
        <v>3469</v>
      </c>
      <c r="D886" t="s">
        <v>481</v>
      </c>
      <c r="E886" s="1">
        <v>18.2</v>
      </c>
      <c r="F886" s="1">
        <v>473</v>
      </c>
      <c r="G886" s="1">
        <v>12.1</v>
      </c>
      <c r="H886" s="1" t="s">
        <v>6103</v>
      </c>
      <c r="I886" s="1">
        <v>17.3</v>
      </c>
      <c r="J886" s="1" t="s">
        <v>6046</v>
      </c>
      <c r="K886" s="1">
        <v>3.1</v>
      </c>
      <c r="L886" s="1" t="s">
        <v>6046</v>
      </c>
      <c r="M886" s="1">
        <v>4.8</v>
      </c>
      <c r="N886" s="1" t="s">
        <v>6046</v>
      </c>
      <c r="O886" s="1">
        <v>2.1</v>
      </c>
      <c r="P886" s="1" t="s">
        <v>6046</v>
      </c>
      <c r="Q886" s="1">
        <v>47.9</v>
      </c>
      <c r="R886" s="1" t="s">
        <v>6046</v>
      </c>
      <c r="S886" s="1">
        <v>6.6</v>
      </c>
      <c r="T886" s="1" t="s">
        <v>6046</v>
      </c>
      <c r="U886" s="38" t="s">
        <v>6631</v>
      </c>
      <c r="V886" s="107">
        <v>14.8971921</v>
      </c>
      <c r="W886" s="107">
        <v>100.83273</v>
      </c>
    </row>
    <row r="887" spans="1:23" x14ac:dyDescent="0.25">
      <c r="A887" s="1" t="s">
        <v>6672</v>
      </c>
      <c r="B887" s="1" t="s">
        <v>6672</v>
      </c>
      <c r="C887" t="s">
        <v>6914</v>
      </c>
      <c r="D887" t="s">
        <v>6705</v>
      </c>
      <c r="E887" s="1">
        <v>6.2</v>
      </c>
      <c r="F887" s="1" t="s">
        <v>6103</v>
      </c>
      <c r="G887" s="1">
        <v>12.3</v>
      </c>
      <c r="H887" s="1" t="s">
        <v>6103</v>
      </c>
      <c r="I887" s="1">
        <v>12.3</v>
      </c>
      <c r="J887" s="1" t="s">
        <v>6046</v>
      </c>
      <c r="K887" s="1">
        <v>4.5</v>
      </c>
      <c r="L887" s="1" t="s">
        <v>6046</v>
      </c>
      <c r="M887" s="1">
        <v>55</v>
      </c>
      <c r="N887" s="1">
        <v>332</v>
      </c>
      <c r="O887" s="1">
        <v>37.799999999999997</v>
      </c>
      <c r="P887" s="1">
        <v>365</v>
      </c>
      <c r="Q887" s="1">
        <v>8</v>
      </c>
      <c r="R887" s="1" t="s">
        <v>6046</v>
      </c>
      <c r="S887" s="1">
        <v>89.3</v>
      </c>
      <c r="T887" s="1">
        <v>73</v>
      </c>
      <c r="U887" s="38" t="s">
        <v>6631</v>
      </c>
      <c r="V887" s="107">
        <v>31.166704899999999</v>
      </c>
      <c r="W887" s="107">
        <v>36.941628000000001</v>
      </c>
    </row>
    <row r="888" spans="1:23" x14ac:dyDescent="0.25">
      <c r="A888" s="1" t="s">
        <v>6672</v>
      </c>
      <c r="B888" s="1" t="s">
        <v>6672</v>
      </c>
      <c r="C888" t="s">
        <v>3930</v>
      </c>
      <c r="D888" t="s">
        <v>445</v>
      </c>
      <c r="E888" s="1">
        <v>4.7</v>
      </c>
      <c r="F888" s="1" t="s">
        <v>6103</v>
      </c>
      <c r="G888" s="1">
        <v>1.9</v>
      </c>
      <c r="H888" s="1" t="s">
        <v>6103</v>
      </c>
      <c r="I888" s="1">
        <v>27.7</v>
      </c>
      <c r="J888" s="1">
        <v>544</v>
      </c>
      <c r="K888" s="1">
        <v>1.4</v>
      </c>
      <c r="L888" s="1" t="s">
        <v>6046</v>
      </c>
      <c r="M888" s="1">
        <v>98.2</v>
      </c>
      <c r="N888" s="1">
        <v>109</v>
      </c>
      <c r="O888" s="1">
        <v>8.6999999999999993</v>
      </c>
      <c r="P888" s="1" t="s">
        <v>6046</v>
      </c>
      <c r="Q888" s="1">
        <v>33.1</v>
      </c>
      <c r="R888" s="1" t="s">
        <v>6046</v>
      </c>
      <c r="S888" s="1">
        <v>3.8</v>
      </c>
      <c r="T888" s="1" t="s">
        <v>6046</v>
      </c>
      <c r="U888" s="38" t="s">
        <v>6631</v>
      </c>
      <c r="V888" s="107">
        <v>25.624261799999999</v>
      </c>
      <c r="W888" s="107">
        <v>42.352832800000002</v>
      </c>
    </row>
    <row r="889" spans="1:23" x14ac:dyDescent="0.25">
      <c r="A889" s="1" t="s">
        <v>6672</v>
      </c>
      <c r="B889" s="1" t="s">
        <v>6672</v>
      </c>
      <c r="C889" t="s">
        <v>6915</v>
      </c>
      <c r="D889" t="s">
        <v>258</v>
      </c>
      <c r="E889" s="1">
        <v>3.7</v>
      </c>
      <c r="F889" s="1" t="s">
        <v>6103</v>
      </c>
      <c r="G889" s="1">
        <v>3.7</v>
      </c>
      <c r="H889" s="1" t="s">
        <v>6103</v>
      </c>
      <c r="I889" s="1">
        <v>5.2</v>
      </c>
      <c r="J889" s="1" t="s">
        <v>6046</v>
      </c>
      <c r="K889" s="1">
        <v>15</v>
      </c>
      <c r="L889" s="1" t="s">
        <v>6046</v>
      </c>
      <c r="M889" s="1">
        <v>57.2</v>
      </c>
      <c r="N889" s="1">
        <v>322</v>
      </c>
      <c r="O889" s="1">
        <v>82.8</v>
      </c>
      <c r="P889" s="1">
        <v>146</v>
      </c>
      <c r="Q889" s="1">
        <v>6.7</v>
      </c>
      <c r="R889" s="1" t="s">
        <v>6046</v>
      </c>
      <c r="S889" s="1">
        <v>3.2</v>
      </c>
      <c r="T889" s="1" t="s">
        <v>6046</v>
      </c>
      <c r="U889" s="38" t="s">
        <v>6631</v>
      </c>
      <c r="V889" s="107">
        <v>54.702354499999998</v>
      </c>
      <c r="W889" s="107">
        <v>-3.2765753000000002</v>
      </c>
    </row>
    <row r="890" spans="1:23" x14ac:dyDescent="0.25">
      <c r="A890" s="1" t="s">
        <v>6672</v>
      </c>
      <c r="B890" s="1" t="s">
        <v>6672</v>
      </c>
      <c r="C890" t="s">
        <v>6916</v>
      </c>
      <c r="D890" t="s">
        <v>6264</v>
      </c>
      <c r="E890" s="1">
        <v>6.7</v>
      </c>
      <c r="F890" s="1" t="s">
        <v>6103</v>
      </c>
      <c r="G890" s="1">
        <v>9.8000000000000007</v>
      </c>
      <c r="H890" s="1" t="s">
        <v>6103</v>
      </c>
      <c r="I890" s="1">
        <v>16.3</v>
      </c>
      <c r="J890" s="1" t="s">
        <v>6046</v>
      </c>
      <c r="K890" s="1">
        <v>21.5</v>
      </c>
      <c r="L890" s="1">
        <v>534</v>
      </c>
      <c r="O890" s="1">
        <v>38.200000000000003</v>
      </c>
      <c r="P890" s="1">
        <v>359</v>
      </c>
      <c r="Q890" s="1">
        <v>37.1</v>
      </c>
      <c r="R890" s="1" t="s">
        <v>6046</v>
      </c>
      <c r="S890" s="1">
        <v>50</v>
      </c>
      <c r="T890" s="1">
        <v>250</v>
      </c>
      <c r="U890" s="38" t="s">
        <v>6631</v>
      </c>
      <c r="V890" s="107">
        <v>-28.8166236</v>
      </c>
      <c r="W890" s="107">
        <v>24.991638999999999</v>
      </c>
    </row>
    <row r="891" spans="1:23" x14ac:dyDescent="0.25">
      <c r="A891" s="1" t="s">
        <v>6672</v>
      </c>
      <c r="B891" s="1" t="s">
        <v>6672</v>
      </c>
      <c r="C891" t="s">
        <v>3309</v>
      </c>
      <c r="D891" t="s">
        <v>6836</v>
      </c>
      <c r="E891" s="1">
        <v>6.7</v>
      </c>
      <c r="F891" s="1" t="s">
        <v>6103</v>
      </c>
      <c r="G891" s="1">
        <v>10.199999999999999</v>
      </c>
      <c r="H891" s="1" t="s">
        <v>6103</v>
      </c>
      <c r="I891" s="1">
        <v>18.399999999999999</v>
      </c>
      <c r="J891" s="1" t="s">
        <v>6046</v>
      </c>
      <c r="K891" s="1">
        <v>2.2000000000000002</v>
      </c>
      <c r="L891" s="1" t="s">
        <v>6046</v>
      </c>
      <c r="M891" s="1">
        <v>15.2</v>
      </c>
      <c r="N891" s="1" t="s">
        <v>6046</v>
      </c>
      <c r="O891" s="1">
        <v>86.5</v>
      </c>
      <c r="P891" s="1">
        <v>128</v>
      </c>
      <c r="Q891" s="1">
        <v>13.9</v>
      </c>
      <c r="R891" s="1" t="s">
        <v>6046</v>
      </c>
      <c r="S891" s="1">
        <v>25.7</v>
      </c>
      <c r="T891" s="1">
        <v>480</v>
      </c>
      <c r="U891" s="38" t="s">
        <v>6631</v>
      </c>
      <c r="V891" s="107">
        <v>56.840649399999997</v>
      </c>
      <c r="W891" s="107">
        <v>24.753764499999999</v>
      </c>
    </row>
    <row r="892" spans="1:23" x14ac:dyDescent="0.25">
      <c r="A892" s="1" t="s">
        <v>6672</v>
      </c>
      <c r="C892" t="s">
        <v>6917</v>
      </c>
      <c r="D892" t="s">
        <v>116</v>
      </c>
      <c r="E892" s="1">
        <v>3.9</v>
      </c>
      <c r="F892" s="1" t="s">
        <v>6103</v>
      </c>
      <c r="G892" s="1">
        <v>10.4</v>
      </c>
      <c r="H892" s="1" t="s">
        <v>6103</v>
      </c>
      <c r="I892" s="1">
        <v>2.5</v>
      </c>
      <c r="J892" s="1" t="s">
        <v>6046</v>
      </c>
      <c r="K892" s="1">
        <v>2.7</v>
      </c>
      <c r="L892" s="1" t="s">
        <v>6046</v>
      </c>
      <c r="M892" s="1">
        <v>99.4</v>
      </c>
      <c r="N892" s="1">
        <v>83</v>
      </c>
      <c r="O892" s="1">
        <v>99.9</v>
      </c>
      <c r="P892" s="1">
        <v>25</v>
      </c>
      <c r="Q892" s="1">
        <v>5.7</v>
      </c>
      <c r="R892" s="1" t="s">
        <v>6046</v>
      </c>
      <c r="S892" s="1">
        <v>8.1</v>
      </c>
      <c r="T892" s="1" t="s">
        <v>6046</v>
      </c>
      <c r="U892" s="38" t="s">
        <v>6631</v>
      </c>
      <c r="V892" s="107">
        <v>36.5748441</v>
      </c>
      <c r="W892" s="107">
        <v>139.23941790000001</v>
      </c>
    </row>
    <row r="893" spans="1:23" x14ac:dyDescent="0.25">
      <c r="A893" s="1" t="s">
        <v>6672</v>
      </c>
      <c r="B893" s="1" t="s">
        <v>6672</v>
      </c>
      <c r="C893" t="s">
        <v>3263</v>
      </c>
      <c r="D893" t="s">
        <v>258</v>
      </c>
      <c r="E893" s="1">
        <v>3.1</v>
      </c>
      <c r="F893" s="1" t="s">
        <v>6103</v>
      </c>
      <c r="G893" s="1">
        <v>11.9</v>
      </c>
      <c r="H893" s="1" t="s">
        <v>6103</v>
      </c>
      <c r="I893" s="1">
        <v>5.2</v>
      </c>
      <c r="J893" s="1" t="s">
        <v>6046</v>
      </c>
      <c r="K893" s="1">
        <v>5.0999999999999996</v>
      </c>
      <c r="L893" s="1" t="s">
        <v>6046</v>
      </c>
      <c r="M893" s="1">
        <v>61.8</v>
      </c>
      <c r="N893" s="1">
        <v>305</v>
      </c>
      <c r="O893" s="1">
        <v>69.8</v>
      </c>
      <c r="P893" s="1">
        <v>202</v>
      </c>
      <c r="Q893" s="1">
        <v>22.4</v>
      </c>
      <c r="R893" s="1" t="s">
        <v>6046</v>
      </c>
      <c r="S893" s="1">
        <v>6.3</v>
      </c>
      <c r="T893" s="1" t="s">
        <v>6046</v>
      </c>
      <c r="U893" s="38" t="s">
        <v>6631</v>
      </c>
      <c r="V893" s="107">
        <v>54.702354499999998</v>
      </c>
      <c r="W893" s="107">
        <v>-3.2765753000000002</v>
      </c>
    </row>
    <row r="894" spans="1:23" x14ac:dyDescent="0.25">
      <c r="A894" s="1" t="s">
        <v>6672</v>
      </c>
      <c r="B894" s="1" t="s">
        <v>6672</v>
      </c>
      <c r="C894" t="s">
        <v>6918</v>
      </c>
      <c r="D894" t="s">
        <v>6090</v>
      </c>
      <c r="E894" s="1">
        <v>4.5999999999999996</v>
      </c>
      <c r="F894" s="1" t="s">
        <v>6103</v>
      </c>
      <c r="G894" s="1">
        <v>6.4</v>
      </c>
      <c r="H894" s="1" t="s">
        <v>6103</v>
      </c>
      <c r="I894" s="1">
        <v>50.3</v>
      </c>
      <c r="J894" s="1">
        <v>315</v>
      </c>
      <c r="K894" s="1">
        <v>1.2</v>
      </c>
      <c r="L894" s="1" t="s">
        <v>6046</v>
      </c>
      <c r="M894" s="1">
        <v>2.2999999999999998</v>
      </c>
      <c r="N894" s="1" t="s">
        <v>6046</v>
      </c>
      <c r="O894" s="1">
        <v>3.3</v>
      </c>
      <c r="P894" s="1" t="s">
        <v>6046</v>
      </c>
      <c r="Q894" s="1">
        <v>14.9</v>
      </c>
      <c r="R894" s="1" t="s">
        <v>6046</v>
      </c>
      <c r="S894" s="1">
        <v>9.3000000000000007</v>
      </c>
      <c r="T894" s="1" t="s">
        <v>6046</v>
      </c>
      <c r="U894" s="38" t="s">
        <v>6631</v>
      </c>
      <c r="V894" s="107">
        <v>64.686313600000005</v>
      </c>
      <c r="W894" s="107">
        <v>97.745306099999993</v>
      </c>
    </row>
    <row r="895" spans="1:23" x14ac:dyDescent="0.25">
      <c r="A895" s="1" t="s">
        <v>6672</v>
      </c>
      <c r="C895" t="s">
        <v>6919</v>
      </c>
      <c r="D895" t="s">
        <v>6920</v>
      </c>
      <c r="E895" s="1">
        <v>5.5</v>
      </c>
      <c r="F895" s="1" t="s">
        <v>6103</v>
      </c>
      <c r="G895" s="1">
        <v>9.1999999999999993</v>
      </c>
      <c r="H895" s="1" t="s">
        <v>6103</v>
      </c>
      <c r="I895" s="1">
        <v>18.600000000000001</v>
      </c>
      <c r="J895" s="1" t="s">
        <v>6046</v>
      </c>
      <c r="K895" s="1">
        <v>1.4</v>
      </c>
      <c r="L895" s="1" t="s">
        <v>6046</v>
      </c>
      <c r="M895" s="1">
        <v>10</v>
      </c>
      <c r="N895" s="1" t="s">
        <v>6046</v>
      </c>
      <c r="O895" s="1">
        <v>72.599999999999994</v>
      </c>
      <c r="P895" s="1">
        <v>188</v>
      </c>
      <c r="Q895" s="1">
        <v>6.2</v>
      </c>
      <c r="R895" s="1" t="s">
        <v>6046</v>
      </c>
      <c r="S895" s="1">
        <v>99.6</v>
      </c>
      <c r="T895" s="1">
        <v>17</v>
      </c>
      <c r="U895" s="38" t="s">
        <v>6631</v>
      </c>
      <c r="V895" s="107">
        <v>40.769627200000002</v>
      </c>
      <c r="W895" s="107">
        <v>44.673664600000002</v>
      </c>
    </row>
    <row r="896" spans="1:23" x14ac:dyDescent="0.25">
      <c r="A896" s="1" t="s">
        <v>6672</v>
      </c>
      <c r="B896" s="1" t="s">
        <v>6672</v>
      </c>
      <c r="C896" t="s">
        <v>6921</v>
      </c>
      <c r="D896" t="s">
        <v>20</v>
      </c>
      <c r="E896" s="1">
        <v>11</v>
      </c>
      <c r="F896" s="1" t="s">
        <v>6103</v>
      </c>
      <c r="G896" s="1">
        <v>7.2</v>
      </c>
      <c r="H896" s="1" t="s">
        <v>6103</v>
      </c>
      <c r="I896" s="1">
        <v>14.4</v>
      </c>
      <c r="J896" s="1" t="s">
        <v>6046</v>
      </c>
      <c r="K896" s="1">
        <v>15.4</v>
      </c>
      <c r="L896" s="1" t="s">
        <v>6046</v>
      </c>
      <c r="M896" s="1">
        <v>28.6</v>
      </c>
      <c r="N896" s="1">
        <v>492</v>
      </c>
      <c r="O896" s="1">
        <v>36.1</v>
      </c>
      <c r="P896" s="1">
        <v>381</v>
      </c>
      <c r="Q896" s="1">
        <v>27.2</v>
      </c>
      <c r="R896" s="1" t="s">
        <v>6046</v>
      </c>
      <c r="S896" s="1">
        <v>56.8</v>
      </c>
      <c r="T896" s="1">
        <v>203</v>
      </c>
      <c r="U896" s="38" t="s">
        <v>6631</v>
      </c>
      <c r="V896" s="107">
        <v>39.783730400000003</v>
      </c>
      <c r="W896" s="107">
        <v>-100.445882</v>
      </c>
    </row>
    <row r="897" spans="1:23" x14ac:dyDescent="0.25">
      <c r="A897" s="1" t="s">
        <v>6672</v>
      </c>
      <c r="B897" s="1" t="s">
        <v>6672</v>
      </c>
      <c r="C897" t="s">
        <v>6922</v>
      </c>
      <c r="D897" t="s">
        <v>51</v>
      </c>
      <c r="E897" s="1">
        <v>6.6</v>
      </c>
      <c r="F897" s="1" t="s">
        <v>6103</v>
      </c>
      <c r="G897" s="1">
        <v>22.6</v>
      </c>
      <c r="H897" s="1">
        <v>418</v>
      </c>
      <c r="I897" s="1">
        <v>1.8</v>
      </c>
      <c r="J897" s="1" t="s">
        <v>6046</v>
      </c>
      <c r="K897" s="1">
        <v>29</v>
      </c>
      <c r="L897" s="1">
        <v>439</v>
      </c>
      <c r="O897" s="1">
        <v>4.0999999999999996</v>
      </c>
      <c r="P897" s="1" t="s">
        <v>6046</v>
      </c>
      <c r="Q897" s="1">
        <v>67.8</v>
      </c>
      <c r="R897" s="1">
        <v>483</v>
      </c>
      <c r="S897" s="1">
        <v>13.8</v>
      </c>
      <c r="T897" s="1" t="s">
        <v>6046</v>
      </c>
      <c r="U897" s="38" t="s">
        <v>6631</v>
      </c>
      <c r="V897" s="107">
        <v>61.066692199999999</v>
      </c>
      <c r="W897" s="107">
        <v>-107.99170700000001</v>
      </c>
    </row>
    <row r="898" spans="1:23" x14ac:dyDescent="0.25">
      <c r="A898" s="1" t="s">
        <v>6672</v>
      </c>
      <c r="B898" s="1" t="s">
        <v>6866</v>
      </c>
      <c r="C898" t="s">
        <v>6923</v>
      </c>
      <c r="D898" t="s">
        <v>6090</v>
      </c>
      <c r="E898" s="1">
        <v>2.8</v>
      </c>
      <c r="F898" s="1" t="s">
        <v>6103</v>
      </c>
      <c r="G898" s="1">
        <v>3.4</v>
      </c>
      <c r="H898" s="1" t="s">
        <v>6103</v>
      </c>
      <c r="I898" s="1">
        <v>46.5</v>
      </c>
      <c r="J898" s="1">
        <v>332</v>
      </c>
      <c r="K898" s="1">
        <v>2</v>
      </c>
      <c r="L898" s="1" t="s">
        <v>6046</v>
      </c>
      <c r="M898" s="1">
        <v>15.2</v>
      </c>
      <c r="N898" s="1" t="s">
        <v>6046</v>
      </c>
      <c r="O898" s="1">
        <v>19.7</v>
      </c>
      <c r="P898" s="1">
        <v>541</v>
      </c>
      <c r="Q898" s="1">
        <v>11.2</v>
      </c>
      <c r="R898" s="1" t="s">
        <v>6046</v>
      </c>
      <c r="S898" s="1">
        <v>4.9000000000000004</v>
      </c>
      <c r="T898" s="1" t="s">
        <v>6046</v>
      </c>
      <c r="U898" s="38" t="s">
        <v>6631</v>
      </c>
      <c r="V898" s="107">
        <v>64.686313600000005</v>
      </c>
      <c r="W898" s="107">
        <v>97.745306099999993</v>
      </c>
    </row>
    <row r="899" spans="1:23" x14ac:dyDescent="0.25">
      <c r="A899" s="1" t="s">
        <v>6672</v>
      </c>
      <c r="B899" s="1" t="s">
        <v>6672</v>
      </c>
      <c r="C899" t="s">
        <v>6924</v>
      </c>
      <c r="D899" t="s">
        <v>116</v>
      </c>
      <c r="E899" s="1">
        <v>2.8</v>
      </c>
      <c r="F899" s="1" t="s">
        <v>6103</v>
      </c>
      <c r="G899" s="1">
        <v>2.6</v>
      </c>
      <c r="H899" s="1" t="s">
        <v>6103</v>
      </c>
      <c r="I899" s="1">
        <v>35</v>
      </c>
      <c r="J899" s="1">
        <v>444</v>
      </c>
      <c r="K899" s="1">
        <v>12.5</v>
      </c>
      <c r="L899" s="1" t="s">
        <v>6046</v>
      </c>
      <c r="M899" s="1">
        <v>6.5</v>
      </c>
      <c r="N899" s="1" t="s">
        <v>6046</v>
      </c>
      <c r="O899" s="1">
        <v>3.1</v>
      </c>
      <c r="P899" s="1" t="s">
        <v>6046</v>
      </c>
      <c r="Q899" s="1">
        <v>37.6</v>
      </c>
      <c r="R899" s="1" t="s">
        <v>6046</v>
      </c>
      <c r="S899" s="1">
        <v>4.0999999999999996</v>
      </c>
      <c r="T899" s="1" t="s">
        <v>6046</v>
      </c>
      <c r="U899" s="38" t="s">
        <v>6631</v>
      </c>
      <c r="V899" s="107">
        <v>36.5748441</v>
      </c>
      <c r="W899" s="107">
        <v>139.23941790000001</v>
      </c>
    </row>
    <row r="900" spans="1:23" x14ac:dyDescent="0.25">
      <c r="A900" s="1" t="s">
        <v>6672</v>
      </c>
      <c r="C900" t="s">
        <v>6925</v>
      </c>
      <c r="D900" t="s">
        <v>411</v>
      </c>
      <c r="E900" s="1">
        <v>6.5</v>
      </c>
      <c r="F900" s="1" t="s">
        <v>6103</v>
      </c>
      <c r="G900" s="1">
        <v>19.2</v>
      </c>
      <c r="H900" s="1">
        <v>480</v>
      </c>
      <c r="I900" s="1">
        <v>9.3000000000000007</v>
      </c>
      <c r="J900" s="1" t="s">
        <v>6046</v>
      </c>
      <c r="K900" s="1">
        <v>29.9</v>
      </c>
      <c r="L900" s="1">
        <v>431</v>
      </c>
      <c r="M900" s="1">
        <v>13.5</v>
      </c>
      <c r="N900" s="1" t="s">
        <v>6046</v>
      </c>
      <c r="O900" s="1">
        <v>1.9</v>
      </c>
      <c r="P900" s="1" t="s">
        <v>6046</v>
      </c>
      <c r="Q900" s="1">
        <v>22.3</v>
      </c>
      <c r="R900" s="1" t="s">
        <v>6046</v>
      </c>
      <c r="S900" s="1">
        <v>16.399999999999999</v>
      </c>
      <c r="T900" s="1" t="s">
        <v>6046</v>
      </c>
      <c r="U900" s="38" t="s">
        <v>6631</v>
      </c>
      <c r="V900" s="107">
        <v>22.351114800000001</v>
      </c>
      <c r="W900" s="107">
        <v>78.667742799999999</v>
      </c>
    </row>
    <row r="901" spans="1:23" x14ac:dyDescent="0.25">
      <c r="A901" s="1" t="s">
        <v>6672</v>
      </c>
      <c r="B901" s="1" t="s">
        <v>6672</v>
      </c>
      <c r="C901" t="s">
        <v>6926</v>
      </c>
      <c r="D901" t="s">
        <v>6750</v>
      </c>
      <c r="E901" s="1">
        <v>9</v>
      </c>
      <c r="F901" s="1" t="s">
        <v>6103</v>
      </c>
      <c r="G901" s="1">
        <v>6.3</v>
      </c>
      <c r="H901" s="1" t="s">
        <v>6103</v>
      </c>
      <c r="I901" s="1">
        <v>37.200000000000003</v>
      </c>
      <c r="J901" s="1">
        <v>416</v>
      </c>
      <c r="K901" s="1">
        <v>3.9</v>
      </c>
      <c r="L901" s="1" t="s">
        <v>6046</v>
      </c>
      <c r="M901" s="1">
        <v>2.2999999999999998</v>
      </c>
      <c r="N901" s="1" t="s">
        <v>6046</v>
      </c>
      <c r="O901" s="1">
        <v>3</v>
      </c>
      <c r="P901" s="1" t="s">
        <v>6046</v>
      </c>
      <c r="Q901" s="1">
        <v>50.6</v>
      </c>
      <c r="R901" s="1" t="s">
        <v>6046</v>
      </c>
      <c r="S901" s="1">
        <v>22</v>
      </c>
      <c r="T901" s="1">
        <v>549</v>
      </c>
      <c r="U901" s="38" t="s">
        <v>6631</v>
      </c>
      <c r="V901" s="107">
        <v>48.741152200000002</v>
      </c>
      <c r="W901" s="107">
        <v>19.452864600000002</v>
      </c>
    </row>
    <row r="902" spans="1:23" x14ac:dyDescent="0.25">
      <c r="A902" s="1" t="s">
        <v>6672</v>
      </c>
      <c r="B902" s="1" t="s">
        <v>6672</v>
      </c>
      <c r="C902" t="s">
        <v>6927</v>
      </c>
      <c r="D902" t="s">
        <v>116</v>
      </c>
      <c r="E902" s="1">
        <v>10.8</v>
      </c>
      <c r="F902" s="1" t="s">
        <v>6103</v>
      </c>
      <c r="G902" s="1">
        <v>20.2</v>
      </c>
      <c r="H902" s="1">
        <v>456</v>
      </c>
      <c r="I902" s="1">
        <v>20</v>
      </c>
      <c r="J902" s="1" t="s">
        <v>6046</v>
      </c>
      <c r="K902" s="1">
        <v>2.4</v>
      </c>
      <c r="L902" s="1" t="s">
        <v>6046</v>
      </c>
      <c r="M902" s="1">
        <v>36.799999999999997</v>
      </c>
      <c r="N902" s="1">
        <v>428</v>
      </c>
      <c r="O902" s="1">
        <v>14.3</v>
      </c>
      <c r="P902" s="1" t="s">
        <v>6046</v>
      </c>
      <c r="Q902" s="1">
        <v>13.7</v>
      </c>
      <c r="R902" s="1" t="s">
        <v>6046</v>
      </c>
      <c r="S902" s="1">
        <v>11.4</v>
      </c>
      <c r="T902" s="1" t="s">
        <v>6046</v>
      </c>
      <c r="U902" s="38" t="s">
        <v>6631</v>
      </c>
      <c r="V902" s="107">
        <v>36.5748441</v>
      </c>
      <c r="W902" s="107">
        <v>139.23941790000001</v>
      </c>
    </row>
    <row r="903" spans="1:23" x14ac:dyDescent="0.25">
      <c r="A903" s="1" t="s">
        <v>6672</v>
      </c>
      <c r="B903" s="1" t="s">
        <v>6672</v>
      </c>
      <c r="C903" t="s">
        <v>6928</v>
      </c>
      <c r="D903" t="s">
        <v>6090</v>
      </c>
      <c r="E903" s="1">
        <v>7.6</v>
      </c>
      <c r="F903" s="1" t="s">
        <v>6103</v>
      </c>
      <c r="G903" s="1">
        <v>4.4000000000000004</v>
      </c>
      <c r="H903" s="1" t="s">
        <v>6103</v>
      </c>
      <c r="I903" s="1">
        <v>42.1</v>
      </c>
      <c r="J903" s="1">
        <v>370</v>
      </c>
      <c r="K903" s="1">
        <v>2.2999999999999998</v>
      </c>
      <c r="L903" s="1" t="s">
        <v>6046</v>
      </c>
      <c r="M903" s="1">
        <v>10.8</v>
      </c>
      <c r="N903" s="1" t="s">
        <v>6046</v>
      </c>
      <c r="O903" s="1">
        <v>18.100000000000001</v>
      </c>
      <c r="P903" s="1">
        <v>559</v>
      </c>
      <c r="Q903" s="1">
        <v>64.900000000000006</v>
      </c>
      <c r="R903" s="1">
        <v>511</v>
      </c>
      <c r="S903" s="1">
        <v>4.8</v>
      </c>
      <c r="T903" s="1" t="s">
        <v>6046</v>
      </c>
      <c r="U903" s="38" t="s">
        <v>6631</v>
      </c>
      <c r="V903" s="107">
        <v>64.686313600000005</v>
      </c>
      <c r="W903" s="107">
        <v>97.745306099999993</v>
      </c>
    </row>
    <row r="904" spans="1:23" x14ac:dyDescent="0.25">
      <c r="A904" s="1" t="s">
        <v>6672</v>
      </c>
      <c r="B904" s="1" t="s">
        <v>6672</v>
      </c>
      <c r="C904" t="s">
        <v>3851</v>
      </c>
      <c r="D904" t="s">
        <v>20</v>
      </c>
      <c r="E904" s="1">
        <v>4.7</v>
      </c>
      <c r="F904" s="1" t="s">
        <v>6103</v>
      </c>
      <c r="G904" s="1">
        <v>5.4</v>
      </c>
      <c r="H904" s="1" t="s">
        <v>6103</v>
      </c>
      <c r="I904" s="1">
        <v>32.799999999999997</v>
      </c>
      <c r="J904" s="1">
        <v>465</v>
      </c>
      <c r="K904" s="1">
        <v>9.8000000000000007</v>
      </c>
      <c r="L904" s="1" t="s">
        <v>6046</v>
      </c>
      <c r="M904" s="1">
        <v>11.4</v>
      </c>
      <c r="N904" s="1" t="s">
        <v>6046</v>
      </c>
      <c r="O904" s="1">
        <v>12</v>
      </c>
      <c r="P904" s="1" t="s">
        <v>6046</v>
      </c>
      <c r="Q904" s="1">
        <v>37.299999999999997</v>
      </c>
      <c r="R904" s="1" t="s">
        <v>6046</v>
      </c>
      <c r="S904" s="1">
        <v>53</v>
      </c>
      <c r="T904" s="1">
        <v>232</v>
      </c>
      <c r="U904" s="38" t="s">
        <v>6631</v>
      </c>
      <c r="V904" s="107">
        <v>39.783730400000003</v>
      </c>
      <c r="W904" s="107">
        <v>-100.445882</v>
      </c>
    </row>
    <row r="905" spans="1:23" x14ac:dyDescent="0.25">
      <c r="A905" s="1" t="s">
        <v>6672</v>
      </c>
      <c r="B905" s="1" t="s">
        <v>6702</v>
      </c>
      <c r="C905" t="s">
        <v>4637</v>
      </c>
      <c r="D905" t="s">
        <v>6671</v>
      </c>
      <c r="E905" s="1">
        <v>4.7</v>
      </c>
      <c r="F905" s="1" t="s">
        <v>6103</v>
      </c>
      <c r="G905" s="1">
        <v>3.8</v>
      </c>
      <c r="H905" s="1" t="s">
        <v>6103</v>
      </c>
      <c r="I905" s="1">
        <v>45</v>
      </c>
      <c r="J905" s="1">
        <v>342</v>
      </c>
      <c r="K905" s="1">
        <v>2.1</v>
      </c>
      <c r="L905" s="1" t="s">
        <v>6046</v>
      </c>
      <c r="M905" s="1">
        <v>3.2</v>
      </c>
      <c r="N905" s="1" t="s">
        <v>6046</v>
      </c>
      <c r="O905" s="1">
        <v>64.599999999999994</v>
      </c>
      <c r="P905" s="1">
        <v>219</v>
      </c>
      <c r="Q905" s="1">
        <v>17.899999999999999</v>
      </c>
      <c r="R905" s="1" t="s">
        <v>6046</v>
      </c>
      <c r="S905" s="1">
        <v>15.4</v>
      </c>
      <c r="T905" s="1" t="s">
        <v>6046</v>
      </c>
      <c r="U905" s="38" t="s">
        <v>6631</v>
      </c>
      <c r="V905" s="107">
        <v>49.4871968</v>
      </c>
      <c r="W905" s="107">
        <v>31.271832100000001</v>
      </c>
    </row>
    <row r="906" spans="1:23" x14ac:dyDescent="0.25">
      <c r="A906" s="1" t="s">
        <v>6672</v>
      </c>
      <c r="B906" s="1" t="s">
        <v>6672</v>
      </c>
      <c r="C906" t="s">
        <v>6929</v>
      </c>
      <c r="D906" t="s">
        <v>6679</v>
      </c>
      <c r="E906" s="1">
        <v>6.8</v>
      </c>
      <c r="F906" s="1" t="s">
        <v>6103</v>
      </c>
      <c r="G906" s="1">
        <v>17.899999999999999</v>
      </c>
      <c r="H906" s="1">
        <v>500</v>
      </c>
      <c r="I906" s="1">
        <v>29.2</v>
      </c>
      <c r="J906" s="1">
        <v>526</v>
      </c>
      <c r="K906" s="1">
        <v>1.5</v>
      </c>
      <c r="L906" s="1" t="s">
        <v>6046</v>
      </c>
      <c r="M906" s="1">
        <v>1.7</v>
      </c>
      <c r="N906" s="1" t="s">
        <v>6046</v>
      </c>
      <c r="O906" s="1">
        <v>6.7</v>
      </c>
      <c r="P906" s="1" t="s">
        <v>6046</v>
      </c>
      <c r="Q906" s="1">
        <v>6</v>
      </c>
      <c r="R906" s="1" t="s">
        <v>6046</v>
      </c>
      <c r="S906" s="1">
        <v>20.7</v>
      </c>
      <c r="T906" s="1">
        <v>571</v>
      </c>
      <c r="U906" s="38" t="s">
        <v>6631</v>
      </c>
      <c r="V906" s="107">
        <v>47.181758500000001</v>
      </c>
      <c r="W906" s="107">
        <v>19.506093700000001</v>
      </c>
    </row>
    <row r="907" spans="1:23" x14ac:dyDescent="0.25">
      <c r="A907" s="1" t="s">
        <v>6672</v>
      </c>
      <c r="B907" s="1" t="s">
        <v>6672</v>
      </c>
      <c r="C907" t="s">
        <v>2974</v>
      </c>
      <c r="D907" t="s">
        <v>6679</v>
      </c>
      <c r="E907" s="1">
        <v>5.2</v>
      </c>
      <c r="F907" s="1" t="s">
        <v>6103</v>
      </c>
      <c r="G907" s="1">
        <v>4</v>
      </c>
      <c r="H907" s="1" t="s">
        <v>6103</v>
      </c>
      <c r="I907" s="1">
        <v>42.8</v>
      </c>
      <c r="J907" s="1">
        <v>362</v>
      </c>
      <c r="K907" s="1">
        <v>2.6</v>
      </c>
      <c r="L907" s="1" t="s">
        <v>6046</v>
      </c>
      <c r="M907" s="1">
        <v>1.7</v>
      </c>
      <c r="N907" s="1" t="s">
        <v>6046</v>
      </c>
      <c r="O907" s="1">
        <v>32.200000000000003</v>
      </c>
      <c r="P907" s="1">
        <v>414</v>
      </c>
      <c r="Q907" s="1">
        <v>52</v>
      </c>
      <c r="R907" s="1" t="s">
        <v>6046</v>
      </c>
      <c r="S907" s="1">
        <v>18.100000000000001</v>
      </c>
      <c r="T907" s="1" t="s">
        <v>6046</v>
      </c>
      <c r="U907" s="38" t="s">
        <v>6631</v>
      </c>
      <c r="V907" s="107">
        <v>47.181758500000001</v>
      </c>
      <c r="W907" s="107">
        <v>19.506093700000001</v>
      </c>
    </row>
    <row r="908" spans="1:23" x14ac:dyDescent="0.25">
      <c r="A908" s="1" t="s">
        <v>6672</v>
      </c>
      <c r="B908" s="1" t="s">
        <v>6672</v>
      </c>
      <c r="C908" t="s">
        <v>5150</v>
      </c>
      <c r="D908" t="s">
        <v>6750</v>
      </c>
      <c r="E908" s="1">
        <v>6.3</v>
      </c>
      <c r="F908" s="1" t="s">
        <v>6103</v>
      </c>
      <c r="G908" s="1">
        <v>1.3</v>
      </c>
      <c r="H908" s="1" t="s">
        <v>6103</v>
      </c>
      <c r="I908" s="1">
        <v>28.9</v>
      </c>
      <c r="J908" s="1">
        <v>531</v>
      </c>
      <c r="K908" s="1">
        <v>4.8</v>
      </c>
      <c r="L908" s="1" t="s">
        <v>6046</v>
      </c>
      <c r="M908" s="1">
        <v>1.8</v>
      </c>
      <c r="N908" s="1" t="s">
        <v>6046</v>
      </c>
      <c r="O908" s="1">
        <v>50.3</v>
      </c>
      <c r="P908" s="1">
        <v>290</v>
      </c>
      <c r="Q908" s="1">
        <v>39</v>
      </c>
      <c r="R908" s="1" t="s">
        <v>6046</v>
      </c>
      <c r="S908" s="1">
        <v>23.1</v>
      </c>
      <c r="T908" s="1">
        <v>523</v>
      </c>
      <c r="U908" s="38" t="s">
        <v>6631</v>
      </c>
      <c r="V908" s="107">
        <v>48.741152200000002</v>
      </c>
      <c r="W908" s="107">
        <v>19.452864600000002</v>
      </c>
    </row>
    <row r="909" spans="1:23" x14ac:dyDescent="0.25">
      <c r="A909" s="1" t="s">
        <v>6672</v>
      </c>
      <c r="B909" s="1" t="s">
        <v>6672</v>
      </c>
      <c r="C909" t="s">
        <v>5208</v>
      </c>
      <c r="D909" t="s">
        <v>6338</v>
      </c>
      <c r="E909" s="1">
        <v>4</v>
      </c>
      <c r="F909" s="1" t="s">
        <v>6103</v>
      </c>
      <c r="G909" s="1">
        <v>2.8</v>
      </c>
      <c r="H909" s="1" t="s">
        <v>6103</v>
      </c>
      <c r="I909" s="1">
        <v>48.3</v>
      </c>
      <c r="J909" s="1">
        <v>323</v>
      </c>
      <c r="K909" s="1">
        <v>4.2</v>
      </c>
      <c r="L909" s="1" t="s">
        <v>6046</v>
      </c>
      <c r="M909" s="1">
        <v>17.8</v>
      </c>
      <c r="N909" s="1" t="s">
        <v>6046</v>
      </c>
      <c r="O909" s="1">
        <v>11.3</v>
      </c>
      <c r="P909" s="1" t="s">
        <v>6046</v>
      </c>
      <c r="Q909" s="1">
        <v>25.8</v>
      </c>
      <c r="R909" s="1" t="s">
        <v>6046</v>
      </c>
      <c r="S909" s="1">
        <v>14</v>
      </c>
      <c r="T909" s="1" t="s">
        <v>6046</v>
      </c>
      <c r="U909" s="38" t="s">
        <v>6631</v>
      </c>
      <c r="V909" s="107">
        <v>49.743904700000002</v>
      </c>
      <c r="W909" s="107">
        <v>15.338106099999999</v>
      </c>
    </row>
    <row r="910" spans="1:23" x14ac:dyDescent="0.25">
      <c r="A910" s="1" t="s">
        <v>6672</v>
      </c>
      <c r="B910" s="1" t="s">
        <v>6672</v>
      </c>
      <c r="C910" t="s">
        <v>6930</v>
      </c>
      <c r="D910" t="s">
        <v>6108</v>
      </c>
      <c r="E910" s="1">
        <v>11.4</v>
      </c>
      <c r="F910" s="1" t="s">
        <v>6103</v>
      </c>
      <c r="G910" s="1">
        <v>14.6</v>
      </c>
      <c r="H910" s="1" t="s">
        <v>6103</v>
      </c>
      <c r="I910" s="1">
        <v>12</v>
      </c>
      <c r="J910" s="1" t="s">
        <v>6046</v>
      </c>
      <c r="K910" s="1">
        <v>3.4</v>
      </c>
      <c r="L910" s="1" t="s">
        <v>6046</v>
      </c>
      <c r="M910" s="1">
        <v>33.299999999999997</v>
      </c>
      <c r="N910" s="1">
        <v>452</v>
      </c>
      <c r="O910" s="1">
        <v>45.8</v>
      </c>
      <c r="P910" s="1">
        <v>310</v>
      </c>
      <c r="Q910" s="1">
        <v>27.6</v>
      </c>
      <c r="R910" s="1" t="s">
        <v>6046</v>
      </c>
      <c r="S910" s="1">
        <v>13.8</v>
      </c>
      <c r="T910" s="1" t="s">
        <v>6046</v>
      </c>
      <c r="U910" s="38" t="s">
        <v>6631</v>
      </c>
      <c r="V910" s="107">
        <v>52.865195999999997</v>
      </c>
      <c r="W910" s="107">
        <v>-7.9794599000000002</v>
      </c>
    </row>
    <row r="911" spans="1:23" x14ac:dyDescent="0.25">
      <c r="A911" s="1" t="s">
        <v>6672</v>
      </c>
      <c r="B911" s="1" t="s">
        <v>6672</v>
      </c>
      <c r="C911" t="s">
        <v>6931</v>
      </c>
      <c r="D911" t="s">
        <v>6645</v>
      </c>
      <c r="E911" s="1">
        <v>7.9</v>
      </c>
      <c r="F911" s="1" t="s">
        <v>6103</v>
      </c>
      <c r="G911" s="1">
        <v>36.700000000000003</v>
      </c>
      <c r="H911" s="1">
        <v>260</v>
      </c>
      <c r="I911" s="1">
        <v>21.5</v>
      </c>
      <c r="J911" s="1" t="s">
        <v>6046</v>
      </c>
      <c r="K911" s="1">
        <v>1.4</v>
      </c>
      <c r="L911" s="1" t="s">
        <v>6046</v>
      </c>
      <c r="M911" s="1">
        <v>7.9</v>
      </c>
      <c r="N911" s="1" t="s">
        <v>6046</v>
      </c>
      <c r="O911" s="1">
        <v>2.4</v>
      </c>
      <c r="P911" s="1" t="s">
        <v>6046</v>
      </c>
      <c r="Q911" s="1">
        <v>7.3</v>
      </c>
      <c r="R911" s="1" t="s">
        <v>6046</v>
      </c>
      <c r="S911" s="1">
        <v>83.7</v>
      </c>
      <c r="T911" s="1">
        <v>91</v>
      </c>
      <c r="U911" s="38" t="s">
        <v>6631</v>
      </c>
      <c r="V911" s="107">
        <v>9.536456900000001</v>
      </c>
      <c r="W911" s="107">
        <v>-84.175662574685674</v>
      </c>
    </row>
    <row r="912" spans="1:23" x14ac:dyDescent="0.25">
      <c r="A912" s="1" t="s">
        <v>6672</v>
      </c>
      <c r="B912" s="1" t="s">
        <v>6672</v>
      </c>
      <c r="C912" t="s">
        <v>2149</v>
      </c>
      <c r="D912" t="s">
        <v>116</v>
      </c>
      <c r="E912" s="1">
        <v>10.8</v>
      </c>
      <c r="F912" s="1" t="s">
        <v>6103</v>
      </c>
      <c r="G912" s="1">
        <v>46.2</v>
      </c>
      <c r="H912" s="1">
        <v>206</v>
      </c>
      <c r="I912" s="1">
        <v>11.2</v>
      </c>
      <c r="J912" s="1" t="s">
        <v>6046</v>
      </c>
      <c r="K912" s="1">
        <v>14.5</v>
      </c>
      <c r="L912" s="1" t="s">
        <v>6046</v>
      </c>
      <c r="M912" s="1">
        <v>12.5</v>
      </c>
      <c r="N912" s="1" t="s">
        <v>6046</v>
      </c>
      <c r="O912" s="1">
        <v>3.8</v>
      </c>
      <c r="P912" s="1" t="s">
        <v>6046</v>
      </c>
      <c r="Q912" s="1">
        <v>27.7</v>
      </c>
      <c r="R912" s="1" t="s">
        <v>6046</v>
      </c>
      <c r="S912" s="1">
        <v>60.8</v>
      </c>
      <c r="T912" s="1">
        <v>188</v>
      </c>
      <c r="U912" s="38" t="s">
        <v>6631</v>
      </c>
      <c r="V912" s="107">
        <v>36.5748441</v>
      </c>
      <c r="W912" s="107">
        <v>139.23941790000001</v>
      </c>
    </row>
    <row r="913" spans="1:23" x14ac:dyDescent="0.25">
      <c r="A913" s="1" t="s">
        <v>6672</v>
      </c>
      <c r="B913" s="1" t="s">
        <v>6672</v>
      </c>
      <c r="C913" t="s">
        <v>6932</v>
      </c>
      <c r="D913" t="s">
        <v>60</v>
      </c>
      <c r="E913" s="1">
        <v>13.6</v>
      </c>
      <c r="F913" s="1" t="s">
        <v>6103</v>
      </c>
      <c r="G913" s="1">
        <v>8.4</v>
      </c>
      <c r="H913" s="1" t="s">
        <v>6103</v>
      </c>
      <c r="I913" s="1">
        <v>18.2</v>
      </c>
      <c r="J913" s="1" t="s">
        <v>6046</v>
      </c>
      <c r="K913" s="1">
        <v>8</v>
      </c>
      <c r="L913" s="1" t="s">
        <v>6046</v>
      </c>
      <c r="M913" s="1">
        <v>22.5</v>
      </c>
      <c r="N913" s="1">
        <v>551</v>
      </c>
      <c r="O913" s="1">
        <v>23</v>
      </c>
      <c r="P913" s="1">
        <v>491</v>
      </c>
      <c r="Q913" s="1">
        <v>68.3</v>
      </c>
      <c r="R913" s="1">
        <v>474</v>
      </c>
      <c r="S913" s="1">
        <v>5.0999999999999996</v>
      </c>
      <c r="T913" s="1" t="s">
        <v>6046</v>
      </c>
      <c r="U913" s="38" t="s">
        <v>6631</v>
      </c>
      <c r="V913" s="107">
        <v>51.1638175</v>
      </c>
      <c r="W913" s="107">
        <v>10.447831300000001</v>
      </c>
    </row>
    <row r="914" spans="1:23" x14ac:dyDescent="0.25">
      <c r="A914" s="1" t="s">
        <v>6672</v>
      </c>
      <c r="B914" s="1" t="s">
        <v>6702</v>
      </c>
      <c r="C914" t="s">
        <v>6933</v>
      </c>
      <c r="D914" t="s">
        <v>6090</v>
      </c>
      <c r="E914" s="1">
        <v>3.2</v>
      </c>
      <c r="F914" s="1" t="s">
        <v>6103</v>
      </c>
      <c r="G914" s="1">
        <v>2</v>
      </c>
      <c r="H914" s="1" t="s">
        <v>6103</v>
      </c>
      <c r="I914" s="1">
        <v>63.9</v>
      </c>
      <c r="J914" s="1">
        <v>230</v>
      </c>
      <c r="K914" s="1">
        <v>1.5</v>
      </c>
      <c r="L914" s="1" t="s">
        <v>6046</v>
      </c>
      <c r="M914" s="1">
        <v>1.2</v>
      </c>
      <c r="N914" s="1" t="s">
        <v>6046</v>
      </c>
      <c r="O914" s="1">
        <v>2.5</v>
      </c>
      <c r="P914" s="1" t="s">
        <v>6046</v>
      </c>
      <c r="Q914" s="1">
        <v>5.3</v>
      </c>
      <c r="R914" s="1" t="s">
        <v>6046</v>
      </c>
      <c r="S914" s="1">
        <v>4.0999999999999996</v>
      </c>
      <c r="T914" s="1" t="s">
        <v>6046</v>
      </c>
      <c r="U914" s="38" t="s">
        <v>6631</v>
      </c>
      <c r="V914" s="107">
        <v>64.686313600000005</v>
      </c>
      <c r="W914" s="107">
        <v>97.745306099999993</v>
      </c>
    </row>
    <row r="915" spans="1:23" x14ac:dyDescent="0.25">
      <c r="A915" s="1" t="s">
        <v>6672</v>
      </c>
      <c r="B915" s="1" t="s">
        <v>6672</v>
      </c>
      <c r="C915" t="s">
        <v>6934</v>
      </c>
      <c r="D915" t="s">
        <v>495</v>
      </c>
      <c r="E915" s="1">
        <v>3.8</v>
      </c>
      <c r="F915" s="1" t="s">
        <v>6103</v>
      </c>
      <c r="G915" s="1">
        <v>7.7</v>
      </c>
      <c r="H915" s="1" t="s">
        <v>6103</v>
      </c>
      <c r="I915" s="1">
        <v>52</v>
      </c>
      <c r="J915" s="1">
        <v>302</v>
      </c>
      <c r="K915" s="1">
        <v>1.4</v>
      </c>
      <c r="L915" s="1" t="s">
        <v>6046</v>
      </c>
      <c r="M915" s="1">
        <v>2.5</v>
      </c>
      <c r="N915" s="1" t="s">
        <v>6046</v>
      </c>
      <c r="O915" s="1">
        <v>1.8</v>
      </c>
      <c r="P915" s="1" t="s">
        <v>6046</v>
      </c>
      <c r="Q915" s="1">
        <v>9.6</v>
      </c>
      <c r="R915" s="1" t="s">
        <v>6046</v>
      </c>
      <c r="S915" s="1">
        <v>5.2</v>
      </c>
      <c r="T915" s="1" t="s">
        <v>6046</v>
      </c>
      <c r="U915" s="38" t="s">
        <v>6631</v>
      </c>
      <c r="V915" s="107">
        <v>23.658511600000001</v>
      </c>
      <c r="W915" s="107">
        <v>-102.00770970000001</v>
      </c>
    </row>
    <row r="916" spans="1:23" x14ac:dyDescent="0.25">
      <c r="A916" s="1" t="s">
        <v>6672</v>
      </c>
      <c r="B916" s="1" t="s">
        <v>6672</v>
      </c>
      <c r="C916" t="s">
        <v>6935</v>
      </c>
      <c r="D916" t="s">
        <v>495</v>
      </c>
      <c r="E916" s="1">
        <v>21.7</v>
      </c>
      <c r="F916" s="1">
        <v>385</v>
      </c>
      <c r="G916" s="1">
        <v>11.2</v>
      </c>
      <c r="H916" s="1" t="s">
        <v>6103</v>
      </c>
      <c r="I916" s="1">
        <v>5.2</v>
      </c>
      <c r="J916" s="1" t="s">
        <v>6046</v>
      </c>
      <c r="K916" s="1">
        <v>1.5</v>
      </c>
      <c r="L916" s="1" t="s">
        <v>6046</v>
      </c>
      <c r="M916" s="1">
        <v>2</v>
      </c>
      <c r="N916" s="1" t="s">
        <v>6046</v>
      </c>
      <c r="O916" s="1">
        <v>1.1000000000000001</v>
      </c>
      <c r="P916" s="1" t="s">
        <v>6046</v>
      </c>
      <c r="Q916" s="1">
        <v>20.100000000000001</v>
      </c>
      <c r="R916" s="1" t="s">
        <v>6046</v>
      </c>
      <c r="S916" s="1">
        <v>4.0999999999999996</v>
      </c>
      <c r="T916" s="1" t="s">
        <v>6046</v>
      </c>
      <c r="U916" s="38" t="s">
        <v>6631</v>
      </c>
      <c r="V916" s="107">
        <v>23.658511600000001</v>
      </c>
      <c r="W916" s="107">
        <v>-102.00770970000001</v>
      </c>
    </row>
    <row r="917" spans="1:23" x14ac:dyDescent="0.25">
      <c r="A917" s="1" t="s">
        <v>6672</v>
      </c>
      <c r="B917" s="1" t="s">
        <v>6672</v>
      </c>
      <c r="C917" t="s">
        <v>6936</v>
      </c>
      <c r="D917" t="s">
        <v>495</v>
      </c>
      <c r="E917" s="1">
        <v>23</v>
      </c>
      <c r="F917" s="1">
        <v>363</v>
      </c>
      <c r="G917" s="1">
        <v>17.8</v>
      </c>
      <c r="H917" s="1" t="s">
        <v>6103</v>
      </c>
      <c r="I917" s="1">
        <v>5.0999999999999996</v>
      </c>
      <c r="J917" s="1" t="s">
        <v>6046</v>
      </c>
      <c r="K917" s="1">
        <v>2.7</v>
      </c>
      <c r="L917" s="1" t="s">
        <v>6046</v>
      </c>
      <c r="M917" s="1">
        <v>9.1999999999999993</v>
      </c>
      <c r="N917" s="1" t="s">
        <v>6046</v>
      </c>
      <c r="O917" s="1">
        <v>1.3</v>
      </c>
      <c r="P917" s="1" t="s">
        <v>6046</v>
      </c>
      <c r="Q917" s="1">
        <v>31.8</v>
      </c>
      <c r="R917" s="1" t="s">
        <v>6046</v>
      </c>
      <c r="S917" s="1">
        <v>4.5</v>
      </c>
      <c r="T917" s="1" t="s">
        <v>6046</v>
      </c>
      <c r="U917" s="38" t="s">
        <v>6631</v>
      </c>
      <c r="V917" s="107">
        <v>23.658511600000001</v>
      </c>
      <c r="W917" s="107">
        <v>-102.00770970000001</v>
      </c>
    </row>
    <row r="918" spans="1:23" x14ac:dyDescent="0.25">
      <c r="A918" s="1" t="s">
        <v>6672</v>
      </c>
      <c r="B918" s="1" t="s">
        <v>6672</v>
      </c>
      <c r="C918" t="s">
        <v>6937</v>
      </c>
      <c r="D918" t="s">
        <v>495</v>
      </c>
      <c r="E918" s="1">
        <v>20.3</v>
      </c>
      <c r="F918" s="1">
        <v>414</v>
      </c>
      <c r="G918" s="1">
        <v>11.9</v>
      </c>
      <c r="H918" s="1" t="s">
        <v>6103</v>
      </c>
      <c r="I918" s="1">
        <v>23.3</v>
      </c>
      <c r="J918" s="1" t="s">
        <v>6046</v>
      </c>
      <c r="K918" s="1">
        <v>1.3</v>
      </c>
      <c r="L918" s="1" t="s">
        <v>6046</v>
      </c>
      <c r="M918" s="1">
        <v>2.7</v>
      </c>
      <c r="N918" s="1" t="s">
        <v>6046</v>
      </c>
      <c r="O918" s="1">
        <v>1.1000000000000001</v>
      </c>
      <c r="P918" s="1" t="s">
        <v>6046</v>
      </c>
      <c r="Q918" s="1">
        <v>43.9</v>
      </c>
      <c r="R918" s="1" t="s">
        <v>6046</v>
      </c>
      <c r="S918" s="1">
        <v>4.2</v>
      </c>
      <c r="T918" s="1" t="s">
        <v>6046</v>
      </c>
      <c r="U918" s="38" t="s">
        <v>6631</v>
      </c>
      <c r="V918" s="107">
        <v>23.658511600000001</v>
      </c>
      <c r="W918" s="107">
        <v>-102.00770970000001</v>
      </c>
    </row>
    <row r="919" spans="1:23" x14ac:dyDescent="0.25">
      <c r="A919" s="1" t="s">
        <v>6672</v>
      </c>
      <c r="B919" s="1" t="s">
        <v>6672</v>
      </c>
      <c r="C919" t="s">
        <v>6938</v>
      </c>
      <c r="D919" t="s">
        <v>495</v>
      </c>
      <c r="E919" s="1">
        <v>7.5</v>
      </c>
      <c r="F919" s="1" t="s">
        <v>6103</v>
      </c>
      <c r="G919" s="1">
        <v>18.399999999999999</v>
      </c>
      <c r="H919" s="1">
        <v>493</v>
      </c>
      <c r="I919" s="1">
        <v>35.4</v>
      </c>
      <c r="J919" s="1">
        <v>439</v>
      </c>
      <c r="K919" s="1">
        <v>1.8</v>
      </c>
      <c r="L919" s="1" t="s">
        <v>6046</v>
      </c>
      <c r="M919" s="1">
        <v>25.9</v>
      </c>
      <c r="N919" s="1">
        <v>516</v>
      </c>
      <c r="O919" s="1">
        <v>8.4</v>
      </c>
      <c r="P919" s="1" t="s">
        <v>6046</v>
      </c>
      <c r="Q919" s="1">
        <v>9.3000000000000007</v>
      </c>
      <c r="R919" s="1" t="s">
        <v>6046</v>
      </c>
      <c r="S919" s="1">
        <v>10.7</v>
      </c>
      <c r="T919" s="1" t="s">
        <v>6046</v>
      </c>
      <c r="U919" s="38" t="s">
        <v>6631</v>
      </c>
      <c r="V919" s="107">
        <v>23.658511600000001</v>
      </c>
      <c r="W919" s="107">
        <v>-102.00770970000001</v>
      </c>
    </row>
    <row r="920" spans="1:23" x14ac:dyDescent="0.25">
      <c r="A920" s="1" t="s">
        <v>6672</v>
      </c>
      <c r="B920" s="1" t="s">
        <v>6672</v>
      </c>
      <c r="C920" t="s">
        <v>6939</v>
      </c>
      <c r="D920" t="s">
        <v>6801</v>
      </c>
      <c r="E920" s="1">
        <v>14.3</v>
      </c>
      <c r="F920" s="1" t="s">
        <v>6103</v>
      </c>
      <c r="G920" s="1">
        <v>17.7</v>
      </c>
      <c r="H920" s="1" t="s">
        <v>6103</v>
      </c>
      <c r="I920" s="1">
        <v>20.6</v>
      </c>
      <c r="J920" s="1" t="s">
        <v>6046</v>
      </c>
      <c r="K920" s="1">
        <v>1.3</v>
      </c>
      <c r="L920" s="1" t="s">
        <v>6046</v>
      </c>
      <c r="M920" s="1">
        <v>1.4</v>
      </c>
      <c r="N920" s="1" t="s">
        <v>6046</v>
      </c>
      <c r="O920" s="1">
        <v>2</v>
      </c>
      <c r="P920" s="1" t="s">
        <v>6046</v>
      </c>
      <c r="Q920" s="1">
        <v>13.5</v>
      </c>
      <c r="R920" s="1" t="s">
        <v>6046</v>
      </c>
      <c r="S920" s="1">
        <v>17</v>
      </c>
      <c r="T920" s="1" t="s">
        <v>6046</v>
      </c>
      <c r="U920" s="38" t="s">
        <v>6631</v>
      </c>
      <c r="V920" s="107">
        <v>8.0018709000000001</v>
      </c>
      <c r="W920" s="107">
        <v>-66.110931800000003</v>
      </c>
    </row>
    <row r="921" spans="1:23" x14ac:dyDescent="0.25">
      <c r="A921" s="1" t="s">
        <v>6672</v>
      </c>
      <c r="B921" s="1" t="s">
        <v>6672</v>
      </c>
      <c r="C921" t="s">
        <v>6940</v>
      </c>
      <c r="D921" t="s">
        <v>6130</v>
      </c>
      <c r="E921" s="1">
        <v>13.9</v>
      </c>
      <c r="F921" s="1" t="s">
        <v>6103</v>
      </c>
      <c r="G921" s="1">
        <v>26.8</v>
      </c>
      <c r="H921" s="1">
        <v>358</v>
      </c>
      <c r="I921" s="1">
        <v>9.5</v>
      </c>
      <c r="J921" s="1" t="s">
        <v>6046</v>
      </c>
      <c r="K921" s="1">
        <v>3.4</v>
      </c>
      <c r="L921" s="1" t="s">
        <v>6046</v>
      </c>
      <c r="M921" s="1">
        <v>12.9</v>
      </c>
      <c r="N921" s="1" t="s">
        <v>6046</v>
      </c>
      <c r="O921" s="1">
        <v>2.9</v>
      </c>
      <c r="P921" s="1" t="s">
        <v>6046</v>
      </c>
      <c r="Q921" s="1">
        <v>14.6</v>
      </c>
      <c r="R921" s="1" t="s">
        <v>6046</v>
      </c>
      <c r="S921" s="1">
        <v>6.8</v>
      </c>
      <c r="T921" s="1" t="s">
        <v>6046</v>
      </c>
      <c r="U921" s="38" t="s">
        <v>6631</v>
      </c>
      <c r="V921" s="107">
        <v>-31.761336499999999</v>
      </c>
      <c r="W921" s="107">
        <v>-71.318769700000004</v>
      </c>
    </row>
    <row r="922" spans="1:23" x14ac:dyDescent="0.25">
      <c r="A922" s="1" t="s">
        <v>6672</v>
      </c>
      <c r="C922" t="s">
        <v>6941</v>
      </c>
      <c r="D922" t="s">
        <v>6582</v>
      </c>
      <c r="E922" s="1">
        <v>11.8</v>
      </c>
      <c r="F922" s="1" t="s">
        <v>6103</v>
      </c>
      <c r="G922" s="1">
        <v>20.8</v>
      </c>
      <c r="H922" s="1">
        <v>444</v>
      </c>
      <c r="I922" s="1">
        <v>22.5</v>
      </c>
      <c r="J922" s="1" t="s">
        <v>6046</v>
      </c>
      <c r="K922" s="1">
        <v>1.2</v>
      </c>
      <c r="L922" s="1" t="s">
        <v>6046</v>
      </c>
      <c r="Q922" s="1">
        <v>7.6</v>
      </c>
      <c r="R922" s="1" t="s">
        <v>6046</v>
      </c>
      <c r="S922" s="1">
        <v>34</v>
      </c>
      <c r="T922" s="1">
        <v>373</v>
      </c>
      <c r="U922" s="38" t="s">
        <v>6631</v>
      </c>
      <c r="V922" s="107">
        <v>23.013133799999999</v>
      </c>
      <c r="W922" s="107">
        <v>-80.832874799999999</v>
      </c>
    </row>
    <row r="923" spans="1:23" x14ac:dyDescent="0.25">
      <c r="A923" s="1" t="s">
        <v>6672</v>
      </c>
      <c r="B923" s="1" t="s">
        <v>6672</v>
      </c>
      <c r="C923" t="s">
        <v>6942</v>
      </c>
      <c r="D923" t="s">
        <v>488</v>
      </c>
      <c r="E923" s="1">
        <v>18</v>
      </c>
      <c r="F923" s="1">
        <v>478</v>
      </c>
      <c r="G923" s="1">
        <v>16.899999999999999</v>
      </c>
      <c r="H923" s="1" t="s">
        <v>6103</v>
      </c>
      <c r="I923" s="1">
        <v>7.7</v>
      </c>
      <c r="J923" s="1" t="s">
        <v>6046</v>
      </c>
      <c r="K923" s="1">
        <v>2.2000000000000002</v>
      </c>
      <c r="L923" s="1" t="s">
        <v>6046</v>
      </c>
      <c r="M923" s="1">
        <v>3</v>
      </c>
      <c r="N923" s="1" t="s">
        <v>6046</v>
      </c>
      <c r="O923" s="1">
        <v>1.2</v>
      </c>
      <c r="P923" s="1" t="s">
        <v>6046</v>
      </c>
      <c r="Q923" s="1">
        <v>19.100000000000001</v>
      </c>
      <c r="R923" s="1" t="s">
        <v>6046</v>
      </c>
      <c r="S923" s="1">
        <v>12.7</v>
      </c>
      <c r="T923" s="1" t="s">
        <v>6046</v>
      </c>
      <c r="U923" s="38" t="s">
        <v>6631</v>
      </c>
      <c r="V923" s="107">
        <v>4.0999169999999996</v>
      </c>
      <c r="W923" s="107">
        <v>-72.908813300000006</v>
      </c>
    </row>
    <row r="924" spans="1:23" x14ac:dyDescent="0.25">
      <c r="A924" s="1" t="s">
        <v>6672</v>
      </c>
      <c r="B924" s="1" t="s">
        <v>6672</v>
      </c>
      <c r="C924" t="s">
        <v>6943</v>
      </c>
      <c r="D924" t="s">
        <v>6130</v>
      </c>
      <c r="E924" s="1">
        <v>14.6</v>
      </c>
      <c r="F924" s="1" t="s">
        <v>6103</v>
      </c>
      <c r="G924" s="1">
        <v>24.4</v>
      </c>
      <c r="H924" s="1">
        <v>392</v>
      </c>
      <c r="I924" s="1">
        <v>9.8000000000000007</v>
      </c>
      <c r="J924" s="1" t="s">
        <v>6046</v>
      </c>
      <c r="K924" s="1">
        <v>5.0999999999999996</v>
      </c>
      <c r="L924" s="1" t="s">
        <v>6046</v>
      </c>
      <c r="M924" s="1">
        <v>12</v>
      </c>
      <c r="N924" s="1" t="s">
        <v>6046</v>
      </c>
      <c r="O924" s="1">
        <v>2.8</v>
      </c>
      <c r="P924" s="1" t="s">
        <v>6046</v>
      </c>
      <c r="Q924" s="1">
        <v>29.6</v>
      </c>
      <c r="R924" s="1" t="s">
        <v>6046</v>
      </c>
      <c r="S924" s="1">
        <v>5.2</v>
      </c>
      <c r="T924" s="1" t="s">
        <v>6046</v>
      </c>
      <c r="U924" s="38" t="s">
        <v>6631</v>
      </c>
      <c r="V924" s="107">
        <v>-31.761336499999999</v>
      </c>
      <c r="W924" s="107">
        <v>-71.318769700000004</v>
      </c>
    </row>
    <row r="925" spans="1:23" x14ac:dyDescent="0.25">
      <c r="A925" s="1" t="s">
        <v>6672</v>
      </c>
      <c r="B925" s="1" t="s">
        <v>6672</v>
      </c>
      <c r="C925" t="s">
        <v>6944</v>
      </c>
      <c r="D925" t="s">
        <v>488</v>
      </c>
      <c r="E925" s="1">
        <v>11.9</v>
      </c>
      <c r="F925" s="1" t="s">
        <v>6103</v>
      </c>
      <c r="G925" s="1">
        <v>49.4</v>
      </c>
      <c r="H925" s="1">
        <v>178</v>
      </c>
      <c r="I925" s="1">
        <v>4.4000000000000004</v>
      </c>
      <c r="J925" s="1" t="s">
        <v>6046</v>
      </c>
      <c r="K925" s="1">
        <v>2.5</v>
      </c>
      <c r="L925" s="1" t="s">
        <v>6046</v>
      </c>
      <c r="M925" s="1">
        <v>4.5999999999999996</v>
      </c>
      <c r="N925" s="1" t="s">
        <v>6046</v>
      </c>
      <c r="O925" s="1">
        <v>1.5</v>
      </c>
      <c r="P925" s="1" t="s">
        <v>6046</v>
      </c>
      <c r="Q925" s="1">
        <v>8.5</v>
      </c>
      <c r="R925" s="1" t="s">
        <v>6046</v>
      </c>
      <c r="S925" s="1">
        <v>22.4</v>
      </c>
      <c r="T925" s="1">
        <v>542</v>
      </c>
      <c r="U925" s="38" t="s">
        <v>6631</v>
      </c>
      <c r="V925" s="107">
        <v>4.0999169999999996</v>
      </c>
      <c r="W925" s="107">
        <v>-72.908813300000006</v>
      </c>
    </row>
    <row r="926" spans="1:23" x14ac:dyDescent="0.25">
      <c r="A926" s="1" t="s">
        <v>6672</v>
      </c>
      <c r="B926" s="1" t="s">
        <v>6672</v>
      </c>
      <c r="C926" t="s">
        <v>6945</v>
      </c>
      <c r="D926" t="s">
        <v>6079</v>
      </c>
      <c r="E926" s="1">
        <v>22.5</v>
      </c>
      <c r="F926" s="1">
        <v>371</v>
      </c>
      <c r="G926" s="1">
        <v>13</v>
      </c>
      <c r="H926" s="1" t="s">
        <v>6103</v>
      </c>
      <c r="I926" s="1">
        <v>9.4</v>
      </c>
      <c r="J926" s="1" t="s">
        <v>6046</v>
      </c>
      <c r="K926" s="1">
        <v>1.7</v>
      </c>
      <c r="L926" s="1" t="s">
        <v>6046</v>
      </c>
      <c r="M926" s="1">
        <v>1.5</v>
      </c>
      <c r="N926" s="1" t="s">
        <v>6046</v>
      </c>
      <c r="O926" s="1">
        <v>1.6</v>
      </c>
      <c r="P926" s="1" t="s">
        <v>6046</v>
      </c>
      <c r="Q926" s="1">
        <v>42.3</v>
      </c>
      <c r="R926" s="1" t="s">
        <v>6046</v>
      </c>
      <c r="S926" s="1">
        <v>5.4</v>
      </c>
      <c r="T926" s="1" t="s">
        <v>6046</v>
      </c>
      <c r="U926" s="38" t="s">
        <v>6631</v>
      </c>
      <c r="V926" s="107">
        <v>-34.996496299999997</v>
      </c>
      <c r="W926" s="107">
        <v>-64.967281700000001</v>
      </c>
    </row>
    <row r="927" spans="1:23" x14ac:dyDescent="0.25">
      <c r="A927" s="1" t="s">
        <v>6672</v>
      </c>
      <c r="B927" s="1" t="s">
        <v>6672</v>
      </c>
      <c r="C927" t="s">
        <v>6946</v>
      </c>
      <c r="D927" t="s">
        <v>6079</v>
      </c>
      <c r="E927" s="1">
        <v>20.100000000000001</v>
      </c>
      <c r="F927" s="1">
        <v>419</v>
      </c>
      <c r="G927" s="1">
        <v>9.4</v>
      </c>
      <c r="H927" s="1" t="s">
        <v>6103</v>
      </c>
      <c r="I927" s="1">
        <v>24.6</v>
      </c>
      <c r="J927" s="1">
        <v>593</v>
      </c>
      <c r="K927" s="1">
        <v>1.2</v>
      </c>
      <c r="L927" s="1" t="s">
        <v>6046</v>
      </c>
      <c r="O927" s="1">
        <v>8</v>
      </c>
      <c r="P927" s="1" t="s">
        <v>6046</v>
      </c>
      <c r="Q927" s="1">
        <v>18.7</v>
      </c>
      <c r="R927" s="1" t="s">
        <v>6046</v>
      </c>
      <c r="S927" s="1">
        <v>4.5</v>
      </c>
      <c r="T927" s="1" t="s">
        <v>6046</v>
      </c>
      <c r="U927" s="38" t="s">
        <v>6631</v>
      </c>
      <c r="V927" s="107">
        <v>-34.996496299999997</v>
      </c>
      <c r="W927" s="107">
        <v>-64.967281700000001</v>
      </c>
    </row>
    <row r="928" spans="1:23" x14ac:dyDescent="0.25">
      <c r="A928" s="1" t="s">
        <v>6672</v>
      </c>
      <c r="B928" s="1" t="s">
        <v>6672</v>
      </c>
      <c r="C928" t="s">
        <v>6947</v>
      </c>
      <c r="D928" t="s">
        <v>6079</v>
      </c>
      <c r="E928" s="1">
        <v>4.0999999999999996</v>
      </c>
      <c r="F928" s="1" t="s">
        <v>6103</v>
      </c>
      <c r="G928" s="1">
        <v>2</v>
      </c>
      <c r="H928" s="1" t="s">
        <v>6103</v>
      </c>
      <c r="I928" s="1">
        <v>60.4</v>
      </c>
      <c r="J928" s="1">
        <v>257</v>
      </c>
      <c r="K928" s="1">
        <v>1.3</v>
      </c>
      <c r="L928" s="1" t="s">
        <v>6046</v>
      </c>
      <c r="Q928" s="1">
        <v>12</v>
      </c>
      <c r="R928" s="1" t="s">
        <v>6046</v>
      </c>
      <c r="S928" s="1">
        <v>3.9</v>
      </c>
      <c r="T928" s="1" t="s">
        <v>6046</v>
      </c>
      <c r="U928" s="38" t="s">
        <v>6631</v>
      </c>
      <c r="V928" s="107">
        <v>-34.996496299999997</v>
      </c>
      <c r="W928" s="107">
        <v>-64.967281700000001</v>
      </c>
    </row>
    <row r="929" spans="1:23" x14ac:dyDescent="0.25">
      <c r="A929" s="1" t="s">
        <v>6672</v>
      </c>
      <c r="B929" s="1" t="s">
        <v>6672</v>
      </c>
      <c r="C929" t="s">
        <v>4182</v>
      </c>
      <c r="D929" t="s">
        <v>6438</v>
      </c>
      <c r="E929" s="1">
        <v>20.3</v>
      </c>
      <c r="F929" s="1">
        <v>415</v>
      </c>
      <c r="G929" s="1">
        <v>34</v>
      </c>
      <c r="H929" s="1">
        <v>288</v>
      </c>
      <c r="I929" s="1">
        <v>6.3</v>
      </c>
      <c r="J929" s="1" t="s">
        <v>6046</v>
      </c>
      <c r="K929" s="1">
        <v>1.3</v>
      </c>
      <c r="L929" s="1" t="s">
        <v>6046</v>
      </c>
      <c r="Q929" s="1">
        <v>15.6</v>
      </c>
      <c r="R929" s="1" t="s">
        <v>6046</v>
      </c>
      <c r="S929" s="1">
        <v>9.5</v>
      </c>
      <c r="T929" s="1" t="s">
        <v>6046</v>
      </c>
      <c r="U929" s="38" t="s">
        <v>6631</v>
      </c>
      <c r="V929" s="107">
        <v>-6.8699697000000004</v>
      </c>
      <c r="W929" s="107">
        <v>-75.045851499999998</v>
      </c>
    </row>
    <row r="930" spans="1:23" x14ac:dyDescent="0.25">
      <c r="A930" s="1" t="s">
        <v>6672</v>
      </c>
      <c r="B930" s="1" t="s">
        <v>6672</v>
      </c>
      <c r="C930" t="s">
        <v>6948</v>
      </c>
      <c r="D930" t="s">
        <v>6801</v>
      </c>
      <c r="E930" s="1">
        <v>15.6</v>
      </c>
      <c r="F930" s="1" t="s">
        <v>6103</v>
      </c>
      <c r="G930" s="1">
        <v>31.3</v>
      </c>
      <c r="H930" s="1">
        <v>316</v>
      </c>
      <c r="I930" s="1">
        <v>9.4</v>
      </c>
      <c r="J930" s="1" t="s">
        <v>6046</v>
      </c>
      <c r="K930" s="1">
        <v>2.7</v>
      </c>
      <c r="L930" s="1" t="s">
        <v>6046</v>
      </c>
      <c r="M930" s="1">
        <v>1.7</v>
      </c>
      <c r="N930" s="1" t="s">
        <v>6046</v>
      </c>
      <c r="O930" s="1">
        <v>1</v>
      </c>
      <c r="P930" s="1" t="s">
        <v>6046</v>
      </c>
      <c r="Q930" s="1">
        <v>18.3</v>
      </c>
      <c r="R930" s="1" t="s">
        <v>6046</v>
      </c>
      <c r="U930" s="38" t="s">
        <v>6631</v>
      </c>
      <c r="V930" s="107">
        <v>8.0018709000000001</v>
      </c>
      <c r="W930" s="107">
        <v>-66.110931800000003</v>
      </c>
    </row>
    <row r="931" spans="1:23" x14ac:dyDescent="0.25">
      <c r="A931" s="1" t="s">
        <v>6672</v>
      </c>
      <c r="B931" s="1" t="s">
        <v>6672</v>
      </c>
      <c r="C931" t="s">
        <v>6949</v>
      </c>
      <c r="D931" t="s">
        <v>6079</v>
      </c>
      <c r="E931" s="1">
        <v>3.7</v>
      </c>
      <c r="F931" s="1" t="s">
        <v>6103</v>
      </c>
      <c r="G931" s="1">
        <v>27.2</v>
      </c>
      <c r="H931" s="1">
        <v>352</v>
      </c>
      <c r="I931" s="1">
        <v>46.8</v>
      </c>
      <c r="J931" s="1">
        <v>331</v>
      </c>
      <c r="K931" s="1">
        <v>1.1000000000000001</v>
      </c>
      <c r="L931" s="1" t="s">
        <v>6046</v>
      </c>
      <c r="O931" s="1">
        <v>1.7</v>
      </c>
      <c r="P931" s="1" t="s">
        <v>6046</v>
      </c>
      <c r="Q931" s="1">
        <v>15.4</v>
      </c>
      <c r="R931" s="1" t="s">
        <v>6046</v>
      </c>
      <c r="S931" s="1">
        <v>4.5999999999999996</v>
      </c>
      <c r="T931" s="1" t="s">
        <v>6046</v>
      </c>
      <c r="U931" s="38" t="s">
        <v>6631</v>
      </c>
      <c r="V931" s="107">
        <v>-34.996496299999997</v>
      </c>
      <c r="W931" s="107">
        <v>-64.967281700000001</v>
      </c>
    </row>
    <row r="932" spans="1:23" x14ac:dyDescent="0.25">
      <c r="A932" s="1" t="s">
        <v>6672</v>
      </c>
      <c r="B932" s="1" t="s">
        <v>6754</v>
      </c>
      <c r="C932" t="s">
        <v>6950</v>
      </c>
      <c r="D932" t="s">
        <v>6079</v>
      </c>
      <c r="E932" s="1">
        <v>11.3</v>
      </c>
      <c r="F932" s="1" t="s">
        <v>6103</v>
      </c>
      <c r="G932" s="1">
        <v>26.7</v>
      </c>
      <c r="H932" s="1">
        <v>359</v>
      </c>
      <c r="I932" s="1">
        <v>17.399999999999999</v>
      </c>
      <c r="J932" s="1" t="s">
        <v>6046</v>
      </c>
      <c r="K932" s="1">
        <v>4.7</v>
      </c>
      <c r="L932" s="1" t="s">
        <v>6046</v>
      </c>
      <c r="M932" s="1">
        <v>44.2</v>
      </c>
      <c r="N932" s="1">
        <v>384</v>
      </c>
      <c r="O932" s="1">
        <v>19.899999999999999</v>
      </c>
      <c r="P932" s="1">
        <v>538</v>
      </c>
      <c r="Q932" s="1">
        <v>3.7</v>
      </c>
      <c r="R932" s="1" t="s">
        <v>6046</v>
      </c>
      <c r="S932" s="1">
        <v>93.2</v>
      </c>
      <c r="T932" s="1">
        <v>49</v>
      </c>
      <c r="U932" s="38" t="s">
        <v>6631</v>
      </c>
      <c r="V932" s="107">
        <v>-34.996496299999997</v>
      </c>
      <c r="W932" s="107">
        <v>-64.967281700000001</v>
      </c>
    </row>
    <row r="933" spans="1:23" x14ac:dyDescent="0.25">
      <c r="A933" s="1" t="s">
        <v>6672</v>
      </c>
      <c r="B933" s="1" t="s">
        <v>6672</v>
      </c>
      <c r="C933" t="s">
        <v>6951</v>
      </c>
      <c r="D933" t="s">
        <v>6317</v>
      </c>
      <c r="E933" s="1">
        <v>13</v>
      </c>
      <c r="F933" s="1" t="s">
        <v>6103</v>
      </c>
      <c r="G933" s="1">
        <v>12.9</v>
      </c>
      <c r="H933" s="1" t="s">
        <v>6103</v>
      </c>
      <c r="I933" s="1">
        <v>13.1</v>
      </c>
      <c r="J933" s="1" t="s">
        <v>6046</v>
      </c>
      <c r="K933" s="1">
        <v>5.8</v>
      </c>
      <c r="L933" s="1" t="s">
        <v>6046</v>
      </c>
      <c r="M933" s="1">
        <v>8.6999999999999993</v>
      </c>
      <c r="N933" s="1" t="s">
        <v>6046</v>
      </c>
      <c r="O933" s="1">
        <v>16.7</v>
      </c>
      <c r="P933" s="1">
        <v>589</v>
      </c>
      <c r="Q933" s="1">
        <v>35.1</v>
      </c>
      <c r="R933" s="1" t="s">
        <v>6046</v>
      </c>
      <c r="S933" s="1">
        <v>29.7</v>
      </c>
      <c r="T933" s="1">
        <v>421</v>
      </c>
      <c r="U933" s="38" t="s">
        <v>6631</v>
      </c>
      <c r="V933" s="107">
        <v>39.662164799999999</v>
      </c>
      <c r="W933" s="107">
        <v>-8.1353518999999999</v>
      </c>
    </row>
    <row r="934" spans="1:23" x14ac:dyDescent="0.25">
      <c r="A934" s="1" t="s">
        <v>6672</v>
      </c>
      <c r="B934" s="1" t="s">
        <v>6672</v>
      </c>
      <c r="C934" t="s">
        <v>6952</v>
      </c>
      <c r="D934" t="s">
        <v>213</v>
      </c>
      <c r="E934" s="1">
        <v>25</v>
      </c>
      <c r="F934" s="1">
        <v>339</v>
      </c>
      <c r="G934" s="1">
        <v>7.6</v>
      </c>
      <c r="H934" s="1" t="s">
        <v>6103</v>
      </c>
      <c r="I934" s="1">
        <v>10.8</v>
      </c>
      <c r="J934" s="1" t="s">
        <v>6046</v>
      </c>
      <c r="K934" s="1">
        <v>4.3</v>
      </c>
      <c r="L934" s="1" t="s">
        <v>6046</v>
      </c>
      <c r="M934" s="1">
        <v>11.1</v>
      </c>
      <c r="N934" s="1" t="s">
        <v>6046</v>
      </c>
      <c r="O934" s="1">
        <v>2.6</v>
      </c>
      <c r="P934" s="1" t="s">
        <v>6046</v>
      </c>
      <c r="Q934" s="1">
        <v>62.1</v>
      </c>
      <c r="R934" s="1">
        <v>545</v>
      </c>
      <c r="S934" s="1">
        <v>12.8</v>
      </c>
      <c r="T934" s="1" t="s">
        <v>6046</v>
      </c>
      <c r="U934" s="38" t="s">
        <v>6631</v>
      </c>
      <c r="V934" s="107">
        <v>-10.3333333</v>
      </c>
      <c r="W934" s="107">
        <v>-53.2</v>
      </c>
    </row>
    <row r="935" spans="1:23" x14ac:dyDescent="0.25">
      <c r="A935" s="1" t="s">
        <v>6672</v>
      </c>
      <c r="B935" s="1" t="s">
        <v>6672</v>
      </c>
      <c r="C935" t="s">
        <v>6953</v>
      </c>
      <c r="D935" t="s">
        <v>213</v>
      </c>
      <c r="E935" s="1">
        <v>19.5</v>
      </c>
      <c r="F935" s="1">
        <v>440</v>
      </c>
      <c r="G935" s="1">
        <v>4.9000000000000004</v>
      </c>
      <c r="H935" s="1" t="s">
        <v>6103</v>
      </c>
      <c r="I935" s="1">
        <v>20.100000000000001</v>
      </c>
      <c r="J935" s="1" t="s">
        <v>6046</v>
      </c>
      <c r="K935" s="1">
        <v>6.7</v>
      </c>
      <c r="L935" s="1" t="s">
        <v>6046</v>
      </c>
      <c r="M935" s="1">
        <v>4.2</v>
      </c>
      <c r="N935" s="1" t="s">
        <v>6046</v>
      </c>
      <c r="O935" s="1">
        <v>2</v>
      </c>
      <c r="P935" s="1" t="s">
        <v>6046</v>
      </c>
      <c r="Q935" s="1">
        <v>54.3</v>
      </c>
      <c r="R935" s="1" t="s">
        <v>6046</v>
      </c>
      <c r="S935" s="1">
        <v>10.1</v>
      </c>
      <c r="T935" s="1" t="s">
        <v>6046</v>
      </c>
      <c r="U935" s="38" t="s">
        <v>6631</v>
      </c>
      <c r="V935" s="107">
        <v>-10.3333333</v>
      </c>
      <c r="W935" s="107">
        <v>-53.2</v>
      </c>
    </row>
    <row r="936" spans="1:23" x14ac:dyDescent="0.25">
      <c r="A936" s="1" t="s">
        <v>6672</v>
      </c>
      <c r="B936" s="1" t="s">
        <v>6672</v>
      </c>
      <c r="C936" t="s">
        <v>6954</v>
      </c>
      <c r="D936" t="s">
        <v>213</v>
      </c>
      <c r="E936" s="1">
        <v>13.2</v>
      </c>
      <c r="F936" s="1" t="s">
        <v>6103</v>
      </c>
      <c r="G936" s="1">
        <v>5.3</v>
      </c>
      <c r="H936" s="1" t="s">
        <v>6103</v>
      </c>
      <c r="I936" s="1">
        <v>17.8</v>
      </c>
      <c r="J936" s="1" t="s">
        <v>6046</v>
      </c>
      <c r="K936" s="1">
        <v>15.9</v>
      </c>
      <c r="L936" s="1" t="s">
        <v>6046</v>
      </c>
      <c r="M936" s="1">
        <v>3</v>
      </c>
      <c r="N936" s="1" t="s">
        <v>6046</v>
      </c>
      <c r="O936" s="1">
        <v>1.8</v>
      </c>
      <c r="P936" s="1" t="s">
        <v>6046</v>
      </c>
      <c r="Q936" s="1">
        <v>32.1</v>
      </c>
      <c r="R936" s="1" t="s">
        <v>6046</v>
      </c>
      <c r="S936" s="1">
        <v>4.2</v>
      </c>
      <c r="T936" s="1" t="s">
        <v>6046</v>
      </c>
      <c r="U936" s="38" t="s">
        <v>6631</v>
      </c>
      <c r="V936" s="107">
        <v>-10.3333333</v>
      </c>
      <c r="W936" s="107">
        <v>-53.2</v>
      </c>
    </row>
    <row r="937" spans="1:23" x14ac:dyDescent="0.25">
      <c r="A937" s="1" t="s">
        <v>6672</v>
      </c>
      <c r="B937" s="1" t="s">
        <v>6672</v>
      </c>
      <c r="C937" t="s">
        <v>6955</v>
      </c>
      <c r="D937" t="s">
        <v>213</v>
      </c>
      <c r="E937" s="1">
        <v>12.9</v>
      </c>
      <c r="F937" s="1" t="s">
        <v>6103</v>
      </c>
      <c r="G937" s="1">
        <v>6.7</v>
      </c>
      <c r="H937" s="1" t="s">
        <v>6103</v>
      </c>
      <c r="I937" s="1">
        <v>23.1</v>
      </c>
      <c r="J937" s="1" t="s">
        <v>6046</v>
      </c>
      <c r="K937" s="1">
        <v>5</v>
      </c>
      <c r="L937" s="1" t="s">
        <v>6046</v>
      </c>
      <c r="M937" s="1">
        <v>3.2</v>
      </c>
      <c r="N937" s="1" t="s">
        <v>6046</v>
      </c>
      <c r="O937" s="1">
        <v>1.1000000000000001</v>
      </c>
      <c r="P937" s="1" t="s">
        <v>6046</v>
      </c>
      <c r="Q937" s="1">
        <v>47.7</v>
      </c>
      <c r="R937" s="1" t="s">
        <v>6046</v>
      </c>
      <c r="S937" s="1">
        <v>2.7</v>
      </c>
      <c r="T937" s="1" t="s">
        <v>6046</v>
      </c>
      <c r="U937" s="38" t="s">
        <v>6631</v>
      </c>
      <c r="V937" s="107">
        <v>-10.3333333</v>
      </c>
      <c r="W937" s="107">
        <v>-53.2</v>
      </c>
    </row>
    <row r="938" spans="1:23" x14ac:dyDescent="0.25">
      <c r="A938" s="1" t="s">
        <v>6672</v>
      </c>
      <c r="B938" s="1" t="s">
        <v>6672</v>
      </c>
      <c r="C938" t="s">
        <v>6956</v>
      </c>
      <c r="D938" t="s">
        <v>231</v>
      </c>
      <c r="E938" s="1">
        <v>5.4</v>
      </c>
      <c r="F938" s="1" t="s">
        <v>6103</v>
      </c>
      <c r="G938" s="1">
        <v>2.6</v>
      </c>
      <c r="H938" s="1" t="s">
        <v>6103</v>
      </c>
      <c r="I938" s="1">
        <v>2.5</v>
      </c>
      <c r="J938" s="1" t="s">
        <v>6046</v>
      </c>
      <c r="K938" s="1">
        <v>42.5</v>
      </c>
      <c r="L938" s="1">
        <v>326</v>
      </c>
      <c r="M938" s="1">
        <v>3.6</v>
      </c>
      <c r="N938" s="1" t="s">
        <v>6046</v>
      </c>
      <c r="O938" s="1">
        <v>4.5999999999999996</v>
      </c>
      <c r="P938" s="1" t="s">
        <v>6046</v>
      </c>
      <c r="Q938" s="1">
        <v>83.7</v>
      </c>
      <c r="R938" s="1">
        <v>260</v>
      </c>
      <c r="S938" s="1">
        <v>3.5</v>
      </c>
      <c r="T938" s="1" t="s">
        <v>6046</v>
      </c>
      <c r="U938" s="38" t="s">
        <v>6631</v>
      </c>
      <c r="V938" s="107">
        <v>42.638426099999997</v>
      </c>
      <c r="W938" s="107">
        <v>12.674296999999999</v>
      </c>
    </row>
    <row r="939" spans="1:23" x14ac:dyDescent="0.25">
      <c r="A939" s="1" t="s">
        <v>6672</v>
      </c>
      <c r="B939" s="1" t="s">
        <v>6754</v>
      </c>
      <c r="C939" t="s">
        <v>6957</v>
      </c>
      <c r="D939" t="s">
        <v>231</v>
      </c>
      <c r="E939" s="1">
        <v>8.1999999999999993</v>
      </c>
      <c r="F939" s="1" t="s">
        <v>6103</v>
      </c>
      <c r="G939" s="1">
        <v>2.1</v>
      </c>
      <c r="H939" s="1" t="s">
        <v>6103</v>
      </c>
      <c r="I939" s="1">
        <v>3.9</v>
      </c>
      <c r="J939" s="1" t="s">
        <v>6046</v>
      </c>
      <c r="K939" s="1">
        <v>44.5</v>
      </c>
      <c r="L939" s="1">
        <v>303</v>
      </c>
      <c r="M939" s="1">
        <v>7.7</v>
      </c>
      <c r="N939" s="1" t="s">
        <v>6046</v>
      </c>
      <c r="O939" s="1">
        <v>6.6</v>
      </c>
      <c r="P939" s="1" t="s">
        <v>6046</v>
      </c>
      <c r="Q939" s="1">
        <v>75.2</v>
      </c>
      <c r="R939" s="1">
        <v>386</v>
      </c>
      <c r="S939" s="1">
        <v>7.1</v>
      </c>
      <c r="T939" s="1" t="s">
        <v>6046</v>
      </c>
      <c r="U939" s="38" t="s">
        <v>6631</v>
      </c>
      <c r="V939" s="107">
        <v>42.638426099999997</v>
      </c>
      <c r="W939" s="107">
        <v>12.674296999999999</v>
      </c>
    </row>
    <row r="940" spans="1:23" x14ac:dyDescent="0.25">
      <c r="A940" s="1" t="s">
        <v>6672</v>
      </c>
      <c r="B940" s="1" t="s">
        <v>6672</v>
      </c>
      <c r="C940" t="s">
        <v>6958</v>
      </c>
      <c r="D940" t="s">
        <v>231</v>
      </c>
      <c r="E940" s="1">
        <v>16.8</v>
      </c>
      <c r="F940" s="1" t="s">
        <v>6103</v>
      </c>
      <c r="G940" s="1">
        <v>6.1</v>
      </c>
      <c r="H940" s="1" t="s">
        <v>6103</v>
      </c>
      <c r="I940" s="1">
        <v>2.2999999999999998</v>
      </c>
      <c r="J940" s="1" t="s">
        <v>6046</v>
      </c>
      <c r="K940" s="1">
        <v>16.100000000000001</v>
      </c>
      <c r="L940" s="1" t="s">
        <v>6046</v>
      </c>
      <c r="M940" s="1">
        <v>10.1</v>
      </c>
      <c r="N940" s="1" t="s">
        <v>6046</v>
      </c>
      <c r="O940" s="1">
        <v>5.0999999999999996</v>
      </c>
      <c r="P940" s="1" t="s">
        <v>6046</v>
      </c>
      <c r="Q940" s="1">
        <v>57.2</v>
      </c>
      <c r="R940" s="1" t="s">
        <v>6046</v>
      </c>
      <c r="S940" s="1">
        <v>6.8</v>
      </c>
      <c r="T940" s="1" t="s">
        <v>6046</v>
      </c>
      <c r="U940" s="38" t="s">
        <v>6631</v>
      </c>
      <c r="V940" s="107">
        <v>42.638426099999997</v>
      </c>
      <c r="W940" s="107">
        <v>12.674296999999999</v>
      </c>
    </row>
    <row r="941" spans="1:23" x14ac:dyDescent="0.25">
      <c r="A941" s="1" t="s">
        <v>6672</v>
      </c>
      <c r="B941" s="1" t="s">
        <v>6672</v>
      </c>
      <c r="C941" t="s">
        <v>6959</v>
      </c>
      <c r="D941" t="s">
        <v>231</v>
      </c>
      <c r="E941" s="1">
        <v>5.3</v>
      </c>
      <c r="F941" s="1" t="s">
        <v>6103</v>
      </c>
      <c r="G941" s="1">
        <v>2.5</v>
      </c>
      <c r="H941" s="1" t="s">
        <v>6103</v>
      </c>
      <c r="I941" s="1">
        <v>10.4</v>
      </c>
      <c r="J941" s="1" t="s">
        <v>6046</v>
      </c>
      <c r="K941" s="1">
        <v>50.8</v>
      </c>
      <c r="L941" s="1">
        <v>254</v>
      </c>
      <c r="M941" s="1">
        <v>4.8</v>
      </c>
      <c r="N941" s="1" t="s">
        <v>6046</v>
      </c>
      <c r="O941" s="1">
        <v>4.7</v>
      </c>
      <c r="P941" s="1" t="s">
        <v>6046</v>
      </c>
      <c r="Q941" s="1">
        <v>80.7</v>
      </c>
      <c r="R941" s="1">
        <v>314</v>
      </c>
      <c r="S941" s="1">
        <v>4.2</v>
      </c>
      <c r="T941" s="1" t="s">
        <v>6046</v>
      </c>
      <c r="U941" s="38" t="s">
        <v>6631</v>
      </c>
      <c r="V941" s="107">
        <v>42.638426099999997</v>
      </c>
      <c r="W941" s="107">
        <v>12.674296999999999</v>
      </c>
    </row>
    <row r="942" spans="1:23" x14ac:dyDescent="0.25">
      <c r="A942" s="1" t="s">
        <v>6672</v>
      </c>
      <c r="B942" s="1" t="s">
        <v>6866</v>
      </c>
      <c r="C942" t="s">
        <v>6960</v>
      </c>
      <c r="D942" t="s">
        <v>6253</v>
      </c>
      <c r="E942" s="1">
        <v>15</v>
      </c>
      <c r="F942" s="1" t="s">
        <v>6103</v>
      </c>
      <c r="G942" s="1">
        <v>24.5</v>
      </c>
      <c r="H942" s="1">
        <v>390</v>
      </c>
      <c r="I942" s="1">
        <v>9.9</v>
      </c>
      <c r="J942" s="1" t="s">
        <v>6046</v>
      </c>
      <c r="K942" s="1">
        <v>1.3</v>
      </c>
      <c r="L942" s="1" t="s">
        <v>6046</v>
      </c>
      <c r="M942" s="1">
        <v>5.8</v>
      </c>
      <c r="N942" s="1" t="s">
        <v>6046</v>
      </c>
      <c r="O942" s="1">
        <v>1.6</v>
      </c>
      <c r="P942" s="1" t="s">
        <v>6046</v>
      </c>
      <c r="Q942" s="1">
        <v>8.5</v>
      </c>
      <c r="R942" s="1" t="s">
        <v>6046</v>
      </c>
      <c r="S942" s="1">
        <v>6.3</v>
      </c>
      <c r="T942" s="1" t="s">
        <v>6046</v>
      </c>
      <c r="U942" s="38" t="s">
        <v>6631</v>
      </c>
      <c r="V942" s="107">
        <v>-2.4833826000000001</v>
      </c>
      <c r="W942" s="107">
        <v>117.8902853</v>
      </c>
    </row>
    <row r="943" spans="1:23" x14ac:dyDescent="0.25">
      <c r="A943" s="1" t="s">
        <v>6672</v>
      </c>
      <c r="B943" s="1" t="s">
        <v>6672</v>
      </c>
      <c r="C943" t="s">
        <v>6961</v>
      </c>
      <c r="D943" t="s">
        <v>60</v>
      </c>
      <c r="E943" s="1">
        <v>10.9</v>
      </c>
      <c r="F943" s="1" t="s">
        <v>6103</v>
      </c>
      <c r="G943" s="1">
        <v>5.3</v>
      </c>
      <c r="H943" s="1" t="s">
        <v>6103</v>
      </c>
      <c r="I943" s="1">
        <v>10</v>
      </c>
      <c r="J943" s="1" t="s">
        <v>6046</v>
      </c>
      <c r="K943" s="1">
        <v>13</v>
      </c>
      <c r="L943" s="1" t="s">
        <v>6046</v>
      </c>
      <c r="M943" s="1">
        <v>38.200000000000003</v>
      </c>
      <c r="N943" s="1">
        <v>415</v>
      </c>
      <c r="O943" s="1">
        <v>44.7</v>
      </c>
      <c r="P943" s="1">
        <v>312</v>
      </c>
      <c r="Q943" s="1">
        <v>82.9</v>
      </c>
      <c r="R943" s="1">
        <v>273</v>
      </c>
      <c r="S943" s="1">
        <v>7.5</v>
      </c>
      <c r="T943" s="1" t="s">
        <v>6046</v>
      </c>
      <c r="U943" s="38" t="s">
        <v>6631</v>
      </c>
      <c r="V943" s="107">
        <v>51.1638175</v>
      </c>
      <c r="W943" s="107">
        <v>10.447831300000001</v>
      </c>
    </row>
    <row r="944" spans="1:23" x14ac:dyDescent="0.25">
      <c r="A944" s="1" t="s">
        <v>6672</v>
      </c>
      <c r="B944" s="1" t="s">
        <v>6672</v>
      </c>
      <c r="C944" t="s">
        <v>6962</v>
      </c>
      <c r="D944" t="s">
        <v>77</v>
      </c>
      <c r="E944" s="1">
        <v>12.7</v>
      </c>
      <c r="F944" s="1" t="s">
        <v>6103</v>
      </c>
      <c r="G944" s="1">
        <v>4.3</v>
      </c>
      <c r="H944" s="1" t="s">
        <v>6103</v>
      </c>
      <c r="I944" s="1">
        <v>6.6</v>
      </c>
      <c r="J944" s="1" t="s">
        <v>6046</v>
      </c>
      <c r="K944" s="1">
        <v>10.7</v>
      </c>
      <c r="L944" s="1" t="s">
        <v>6046</v>
      </c>
      <c r="M944" s="1">
        <v>27.5</v>
      </c>
      <c r="N944" s="1">
        <v>504</v>
      </c>
      <c r="O944" s="1">
        <v>33.6</v>
      </c>
      <c r="P944" s="1">
        <v>400</v>
      </c>
      <c r="Q944" s="1">
        <v>91.7</v>
      </c>
      <c r="R944" s="1">
        <v>128</v>
      </c>
      <c r="S944" s="1">
        <v>4.5999999999999996</v>
      </c>
      <c r="T944" s="1" t="s">
        <v>6046</v>
      </c>
      <c r="U944" s="38" t="s">
        <v>6631</v>
      </c>
      <c r="V944" s="107">
        <v>46.603354000000003</v>
      </c>
      <c r="W944" s="107">
        <v>1.8883335000000001</v>
      </c>
    </row>
    <row r="945" spans="1:23" x14ac:dyDescent="0.25">
      <c r="A945" s="1" t="s">
        <v>6672</v>
      </c>
      <c r="B945" s="1" t="s">
        <v>6672</v>
      </c>
      <c r="C945" t="s">
        <v>6963</v>
      </c>
      <c r="D945" t="s">
        <v>77</v>
      </c>
      <c r="E945" s="1">
        <v>10.3</v>
      </c>
      <c r="F945" s="1" t="s">
        <v>6103</v>
      </c>
      <c r="G945" s="1">
        <v>2.9</v>
      </c>
      <c r="H945" s="1" t="s">
        <v>6103</v>
      </c>
      <c r="I945" s="1">
        <v>7.8</v>
      </c>
      <c r="J945" s="1" t="s">
        <v>6046</v>
      </c>
      <c r="K945" s="1">
        <v>18</v>
      </c>
      <c r="L945" s="1">
        <v>581</v>
      </c>
      <c r="M945" s="1">
        <v>18.600000000000001</v>
      </c>
      <c r="N945" s="1">
        <v>597</v>
      </c>
      <c r="O945" s="1">
        <v>15.4</v>
      </c>
      <c r="P945" s="1" t="s">
        <v>6046</v>
      </c>
      <c r="Q945" s="1">
        <v>87.9</v>
      </c>
      <c r="R945" s="1">
        <v>199</v>
      </c>
      <c r="S945" s="1">
        <v>4.2</v>
      </c>
      <c r="T945" s="1" t="s">
        <v>6046</v>
      </c>
      <c r="U945" s="38" t="s">
        <v>6631</v>
      </c>
      <c r="V945" s="107">
        <v>46.603354000000003</v>
      </c>
      <c r="W945" s="107">
        <v>1.8883335000000001</v>
      </c>
    </row>
    <row r="946" spans="1:23" x14ac:dyDescent="0.25">
      <c r="A946" s="1" t="s">
        <v>6672</v>
      </c>
      <c r="B946" s="1" t="s">
        <v>6672</v>
      </c>
      <c r="C946" t="s">
        <v>6964</v>
      </c>
      <c r="D946" t="s">
        <v>77</v>
      </c>
      <c r="E946" s="1">
        <v>15.8</v>
      </c>
      <c r="F946" s="1" t="s">
        <v>6103</v>
      </c>
      <c r="G946" s="1">
        <v>3.4</v>
      </c>
      <c r="H946" s="1" t="s">
        <v>6103</v>
      </c>
      <c r="I946" s="1">
        <v>13.4</v>
      </c>
      <c r="J946" s="1" t="s">
        <v>6046</v>
      </c>
      <c r="K946" s="1">
        <v>20.9</v>
      </c>
      <c r="L946" s="1">
        <v>544</v>
      </c>
      <c r="M946" s="1">
        <v>13.9</v>
      </c>
      <c r="N946" s="1" t="s">
        <v>6046</v>
      </c>
      <c r="O946" s="1">
        <v>13.4</v>
      </c>
      <c r="P946" s="1" t="s">
        <v>6046</v>
      </c>
      <c r="Q946" s="1">
        <v>88.5</v>
      </c>
      <c r="R946" s="1">
        <v>189</v>
      </c>
      <c r="S946" s="1">
        <v>5.2</v>
      </c>
      <c r="T946" s="1" t="s">
        <v>6046</v>
      </c>
      <c r="U946" s="38" t="s">
        <v>6631</v>
      </c>
      <c r="V946" s="107">
        <v>46.603354000000003</v>
      </c>
      <c r="W946" s="107">
        <v>1.8883335000000001</v>
      </c>
    </row>
    <row r="947" spans="1:23" x14ac:dyDescent="0.25">
      <c r="A947" s="1" t="s">
        <v>6672</v>
      </c>
      <c r="B947" s="1" t="s">
        <v>6672</v>
      </c>
      <c r="C947" t="s">
        <v>6965</v>
      </c>
      <c r="D947" t="s">
        <v>6084</v>
      </c>
      <c r="E947" s="1">
        <v>9.1999999999999993</v>
      </c>
      <c r="F947" s="1" t="s">
        <v>6103</v>
      </c>
      <c r="G947" s="1">
        <v>8.4</v>
      </c>
      <c r="H947" s="1" t="s">
        <v>6103</v>
      </c>
      <c r="I947" s="1">
        <v>15.5</v>
      </c>
      <c r="J947" s="1" t="s">
        <v>6046</v>
      </c>
      <c r="K947" s="1">
        <v>23.9</v>
      </c>
      <c r="L947" s="1">
        <v>503</v>
      </c>
      <c r="M947" s="1">
        <v>29.7</v>
      </c>
      <c r="N947" s="1">
        <v>478</v>
      </c>
      <c r="O947" s="1">
        <v>10.7</v>
      </c>
      <c r="P947" s="1" t="s">
        <v>6046</v>
      </c>
      <c r="Q947" s="1">
        <v>58.2</v>
      </c>
      <c r="R947" s="1">
        <v>589</v>
      </c>
      <c r="S947" s="1">
        <v>9.1999999999999993</v>
      </c>
      <c r="T947" s="1" t="s">
        <v>6046</v>
      </c>
      <c r="U947" s="38" t="s">
        <v>6631</v>
      </c>
      <c r="V947" s="107">
        <v>4.5693754000000002</v>
      </c>
      <c r="W947" s="107">
        <v>102.26568229999999</v>
      </c>
    </row>
    <row r="948" spans="1:23" x14ac:dyDescent="0.25">
      <c r="A948" s="1" t="s">
        <v>6672</v>
      </c>
      <c r="B948" s="1" t="s">
        <v>6672</v>
      </c>
      <c r="C948" t="s">
        <v>6966</v>
      </c>
      <c r="D948" t="s">
        <v>6084</v>
      </c>
      <c r="E948" s="1">
        <v>6.3</v>
      </c>
      <c r="F948" s="1" t="s">
        <v>6103</v>
      </c>
      <c r="G948" s="1">
        <v>4.7</v>
      </c>
      <c r="H948" s="1" t="s">
        <v>6103</v>
      </c>
      <c r="I948" s="1">
        <v>31.9</v>
      </c>
      <c r="J948" s="1">
        <v>484</v>
      </c>
      <c r="K948" s="1">
        <v>6.6</v>
      </c>
      <c r="L948" s="1" t="s">
        <v>6046</v>
      </c>
      <c r="M948" s="1">
        <v>2.2999999999999998</v>
      </c>
      <c r="N948" s="1" t="s">
        <v>6046</v>
      </c>
      <c r="O948" s="1">
        <v>5.0999999999999996</v>
      </c>
      <c r="P948" s="1" t="s">
        <v>6046</v>
      </c>
      <c r="Q948" s="1">
        <v>36.6</v>
      </c>
      <c r="R948" s="1" t="s">
        <v>6046</v>
      </c>
      <c r="S948" s="1">
        <v>6.5</v>
      </c>
      <c r="T948" s="1" t="s">
        <v>6046</v>
      </c>
      <c r="U948" s="38" t="s">
        <v>6631</v>
      </c>
      <c r="V948" s="107">
        <v>4.5693754000000002</v>
      </c>
      <c r="W948" s="107">
        <v>102.26568229999999</v>
      </c>
    </row>
    <row r="949" spans="1:23" x14ac:dyDescent="0.25">
      <c r="A949" s="1" t="s">
        <v>6672</v>
      </c>
      <c r="C949" t="s">
        <v>6967</v>
      </c>
      <c r="D949" t="s">
        <v>6084</v>
      </c>
      <c r="E949" s="1">
        <v>10.9</v>
      </c>
      <c r="F949" s="1" t="s">
        <v>6103</v>
      </c>
      <c r="G949" s="1">
        <v>6.5</v>
      </c>
      <c r="H949" s="1" t="s">
        <v>6103</v>
      </c>
      <c r="I949" s="1">
        <v>23.3</v>
      </c>
      <c r="J949" s="1" t="s">
        <v>6046</v>
      </c>
      <c r="K949" s="1">
        <v>2.2999999999999998</v>
      </c>
      <c r="L949" s="1" t="s">
        <v>6046</v>
      </c>
      <c r="M949" s="1">
        <v>22.6</v>
      </c>
      <c r="N949" s="1">
        <v>550</v>
      </c>
      <c r="O949" s="1">
        <v>17.899999999999999</v>
      </c>
      <c r="P949" s="1">
        <v>561</v>
      </c>
      <c r="Q949" s="1">
        <v>11.9</v>
      </c>
      <c r="R949" s="1" t="s">
        <v>6046</v>
      </c>
      <c r="S949" s="1">
        <v>8.3000000000000007</v>
      </c>
      <c r="T949" s="1" t="s">
        <v>6046</v>
      </c>
      <c r="U949" s="38" t="s">
        <v>6631</v>
      </c>
      <c r="V949" s="107">
        <v>4.5693754000000002</v>
      </c>
      <c r="W949" s="107">
        <v>102.26568229999999</v>
      </c>
    </row>
    <row r="950" spans="1:23" x14ac:dyDescent="0.25">
      <c r="A950" s="1" t="s">
        <v>6672</v>
      </c>
      <c r="B950" s="1" t="s">
        <v>6672</v>
      </c>
      <c r="C950" t="s">
        <v>6968</v>
      </c>
      <c r="D950" t="s">
        <v>6084</v>
      </c>
      <c r="E950" s="1">
        <v>11.4</v>
      </c>
      <c r="F950" s="1" t="s">
        <v>6103</v>
      </c>
      <c r="G950" s="1">
        <v>32.1</v>
      </c>
      <c r="H950" s="1">
        <v>302</v>
      </c>
      <c r="I950" s="1">
        <v>10.4</v>
      </c>
      <c r="J950" s="1" t="s">
        <v>6046</v>
      </c>
      <c r="K950" s="1">
        <v>4.5999999999999996</v>
      </c>
      <c r="L950" s="1" t="s">
        <v>6046</v>
      </c>
      <c r="M950" s="1">
        <v>9.8000000000000007</v>
      </c>
      <c r="N950" s="1" t="s">
        <v>6046</v>
      </c>
      <c r="O950" s="1">
        <v>3.4</v>
      </c>
      <c r="P950" s="1" t="s">
        <v>6046</v>
      </c>
      <c r="Q950" s="1">
        <v>26</v>
      </c>
      <c r="R950" s="1" t="s">
        <v>6046</v>
      </c>
      <c r="S950" s="1">
        <v>6.8</v>
      </c>
      <c r="T950" s="1" t="s">
        <v>6046</v>
      </c>
      <c r="U950" s="38" t="s">
        <v>6631</v>
      </c>
      <c r="V950" s="107">
        <v>4.5693754000000002</v>
      </c>
      <c r="W950" s="107">
        <v>102.26568229999999</v>
      </c>
    </row>
    <row r="951" spans="1:23" x14ac:dyDescent="0.25">
      <c r="A951" s="1" t="s">
        <v>6672</v>
      </c>
      <c r="B951" s="1" t="s">
        <v>6754</v>
      </c>
      <c r="C951" t="s">
        <v>6969</v>
      </c>
      <c r="D951" t="s">
        <v>20</v>
      </c>
      <c r="E951" s="1">
        <v>8.3000000000000007</v>
      </c>
      <c r="F951" s="1" t="s">
        <v>6103</v>
      </c>
      <c r="G951" s="1">
        <v>7.9</v>
      </c>
      <c r="H951" s="1" t="s">
        <v>6103</v>
      </c>
      <c r="I951" s="1">
        <v>6</v>
      </c>
      <c r="J951" s="1" t="s">
        <v>6046</v>
      </c>
      <c r="K951" s="1">
        <v>43.3</v>
      </c>
      <c r="L951" s="1">
        <v>316</v>
      </c>
      <c r="M951" s="1">
        <v>6</v>
      </c>
      <c r="N951" s="1" t="s">
        <v>6046</v>
      </c>
      <c r="O951" s="1">
        <v>8</v>
      </c>
      <c r="P951" s="1" t="s">
        <v>6046</v>
      </c>
      <c r="Q951" s="1">
        <v>70.2</v>
      </c>
      <c r="R951" s="1">
        <v>460</v>
      </c>
      <c r="S951" s="1">
        <v>12.3</v>
      </c>
      <c r="T951" s="1" t="s">
        <v>6046</v>
      </c>
      <c r="U951" s="38" t="s">
        <v>6631</v>
      </c>
      <c r="V951" s="107">
        <v>39.783730400000003</v>
      </c>
      <c r="W951" s="107">
        <v>-100.445882</v>
      </c>
    </row>
    <row r="952" spans="1:23" x14ac:dyDescent="0.25">
      <c r="A952" s="1" t="s">
        <v>6672</v>
      </c>
      <c r="B952" s="1" t="s">
        <v>6672</v>
      </c>
      <c r="C952" t="s">
        <v>6970</v>
      </c>
      <c r="D952" t="s">
        <v>310</v>
      </c>
      <c r="E952" s="1">
        <v>12.7</v>
      </c>
      <c r="F952" s="1" t="s">
        <v>6103</v>
      </c>
      <c r="G952" s="1">
        <v>6.5</v>
      </c>
      <c r="H952" s="1" t="s">
        <v>6103</v>
      </c>
      <c r="I952" s="1">
        <v>22.5</v>
      </c>
      <c r="J952" s="1" t="s">
        <v>6046</v>
      </c>
      <c r="K952" s="1">
        <v>8.4</v>
      </c>
      <c r="L952" s="1" t="s">
        <v>6046</v>
      </c>
      <c r="M952" s="1">
        <v>5.3</v>
      </c>
      <c r="N952" s="1" t="s">
        <v>6046</v>
      </c>
      <c r="O952" s="1">
        <v>15.4</v>
      </c>
      <c r="P952" s="1" t="s">
        <v>6046</v>
      </c>
      <c r="Q952" s="1">
        <v>82.6</v>
      </c>
      <c r="R952" s="1">
        <v>277</v>
      </c>
      <c r="S952" s="1">
        <v>8.8000000000000007</v>
      </c>
      <c r="T952" s="1" t="s">
        <v>6046</v>
      </c>
      <c r="U952" s="38" t="s">
        <v>6631</v>
      </c>
      <c r="V952" s="107">
        <v>39.326068499999998</v>
      </c>
      <c r="W952" s="107">
        <v>-4.8379791000000001</v>
      </c>
    </row>
    <row r="953" spans="1:23" x14ac:dyDescent="0.25">
      <c r="A953" s="1" t="s">
        <v>6672</v>
      </c>
      <c r="B953" s="1" t="s">
        <v>6672</v>
      </c>
      <c r="C953" t="s">
        <v>4958</v>
      </c>
      <c r="D953" t="s">
        <v>6971</v>
      </c>
      <c r="E953" s="1">
        <v>9.1</v>
      </c>
      <c r="F953" s="1" t="s">
        <v>6103</v>
      </c>
      <c r="G953" s="1">
        <v>9.5</v>
      </c>
      <c r="H953" s="1" t="s">
        <v>6103</v>
      </c>
      <c r="I953" s="1">
        <v>40.1</v>
      </c>
      <c r="J953" s="1">
        <v>392</v>
      </c>
      <c r="K953" s="1">
        <v>1.4</v>
      </c>
      <c r="L953" s="1" t="s">
        <v>6046</v>
      </c>
      <c r="M953" s="1">
        <v>1.8</v>
      </c>
      <c r="N953" s="1" t="s">
        <v>6046</v>
      </c>
      <c r="O953" s="1">
        <v>1.1000000000000001</v>
      </c>
      <c r="P953" s="1" t="s">
        <v>6046</v>
      </c>
      <c r="Q953" s="1">
        <v>30.9</v>
      </c>
      <c r="R953" s="1" t="s">
        <v>6046</v>
      </c>
      <c r="S953" s="1">
        <v>38.700000000000003</v>
      </c>
      <c r="T953" s="1">
        <v>337</v>
      </c>
      <c r="U953" s="38" t="s">
        <v>6631</v>
      </c>
      <c r="V953" s="107">
        <v>33.095579299999997</v>
      </c>
      <c r="W953" s="107">
        <v>44.174977499999997</v>
      </c>
    </row>
    <row r="954" spans="1:23" x14ac:dyDescent="0.25">
      <c r="A954" s="1" t="s">
        <v>6672</v>
      </c>
      <c r="B954" s="1" t="s">
        <v>6672</v>
      </c>
      <c r="C954" t="s">
        <v>5081</v>
      </c>
      <c r="D954" t="s">
        <v>6682</v>
      </c>
      <c r="E954" s="1">
        <v>10.5</v>
      </c>
      <c r="F954" s="1" t="s">
        <v>6103</v>
      </c>
      <c r="G954" s="1">
        <v>8.6</v>
      </c>
      <c r="H954" s="1" t="s">
        <v>6103</v>
      </c>
      <c r="I954" s="1">
        <v>8</v>
      </c>
      <c r="J954" s="1" t="s">
        <v>6046</v>
      </c>
      <c r="K954" s="1">
        <v>2</v>
      </c>
      <c r="L954" s="1" t="s">
        <v>6046</v>
      </c>
      <c r="M954" s="1">
        <v>90.4</v>
      </c>
      <c r="N954" s="1">
        <v>172</v>
      </c>
      <c r="O954" s="1">
        <v>21.7</v>
      </c>
      <c r="P954" s="1">
        <v>514</v>
      </c>
      <c r="Q954" s="1">
        <v>24.2</v>
      </c>
      <c r="R954" s="1" t="s">
        <v>6046</v>
      </c>
      <c r="S954" s="1">
        <v>1</v>
      </c>
      <c r="T954" s="1" t="s">
        <v>6046</v>
      </c>
      <c r="U954" s="38" t="s">
        <v>6631</v>
      </c>
      <c r="V954" s="107">
        <v>26.155124900000001</v>
      </c>
      <c r="W954" s="107">
        <v>50.534460600000003</v>
      </c>
    </row>
    <row r="955" spans="1:23" x14ac:dyDescent="0.25">
      <c r="A955" s="1" t="s">
        <v>6672</v>
      </c>
      <c r="B955" s="1" t="s">
        <v>6672</v>
      </c>
      <c r="C955" t="s">
        <v>6972</v>
      </c>
      <c r="D955" t="s">
        <v>231</v>
      </c>
      <c r="E955" s="1">
        <v>11.9</v>
      </c>
      <c r="F955" s="1" t="s">
        <v>6103</v>
      </c>
      <c r="G955" s="1">
        <v>3.1</v>
      </c>
      <c r="H955" s="1" t="s">
        <v>6103</v>
      </c>
      <c r="I955" s="1">
        <v>4.4000000000000004</v>
      </c>
      <c r="J955" s="1" t="s">
        <v>6046</v>
      </c>
      <c r="K955" s="1">
        <v>23.6</v>
      </c>
      <c r="L955" s="1">
        <v>508</v>
      </c>
      <c r="M955" s="1">
        <v>5.8</v>
      </c>
      <c r="N955" s="1" t="s">
        <v>6046</v>
      </c>
      <c r="O955" s="1">
        <v>2.1</v>
      </c>
      <c r="P955" s="1" t="s">
        <v>6046</v>
      </c>
      <c r="Q955" s="1">
        <v>82</v>
      </c>
      <c r="R955" s="1">
        <v>289</v>
      </c>
      <c r="S955" s="1">
        <v>3.3</v>
      </c>
      <c r="T955" s="1" t="s">
        <v>6046</v>
      </c>
      <c r="U955" s="38" t="s">
        <v>6631</v>
      </c>
      <c r="V955" s="107">
        <v>42.638426099999997</v>
      </c>
      <c r="W955" s="107">
        <v>12.674296999999999</v>
      </c>
    </row>
    <row r="956" spans="1:23" x14ac:dyDescent="0.25">
      <c r="A956" s="1" t="s">
        <v>6672</v>
      </c>
      <c r="B956" s="1" t="s">
        <v>6754</v>
      </c>
      <c r="C956" t="s">
        <v>6973</v>
      </c>
      <c r="D956" t="s">
        <v>231</v>
      </c>
      <c r="E956" s="1">
        <v>3.6</v>
      </c>
      <c r="F956" s="1" t="s">
        <v>6103</v>
      </c>
      <c r="G956" s="1">
        <v>2</v>
      </c>
      <c r="H956" s="1" t="s">
        <v>6103</v>
      </c>
      <c r="I956" s="1">
        <v>6.5</v>
      </c>
      <c r="J956" s="1" t="s">
        <v>6046</v>
      </c>
      <c r="K956" s="1">
        <v>46</v>
      </c>
      <c r="L956" s="1">
        <v>293</v>
      </c>
      <c r="M956" s="1">
        <v>5.0999999999999996</v>
      </c>
      <c r="N956" s="1" t="s">
        <v>6046</v>
      </c>
      <c r="O956" s="1">
        <v>7.2</v>
      </c>
      <c r="P956" s="1" t="s">
        <v>6046</v>
      </c>
      <c r="Q956" s="1">
        <v>58.5</v>
      </c>
      <c r="R956" s="1">
        <v>587</v>
      </c>
      <c r="S956" s="1">
        <v>6.1</v>
      </c>
      <c r="T956" s="1" t="s">
        <v>6046</v>
      </c>
      <c r="U956" s="38" t="s">
        <v>6631</v>
      </c>
      <c r="V956" s="107">
        <v>42.638426099999997</v>
      </c>
      <c r="W956" s="107">
        <v>12.674296999999999</v>
      </c>
    </row>
    <row r="957" spans="1:23" x14ac:dyDescent="0.25">
      <c r="A957" s="1" t="s">
        <v>6672</v>
      </c>
      <c r="B957" s="1" t="s">
        <v>6672</v>
      </c>
      <c r="C957" t="s">
        <v>6974</v>
      </c>
      <c r="D957" t="s">
        <v>258</v>
      </c>
      <c r="E957" s="1">
        <v>8.3000000000000007</v>
      </c>
      <c r="F957" s="1" t="s">
        <v>6103</v>
      </c>
      <c r="G957" s="1">
        <v>5.7</v>
      </c>
      <c r="H957" s="1" t="s">
        <v>6103</v>
      </c>
      <c r="I957" s="1">
        <v>10.8</v>
      </c>
      <c r="J957" s="1" t="s">
        <v>6046</v>
      </c>
      <c r="K957" s="1">
        <v>12.3</v>
      </c>
      <c r="L957" s="1" t="s">
        <v>6046</v>
      </c>
      <c r="M957" s="1">
        <v>57.6</v>
      </c>
      <c r="N957" s="1">
        <v>318</v>
      </c>
      <c r="O957" s="1">
        <v>56.5</v>
      </c>
      <c r="P957" s="1">
        <v>252</v>
      </c>
      <c r="Q957" s="1">
        <v>67.2</v>
      </c>
      <c r="R957" s="1">
        <v>490</v>
      </c>
      <c r="S957" s="1">
        <v>8.9</v>
      </c>
      <c r="T957" s="1" t="s">
        <v>6046</v>
      </c>
      <c r="U957" s="38" t="s">
        <v>6631</v>
      </c>
      <c r="V957" s="107">
        <v>54.702354499999998</v>
      </c>
      <c r="W957" s="107">
        <v>-3.2765753000000002</v>
      </c>
    </row>
    <row r="958" spans="1:23" x14ac:dyDescent="0.25">
      <c r="A958" s="1" t="s">
        <v>6672</v>
      </c>
      <c r="B958" s="1" t="s">
        <v>6672</v>
      </c>
      <c r="C958" t="s">
        <v>3414</v>
      </c>
      <c r="D958" t="s">
        <v>411</v>
      </c>
      <c r="E958" s="1">
        <v>14.4</v>
      </c>
      <c r="F958" s="1" t="s">
        <v>6103</v>
      </c>
      <c r="G958" s="1">
        <v>5.9</v>
      </c>
      <c r="H958" s="1" t="s">
        <v>6103</v>
      </c>
      <c r="I958" s="1">
        <v>5.8</v>
      </c>
      <c r="J958" s="1" t="s">
        <v>6046</v>
      </c>
      <c r="K958" s="1">
        <v>20.399999999999999</v>
      </c>
      <c r="L958" s="1">
        <v>556</v>
      </c>
      <c r="M958" s="1">
        <v>21.6</v>
      </c>
      <c r="N958" s="1">
        <v>562</v>
      </c>
      <c r="O958" s="1">
        <v>1.3</v>
      </c>
      <c r="P958" s="1" t="s">
        <v>6046</v>
      </c>
      <c r="Q958" s="1">
        <v>38.5</v>
      </c>
      <c r="R958" s="1" t="s">
        <v>6046</v>
      </c>
      <c r="S958" s="1">
        <v>54.1</v>
      </c>
      <c r="T958" s="1">
        <v>222</v>
      </c>
      <c r="U958" s="38" t="s">
        <v>6631</v>
      </c>
      <c r="V958" s="107">
        <v>22.351114800000001</v>
      </c>
      <c r="W958" s="107">
        <v>78.667742799999999</v>
      </c>
    </row>
    <row r="959" spans="1:23" x14ac:dyDescent="0.25">
      <c r="A959" s="1" t="s">
        <v>6672</v>
      </c>
      <c r="B959" s="1" t="s">
        <v>6754</v>
      </c>
      <c r="C959" t="s">
        <v>2200</v>
      </c>
      <c r="D959" t="s">
        <v>20</v>
      </c>
      <c r="E959" s="1">
        <v>14.2</v>
      </c>
      <c r="F959" s="1" t="s">
        <v>6103</v>
      </c>
      <c r="G959" s="1">
        <v>25.7</v>
      </c>
      <c r="H959" s="1">
        <v>373</v>
      </c>
      <c r="I959" s="1">
        <v>2.9</v>
      </c>
      <c r="J959" s="1" t="s">
        <v>6046</v>
      </c>
      <c r="K959" s="1">
        <v>26</v>
      </c>
      <c r="L959" s="1">
        <v>475</v>
      </c>
      <c r="M959" s="1">
        <v>14.7</v>
      </c>
      <c r="N959" s="1" t="s">
        <v>6046</v>
      </c>
      <c r="O959" s="1">
        <v>4.8</v>
      </c>
      <c r="P959" s="1" t="s">
        <v>6046</v>
      </c>
      <c r="Q959" s="1">
        <v>77.400000000000006</v>
      </c>
      <c r="R959" s="1">
        <v>356</v>
      </c>
      <c r="S959" s="1">
        <v>11.8</v>
      </c>
      <c r="T959" s="1" t="s">
        <v>6046</v>
      </c>
      <c r="U959" s="38" t="s">
        <v>6631</v>
      </c>
      <c r="V959" s="107">
        <v>39.783730400000003</v>
      </c>
      <c r="W959" s="107">
        <v>-100.445882</v>
      </c>
    </row>
    <row r="960" spans="1:23" x14ac:dyDescent="0.25">
      <c r="A960" s="1" t="s">
        <v>6672</v>
      </c>
      <c r="B960" s="1" t="s">
        <v>6672</v>
      </c>
      <c r="C960" t="s">
        <v>3401</v>
      </c>
      <c r="D960" t="s">
        <v>258</v>
      </c>
      <c r="E960" s="1">
        <v>5</v>
      </c>
      <c r="F960" s="1" t="s">
        <v>6103</v>
      </c>
      <c r="G960" s="1">
        <v>4.5999999999999996</v>
      </c>
      <c r="H960" s="1" t="s">
        <v>6103</v>
      </c>
      <c r="I960" s="1">
        <v>13</v>
      </c>
      <c r="J960" s="1" t="s">
        <v>6046</v>
      </c>
      <c r="K960" s="1">
        <v>5.9</v>
      </c>
      <c r="L960" s="1" t="s">
        <v>6046</v>
      </c>
      <c r="M960" s="1">
        <v>36</v>
      </c>
      <c r="N960" s="1">
        <v>435</v>
      </c>
      <c r="O960" s="1">
        <v>72.599999999999994</v>
      </c>
      <c r="P960" s="1">
        <v>189</v>
      </c>
      <c r="Q960" s="1">
        <v>60.9</v>
      </c>
      <c r="R960" s="1">
        <v>559</v>
      </c>
      <c r="S960" s="1">
        <v>3.6</v>
      </c>
      <c r="T960" s="1" t="s">
        <v>6046</v>
      </c>
      <c r="U960" s="38" t="s">
        <v>6631</v>
      </c>
      <c r="V960" s="107">
        <v>54.702354499999998</v>
      </c>
      <c r="W960" s="107">
        <v>-3.2765753000000002</v>
      </c>
    </row>
    <row r="961" spans="1:23" x14ac:dyDescent="0.25">
      <c r="A961" s="1" t="s">
        <v>6672</v>
      </c>
      <c r="B961" s="1" t="s">
        <v>6672</v>
      </c>
      <c r="C961" t="s">
        <v>3827</v>
      </c>
      <c r="D961" t="s">
        <v>6859</v>
      </c>
      <c r="E961" s="1">
        <v>19.399999999999999</v>
      </c>
      <c r="F961" s="1">
        <v>441</v>
      </c>
      <c r="G961" s="1">
        <v>34.200000000000003</v>
      </c>
      <c r="H961" s="1">
        <v>285</v>
      </c>
      <c r="I961" s="1">
        <v>12.9</v>
      </c>
      <c r="J961" s="1" t="s">
        <v>6046</v>
      </c>
      <c r="K961" s="1">
        <v>2.4</v>
      </c>
      <c r="L961" s="1" t="s">
        <v>6046</v>
      </c>
      <c r="M961" s="1">
        <v>1.8</v>
      </c>
      <c r="N961" s="1" t="s">
        <v>6046</v>
      </c>
      <c r="O961" s="1">
        <v>1.1000000000000001</v>
      </c>
      <c r="P961" s="1" t="s">
        <v>6046</v>
      </c>
      <c r="Q961" s="1">
        <v>27.6</v>
      </c>
      <c r="R961" s="1" t="s">
        <v>6046</v>
      </c>
      <c r="S961" s="1">
        <v>56.3</v>
      </c>
      <c r="T961" s="1">
        <v>205</v>
      </c>
      <c r="U961" s="38" t="s">
        <v>6631</v>
      </c>
      <c r="V961" s="107">
        <v>24.4769288</v>
      </c>
      <c r="W961" s="107">
        <v>90.293441299999998</v>
      </c>
    </row>
    <row r="962" spans="1:23" x14ac:dyDescent="0.25">
      <c r="A962" s="1" t="s">
        <v>6672</v>
      </c>
      <c r="C962" t="s">
        <v>6975</v>
      </c>
      <c r="D962" t="s">
        <v>6190</v>
      </c>
      <c r="E962" s="1">
        <v>3.8</v>
      </c>
      <c r="F962" s="1" t="s">
        <v>6103</v>
      </c>
      <c r="G962" s="1">
        <v>5</v>
      </c>
      <c r="H962" s="1" t="s">
        <v>6103</v>
      </c>
      <c r="I962" s="1">
        <v>11.3</v>
      </c>
      <c r="J962" s="1" t="s">
        <v>6046</v>
      </c>
      <c r="K962" s="1">
        <v>8.5</v>
      </c>
      <c r="L962" s="1" t="s">
        <v>6046</v>
      </c>
      <c r="M962" s="1">
        <v>100</v>
      </c>
      <c r="N962" s="1">
        <v>6</v>
      </c>
      <c r="O962" s="1">
        <v>78.8</v>
      </c>
      <c r="P962" s="1">
        <v>159</v>
      </c>
      <c r="Q962" s="1">
        <v>8.1</v>
      </c>
      <c r="R962" s="1" t="s">
        <v>6046</v>
      </c>
      <c r="S962" s="1">
        <v>82.1</v>
      </c>
      <c r="T962" s="1">
        <v>96</v>
      </c>
      <c r="U962" s="38" t="s">
        <v>6631</v>
      </c>
      <c r="V962" s="107">
        <v>24.000248800000001</v>
      </c>
      <c r="W962" s="107">
        <v>53.999482899999997</v>
      </c>
    </row>
    <row r="963" spans="1:23" x14ac:dyDescent="0.25">
      <c r="A963" s="1" t="s">
        <v>6672</v>
      </c>
      <c r="B963" s="1" t="s">
        <v>6672</v>
      </c>
      <c r="C963" t="s">
        <v>3558</v>
      </c>
      <c r="D963" t="s">
        <v>258</v>
      </c>
      <c r="E963" s="1">
        <v>3.5</v>
      </c>
      <c r="F963" s="1" t="s">
        <v>6103</v>
      </c>
      <c r="G963" s="1">
        <v>3.3</v>
      </c>
      <c r="H963" s="1" t="s">
        <v>6103</v>
      </c>
      <c r="I963" s="1">
        <v>4.4000000000000004</v>
      </c>
      <c r="J963" s="1" t="s">
        <v>6046</v>
      </c>
      <c r="K963" s="1">
        <v>8</v>
      </c>
      <c r="L963" s="1" t="s">
        <v>6046</v>
      </c>
      <c r="M963" s="1">
        <v>75.2</v>
      </c>
      <c r="N963" s="1">
        <v>236</v>
      </c>
      <c r="O963" s="1">
        <v>99.6</v>
      </c>
      <c r="P963" s="1">
        <v>36</v>
      </c>
      <c r="Q963" s="1">
        <v>22.6</v>
      </c>
      <c r="R963" s="1" t="s">
        <v>6046</v>
      </c>
      <c r="S963" s="1">
        <v>8.5</v>
      </c>
      <c r="T963" s="1" t="s">
        <v>6046</v>
      </c>
      <c r="U963" s="38" t="s">
        <v>6631</v>
      </c>
      <c r="V963" s="107">
        <v>54.702354499999998</v>
      </c>
      <c r="W963" s="107">
        <v>-3.2765753000000002</v>
      </c>
    </row>
    <row r="964" spans="1:23" x14ac:dyDescent="0.25">
      <c r="A964" s="1" t="s">
        <v>6672</v>
      </c>
      <c r="B964" s="1" t="s">
        <v>6672</v>
      </c>
      <c r="C964" t="s">
        <v>6976</v>
      </c>
      <c r="D964" t="s">
        <v>6395</v>
      </c>
      <c r="E964" s="1">
        <v>7.6</v>
      </c>
      <c r="F964" s="1" t="s">
        <v>6103</v>
      </c>
      <c r="G964" s="1">
        <v>42.9</v>
      </c>
      <c r="H964" s="1">
        <v>221</v>
      </c>
      <c r="I964" s="1">
        <v>15.4</v>
      </c>
      <c r="J964" s="1" t="s">
        <v>6046</v>
      </c>
      <c r="K964" s="1">
        <v>4.7</v>
      </c>
      <c r="L964" s="1" t="s">
        <v>6046</v>
      </c>
      <c r="M964" s="1">
        <v>1.1000000000000001</v>
      </c>
      <c r="N964" s="1" t="s">
        <v>6046</v>
      </c>
      <c r="O964" s="1">
        <v>4.3</v>
      </c>
      <c r="P964" s="1" t="s">
        <v>6046</v>
      </c>
      <c r="Q964" s="1">
        <v>38.200000000000003</v>
      </c>
      <c r="R964" s="1" t="s">
        <v>6046</v>
      </c>
      <c r="S964" s="1">
        <v>34.799999999999997</v>
      </c>
      <c r="T964" s="1">
        <v>368</v>
      </c>
      <c r="U964" s="38" t="s">
        <v>6631</v>
      </c>
      <c r="V964" s="107">
        <v>30.3308401</v>
      </c>
      <c r="W964" s="107">
        <v>71.247499000000005</v>
      </c>
    </row>
    <row r="965" spans="1:23" x14ac:dyDescent="0.25">
      <c r="A965" s="1" t="s">
        <v>6672</v>
      </c>
      <c r="B965" s="1" t="s">
        <v>6672</v>
      </c>
      <c r="C965" t="s">
        <v>6977</v>
      </c>
      <c r="D965" t="s">
        <v>6333</v>
      </c>
      <c r="E965" s="1">
        <v>11.3</v>
      </c>
      <c r="F965" s="1" t="s">
        <v>6103</v>
      </c>
      <c r="G965" s="1">
        <v>4.0999999999999996</v>
      </c>
      <c r="H965" s="1" t="s">
        <v>6103</v>
      </c>
      <c r="I965" s="1">
        <v>29.9</v>
      </c>
      <c r="J965" s="1">
        <v>513</v>
      </c>
      <c r="K965" s="1">
        <v>3.9</v>
      </c>
      <c r="L965" s="1" t="s">
        <v>6046</v>
      </c>
      <c r="M965" s="1">
        <v>5</v>
      </c>
      <c r="N965" s="1" t="s">
        <v>6046</v>
      </c>
      <c r="O965" s="1">
        <v>2.8</v>
      </c>
      <c r="P965" s="1" t="s">
        <v>6046</v>
      </c>
      <c r="Q965" s="1">
        <v>71.8</v>
      </c>
      <c r="R965" s="1">
        <v>439</v>
      </c>
      <c r="S965" s="1">
        <v>5.5</v>
      </c>
      <c r="T965" s="1" t="s">
        <v>6046</v>
      </c>
      <c r="U965" s="38" t="s">
        <v>6631</v>
      </c>
      <c r="V965" s="107">
        <v>52.215933</v>
      </c>
      <c r="W965" s="107">
        <v>19.134422000000001</v>
      </c>
    </row>
    <row r="966" spans="1:23" x14ac:dyDescent="0.25">
      <c r="A966" s="1" t="s">
        <v>6672</v>
      </c>
      <c r="B966" s="1" t="s">
        <v>6754</v>
      </c>
      <c r="C966" t="s">
        <v>3238</v>
      </c>
      <c r="D966" t="s">
        <v>258</v>
      </c>
      <c r="E966" s="1">
        <v>4</v>
      </c>
      <c r="F966" s="1" t="s">
        <v>6103</v>
      </c>
      <c r="G966" s="1">
        <v>5.9</v>
      </c>
      <c r="H966" s="1" t="s">
        <v>6103</v>
      </c>
      <c r="I966" s="1">
        <v>5.7</v>
      </c>
      <c r="J966" s="1" t="s">
        <v>6046</v>
      </c>
      <c r="K966" s="1">
        <v>9.6999999999999993</v>
      </c>
      <c r="L966" s="1" t="s">
        <v>6046</v>
      </c>
      <c r="M966" s="1">
        <v>90.5</v>
      </c>
      <c r="N966" s="1">
        <v>169</v>
      </c>
      <c r="O966" s="1">
        <v>99.6</v>
      </c>
      <c r="P966" s="1">
        <v>37</v>
      </c>
      <c r="Q966" s="1">
        <v>75</v>
      </c>
      <c r="R966" s="1">
        <v>391</v>
      </c>
      <c r="S966" s="1">
        <v>8.8000000000000007</v>
      </c>
      <c r="T966" s="1" t="s">
        <v>6046</v>
      </c>
      <c r="U966" s="38" t="s">
        <v>6631</v>
      </c>
      <c r="V966" s="107">
        <v>54.702354499999998</v>
      </c>
      <c r="W966" s="107">
        <v>-3.2765753000000002</v>
      </c>
    </row>
    <row r="967" spans="1:23" x14ac:dyDescent="0.25">
      <c r="A967" s="1" t="s">
        <v>6672</v>
      </c>
      <c r="B967" s="1" t="s">
        <v>6672</v>
      </c>
      <c r="C967" t="s">
        <v>6978</v>
      </c>
      <c r="D967" t="s">
        <v>20</v>
      </c>
      <c r="E967" s="1">
        <v>4.7</v>
      </c>
      <c r="F967" s="1" t="s">
        <v>6103</v>
      </c>
      <c r="G967" s="1">
        <v>14.6</v>
      </c>
      <c r="H967" s="1" t="s">
        <v>6103</v>
      </c>
      <c r="I967" s="1">
        <v>31.8</v>
      </c>
      <c r="J967" s="1">
        <v>486</v>
      </c>
      <c r="K967" s="1">
        <v>2.2000000000000002</v>
      </c>
      <c r="L967" s="1" t="s">
        <v>6046</v>
      </c>
      <c r="M967" s="1">
        <v>22.7</v>
      </c>
      <c r="N967" s="1">
        <v>548</v>
      </c>
      <c r="O967" s="1">
        <v>7.6</v>
      </c>
      <c r="P967" s="1" t="s">
        <v>6046</v>
      </c>
      <c r="Q967" s="1">
        <v>7.7</v>
      </c>
      <c r="R967" s="1" t="s">
        <v>6046</v>
      </c>
      <c r="S967" s="1">
        <v>16.600000000000001</v>
      </c>
      <c r="T967" s="1" t="s">
        <v>6046</v>
      </c>
      <c r="U967" s="38" t="s">
        <v>6631</v>
      </c>
      <c r="V967" s="107">
        <v>39.783730400000003</v>
      </c>
      <c r="W967" s="107">
        <v>-100.445882</v>
      </c>
    </row>
    <row r="968" spans="1:23" x14ac:dyDescent="0.25">
      <c r="A968" s="1" t="s">
        <v>6672</v>
      </c>
      <c r="B968" s="1" t="s">
        <v>6672</v>
      </c>
      <c r="C968" t="s">
        <v>3280</v>
      </c>
      <c r="D968" t="s">
        <v>258</v>
      </c>
      <c r="E968" s="1">
        <v>4.0999999999999996</v>
      </c>
      <c r="F968" s="1" t="s">
        <v>6103</v>
      </c>
      <c r="G968" s="1">
        <v>4.7</v>
      </c>
      <c r="H968" s="1" t="s">
        <v>6103</v>
      </c>
      <c r="I968" s="1">
        <v>8.1</v>
      </c>
      <c r="J968" s="1" t="s">
        <v>6046</v>
      </c>
      <c r="K968" s="1">
        <v>6.3</v>
      </c>
      <c r="L968" s="1" t="s">
        <v>6046</v>
      </c>
      <c r="M968" s="1">
        <v>57.9</v>
      </c>
      <c r="N968" s="1">
        <v>316</v>
      </c>
      <c r="O968" s="1">
        <v>97.2</v>
      </c>
      <c r="P968" s="1">
        <v>65</v>
      </c>
      <c r="Q968" s="1">
        <v>51.4</v>
      </c>
      <c r="R968" s="1" t="s">
        <v>6046</v>
      </c>
      <c r="S968" s="1">
        <v>9.5</v>
      </c>
      <c r="T968" s="1" t="s">
        <v>6046</v>
      </c>
      <c r="U968" s="38" t="s">
        <v>6631</v>
      </c>
      <c r="V968" s="107">
        <v>54.702354499999998</v>
      </c>
      <c r="W968" s="107">
        <v>-3.2765753000000002</v>
      </c>
    </row>
    <row r="969" spans="1:23" x14ac:dyDescent="0.25">
      <c r="A969" s="1" t="s">
        <v>6672</v>
      </c>
      <c r="B969" s="1" t="s">
        <v>6637</v>
      </c>
      <c r="C969" t="s">
        <v>6979</v>
      </c>
      <c r="D969" t="s">
        <v>60</v>
      </c>
      <c r="E969" s="1">
        <v>9</v>
      </c>
      <c r="F969" s="1" t="s">
        <v>6103</v>
      </c>
      <c r="G969" s="1">
        <v>4.3</v>
      </c>
      <c r="H969" s="1" t="s">
        <v>6103</v>
      </c>
      <c r="I969" s="1">
        <v>8.4</v>
      </c>
      <c r="J969" s="1" t="s">
        <v>6046</v>
      </c>
      <c r="K969" s="1">
        <v>30.4</v>
      </c>
      <c r="L969" s="1">
        <v>426</v>
      </c>
      <c r="M969" s="1">
        <v>28.4</v>
      </c>
      <c r="N969" s="1">
        <v>493</v>
      </c>
      <c r="O969" s="1">
        <v>25.4</v>
      </c>
      <c r="P969" s="1">
        <v>464</v>
      </c>
      <c r="Q969" s="1">
        <v>79.8</v>
      </c>
      <c r="R969" s="1">
        <v>323</v>
      </c>
      <c r="S969" s="1">
        <v>5.2</v>
      </c>
      <c r="T969" s="1" t="s">
        <v>6046</v>
      </c>
      <c r="U969" s="38" t="s">
        <v>6631</v>
      </c>
      <c r="V969" s="107">
        <v>51.1638175</v>
      </c>
      <c r="W969" s="107">
        <v>10.447831300000001</v>
      </c>
    </row>
    <row r="970" spans="1:23" x14ac:dyDescent="0.25">
      <c r="A970" s="1" t="s">
        <v>6672</v>
      </c>
      <c r="B970" s="1" t="s">
        <v>6672</v>
      </c>
      <c r="C970" t="s">
        <v>3586</v>
      </c>
      <c r="D970" t="s">
        <v>6338</v>
      </c>
      <c r="E970" s="1">
        <v>4.5999999999999996</v>
      </c>
      <c r="F970" s="1" t="s">
        <v>6103</v>
      </c>
      <c r="G970" s="1">
        <v>1.2</v>
      </c>
      <c r="H970" s="1" t="s">
        <v>6103</v>
      </c>
      <c r="I970" s="1">
        <v>35.200000000000003</v>
      </c>
      <c r="J970" s="1">
        <v>441</v>
      </c>
      <c r="K970" s="1">
        <v>3.8</v>
      </c>
      <c r="L970" s="1" t="s">
        <v>6046</v>
      </c>
      <c r="M970" s="1">
        <v>29.6</v>
      </c>
      <c r="N970" s="1">
        <v>482</v>
      </c>
      <c r="O970" s="1">
        <v>3.1</v>
      </c>
      <c r="P970" s="1" t="s">
        <v>6046</v>
      </c>
      <c r="Q970" s="1">
        <v>26.1</v>
      </c>
      <c r="R970" s="1" t="s">
        <v>6046</v>
      </c>
      <c r="S970" s="1">
        <v>19.899999999999999</v>
      </c>
      <c r="T970" s="1">
        <v>592</v>
      </c>
      <c r="U970" s="38" t="s">
        <v>6631</v>
      </c>
      <c r="V970" s="107">
        <v>49.743904700000002</v>
      </c>
      <c r="W970" s="107">
        <v>15.338106099999999</v>
      </c>
    </row>
    <row r="971" spans="1:23" x14ac:dyDescent="0.25">
      <c r="A971" s="1" t="s">
        <v>6672</v>
      </c>
      <c r="C971" t="s">
        <v>3235</v>
      </c>
      <c r="D971" t="s">
        <v>20</v>
      </c>
      <c r="E971" s="1">
        <v>3.3</v>
      </c>
      <c r="F971" s="1" t="s">
        <v>6103</v>
      </c>
      <c r="G971" s="1">
        <v>2.1</v>
      </c>
      <c r="H971" s="1" t="s">
        <v>6103</v>
      </c>
      <c r="I971" s="1">
        <v>15.5</v>
      </c>
      <c r="J971" s="1" t="s">
        <v>6046</v>
      </c>
      <c r="K971" s="1">
        <v>38</v>
      </c>
      <c r="L971" s="1">
        <v>367</v>
      </c>
      <c r="M971" s="1">
        <v>4.5</v>
      </c>
      <c r="N971" s="1" t="s">
        <v>6046</v>
      </c>
      <c r="O971" s="1">
        <v>5</v>
      </c>
      <c r="P971" s="1" t="s">
        <v>6046</v>
      </c>
      <c r="Q971" s="1">
        <v>46.7</v>
      </c>
      <c r="R971" s="1" t="s">
        <v>6046</v>
      </c>
      <c r="S971" s="1">
        <v>7.6</v>
      </c>
      <c r="T971" s="1" t="s">
        <v>6046</v>
      </c>
      <c r="U971" s="38" t="s">
        <v>6631</v>
      </c>
      <c r="V971" s="107">
        <v>39.783730400000003</v>
      </c>
      <c r="W971" s="107">
        <v>-100.445882</v>
      </c>
    </row>
    <row r="972" spans="1:23" x14ac:dyDescent="0.25">
      <c r="A972" s="1" t="s">
        <v>6672</v>
      </c>
      <c r="B972" s="1" t="s">
        <v>6672</v>
      </c>
      <c r="C972" t="s">
        <v>6980</v>
      </c>
      <c r="D972" t="s">
        <v>6264</v>
      </c>
      <c r="E972" s="1">
        <v>12.5</v>
      </c>
      <c r="F972" s="1" t="s">
        <v>6103</v>
      </c>
      <c r="G972" s="1">
        <v>11</v>
      </c>
      <c r="H972" s="1" t="s">
        <v>6103</v>
      </c>
      <c r="I972" s="1">
        <v>6.3</v>
      </c>
      <c r="J972" s="1" t="s">
        <v>6046</v>
      </c>
      <c r="K972" s="1">
        <v>19.8</v>
      </c>
      <c r="L972" s="1">
        <v>563</v>
      </c>
      <c r="M972" s="1">
        <v>29.7</v>
      </c>
      <c r="N972" s="1">
        <v>481</v>
      </c>
      <c r="O972" s="1">
        <v>2.2000000000000002</v>
      </c>
      <c r="P972" s="1" t="s">
        <v>6046</v>
      </c>
      <c r="Q972" s="1">
        <v>84.4</v>
      </c>
      <c r="R972" s="1">
        <v>251</v>
      </c>
      <c r="S972" s="1">
        <v>43.9</v>
      </c>
      <c r="T972" s="1">
        <v>294</v>
      </c>
      <c r="U972" s="38" t="s">
        <v>6631</v>
      </c>
      <c r="V972" s="107">
        <v>-28.8166236</v>
      </c>
      <c r="W972" s="107">
        <v>24.991638999999999</v>
      </c>
    </row>
    <row r="973" spans="1:23" x14ac:dyDescent="0.25">
      <c r="A973" s="1" t="s">
        <v>6672</v>
      </c>
      <c r="B973" s="1" t="s">
        <v>6672</v>
      </c>
      <c r="C973" t="s">
        <v>2526</v>
      </c>
      <c r="D973" t="s">
        <v>258</v>
      </c>
      <c r="E973" s="1">
        <v>5.6</v>
      </c>
      <c r="F973" s="1" t="s">
        <v>6103</v>
      </c>
      <c r="G973" s="1">
        <v>7.2</v>
      </c>
      <c r="H973" s="1" t="s">
        <v>6103</v>
      </c>
      <c r="I973" s="1">
        <v>11.6</v>
      </c>
      <c r="J973" s="1" t="s">
        <v>6046</v>
      </c>
      <c r="K973" s="1">
        <v>9</v>
      </c>
      <c r="L973" s="1" t="s">
        <v>6046</v>
      </c>
      <c r="M973" s="1">
        <v>67.7</v>
      </c>
      <c r="N973" s="1">
        <v>271</v>
      </c>
      <c r="O973" s="1">
        <v>21.5</v>
      </c>
      <c r="P973" s="1">
        <v>517</v>
      </c>
      <c r="Q973" s="1">
        <v>40.4</v>
      </c>
      <c r="R973" s="1" t="s">
        <v>6046</v>
      </c>
      <c r="S973" s="1">
        <v>2.8</v>
      </c>
      <c r="T973" s="1" t="s">
        <v>6046</v>
      </c>
      <c r="U973" s="38" t="s">
        <v>6631</v>
      </c>
      <c r="V973" s="107">
        <v>54.702354499999998</v>
      </c>
      <c r="W973" s="107">
        <v>-3.2765753000000002</v>
      </c>
    </row>
    <row r="974" spans="1:23" x14ac:dyDescent="0.25">
      <c r="A974" s="1" t="s">
        <v>6672</v>
      </c>
      <c r="B974" s="1" t="s">
        <v>6672</v>
      </c>
      <c r="C974" t="s">
        <v>2352</v>
      </c>
      <c r="D974" t="s">
        <v>6333</v>
      </c>
      <c r="E974" s="1">
        <v>11.2</v>
      </c>
      <c r="F974" s="1" t="s">
        <v>6103</v>
      </c>
      <c r="G974" s="1">
        <v>4</v>
      </c>
      <c r="H974" s="1" t="s">
        <v>6103</v>
      </c>
      <c r="I974" s="1">
        <v>37.1</v>
      </c>
      <c r="J974" s="1">
        <v>417</v>
      </c>
      <c r="K974" s="1">
        <v>3.2</v>
      </c>
      <c r="L974" s="1" t="s">
        <v>6046</v>
      </c>
      <c r="M974" s="1">
        <v>3.1</v>
      </c>
      <c r="N974" s="1" t="s">
        <v>6046</v>
      </c>
      <c r="O974" s="1">
        <v>10.4</v>
      </c>
      <c r="P974" s="1" t="s">
        <v>6046</v>
      </c>
      <c r="Q974" s="1">
        <v>59.8</v>
      </c>
      <c r="R974" s="1">
        <v>570</v>
      </c>
      <c r="S974" s="1">
        <v>14.5</v>
      </c>
      <c r="T974" s="1" t="s">
        <v>6046</v>
      </c>
      <c r="U974" s="38" t="s">
        <v>6631</v>
      </c>
      <c r="V974" s="107">
        <v>52.215933</v>
      </c>
      <c r="W974" s="107">
        <v>19.134422000000001</v>
      </c>
    </row>
    <row r="975" spans="1:23" x14ac:dyDescent="0.25">
      <c r="A975" s="1" t="s">
        <v>6672</v>
      </c>
      <c r="C975" t="s">
        <v>6981</v>
      </c>
      <c r="D975" t="s">
        <v>20</v>
      </c>
      <c r="E975" s="1">
        <v>3.1</v>
      </c>
      <c r="F975" s="1" t="s">
        <v>6103</v>
      </c>
      <c r="G975" s="1">
        <v>6.8</v>
      </c>
      <c r="H975" s="1" t="s">
        <v>6103</v>
      </c>
      <c r="I975" s="1">
        <v>20.5</v>
      </c>
      <c r="J975" s="1" t="s">
        <v>6046</v>
      </c>
      <c r="K975" s="1">
        <v>20.5</v>
      </c>
      <c r="L975" s="1">
        <v>554</v>
      </c>
      <c r="M975" s="1">
        <v>52.1</v>
      </c>
      <c r="N975" s="1">
        <v>342</v>
      </c>
      <c r="O975" s="1">
        <v>3</v>
      </c>
      <c r="P975" s="1" t="s">
        <v>6046</v>
      </c>
      <c r="Q975" s="1">
        <v>53.7</v>
      </c>
      <c r="R975" s="1" t="s">
        <v>6046</v>
      </c>
      <c r="S975" s="1">
        <v>14.4</v>
      </c>
      <c r="T975" s="1" t="s">
        <v>6046</v>
      </c>
      <c r="U975" s="38" t="s">
        <v>6631</v>
      </c>
      <c r="V975" s="107">
        <v>39.783730400000003</v>
      </c>
      <c r="W975" s="107">
        <v>-100.445882</v>
      </c>
    </row>
    <row r="976" spans="1:23" x14ac:dyDescent="0.25">
      <c r="A976" s="1" t="s">
        <v>6672</v>
      </c>
      <c r="B976" s="1" t="s">
        <v>6672</v>
      </c>
      <c r="C976" t="s">
        <v>3213</v>
      </c>
      <c r="D976" t="s">
        <v>6982</v>
      </c>
      <c r="E976" s="1">
        <v>4.7</v>
      </c>
      <c r="F976" s="1" t="s">
        <v>6103</v>
      </c>
      <c r="G976" s="1">
        <v>3.2</v>
      </c>
      <c r="H976" s="1" t="s">
        <v>6103</v>
      </c>
      <c r="I976" s="1">
        <v>40.799999999999997</v>
      </c>
      <c r="J976" s="1">
        <v>385</v>
      </c>
      <c r="K976" s="1">
        <v>6.8</v>
      </c>
      <c r="L976" s="1" t="s">
        <v>6046</v>
      </c>
      <c r="M976" s="1">
        <v>16.5</v>
      </c>
      <c r="N976" s="1" t="s">
        <v>6046</v>
      </c>
      <c r="O976" s="1">
        <v>12.5</v>
      </c>
      <c r="P976" s="1" t="s">
        <v>6046</v>
      </c>
      <c r="Q976" s="1">
        <v>63.9</v>
      </c>
      <c r="R976" s="1">
        <v>521</v>
      </c>
      <c r="S976" s="1">
        <v>91.9</v>
      </c>
      <c r="T976" s="1">
        <v>58</v>
      </c>
      <c r="U976" s="38" t="s">
        <v>6631</v>
      </c>
      <c r="V976" s="107">
        <v>35.888599300000003</v>
      </c>
      <c r="W976" s="107">
        <v>14.4476911</v>
      </c>
    </row>
    <row r="977" spans="1:23" x14ac:dyDescent="0.25">
      <c r="A977" s="1" t="s">
        <v>6672</v>
      </c>
      <c r="B977" s="1" t="s">
        <v>6672</v>
      </c>
      <c r="C977" t="s">
        <v>4295</v>
      </c>
      <c r="D977" t="s">
        <v>6740</v>
      </c>
      <c r="E977" s="1">
        <v>6.6</v>
      </c>
      <c r="F977" s="1" t="s">
        <v>6103</v>
      </c>
      <c r="G977" s="1">
        <v>3.7</v>
      </c>
      <c r="H977" s="1" t="s">
        <v>6103</v>
      </c>
      <c r="I977" s="1">
        <v>34.200000000000003</v>
      </c>
      <c r="J977" s="1">
        <v>453</v>
      </c>
      <c r="K977" s="1">
        <v>7.8</v>
      </c>
      <c r="L977" s="1" t="s">
        <v>6046</v>
      </c>
      <c r="M977" s="1">
        <v>2.1</v>
      </c>
      <c r="N977" s="1" t="s">
        <v>6046</v>
      </c>
      <c r="O977" s="1">
        <v>14.7</v>
      </c>
      <c r="P977" s="1" t="s">
        <v>6046</v>
      </c>
      <c r="Q977" s="1">
        <v>57.7</v>
      </c>
      <c r="R977" s="1">
        <v>600</v>
      </c>
      <c r="S977" s="1">
        <v>83.5</v>
      </c>
      <c r="T977" s="1">
        <v>92</v>
      </c>
      <c r="U977" s="38" t="s">
        <v>6631</v>
      </c>
      <c r="V977" s="107">
        <v>46.119944400000001</v>
      </c>
      <c r="W977" s="107">
        <v>14.815333300000001</v>
      </c>
    </row>
    <row r="978" spans="1:23" x14ac:dyDescent="0.25">
      <c r="A978" s="1" t="s">
        <v>6672</v>
      </c>
      <c r="B978" s="1" t="s">
        <v>6754</v>
      </c>
      <c r="C978" t="s">
        <v>2266</v>
      </c>
      <c r="D978" t="s">
        <v>20</v>
      </c>
      <c r="E978" s="1">
        <v>10.7</v>
      </c>
      <c r="F978" s="1" t="s">
        <v>6103</v>
      </c>
      <c r="G978" s="1">
        <v>6.7</v>
      </c>
      <c r="H978" s="1" t="s">
        <v>6103</v>
      </c>
      <c r="I978" s="1">
        <v>15.1</v>
      </c>
      <c r="J978" s="1" t="s">
        <v>6046</v>
      </c>
      <c r="K978" s="1">
        <v>20.2</v>
      </c>
      <c r="L978" s="1">
        <v>557</v>
      </c>
      <c r="M978" s="1">
        <v>49</v>
      </c>
      <c r="N978" s="1">
        <v>356</v>
      </c>
      <c r="O978" s="1">
        <v>10.8</v>
      </c>
      <c r="P978" s="1" t="s">
        <v>6046</v>
      </c>
      <c r="Q978" s="1">
        <v>42</v>
      </c>
      <c r="R978" s="1" t="s">
        <v>6046</v>
      </c>
      <c r="S978" s="1">
        <v>13.6</v>
      </c>
      <c r="T978" s="1" t="s">
        <v>6046</v>
      </c>
      <c r="U978" s="38" t="s">
        <v>6631</v>
      </c>
      <c r="V978" s="107">
        <v>39.783730400000003</v>
      </c>
      <c r="W978" s="107">
        <v>-100.445882</v>
      </c>
    </row>
    <row r="979" spans="1:23" x14ac:dyDescent="0.25">
      <c r="A979" s="1" t="s">
        <v>6672</v>
      </c>
      <c r="B979" s="1" t="s">
        <v>6672</v>
      </c>
      <c r="C979" t="s">
        <v>6983</v>
      </c>
      <c r="D979" t="s">
        <v>231</v>
      </c>
      <c r="E979" s="1">
        <v>7.2</v>
      </c>
      <c r="F979" s="1" t="s">
        <v>6103</v>
      </c>
      <c r="G979" s="1">
        <v>1.9</v>
      </c>
      <c r="H979" s="1" t="s">
        <v>6103</v>
      </c>
      <c r="I979" s="1">
        <v>12</v>
      </c>
      <c r="J979" s="1" t="s">
        <v>6046</v>
      </c>
      <c r="K979" s="1">
        <v>32.1</v>
      </c>
      <c r="L979" s="1">
        <v>419</v>
      </c>
      <c r="M979" s="1">
        <v>1.5</v>
      </c>
      <c r="N979" s="1" t="s">
        <v>6046</v>
      </c>
      <c r="O979" s="1">
        <v>3.2</v>
      </c>
      <c r="P979" s="1" t="s">
        <v>6046</v>
      </c>
      <c r="Q979" s="1">
        <v>74.099999999999994</v>
      </c>
      <c r="R979" s="1">
        <v>410</v>
      </c>
      <c r="S979" s="1">
        <v>3.8</v>
      </c>
      <c r="T979" s="1" t="s">
        <v>6046</v>
      </c>
      <c r="U979" s="38" t="s">
        <v>6631</v>
      </c>
      <c r="V979" s="107">
        <v>42.638426099999997</v>
      </c>
      <c r="W979" s="107">
        <v>12.674296999999999</v>
      </c>
    </row>
    <row r="980" spans="1:23" x14ac:dyDescent="0.25">
      <c r="A980" s="1" t="s">
        <v>6672</v>
      </c>
      <c r="B980" s="1" t="s">
        <v>6672</v>
      </c>
      <c r="C980" t="s">
        <v>6984</v>
      </c>
      <c r="D980" t="s">
        <v>20</v>
      </c>
      <c r="E980" s="1">
        <v>3.7</v>
      </c>
      <c r="F980" s="1" t="s">
        <v>6103</v>
      </c>
      <c r="G980" s="1">
        <v>4.8</v>
      </c>
      <c r="H980" s="1" t="s">
        <v>6103</v>
      </c>
      <c r="I980" s="1">
        <v>42.7</v>
      </c>
      <c r="J980" s="1">
        <v>365</v>
      </c>
      <c r="K980" s="1">
        <v>8.8000000000000007</v>
      </c>
      <c r="L980" s="1" t="s">
        <v>6046</v>
      </c>
      <c r="M980" s="1">
        <v>10</v>
      </c>
      <c r="N980" s="1" t="s">
        <v>6046</v>
      </c>
      <c r="O980" s="1">
        <v>3.1</v>
      </c>
      <c r="P980" s="1" t="s">
        <v>6046</v>
      </c>
      <c r="Q980" s="1">
        <v>57</v>
      </c>
      <c r="R980" s="1" t="s">
        <v>6046</v>
      </c>
      <c r="S980" s="1">
        <v>6</v>
      </c>
      <c r="T980" s="1" t="s">
        <v>6046</v>
      </c>
      <c r="U980" s="38" t="s">
        <v>6631</v>
      </c>
      <c r="V980" s="107">
        <v>39.783730400000003</v>
      </c>
      <c r="W980" s="107">
        <v>-100.445882</v>
      </c>
    </row>
    <row r="981" spans="1:23" x14ac:dyDescent="0.25">
      <c r="A981" s="1" t="s">
        <v>6672</v>
      </c>
      <c r="B981" s="1" t="s">
        <v>6702</v>
      </c>
      <c r="C981" t="s">
        <v>6985</v>
      </c>
      <c r="D981" t="s">
        <v>231</v>
      </c>
      <c r="E981" s="1">
        <v>8.3000000000000007</v>
      </c>
      <c r="F981" s="1" t="s">
        <v>6103</v>
      </c>
      <c r="G981" s="1">
        <v>3.3</v>
      </c>
      <c r="H981" s="1" t="s">
        <v>6103</v>
      </c>
      <c r="I981" s="1">
        <v>2.2999999999999998</v>
      </c>
      <c r="J981" s="1" t="s">
        <v>6046</v>
      </c>
      <c r="K981" s="1">
        <v>47.8</v>
      </c>
      <c r="L981" s="1">
        <v>278</v>
      </c>
      <c r="M981" s="1">
        <v>4.4000000000000004</v>
      </c>
      <c r="N981" s="1" t="s">
        <v>6046</v>
      </c>
      <c r="O981" s="1">
        <v>4.2</v>
      </c>
      <c r="P981" s="1" t="s">
        <v>6046</v>
      </c>
      <c r="Q981" s="1">
        <v>67.599999999999994</v>
      </c>
      <c r="R981" s="1">
        <v>489</v>
      </c>
      <c r="S981" s="1">
        <v>12.4</v>
      </c>
      <c r="T981" s="1" t="s">
        <v>6046</v>
      </c>
      <c r="U981" s="38" t="s">
        <v>6631</v>
      </c>
      <c r="V981" s="107">
        <v>42.638426099999997</v>
      </c>
      <c r="W981" s="107">
        <v>12.674296999999999</v>
      </c>
    </row>
    <row r="982" spans="1:23" x14ac:dyDescent="0.25">
      <c r="A982" s="1" t="s">
        <v>6672</v>
      </c>
      <c r="B982" s="1" t="s">
        <v>6672</v>
      </c>
      <c r="C982" t="s">
        <v>6986</v>
      </c>
      <c r="D982" t="s">
        <v>310</v>
      </c>
      <c r="E982" s="1">
        <v>12.2</v>
      </c>
      <c r="F982" s="1" t="s">
        <v>6103</v>
      </c>
      <c r="G982" s="1">
        <v>2.1</v>
      </c>
      <c r="H982" s="1" t="s">
        <v>6103</v>
      </c>
      <c r="I982" s="1">
        <v>31.3</v>
      </c>
      <c r="J982" s="1">
        <v>493</v>
      </c>
      <c r="K982" s="1">
        <v>6.1</v>
      </c>
      <c r="L982" s="1" t="s">
        <v>6046</v>
      </c>
      <c r="M982" s="1">
        <v>6.4</v>
      </c>
      <c r="N982" s="1" t="s">
        <v>6046</v>
      </c>
      <c r="O982" s="1">
        <v>8.4</v>
      </c>
      <c r="P982" s="1" t="s">
        <v>6046</v>
      </c>
      <c r="Q982" s="1">
        <v>76.2</v>
      </c>
      <c r="R982" s="1">
        <v>371</v>
      </c>
      <c r="S982" s="1">
        <v>4.4000000000000004</v>
      </c>
      <c r="T982" s="1" t="s">
        <v>6046</v>
      </c>
      <c r="U982" s="38" t="s">
        <v>6631</v>
      </c>
      <c r="V982" s="107">
        <v>39.326068499999998</v>
      </c>
      <c r="W982" s="107">
        <v>-4.8379791000000001</v>
      </c>
    </row>
    <row r="983" spans="1:23" x14ac:dyDescent="0.25">
      <c r="A983" s="1" t="s">
        <v>6672</v>
      </c>
      <c r="B983" s="1" t="s">
        <v>6672</v>
      </c>
      <c r="C983" t="s">
        <v>6987</v>
      </c>
      <c r="D983" t="s">
        <v>343</v>
      </c>
      <c r="E983" s="1">
        <v>10.1</v>
      </c>
      <c r="F983" s="1" t="s">
        <v>6103</v>
      </c>
      <c r="G983" s="1">
        <v>6.5</v>
      </c>
      <c r="H983" s="1" t="s">
        <v>6103</v>
      </c>
      <c r="I983" s="1">
        <v>1.7</v>
      </c>
      <c r="J983" s="1" t="s">
        <v>6046</v>
      </c>
      <c r="K983" s="1">
        <v>35.700000000000003</v>
      </c>
      <c r="L983" s="1">
        <v>387</v>
      </c>
      <c r="M983" s="1">
        <v>3.2</v>
      </c>
      <c r="N983" s="1" t="s">
        <v>6046</v>
      </c>
      <c r="O983" s="1">
        <v>4.4000000000000004</v>
      </c>
      <c r="P983" s="1" t="s">
        <v>6046</v>
      </c>
      <c r="Q983" s="1">
        <v>56.5</v>
      </c>
      <c r="R983" s="1" t="s">
        <v>6046</v>
      </c>
      <c r="S983" s="1">
        <v>6.8</v>
      </c>
      <c r="T983" s="1" t="s">
        <v>6046</v>
      </c>
      <c r="U983" s="38" t="s">
        <v>6631</v>
      </c>
      <c r="V983" s="107">
        <v>-24.776108600000001</v>
      </c>
      <c r="W983" s="107">
        <v>134.755</v>
      </c>
    </row>
    <row r="984" spans="1:23" x14ac:dyDescent="0.25">
      <c r="A984" s="1" t="s">
        <v>6672</v>
      </c>
      <c r="B984" s="1" t="s">
        <v>6672</v>
      </c>
      <c r="C984" t="s">
        <v>3767</v>
      </c>
      <c r="D984" t="s">
        <v>20</v>
      </c>
      <c r="E984" s="1">
        <v>5.5</v>
      </c>
      <c r="F984" s="1" t="s">
        <v>6103</v>
      </c>
      <c r="G984" s="1">
        <v>6</v>
      </c>
      <c r="H984" s="1" t="s">
        <v>6103</v>
      </c>
      <c r="I984" s="1">
        <v>10.8</v>
      </c>
      <c r="J984" s="1" t="s">
        <v>6046</v>
      </c>
      <c r="K984" s="1">
        <v>28.5</v>
      </c>
      <c r="L984" s="1">
        <v>447</v>
      </c>
      <c r="M984" s="1">
        <v>6.1</v>
      </c>
      <c r="N984" s="1" t="s">
        <v>6046</v>
      </c>
      <c r="O984" s="1">
        <v>4.3</v>
      </c>
      <c r="P984" s="1" t="s">
        <v>6046</v>
      </c>
      <c r="Q984" s="1">
        <v>58.3</v>
      </c>
      <c r="R984" s="1">
        <v>588</v>
      </c>
      <c r="S984" s="1">
        <v>12.3</v>
      </c>
      <c r="T984" s="1" t="s">
        <v>6046</v>
      </c>
      <c r="U984" s="38" t="s">
        <v>6631</v>
      </c>
      <c r="V984" s="107">
        <v>39.783730400000003</v>
      </c>
      <c r="W984" s="107">
        <v>-100.445882</v>
      </c>
    </row>
    <row r="985" spans="1:23" x14ac:dyDescent="0.25">
      <c r="A985" s="1" t="s">
        <v>6672</v>
      </c>
      <c r="B985" s="1" t="s">
        <v>6672</v>
      </c>
      <c r="C985" t="s">
        <v>6988</v>
      </c>
      <c r="D985" t="s">
        <v>231</v>
      </c>
      <c r="E985" s="1">
        <v>9.3000000000000007</v>
      </c>
      <c r="F985" s="1" t="s">
        <v>6103</v>
      </c>
      <c r="G985" s="1">
        <v>2.8</v>
      </c>
      <c r="H985" s="1" t="s">
        <v>6103</v>
      </c>
      <c r="I985" s="1">
        <v>2.8</v>
      </c>
      <c r="J985" s="1" t="s">
        <v>6046</v>
      </c>
      <c r="K985" s="1">
        <v>33.799999999999997</v>
      </c>
      <c r="L985" s="1">
        <v>405</v>
      </c>
      <c r="M985" s="1">
        <v>2.2000000000000002</v>
      </c>
      <c r="N985" s="1" t="s">
        <v>6046</v>
      </c>
      <c r="O985" s="1">
        <v>7.1</v>
      </c>
      <c r="P985" s="1" t="s">
        <v>6046</v>
      </c>
      <c r="Q985" s="1">
        <v>72.7</v>
      </c>
      <c r="R985" s="1">
        <v>432</v>
      </c>
      <c r="S985" s="1">
        <v>9.1</v>
      </c>
      <c r="T985" s="1" t="s">
        <v>6046</v>
      </c>
      <c r="U985" s="38" t="s">
        <v>6631</v>
      </c>
      <c r="V985" s="107">
        <v>42.638426099999997</v>
      </c>
      <c r="W985" s="107">
        <v>12.674296999999999</v>
      </c>
    </row>
    <row r="986" spans="1:23" x14ac:dyDescent="0.25">
      <c r="A986" s="1" t="s">
        <v>6672</v>
      </c>
      <c r="B986" s="1" t="s">
        <v>6672</v>
      </c>
      <c r="C986" t="s">
        <v>2918</v>
      </c>
      <c r="D986" t="s">
        <v>6527</v>
      </c>
      <c r="E986" s="1">
        <v>11.7</v>
      </c>
      <c r="F986" s="1" t="s">
        <v>6103</v>
      </c>
      <c r="G986" s="1">
        <v>21.1</v>
      </c>
      <c r="H986" s="1">
        <v>438</v>
      </c>
      <c r="I986" s="1">
        <v>2.6</v>
      </c>
      <c r="J986" s="1" t="s">
        <v>6046</v>
      </c>
      <c r="K986" s="1">
        <v>22.8</v>
      </c>
      <c r="L986" s="1">
        <v>514</v>
      </c>
      <c r="M986" s="1">
        <v>1.6</v>
      </c>
      <c r="N986" s="1" t="s">
        <v>6046</v>
      </c>
      <c r="O986" s="1">
        <v>5.4</v>
      </c>
      <c r="P986" s="1" t="s">
        <v>6046</v>
      </c>
      <c r="Q986" s="1">
        <v>74.8</v>
      </c>
      <c r="R986" s="1">
        <v>401</v>
      </c>
      <c r="S986" s="1">
        <v>9.4</v>
      </c>
      <c r="T986" s="1" t="s">
        <v>6046</v>
      </c>
      <c r="U986" s="38" t="s">
        <v>6631</v>
      </c>
      <c r="V986" s="107">
        <v>38.995368300000003</v>
      </c>
      <c r="W986" s="107">
        <v>21.987713200000002</v>
      </c>
    </row>
    <row r="987" spans="1:23" x14ac:dyDescent="0.25">
      <c r="A987" s="1" t="s">
        <v>6672</v>
      </c>
      <c r="C987" t="s">
        <v>4067</v>
      </c>
      <c r="D987" t="s">
        <v>6395</v>
      </c>
      <c r="E987" s="1">
        <v>5.4</v>
      </c>
      <c r="F987" s="1" t="s">
        <v>6103</v>
      </c>
      <c r="G987" s="1">
        <v>6.8</v>
      </c>
      <c r="H987" s="1" t="s">
        <v>6103</v>
      </c>
      <c r="I987" s="1">
        <v>38.6</v>
      </c>
      <c r="J987" s="1">
        <v>401</v>
      </c>
      <c r="K987" s="1">
        <v>15.6</v>
      </c>
      <c r="L987" s="1" t="s">
        <v>6046</v>
      </c>
      <c r="O987" s="1">
        <v>2.2000000000000002</v>
      </c>
      <c r="P987" s="1" t="s">
        <v>6046</v>
      </c>
      <c r="Q987" s="1">
        <v>42.7</v>
      </c>
      <c r="R987" s="1" t="s">
        <v>6046</v>
      </c>
      <c r="S987" s="1">
        <v>22.5</v>
      </c>
      <c r="T987" s="1">
        <v>539</v>
      </c>
      <c r="U987" s="38" t="s">
        <v>6631</v>
      </c>
      <c r="V987" s="107">
        <v>30.3308401</v>
      </c>
      <c r="W987" s="107">
        <v>71.247499000000005</v>
      </c>
    </row>
    <row r="988" spans="1:23" x14ac:dyDescent="0.25">
      <c r="A988" s="1" t="s">
        <v>6672</v>
      </c>
      <c r="B988" s="1" t="s">
        <v>6672</v>
      </c>
      <c r="C988" t="s">
        <v>6989</v>
      </c>
      <c r="D988" t="s">
        <v>258</v>
      </c>
      <c r="E988" s="1">
        <v>6.6</v>
      </c>
      <c r="F988" s="1" t="s">
        <v>6103</v>
      </c>
      <c r="G988" s="1">
        <v>4.5999999999999996</v>
      </c>
      <c r="H988" s="1" t="s">
        <v>6103</v>
      </c>
      <c r="I988" s="1">
        <v>8.1</v>
      </c>
      <c r="J988" s="1" t="s">
        <v>6046</v>
      </c>
      <c r="K988" s="1">
        <v>8.4</v>
      </c>
      <c r="L988" s="1" t="s">
        <v>6046</v>
      </c>
      <c r="M988" s="1">
        <v>35.4</v>
      </c>
      <c r="N988" s="1">
        <v>439</v>
      </c>
      <c r="O988" s="1">
        <v>59.7</v>
      </c>
      <c r="P988" s="1">
        <v>237</v>
      </c>
      <c r="Q988" s="1">
        <v>62.4</v>
      </c>
      <c r="R988" s="1">
        <v>542</v>
      </c>
      <c r="S988" s="1">
        <v>7.4</v>
      </c>
      <c r="T988" s="1" t="s">
        <v>6046</v>
      </c>
      <c r="U988" s="38" t="s">
        <v>6631</v>
      </c>
      <c r="V988" s="107">
        <v>54.702354499999998</v>
      </c>
      <c r="W988" s="107">
        <v>-3.2765753000000002</v>
      </c>
    </row>
    <row r="989" spans="1:23" x14ac:dyDescent="0.25">
      <c r="A989" s="1" t="s">
        <v>6672</v>
      </c>
      <c r="B989" s="1" t="s">
        <v>6672</v>
      </c>
      <c r="C989" t="s">
        <v>4762</v>
      </c>
      <c r="D989" t="s">
        <v>6513</v>
      </c>
      <c r="E989" s="1">
        <v>10.8</v>
      </c>
      <c r="F989" s="1" t="s">
        <v>6103</v>
      </c>
      <c r="G989" s="1">
        <v>23.9</v>
      </c>
      <c r="H989" s="1">
        <v>400</v>
      </c>
      <c r="I989" s="1">
        <v>15.4</v>
      </c>
      <c r="J989" s="1" t="s">
        <v>6046</v>
      </c>
      <c r="K989" s="1">
        <v>1.2</v>
      </c>
      <c r="L989" s="1" t="s">
        <v>6046</v>
      </c>
      <c r="M989" s="1">
        <v>40.299999999999997</v>
      </c>
      <c r="N989" s="1">
        <v>403</v>
      </c>
      <c r="O989" s="1">
        <v>8.5</v>
      </c>
      <c r="P989" s="1" t="s">
        <v>6046</v>
      </c>
      <c r="Q989" s="1">
        <v>12.1</v>
      </c>
      <c r="R989" s="1" t="s">
        <v>6046</v>
      </c>
      <c r="S989" s="1">
        <v>20.7</v>
      </c>
      <c r="T989" s="1">
        <v>572</v>
      </c>
      <c r="U989" s="38" t="s">
        <v>6631</v>
      </c>
      <c r="V989" s="107">
        <v>12.750348600000001</v>
      </c>
      <c r="W989" s="107">
        <v>122.7312101</v>
      </c>
    </row>
    <row r="990" spans="1:23" x14ac:dyDescent="0.25">
      <c r="A990" s="1" t="s">
        <v>6672</v>
      </c>
      <c r="B990" s="1" t="s">
        <v>6672</v>
      </c>
      <c r="C990" t="s">
        <v>6990</v>
      </c>
      <c r="D990" t="s">
        <v>194</v>
      </c>
      <c r="E990" s="1">
        <v>10.1</v>
      </c>
      <c r="F990" s="1" t="s">
        <v>6103</v>
      </c>
      <c r="G990" s="1">
        <v>8.9</v>
      </c>
      <c r="H990" s="1" t="s">
        <v>6103</v>
      </c>
      <c r="I990" s="1">
        <v>34</v>
      </c>
      <c r="J990" s="1">
        <v>456</v>
      </c>
      <c r="K990" s="1">
        <v>8.3000000000000007</v>
      </c>
      <c r="L990" s="1" t="s">
        <v>6046</v>
      </c>
      <c r="M990" s="1">
        <v>3.8</v>
      </c>
      <c r="N990" s="1" t="s">
        <v>6046</v>
      </c>
      <c r="O990" s="1">
        <v>6.3</v>
      </c>
      <c r="P990" s="1" t="s">
        <v>6046</v>
      </c>
      <c r="Q990" s="1">
        <v>24</v>
      </c>
      <c r="R990" s="1" t="s">
        <v>6046</v>
      </c>
      <c r="S990" s="1">
        <v>4.4000000000000004</v>
      </c>
      <c r="T990" s="1" t="s">
        <v>6046</v>
      </c>
      <c r="U990" s="38" t="s">
        <v>6631</v>
      </c>
      <c r="V990" s="107">
        <v>36.638392000000003</v>
      </c>
      <c r="W990" s="107">
        <v>127.69611879999999</v>
      </c>
    </row>
    <row r="991" spans="1:23" x14ac:dyDescent="0.25">
      <c r="A991" s="1" t="s">
        <v>6672</v>
      </c>
      <c r="B991" s="1" t="s">
        <v>6672</v>
      </c>
      <c r="C991" t="s">
        <v>6991</v>
      </c>
      <c r="D991" t="s">
        <v>6395</v>
      </c>
      <c r="E991" s="1">
        <v>13.5</v>
      </c>
      <c r="F991" s="1" t="s">
        <v>6103</v>
      </c>
      <c r="G991" s="1">
        <v>50.1</v>
      </c>
      <c r="H991" s="1">
        <v>173</v>
      </c>
      <c r="I991" s="1">
        <v>5.4</v>
      </c>
      <c r="J991" s="1" t="s">
        <v>6046</v>
      </c>
      <c r="K991" s="1">
        <v>8.1</v>
      </c>
      <c r="L991" s="1" t="s">
        <v>6046</v>
      </c>
      <c r="M991" s="1">
        <v>3.3</v>
      </c>
      <c r="N991" s="1" t="s">
        <v>6046</v>
      </c>
      <c r="O991" s="1">
        <v>1.3</v>
      </c>
      <c r="P991" s="1" t="s">
        <v>6046</v>
      </c>
      <c r="Q991" s="1">
        <v>43.7</v>
      </c>
      <c r="R991" s="1" t="s">
        <v>6046</v>
      </c>
      <c r="S991" s="1">
        <v>26.8</v>
      </c>
      <c r="T991" s="1">
        <v>467</v>
      </c>
      <c r="U991" s="38" t="s">
        <v>6631</v>
      </c>
      <c r="V991" s="107">
        <v>30.3308401</v>
      </c>
      <c r="W991" s="107">
        <v>71.247499000000005</v>
      </c>
    </row>
    <row r="992" spans="1:23" x14ac:dyDescent="0.25">
      <c r="A992" s="1" t="s">
        <v>6672</v>
      </c>
      <c r="B992" s="1" t="s">
        <v>6672</v>
      </c>
      <c r="C992" t="s">
        <v>3300</v>
      </c>
      <c r="D992" t="s">
        <v>258</v>
      </c>
      <c r="E992" s="1">
        <v>9.1999999999999993</v>
      </c>
      <c r="F992" s="1" t="s">
        <v>6103</v>
      </c>
      <c r="G992" s="1">
        <v>9.9</v>
      </c>
      <c r="H992" s="1" t="s">
        <v>6103</v>
      </c>
      <c r="I992" s="1">
        <v>10.8</v>
      </c>
      <c r="J992" s="1" t="s">
        <v>6046</v>
      </c>
      <c r="K992" s="1">
        <v>10.7</v>
      </c>
      <c r="L992" s="1" t="s">
        <v>6046</v>
      </c>
      <c r="M992" s="1">
        <v>44.4</v>
      </c>
      <c r="N992" s="1">
        <v>381</v>
      </c>
      <c r="O992" s="1">
        <v>66.2</v>
      </c>
      <c r="P992" s="1">
        <v>214</v>
      </c>
      <c r="Q992" s="1">
        <v>64.8</v>
      </c>
      <c r="R992" s="1">
        <v>512</v>
      </c>
      <c r="S992" s="1">
        <v>3.5</v>
      </c>
      <c r="T992" s="1" t="s">
        <v>6046</v>
      </c>
      <c r="U992" s="38" t="s">
        <v>6631</v>
      </c>
      <c r="V992" s="107">
        <v>54.702354499999998</v>
      </c>
      <c r="W992" s="107">
        <v>-3.2765753000000002</v>
      </c>
    </row>
    <row r="993" spans="1:23" x14ac:dyDescent="0.25">
      <c r="A993" s="1" t="s">
        <v>6672</v>
      </c>
      <c r="B993" s="1" t="s">
        <v>6672</v>
      </c>
      <c r="C993" t="s">
        <v>4026</v>
      </c>
      <c r="D993" t="s">
        <v>20</v>
      </c>
      <c r="E993" s="1">
        <v>2.2000000000000002</v>
      </c>
      <c r="F993" s="1" t="s">
        <v>6103</v>
      </c>
      <c r="G993" s="1">
        <v>3.3</v>
      </c>
      <c r="H993" s="1" t="s">
        <v>6103</v>
      </c>
      <c r="I993" s="1">
        <v>34.700000000000003</v>
      </c>
      <c r="J993" s="1">
        <v>445</v>
      </c>
      <c r="K993" s="1">
        <v>15.7</v>
      </c>
      <c r="L993" s="1" t="s">
        <v>6046</v>
      </c>
      <c r="M993" s="1">
        <v>5.0999999999999996</v>
      </c>
      <c r="N993" s="1" t="s">
        <v>6046</v>
      </c>
      <c r="O993" s="1">
        <v>16.5</v>
      </c>
      <c r="P993" s="1">
        <v>593</v>
      </c>
      <c r="Q993" s="1">
        <v>13.7</v>
      </c>
      <c r="R993" s="1" t="s">
        <v>6046</v>
      </c>
      <c r="S993" s="1">
        <v>40.6</v>
      </c>
      <c r="T993" s="1">
        <v>324</v>
      </c>
      <c r="U993" s="38" t="s">
        <v>6631</v>
      </c>
      <c r="V993" s="107">
        <v>39.783730400000003</v>
      </c>
      <c r="W993" s="107">
        <v>-100.445882</v>
      </c>
    </row>
    <row r="994" spans="1:23" x14ac:dyDescent="0.25">
      <c r="A994" s="1" t="s">
        <v>6672</v>
      </c>
      <c r="B994" s="1" t="s">
        <v>6672</v>
      </c>
      <c r="C994" t="s">
        <v>6992</v>
      </c>
      <c r="D994" t="s">
        <v>6090</v>
      </c>
      <c r="E994" s="1">
        <v>3.3</v>
      </c>
      <c r="F994" s="1" t="s">
        <v>6103</v>
      </c>
      <c r="G994" s="1">
        <v>2.2000000000000002</v>
      </c>
      <c r="H994" s="1" t="s">
        <v>6103</v>
      </c>
      <c r="I994" s="1">
        <v>47.2</v>
      </c>
      <c r="J994" s="1">
        <v>329</v>
      </c>
      <c r="K994" s="1">
        <v>1.5</v>
      </c>
      <c r="L994" s="1" t="s">
        <v>6046</v>
      </c>
      <c r="M994" s="1">
        <v>5.3</v>
      </c>
      <c r="N994" s="1" t="s">
        <v>6046</v>
      </c>
      <c r="O994" s="1">
        <v>16.8</v>
      </c>
      <c r="P994" s="1">
        <v>586</v>
      </c>
      <c r="Q994" s="1">
        <v>24.6</v>
      </c>
      <c r="R994" s="1" t="s">
        <v>6046</v>
      </c>
      <c r="S994" s="1">
        <v>6.2</v>
      </c>
      <c r="T994" s="1" t="s">
        <v>6046</v>
      </c>
      <c r="U994" s="38" t="s">
        <v>6631</v>
      </c>
      <c r="V994" s="107">
        <v>64.686313600000005</v>
      </c>
      <c r="W994" s="107">
        <v>97.745306099999993</v>
      </c>
    </row>
    <row r="995" spans="1:23" x14ac:dyDescent="0.25">
      <c r="A995" s="1" t="s">
        <v>6672</v>
      </c>
      <c r="B995" s="1" t="s">
        <v>6672</v>
      </c>
      <c r="C995" t="s">
        <v>3031</v>
      </c>
      <c r="D995" t="s">
        <v>6333</v>
      </c>
      <c r="E995" s="1">
        <v>15</v>
      </c>
      <c r="F995" s="1" t="s">
        <v>6103</v>
      </c>
      <c r="G995" s="1">
        <v>13.7</v>
      </c>
      <c r="H995" s="1" t="s">
        <v>6103</v>
      </c>
      <c r="I995" s="1">
        <v>25.6</v>
      </c>
      <c r="J995" s="1">
        <v>574</v>
      </c>
      <c r="K995" s="1">
        <v>4.7</v>
      </c>
      <c r="L995" s="1" t="s">
        <v>6046</v>
      </c>
      <c r="M995" s="1">
        <v>5.0999999999999996</v>
      </c>
      <c r="N995" s="1" t="s">
        <v>6046</v>
      </c>
      <c r="O995" s="1">
        <v>7.9</v>
      </c>
      <c r="P995" s="1" t="s">
        <v>6046</v>
      </c>
      <c r="Q995" s="1">
        <v>51.2</v>
      </c>
      <c r="R995" s="1" t="s">
        <v>6046</v>
      </c>
      <c r="S995" s="1">
        <v>16.399999999999999</v>
      </c>
      <c r="T995" s="1" t="s">
        <v>6046</v>
      </c>
      <c r="U995" s="38" t="s">
        <v>6631</v>
      </c>
      <c r="V995" s="107">
        <v>52.215933</v>
      </c>
      <c r="W995" s="107">
        <v>19.134422000000001</v>
      </c>
    </row>
    <row r="996" spans="1:23" x14ac:dyDescent="0.25">
      <c r="A996" s="1" t="s">
        <v>6672</v>
      </c>
      <c r="B996" s="1" t="s">
        <v>6672</v>
      </c>
      <c r="C996" t="s">
        <v>3544</v>
      </c>
      <c r="D996" t="s">
        <v>20</v>
      </c>
      <c r="E996" s="1">
        <v>2.2000000000000002</v>
      </c>
      <c r="F996" s="1" t="s">
        <v>6103</v>
      </c>
      <c r="G996" s="1">
        <v>1.8</v>
      </c>
      <c r="H996" s="1" t="s">
        <v>6103</v>
      </c>
      <c r="I996" s="1">
        <v>24</v>
      </c>
      <c r="J996" s="1">
        <v>597</v>
      </c>
      <c r="K996" s="1">
        <v>24.5</v>
      </c>
      <c r="L996" s="1">
        <v>496</v>
      </c>
      <c r="M996" s="1">
        <v>8.5</v>
      </c>
      <c r="N996" s="1" t="s">
        <v>6046</v>
      </c>
      <c r="O996" s="1">
        <v>4.5</v>
      </c>
      <c r="P996" s="1" t="s">
        <v>6046</v>
      </c>
      <c r="Q996" s="1">
        <v>55.1</v>
      </c>
      <c r="R996" s="1" t="s">
        <v>6046</v>
      </c>
      <c r="S996" s="1">
        <v>10.5</v>
      </c>
      <c r="T996" s="1" t="s">
        <v>6046</v>
      </c>
      <c r="U996" s="38" t="s">
        <v>6631</v>
      </c>
      <c r="V996" s="107">
        <v>39.783730400000003</v>
      </c>
      <c r="W996" s="107">
        <v>-100.445882</v>
      </c>
    </row>
    <row r="997" spans="1:23" x14ac:dyDescent="0.25">
      <c r="A997" s="1" t="s">
        <v>6672</v>
      </c>
      <c r="B997" s="1" t="s">
        <v>6754</v>
      </c>
      <c r="C997" t="s">
        <v>2107</v>
      </c>
      <c r="D997" t="s">
        <v>6993</v>
      </c>
      <c r="E997" s="1">
        <v>15.8</v>
      </c>
      <c r="F997" s="1" t="s">
        <v>6103</v>
      </c>
      <c r="G997" s="1">
        <v>5.5</v>
      </c>
      <c r="H997" s="1" t="s">
        <v>6103</v>
      </c>
      <c r="I997" s="1">
        <v>28.1</v>
      </c>
      <c r="J997" s="1">
        <v>540</v>
      </c>
      <c r="K997" s="1">
        <v>4.3</v>
      </c>
      <c r="L997" s="1" t="s">
        <v>6046</v>
      </c>
      <c r="M997" s="1">
        <v>2</v>
      </c>
      <c r="N997" s="1" t="s">
        <v>6046</v>
      </c>
      <c r="O997" s="1">
        <v>1.6</v>
      </c>
      <c r="P997" s="1" t="s">
        <v>6046</v>
      </c>
      <c r="Q997" s="1">
        <v>92.6</v>
      </c>
      <c r="R997" s="1">
        <v>113</v>
      </c>
      <c r="S997" s="1">
        <v>50.7</v>
      </c>
      <c r="T997" s="1">
        <v>246</v>
      </c>
      <c r="U997" s="38" t="s">
        <v>6631</v>
      </c>
      <c r="V997" s="107">
        <v>45.365844299999999</v>
      </c>
      <c r="W997" s="107">
        <v>15.6575209</v>
      </c>
    </row>
    <row r="998" spans="1:23" x14ac:dyDescent="0.25">
      <c r="A998" s="1" t="s">
        <v>6672</v>
      </c>
      <c r="B998" s="1" t="s">
        <v>6672</v>
      </c>
      <c r="C998" t="s">
        <v>6994</v>
      </c>
      <c r="D998" t="s">
        <v>6750</v>
      </c>
      <c r="E998" s="1">
        <v>4.5</v>
      </c>
      <c r="F998" s="1" t="s">
        <v>6103</v>
      </c>
      <c r="G998" s="1">
        <v>1</v>
      </c>
      <c r="H998" s="1" t="s">
        <v>6103</v>
      </c>
      <c r="I998" s="1">
        <v>52.7</v>
      </c>
      <c r="J998" s="1">
        <v>297</v>
      </c>
      <c r="K998" s="1">
        <v>5.6</v>
      </c>
      <c r="L998" s="1" t="s">
        <v>6046</v>
      </c>
      <c r="M998" s="1">
        <v>2.8</v>
      </c>
      <c r="N998" s="1" t="s">
        <v>6046</v>
      </c>
      <c r="O998" s="1">
        <v>3</v>
      </c>
      <c r="P998" s="1" t="s">
        <v>6046</v>
      </c>
      <c r="Q998" s="1">
        <v>20.8</v>
      </c>
      <c r="R998" s="1" t="s">
        <v>6046</v>
      </c>
      <c r="S998" s="1">
        <v>29.4</v>
      </c>
      <c r="T998" s="1">
        <v>432</v>
      </c>
      <c r="U998" s="38" t="s">
        <v>6631</v>
      </c>
      <c r="V998" s="107">
        <v>48.741152200000002</v>
      </c>
      <c r="W998" s="107">
        <v>19.452864600000002</v>
      </c>
    </row>
    <row r="999" spans="1:23" x14ac:dyDescent="0.25">
      <c r="A999" s="1" t="s">
        <v>6672</v>
      </c>
      <c r="B999" s="1" t="s">
        <v>6672</v>
      </c>
      <c r="C999" t="s">
        <v>6995</v>
      </c>
      <c r="D999" t="s">
        <v>231</v>
      </c>
      <c r="E999" s="1">
        <v>8.4</v>
      </c>
      <c r="F999" s="1" t="s">
        <v>6103</v>
      </c>
      <c r="G999" s="1">
        <v>5</v>
      </c>
      <c r="H999" s="1" t="s">
        <v>6103</v>
      </c>
      <c r="I999" s="1">
        <v>6.1</v>
      </c>
      <c r="J999" s="1" t="s">
        <v>6046</v>
      </c>
      <c r="K999" s="1">
        <v>37.700000000000003</v>
      </c>
      <c r="L999" s="1">
        <v>370</v>
      </c>
      <c r="M999" s="1">
        <v>5.2</v>
      </c>
      <c r="N999" s="1" t="s">
        <v>6046</v>
      </c>
      <c r="O999" s="1">
        <v>4.5999999999999996</v>
      </c>
      <c r="P999" s="1" t="s">
        <v>6046</v>
      </c>
      <c r="Q999" s="1">
        <v>54.2</v>
      </c>
      <c r="R999" s="1" t="s">
        <v>6046</v>
      </c>
      <c r="S999" s="1">
        <v>5.3</v>
      </c>
      <c r="T999" s="1" t="s">
        <v>6046</v>
      </c>
      <c r="U999" s="38" t="s">
        <v>6631</v>
      </c>
      <c r="V999" s="107">
        <v>42.638426099999997</v>
      </c>
      <c r="W999" s="107">
        <v>12.674296999999999</v>
      </c>
    </row>
    <row r="1000" spans="1:23" x14ac:dyDescent="0.25">
      <c r="A1000" s="1" t="s">
        <v>6672</v>
      </c>
      <c r="B1000" s="1" t="s">
        <v>6672</v>
      </c>
      <c r="C1000" t="s">
        <v>6996</v>
      </c>
      <c r="D1000" t="s">
        <v>6872</v>
      </c>
      <c r="E1000" s="1">
        <v>20.5</v>
      </c>
      <c r="F1000" s="1">
        <v>408</v>
      </c>
      <c r="G1000" s="1">
        <v>18.5</v>
      </c>
      <c r="H1000" s="1">
        <v>491</v>
      </c>
      <c r="I1000" s="1">
        <v>9.3000000000000007</v>
      </c>
      <c r="J1000" s="1" t="s">
        <v>6046</v>
      </c>
      <c r="K1000" s="1">
        <v>1.8</v>
      </c>
      <c r="L1000" s="1" t="s">
        <v>6046</v>
      </c>
      <c r="M1000" s="1">
        <v>5.3</v>
      </c>
      <c r="N1000" s="1" t="s">
        <v>6046</v>
      </c>
      <c r="O1000" s="1">
        <v>1.3</v>
      </c>
      <c r="P1000" s="1" t="s">
        <v>6046</v>
      </c>
      <c r="Q1000" s="1">
        <v>43.9</v>
      </c>
      <c r="R1000" s="1" t="s">
        <v>6046</v>
      </c>
      <c r="S1000" s="1">
        <v>33.6</v>
      </c>
      <c r="T1000" s="1">
        <v>378</v>
      </c>
      <c r="U1000" s="38" t="s">
        <v>6631</v>
      </c>
      <c r="V1000" s="107">
        <v>15.926665699999999</v>
      </c>
      <c r="W1000" s="107">
        <v>107.9650855</v>
      </c>
    </row>
    <row r="1001" spans="1:23" x14ac:dyDescent="0.25">
      <c r="A1001" s="1" t="s">
        <v>6672</v>
      </c>
      <c r="B1001" s="1" t="s">
        <v>6672</v>
      </c>
      <c r="C1001" t="s">
        <v>6997</v>
      </c>
      <c r="D1001" t="s">
        <v>6872</v>
      </c>
      <c r="E1001" s="1">
        <v>16.600000000000001</v>
      </c>
      <c r="F1001" s="1" t="s">
        <v>6103</v>
      </c>
      <c r="G1001" s="1">
        <v>14.7</v>
      </c>
      <c r="H1001" s="1" t="s">
        <v>6103</v>
      </c>
      <c r="I1001" s="1">
        <v>12.1</v>
      </c>
      <c r="J1001" s="1" t="s">
        <v>6046</v>
      </c>
      <c r="K1001" s="1">
        <v>2.2999999999999998</v>
      </c>
      <c r="L1001" s="1" t="s">
        <v>6046</v>
      </c>
      <c r="M1001" s="1">
        <v>4.5999999999999996</v>
      </c>
      <c r="N1001" s="1" t="s">
        <v>6046</v>
      </c>
      <c r="O1001" s="1">
        <v>1.3</v>
      </c>
      <c r="P1001" s="1" t="s">
        <v>6046</v>
      </c>
      <c r="Q1001" s="1">
        <v>56.3</v>
      </c>
      <c r="R1001" s="1" t="s">
        <v>6046</v>
      </c>
      <c r="S1001" s="1">
        <v>22.9</v>
      </c>
      <c r="T1001" s="1">
        <v>529</v>
      </c>
      <c r="U1001" s="38" t="s">
        <v>6631</v>
      </c>
      <c r="V1001" s="107">
        <v>15.926665699999999</v>
      </c>
      <c r="W1001" s="107">
        <v>107.9650855</v>
      </c>
    </row>
    <row r="1002" spans="1:23" x14ac:dyDescent="0.25">
      <c r="A1002" s="1" t="s">
        <v>6672</v>
      </c>
      <c r="B1002" s="1" t="s">
        <v>6672</v>
      </c>
      <c r="C1002" t="s">
        <v>4135</v>
      </c>
      <c r="D1002" t="s">
        <v>6491</v>
      </c>
      <c r="E1002" s="1">
        <v>11.6</v>
      </c>
      <c r="F1002" s="1" t="s">
        <v>6103</v>
      </c>
      <c r="G1002" s="1">
        <v>17.899999999999999</v>
      </c>
      <c r="H1002" s="1">
        <v>499</v>
      </c>
      <c r="I1002" s="1">
        <v>14.3</v>
      </c>
      <c r="J1002" s="1" t="s">
        <v>6046</v>
      </c>
      <c r="K1002" s="1">
        <v>3.5</v>
      </c>
      <c r="L1002" s="1" t="s">
        <v>6046</v>
      </c>
      <c r="M1002" s="1">
        <v>31</v>
      </c>
      <c r="N1002" s="1">
        <v>465</v>
      </c>
      <c r="O1002" s="1">
        <v>35.4</v>
      </c>
      <c r="P1002" s="1">
        <v>389</v>
      </c>
      <c r="Q1002" s="1">
        <v>29.6</v>
      </c>
      <c r="R1002" s="1" t="s">
        <v>6046</v>
      </c>
      <c r="S1002" s="1">
        <v>22.4</v>
      </c>
      <c r="T1002" s="1">
        <v>544</v>
      </c>
      <c r="U1002" s="38" t="s">
        <v>6631</v>
      </c>
      <c r="V1002" s="107">
        <v>55.350000299999998</v>
      </c>
      <c r="W1002" s="107">
        <v>23.7499997</v>
      </c>
    </row>
    <row r="1003" spans="1:23" x14ac:dyDescent="0.25">
      <c r="A1003" s="1" t="s">
        <v>6672</v>
      </c>
      <c r="B1003" s="1" t="s">
        <v>6754</v>
      </c>
      <c r="C1003" t="s">
        <v>2148</v>
      </c>
      <c r="D1003" t="s">
        <v>20</v>
      </c>
      <c r="E1003" s="1">
        <v>3.5</v>
      </c>
      <c r="F1003" s="1" t="s">
        <v>6103</v>
      </c>
      <c r="G1003" s="1">
        <v>6.6</v>
      </c>
      <c r="H1003" s="1" t="s">
        <v>6103</v>
      </c>
      <c r="I1003" s="1">
        <v>19.2</v>
      </c>
      <c r="J1003" s="1" t="s">
        <v>6046</v>
      </c>
      <c r="K1003" s="1">
        <v>26.4</v>
      </c>
      <c r="L1003" s="1">
        <v>469</v>
      </c>
      <c r="M1003" s="1">
        <v>28.9</v>
      </c>
      <c r="N1003" s="1">
        <v>489</v>
      </c>
      <c r="O1003" s="1">
        <v>26.7</v>
      </c>
      <c r="P1003" s="1">
        <v>456</v>
      </c>
      <c r="Q1003" s="1">
        <v>36.299999999999997</v>
      </c>
      <c r="R1003" s="1" t="s">
        <v>6046</v>
      </c>
      <c r="S1003" s="1">
        <v>27.3</v>
      </c>
      <c r="T1003" s="1">
        <v>458</v>
      </c>
      <c r="U1003" s="38" t="s">
        <v>6631</v>
      </c>
      <c r="V1003" s="107">
        <v>39.783730400000003</v>
      </c>
      <c r="W1003" s="107">
        <v>-100.445882</v>
      </c>
    </row>
    <row r="1004" spans="1:23" x14ac:dyDescent="0.25">
      <c r="A1004" s="1" t="s">
        <v>6672</v>
      </c>
      <c r="B1004" s="1" t="s">
        <v>6672</v>
      </c>
      <c r="C1004" t="s">
        <v>6998</v>
      </c>
      <c r="D1004" t="s">
        <v>6333</v>
      </c>
      <c r="E1004" s="1">
        <v>11.4</v>
      </c>
      <c r="F1004" s="1" t="s">
        <v>6103</v>
      </c>
      <c r="G1004" s="1">
        <v>20.399999999999999</v>
      </c>
      <c r="H1004" s="1">
        <v>450</v>
      </c>
      <c r="I1004" s="1">
        <v>30.5</v>
      </c>
      <c r="J1004" s="1">
        <v>508</v>
      </c>
      <c r="K1004" s="1">
        <v>5.3</v>
      </c>
      <c r="L1004" s="1" t="s">
        <v>6046</v>
      </c>
      <c r="M1004" s="1">
        <v>3</v>
      </c>
      <c r="N1004" s="1" t="s">
        <v>6046</v>
      </c>
      <c r="O1004" s="1">
        <v>4.7</v>
      </c>
      <c r="P1004" s="1" t="s">
        <v>6046</v>
      </c>
      <c r="Q1004" s="1">
        <v>66.599999999999994</v>
      </c>
      <c r="R1004" s="1">
        <v>498</v>
      </c>
      <c r="S1004" s="1">
        <v>4.5999999999999996</v>
      </c>
      <c r="T1004" s="1" t="s">
        <v>6046</v>
      </c>
      <c r="U1004" s="38" t="s">
        <v>6631</v>
      </c>
      <c r="V1004" s="107">
        <v>52.215933</v>
      </c>
      <c r="W1004" s="107">
        <v>19.134422000000001</v>
      </c>
    </row>
    <row r="1005" spans="1:23" x14ac:dyDescent="0.25">
      <c r="A1005" s="1" t="s">
        <v>6672</v>
      </c>
      <c r="B1005" s="1" t="s">
        <v>6672</v>
      </c>
      <c r="C1005" t="s">
        <v>1393</v>
      </c>
      <c r="D1005" t="s">
        <v>6045</v>
      </c>
      <c r="E1005" s="1">
        <v>5.4</v>
      </c>
      <c r="F1005" s="1" t="s">
        <v>6103</v>
      </c>
      <c r="G1005" s="1">
        <v>2.1</v>
      </c>
      <c r="H1005" s="1" t="s">
        <v>6103</v>
      </c>
      <c r="I1005" s="1">
        <v>13.3</v>
      </c>
      <c r="J1005" s="1" t="s">
        <v>6046</v>
      </c>
      <c r="K1005" s="1">
        <v>33.299999999999997</v>
      </c>
      <c r="L1005" s="1">
        <v>411</v>
      </c>
      <c r="O1005" s="1">
        <v>2.9</v>
      </c>
      <c r="P1005" s="1" t="s">
        <v>6046</v>
      </c>
      <c r="Q1005" s="1">
        <v>57.9</v>
      </c>
      <c r="R1005" s="1">
        <v>596</v>
      </c>
      <c r="S1005" s="1">
        <v>5.3</v>
      </c>
      <c r="T1005" s="1" t="s">
        <v>6046</v>
      </c>
      <c r="U1005" s="38" t="s">
        <v>6631</v>
      </c>
      <c r="V1005" s="107">
        <v>35.000073999999998</v>
      </c>
      <c r="W1005" s="107">
        <v>104.999927</v>
      </c>
    </row>
    <row r="1006" spans="1:23" x14ac:dyDescent="0.25">
      <c r="A1006" s="1" t="s">
        <v>6672</v>
      </c>
      <c r="B1006" s="1" t="s">
        <v>6672</v>
      </c>
      <c r="C1006" t="s">
        <v>6999</v>
      </c>
      <c r="D1006" t="s">
        <v>116</v>
      </c>
      <c r="E1006" s="1">
        <v>3.5</v>
      </c>
      <c r="F1006" s="1" t="s">
        <v>6103</v>
      </c>
      <c r="G1006" s="1">
        <v>1.6</v>
      </c>
      <c r="H1006" s="1" t="s">
        <v>6103</v>
      </c>
      <c r="I1006" s="1">
        <v>46.4</v>
      </c>
      <c r="J1006" s="1">
        <v>334</v>
      </c>
      <c r="K1006" s="1">
        <v>5.3</v>
      </c>
      <c r="L1006" s="1" t="s">
        <v>6046</v>
      </c>
      <c r="M1006" s="1">
        <v>8.4</v>
      </c>
      <c r="N1006" s="1" t="s">
        <v>6046</v>
      </c>
      <c r="O1006" s="1">
        <v>3.4</v>
      </c>
      <c r="P1006" s="1" t="s">
        <v>6046</v>
      </c>
      <c r="Q1006" s="1">
        <v>25.8</v>
      </c>
      <c r="R1006" s="1" t="s">
        <v>6046</v>
      </c>
      <c r="S1006" s="1">
        <v>4.2</v>
      </c>
      <c r="T1006" s="1" t="s">
        <v>6046</v>
      </c>
      <c r="U1006" s="38" t="s">
        <v>6631</v>
      </c>
      <c r="V1006" s="107">
        <v>36.5748441</v>
      </c>
      <c r="W1006" s="107">
        <v>139.23941790000001</v>
      </c>
    </row>
    <row r="1007" spans="1:23" x14ac:dyDescent="0.25">
      <c r="A1007" s="1" t="s">
        <v>6672</v>
      </c>
      <c r="B1007" s="1" t="s">
        <v>6672</v>
      </c>
      <c r="C1007" t="s">
        <v>7000</v>
      </c>
      <c r="D1007" t="s">
        <v>6920</v>
      </c>
      <c r="E1007" s="1">
        <v>6.2</v>
      </c>
      <c r="F1007" s="1" t="s">
        <v>6103</v>
      </c>
      <c r="G1007" s="1">
        <v>3.9</v>
      </c>
      <c r="H1007" s="1" t="s">
        <v>6103</v>
      </c>
      <c r="I1007" s="1">
        <v>41</v>
      </c>
      <c r="J1007" s="1">
        <v>383</v>
      </c>
      <c r="K1007" s="1">
        <v>1.7</v>
      </c>
      <c r="L1007" s="1" t="s">
        <v>6046</v>
      </c>
      <c r="M1007" s="1">
        <v>4.5999999999999996</v>
      </c>
      <c r="N1007" s="1" t="s">
        <v>6046</v>
      </c>
      <c r="O1007" s="1">
        <v>3.6</v>
      </c>
      <c r="P1007" s="1" t="s">
        <v>6046</v>
      </c>
      <c r="Q1007" s="1">
        <v>20.6</v>
      </c>
      <c r="R1007" s="1" t="s">
        <v>6046</v>
      </c>
      <c r="S1007" s="1">
        <v>80</v>
      </c>
      <c r="T1007" s="1">
        <v>105</v>
      </c>
      <c r="U1007" s="38" t="s">
        <v>6631</v>
      </c>
      <c r="V1007" s="107">
        <v>40.769627200000002</v>
      </c>
      <c r="W1007" s="107">
        <v>44.673664600000002</v>
      </c>
    </row>
    <row r="1008" spans="1:23" x14ac:dyDescent="0.25">
      <c r="A1008" s="1" t="s">
        <v>6672</v>
      </c>
      <c r="B1008" s="1" t="s">
        <v>6672</v>
      </c>
      <c r="C1008" t="s">
        <v>7001</v>
      </c>
      <c r="D1008" t="s">
        <v>194</v>
      </c>
      <c r="E1008" s="1">
        <v>4.4000000000000004</v>
      </c>
      <c r="F1008" s="1" t="s">
        <v>6103</v>
      </c>
      <c r="G1008" s="1">
        <v>3.5</v>
      </c>
      <c r="H1008" s="1" t="s">
        <v>6103</v>
      </c>
      <c r="I1008" s="1">
        <v>15.6</v>
      </c>
      <c r="J1008" s="1" t="s">
        <v>6046</v>
      </c>
      <c r="K1008" s="1">
        <v>22</v>
      </c>
      <c r="L1008" s="1">
        <v>529</v>
      </c>
      <c r="M1008" s="1">
        <v>32.799999999999997</v>
      </c>
      <c r="N1008" s="1">
        <v>454</v>
      </c>
      <c r="O1008" s="1">
        <v>6.5</v>
      </c>
      <c r="P1008" s="1" t="s">
        <v>6046</v>
      </c>
      <c r="Q1008" s="1">
        <v>28.7</v>
      </c>
      <c r="R1008" s="1" t="s">
        <v>6046</v>
      </c>
      <c r="S1008" s="1">
        <v>3.5</v>
      </c>
      <c r="T1008" s="1" t="s">
        <v>6046</v>
      </c>
      <c r="U1008" s="38" t="s">
        <v>6631</v>
      </c>
      <c r="V1008" s="107">
        <v>36.638392000000003</v>
      </c>
      <c r="W1008" s="107">
        <v>127.69611879999999</v>
      </c>
    </row>
    <row r="1009" spans="1:23" x14ac:dyDescent="0.25">
      <c r="A1009" s="1" t="s">
        <v>6672</v>
      </c>
      <c r="B1009" s="1" t="s">
        <v>6672</v>
      </c>
      <c r="C1009" t="s">
        <v>7002</v>
      </c>
      <c r="D1009" t="s">
        <v>116</v>
      </c>
      <c r="E1009" s="1">
        <v>10.3</v>
      </c>
      <c r="F1009" s="1" t="s">
        <v>6103</v>
      </c>
      <c r="G1009" s="1">
        <v>17.100000000000001</v>
      </c>
      <c r="H1009" s="1" t="s">
        <v>6103</v>
      </c>
      <c r="I1009" s="1">
        <v>17.8</v>
      </c>
      <c r="J1009" s="1" t="s">
        <v>6046</v>
      </c>
      <c r="K1009" s="1">
        <v>9.9</v>
      </c>
      <c r="L1009" s="1" t="s">
        <v>6046</v>
      </c>
      <c r="M1009" s="1">
        <v>9.8000000000000007</v>
      </c>
      <c r="N1009" s="1" t="s">
        <v>6046</v>
      </c>
      <c r="O1009" s="1">
        <v>11</v>
      </c>
      <c r="P1009" s="1" t="s">
        <v>6046</v>
      </c>
      <c r="Q1009" s="1">
        <v>36.799999999999997</v>
      </c>
      <c r="R1009" s="1" t="s">
        <v>6046</v>
      </c>
      <c r="S1009" s="1">
        <v>16.600000000000001</v>
      </c>
      <c r="T1009" s="1" t="s">
        <v>6046</v>
      </c>
      <c r="U1009" s="38" t="s">
        <v>6631</v>
      </c>
      <c r="V1009" s="107">
        <v>36.5748441</v>
      </c>
      <c r="W1009" s="107">
        <v>139.23941790000001</v>
      </c>
    </row>
    <row r="1010" spans="1:23" x14ac:dyDescent="0.25">
      <c r="A1010" s="1" t="s">
        <v>6672</v>
      </c>
      <c r="C1010" t="s">
        <v>7003</v>
      </c>
      <c r="D1010" t="s">
        <v>6045</v>
      </c>
      <c r="E1010" s="1">
        <v>4.9000000000000004</v>
      </c>
      <c r="F1010" s="1" t="s">
        <v>6103</v>
      </c>
      <c r="G1010" s="1">
        <v>17.3</v>
      </c>
      <c r="H1010" s="1" t="s">
        <v>6103</v>
      </c>
      <c r="I1010" s="1">
        <v>5.2</v>
      </c>
      <c r="J1010" s="1" t="s">
        <v>6046</v>
      </c>
      <c r="K1010" s="1">
        <v>46.6</v>
      </c>
      <c r="L1010" s="1">
        <v>286</v>
      </c>
      <c r="O1010" s="1">
        <v>2.7</v>
      </c>
      <c r="P1010" s="1" t="s">
        <v>6046</v>
      </c>
      <c r="Q1010" s="1">
        <v>30.6</v>
      </c>
      <c r="R1010" s="1" t="s">
        <v>6046</v>
      </c>
      <c r="S1010" s="1">
        <v>4.5</v>
      </c>
      <c r="T1010" s="1" t="s">
        <v>6046</v>
      </c>
      <c r="U1010" s="38" t="s">
        <v>6631</v>
      </c>
      <c r="V1010" s="107">
        <v>35.000073999999998</v>
      </c>
      <c r="W1010" s="107">
        <v>104.999927</v>
      </c>
    </row>
    <row r="1011" spans="1:23" x14ac:dyDescent="0.25">
      <c r="A1011" s="1" t="s">
        <v>7004</v>
      </c>
      <c r="B1011" s="1" t="s">
        <v>6866</v>
      </c>
      <c r="C1011" t="s">
        <v>7005</v>
      </c>
      <c r="D1011" t="s">
        <v>7006</v>
      </c>
      <c r="E1011" s="1">
        <v>3.2</v>
      </c>
      <c r="F1011" s="1" t="s">
        <v>6103</v>
      </c>
      <c r="G1011" s="1">
        <v>6.3</v>
      </c>
      <c r="H1011" s="1" t="s">
        <v>6103</v>
      </c>
      <c r="I1011" s="1">
        <v>14.7</v>
      </c>
      <c r="J1011" s="1" t="s">
        <v>6046</v>
      </c>
      <c r="K1011" s="1">
        <v>1.6</v>
      </c>
      <c r="L1011" s="1" t="s">
        <v>6046</v>
      </c>
      <c r="M1011" s="1">
        <v>48.3</v>
      </c>
      <c r="N1011" s="1">
        <v>363</v>
      </c>
      <c r="O1011" s="1">
        <v>6.6</v>
      </c>
      <c r="P1011" s="1" t="s">
        <v>6046</v>
      </c>
      <c r="Q1011" s="1">
        <v>21.3</v>
      </c>
      <c r="R1011" s="1" t="s">
        <v>6046</v>
      </c>
      <c r="S1011" s="1">
        <v>46.8</v>
      </c>
      <c r="T1011" s="1">
        <v>270</v>
      </c>
      <c r="U1011" s="38" t="s">
        <v>6631</v>
      </c>
      <c r="V1011" s="107">
        <v>31.462420949999998</v>
      </c>
      <c r="W1011" s="107">
        <v>34.262716572130707</v>
      </c>
    </row>
    <row r="1012" spans="1:23" x14ac:dyDescent="0.25">
      <c r="A1012" s="1" t="s">
        <v>7004</v>
      </c>
      <c r="B1012" s="1" t="s">
        <v>6866</v>
      </c>
      <c r="C1012" t="s">
        <v>7007</v>
      </c>
      <c r="D1012" t="s">
        <v>6517</v>
      </c>
      <c r="E1012" s="1">
        <v>19.600000000000001</v>
      </c>
      <c r="F1012" s="1">
        <v>436</v>
      </c>
      <c r="G1012" s="1">
        <v>10.4</v>
      </c>
      <c r="H1012" s="1" t="s">
        <v>6103</v>
      </c>
      <c r="I1012" s="1">
        <v>6.2</v>
      </c>
      <c r="J1012" s="1" t="s">
        <v>6046</v>
      </c>
      <c r="K1012" s="1">
        <v>1.9</v>
      </c>
      <c r="L1012" s="1" t="s">
        <v>6046</v>
      </c>
      <c r="M1012" s="1">
        <v>2.4</v>
      </c>
      <c r="N1012" s="1" t="s">
        <v>6046</v>
      </c>
      <c r="O1012" s="1">
        <v>3.4</v>
      </c>
      <c r="P1012" s="1" t="s">
        <v>6046</v>
      </c>
      <c r="Q1012" s="1">
        <v>62.2</v>
      </c>
      <c r="R1012" s="1">
        <v>543</v>
      </c>
      <c r="S1012" s="1">
        <v>4.7</v>
      </c>
      <c r="T1012" s="1" t="s">
        <v>6046</v>
      </c>
      <c r="U1012" s="38" t="s">
        <v>6631</v>
      </c>
      <c r="V1012" s="107">
        <v>26.254049299999998</v>
      </c>
      <c r="W1012" s="107">
        <v>29.267546899999999</v>
      </c>
    </row>
    <row r="1013" spans="1:23" x14ac:dyDescent="0.25">
      <c r="A1013" s="1" t="s">
        <v>7004</v>
      </c>
      <c r="B1013" s="1" t="s">
        <v>6866</v>
      </c>
      <c r="C1013" t="s">
        <v>4262</v>
      </c>
      <c r="D1013" t="s">
        <v>411</v>
      </c>
      <c r="E1013" s="1">
        <v>8.3000000000000007</v>
      </c>
      <c r="F1013" s="1" t="s">
        <v>6103</v>
      </c>
      <c r="G1013" s="1">
        <v>3.5</v>
      </c>
      <c r="H1013" s="1" t="s">
        <v>6103</v>
      </c>
      <c r="I1013" s="1">
        <v>24.5</v>
      </c>
      <c r="J1013" s="1">
        <v>595</v>
      </c>
      <c r="K1013" s="1">
        <v>9</v>
      </c>
      <c r="L1013" s="1" t="s">
        <v>6046</v>
      </c>
      <c r="M1013" s="1">
        <v>1.2</v>
      </c>
      <c r="N1013" s="1" t="s">
        <v>6046</v>
      </c>
      <c r="O1013" s="1">
        <v>2</v>
      </c>
      <c r="P1013" s="1" t="s">
        <v>6046</v>
      </c>
      <c r="Q1013" s="1">
        <v>38.6</v>
      </c>
      <c r="R1013" s="1" t="s">
        <v>6046</v>
      </c>
      <c r="S1013" s="1">
        <v>5.6</v>
      </c>
      <c r="T1013" s="1" t="s">
        <v>6046</v>
      </c>
      <c r="U1013" s="38" t="s">
        <v>6631</v>
      </c>
      <c r="V1013" s="107">
        <v>22.351114800000001</v>
      </c>
      <c r="W1013" s="107">
        <v>78.667742799999999</v>
      </c>
    </row>
    <row r="1014" spans="1:23" x14ac:dyDescent="0.25">
      <c r="A1014" s="1" t="s">
        <v>7004</v>
      </c>
      <c r="B1014" s="1" t="s">
        <v>6866</v>
      </c>
      <c r="C1014" t="s">
        <v>7008</v>
      </c>
      <c r="D1014" t="s">
        <v>411</v>
      </c>
      <c r="E1014" s="1">
        <v>6.6</v>
      </c>
      <c r="F1014" s="1" t="s">
        <v>6103</v>
      </c>
      <c r="G1014" s="1">
        <v>6.4</v>
      </c>
      <c r="H1014" s="1" t="s">
        <v>6103</v>
      </c>
      <c r="I1014" s="1">
        <v>13.5</v>
      </c>
      <c r="J1014" s="1" t="s">
        <v>6046</v>
      </c>
      <c r="K1014" s="1">
        <v>4.4000000000000004</v>
      </c>
      <c r="L1014" s="1" t="s">
        <v>6046</v>
      </c>
      <c r="M1014" s="1">
        <v>3.5</v>
      </c>
      <c r="N1014" s="1" t="s">
        <v>6046</v>
      </c>
      <c r="O1014" s="1">
        <v>19.7</v>
      </c>
      <c r="P1014" s="1">
        <v>542</v>
      </c>
      <c r="Q1014" s="1">
        <v>58</v>
      </c>
      <c r="R1014" s="1">
        <v>591</v>
      </c>
      <c r="S1014" s="1">
        <v>9.4</v>
      </c>
      <c r="T1014" s="1" t="s">
        <v>6046</v>
      </c>
      <c r="U1014" s="38" t="s">
        <v>6631</v>
      </c>
      <c r="V1014" s="107">
        <v>22.351114800000001</v>
      </c>
      <c r="W1014" s="107">
        <v>78.667742799999999</v>
      </c>
    </row>
    <row r="1015" spans="1:23" x14ac:dyDescent="0.25">
      <c r="A1015" s="1" t="s">
        <v>7004</v>
      </c>
      <c r="B1015" s="1" t="s">
        <v>6866</v>
      </c>
      <c r="C1015" t="s">
        <v>7009</v>
      </c>
      <c r="D1015" t="s">
        <v>411</v>
      </c>
      <c r="E1015" s="1">
        <v>3.3</v>
      </c>
      <c r="F1015" s="1" t="s">
        <v>6103</v>
      </c>
      <c r="G1015" s="1">
        <v>4.0999999999999996</v>
      </c>
      <c r="H1015" s="1" t="s">
        <v>6103</v>
      </c>
      <c r="I1015" s="1">
        <v>27.4</v>
      </c>
      <c r="J1015" s="1">
        <v>553</v>
      </c>
      <c r="K1015" s="1">
        <v>4.7</v>
      </c>
      <c r="L1015" s="1" t="s">
        <v>6046</v>
      </c>
      <c r="M1015" s="1">
        <v>38.700000000000003</v>
      </c>
      <c r="N1015" s="1">
        <v>411</v>
      </c>
      <c r="O1015" s="1">
        <v>1.8</v>
      </c>
      <c r="P1015" s="1" t="s">
        <v>6046</v>
      </c>
      <c r="Q1015" s="1">
        <v>26.1</v>
      </c>
      <c r="R1015" s="1" t="s">
        <v>6046</v>
      </c>
      <c r="S1015" s="1">
        <v>5.5</v>
      </c>
      <c r="T1015" s="1" t="s">
        <v>6046</v>
      </c>
      <c r="U1015" s="38" t="s">
        <v>6631</v>
      </c>
      <c r="V1015" s="107">
        <v>22.351114800000001</v>
      </c>
      <c r="W1015" s="107">
        <v>78.667742799999999</v>
      </c>
    </row>
    <row r="1016" spans="1:23" x14ac:dyDescent="0.25">
      <c r="A1016" s="1" t="s">
        <v>7004</v>
      </c>
      <c r="B1016" s="1" t="s">
        <v>6672</v>
      </c>
      <c r="C1016" t="s">
        <v>7010</v>
      </c>
      <c r="D1016" t="s">
        <v>6599</v>
      </c>
      <c r="E1016" s="1">
        <v>16.600000000000001</v>
      </c>
      <c r="F1016" s="1" t="s">
        <v>6103</v>
      </c>
      <c r="G1016" s="1">
        <v>10.8</v>
      </c>
      <c r="H1016" s="1" t="s">
        <v>6103</v>
      </c>
      <c r="I1016" s="1">
        <v>10.3</v>
      </c>
      <c r="J1016" s="1" t="s">
        <v>6046</v>
      </c>
      <c r="K1016" s="1">
        <v>2.7</v>
      </c>
      <c r="L1016" s="1" t="s">
        <v>6046</v>
      </c>
      <c r="M1016" s="1">
        <v>2.8</v>
      </c>
      <c r="N1016" s="1" t="s">
        <v>6046</v>
      </c>
      <c r="O1016" s="1">
        <v>6.1</v>
      </c>
      <c r="P1016" s="1" t="s">
        <v>6046</v>
      </c>
      <c r="Q1016" s="1">
        <v>59.3</v>
      </c>
      <c r="R1016" s="1">
        <v>577</v>
      </c>
      <c r="S1016" s="1">
        <v>21</v>
      </c>
      <c r="T1016" s="1">
        <v>565</v>
      </c>
      <c r="U1016" s="38" t="s">
        <v>6631</v>
      </c>
      <c r="V1016" s="107">
        <v>38.959759400000003</v>
      </c>
      <c r="W1016" s="107">
        <v>34.924965299999997</v>
      </c>
    </row>
    <row r="1017" spans="1:23" x14ac:dyDescent="0.25">
      <c r="A1017" s="1" t="s">
        <v>7004</v>
      </c>
      <c r="B1017" s="1" t="s">
        <v>6866</v>
      </c>
      <c r="C1017" t="s">
        <v>7011</v>
      </c>
      <c r="D1017" t="s">
        <v>7006</v>
      </c>
      <c r="E1017" s="1">
        <v>4.8</v>
      </c>
      <c r="F1017" s="1" t="s">
        <v>6103</v>
      </c>
      <c r="G1017" s="1">
        <v>18</v>
      </c>
      <c r="H1017" s="1">
        <v>498</v>
      </c>
      <c r="I1017" s="1">
        <v>7.5</v>
      </c>
      <c r="J1017" s="1" t="s">
        <v>6046</v>
      </c>
      <c r="K1017" s="1">
        <v>2.2000000000000002</v>
      </c>
      <c r="L1017" s="1" t="s">
        <v>6046</v>
      </c>
      <c r="M1017" s="1">
        <v>34.700000000000003</v>
      </c>
      <c r="N1017" s="1">
        <v>445</v>
      </c>
      <c r="O1017" s="1">
        <v>18.399999999999999</v>
      </c>
      <c r="P1017" s="1">
        <v>555</v>
      </c>
      <c r="Q1017" s="1">
        <v>26.7</v>
      </c>
      <c r="R1017" s="1" t="s">
        <v>6046</v>
      </c>
      <c r="S1017" s="1">
        <v>38.1</v>
      </c>
      <c r="T1017" s="1">
        <v>339</v>
      </c>
      <c r="U1017" s="38" t="s">
        <v>6631</v>
      </c>
      <c r="V1017" s="107">
        <v>31.462420949999998</v>
      </c>
      <c r="W1017" s="107">
        <v>34.262716572130707</v>
      </c>
    </row>
    <row r="1018" spans="1:23" x14ac:dyDescent="0.25">
      <c r="A1018" s="1" t="s">
        <v>7004</v>
      </c>
      <c r="C1018" t="s">
        <v>7012</v>
      </c>
      <c r="D1018" t="s">
        <v>6093</v>
      </c>
      <c r="E1018" s="1">
        <v>5.4</v>
      </c>
      <c r="F1018" s="1" t="s">
        <v>6103</v>
      </c>
      <c r="G1018" s="1">
        <v>1.9</v>
      </c>
      <c r="H1018" s="1" t="s">
        <v>6103</v>
      </c>
      <c r="I1018" s="1">
        <v>3.8</v>
      </c>
      <c r="J1018" s="1" t="s">
        <v>6046</v>
      </c>
      <c r="K1018" s="1">
        <v>25.2</v>
      </c>
      <c r="L1018" s="1">
        <v>486</v>
      </c>
      <c r="M1018" s="1">
        <v>10.5</v>
      </c>
      <c r="N1018" s="1" t="s">
        <v>6046</v>
      </c>
      <c r="O1018" s="1">
        <v>3.9</v>
      </c>
      <c r="P1018" s="1" t="s">
        <v>6046</v>
      </c>
      <c r="Q1018" s="1">
        <v>35.6</v>
      </c>
      <c r="R1018" s="1" t="s">
        <v>6046</v>
      </c>
      <c r="S1018" s="1">
        <v>6.7</v>
      </c>
      <c r="T1018" s="1" t="s">
        <v>6046</v>
      </c>
      <c r="U1018" s="38" t="s">
        <v>6631</v>
      </c>
      <c r="V1018" s="107">
        <v>23.973937400000001</v>
      </c>
      <c r="W1018" s="107">
        <v>120.9820179</v>
      </c>
    </row>
    <row r="1019" spans="1:23" x14ac:dyDescent="0.25">
      <c r="A1019" s="1" t="s">
        <v>7004</v>
      </c>
      <c r="B1019" s="1" t="s">
        <v>6866</v>
      </c>
      <c r="C1019" t="s">
        <v>7013</v>
      </c>
      <c r="D1019" t="s">
        <v>6517</v>
      </c>
      <c r="E1019" s="1">
        <v>9.5</v>
      </c>
      <c r="F1019" s="1" t="s">
        <v>6103</v>
      </c>
      <c r="G1019" s="1">
        <v>5.4</v>
      </c>
      <c r="H1019" s="1" t="s">
        <v>6103</v>
      </c>
      <c r="I1019" s="1">
        <v>16.3</v>
      </c>
      <c r="J1019" s="1" t="s">
        <v>6046</v>
      </c>
      <c r="K1019" s="1">
        <v>2.2999999999999998</v>
      </c>
      <c r="L1019" s="1" t="s">
        <v>6046</v>
      </c>
      <c r="M1019" s="1">
        <v>18.8</v>
      </c>
      <c r="N1019" s="1">
        <v>595</v>
      </c>
      <c r="O1019" s="1">
        <v>2.7</v>
      </c>
      <c r="P1019" s="1" t="s">
        <v>6046</v>
      </c>
      <c r="Q1019" s="1">
        <v>69.3</v>
      </c>
      <c r="R1019" s="1">
        <v>466</v>
      </c>
      <c r="S1019" s="1">
        <v>5.0999999999999996</v>
      </c>
      <c r="T1019" s="1" t="s">
        <v>6046</v>
      </c>
      <c r="U1019" s="38" t="s">
        <v>6631</v>
      </c>
      <c r="V1019" s="107">
        <v>26.254049299999998</v>
      </c>
      <c r="W1019" s="107">
        <v>29.267546899999999</v>
      </c>
    </row>
    <row r="1020" spans="1:23" x14ac:dyDescent="0.25">
      <c r="A1020" s="1" t="s">
        <v>7004</v>
      </c>
      <c r="B1020" s="1" t="s">
        <v>6866</v>
      </c>
      <c r="C1020" t="s">
        <v>7014</v>
      </c>
      <c r="D1020" t="s">
        <v>6527</v>
      </c>
      <c r="E1020" s="1">
        <v>6.7</v>
      </c>
      <c r="F1020" s="1" t="s">
        <v>6103</v>
      </c>
      <c r="G1020" s="1">
        <v>38</v>
      </c>
      <c r="H1020" s="1">
        <v>248</v>
      </c>
      <c r="I1020" s="1">
        <v>1.5</v>
      </c>
      <c r="J1020" s="1" t="s">
        <v>6046</v>
      </c>
      <c r="K1020" s="1">
        <v>19</v>
      </c>
      <c r="L1020" s="1">
        <v>574</v>
      </c>
      <c r="M1020" s="1">
        <v>1.8</v>
      </c>
      <c r="N1020" s="1" t="s">
        <v>6046</v>
      </c>
      <c r="O1020" s="1">
        <v>4.5999999999999996</v>
      </c>
      <c r="P1020" s="1" t="s">
        <v>6046</v>
      </c>
      <c r="Q1020" s="1">
        <v>9.4</v>
      </c>
      <c r="R1020" s="1" t="s">
        <v>6046</v>
      </c>
      <c r="S1020" s="1">
        <v>13.9</v>
      </c>
      <c r="T1020" s="1" t="s">
        <v>6046</v>
      </c>
      <c r="U1020" s="38" t="s">
        <v>6631</v>
      </c>
      <c r="V1020" s="107">
        <v>38.995368300000003</v>
      </c>
      <c r="W1020" s="107">
        <v>21.987713200000002</v>
      </c>
    </row>
    <row r="1021" spans="1:23" x14ac:dyDescent="0.25">
      <c r="A1021" s="1" t="s">
        <v>7004</v>
      </c>
      <c r="B1021" s="1" t="s">
        <v>6672</v>
      </c>
      <c r="C1021" t="s">
        <v>2210</v>
      </c>
      <c r="D1021" t="s">
        <v>20</v>
      </c>
      <c r="E1021" s="1">
        <v>6.6</v>
      </c>
      <c r="F1021" s="1" t="s">
        <v>6103</v>
      </c>
      <c r="G1021" s="1">
        <v>9.1</v>
      </c>
      <c r="H1021" s="1" t="s">
        <v>6103</v>
      </c>
      <c r="I1021" s="1">
        <v>7</v>
      </c>
      <c r="J1021" s="1" t="s">
        <v>6046</v>
      </c>
      <c r="K1021" s="1">
        <v>22.1</v>
      </c>
      <c r="L1021" s="1">
        <v>527</v>
      </c>
      <c r="M1021" s="1">
        <v>6.8</v>
      </c>
      <c r="N1021" s="1" t="s">
        <v>6046</v>
      </c>
      <c r="O1021" s="1">
        <v>8.6</v>
      </c>
      <c r="P1021" s="1" t="s">
        <v>6046</v>
      </c>
      <c r="Q1021" s="1">
        <v>58</v>
      </c>
      <c r="R1021" s="1">
        <v>592</v>
      </c>
      <c r="S1021" s="1">
        <v>19.899999999999999</v>
      </c>
      <c r="T1021" s="1">
        <v>591</v>
      </c>
      <c r="U1021" s="38" t="s">
        <v>6631</v>
      </c>
      <c r="V1021" s="107">
        <v>39.783730400000003</v>
      </c>
      <c r="W1021" s="107">
        <v>-100.445882</v>
      </c>
    </row>
    <row r="1022" spans="1:23" x14ac:dyDescent="0.25">
      <c r="A1022" s="1" t="s">
        <v>7004</v>
      </c>
      <c r="B1022" s="1" t="s">
        <v>6866</v>
      </c>
      <c r="C1022" t="s">
        <v>7015</v>
      </c>
      <c r="D1022" t="s">
        <v>7016</v>
      </c>
      <c r="E1022" s="1">
        <v>7.7</v>
      </c>
      <c r="F1022" s="1" t="s">
        <v>6103</v>
      </c>
      <c r="G1022" s="1">
        <v>5.2</v>
      </c>
      <c r="H1022" s="1" t="s">
        <v>6103</v>
      </c>
      <c r="I1022" s="1">
        <v>19.8</v>
      </c>
      <c r="J1022" s="1" t="s">
        <v>6046</v>
      </c>
      <c r="K1022" s="1">
        <v>1.1000000000000001</v>
      </c>
      <c r="L1022" s="1" t="s">
        <v>6046</v>
      </c>
      <c r="M1022" s="1">
        <v>4.5</v>
      </c>
      <c r="N1022" s="1" t="s">
        <v>6046</v>
      </c>
      <c r="O1022" s="1">
        <v>2.4</v>
      </c>
      <c r="P1022" s="1" t="s">
        <v>6046</v>
      </c>
      <c r="Q1022" s="1">
        <v>3.1</v>
      </c>
      <c r="R1022" s="1" t="s">
        <v>6046</v>
      </c>
      <c r="S1022" s="1">
        <v>28.5</v>
      </c>
      <c r="T1022" s="1">
        <v>442</v>
      </c>
      <c r="U1022" s="38" t="s">
        <v>6631</v>
      </c>
      <c r="V1022" s="107">
        <v>40.393629400000002</v>
      </c>
      <c r="W1022" s="107">
        <v>47.787250800000002</v>
      </c>
    </row>
    <row r="1023" spans="1:23" x14ac:dyDescent="0.25">
      <c r="A1023" s="1" t="s">
        <v>7004</v>
      </c>
      <c r="B1023" s="1" t="s">
        <v>6866</v>
      </c>
      <c r="C1023" t="s">
        <v>4218</v>
      </c>
      <c r="D1023" t="s">
        <v>7017</v>
      </c>
      <c r="E1023" s="1">
        <v>15.6</v>
      </c>
      <c r="F1023" s="1" t="s">
        <v>6103</v>
      </c>
      <c r="G1023" s="1">
        <v>11.8</v>
      </c>
      <c r="H1023" s="1" t="s">
        <v>6103</v>
      </c>
      <c r="I1023" s="1">
        <v>4.4000000000000004</v>
      </c>
      <c r="J1023" s="1" t="s">
        <v>6046</v>
      </c>
      <c r="K1023" s="1">
        <v>4.5</v>
      </c>
      <c r="L1023" s="1" t="s">
        <v>6046</v>
      </c>
      <c r="M1023" s="1">
        <v>12.5</v>
      </c>
      <c r="N1023" s="1" t="s">
        <v>6046</v>
      </c>
      <c r="O1023" s="1">
        <v>4.3</v>
      </c>
      <c r="P1023" s="1" t="s">
        <v>6046</v>
      </c>
      <c r="Q1023" s="1">
        <v>81.8</v>
      </c>
      <c r="R1023" s="1">
        <v>293</v>
      </c>
      <c r="S1023" s="1">
        <v>28.9</v>
      </c>
      <c r="T1023" s="1">
        <v>435</v>
      </c>
      <c r="U1023" s="38" t="s">
        <v>6631</v>
      </c>
      <c r="V1023" s="107">
        <v>45.985212900000001</v>
      </c>
      <c r="W1023" s="107">
        <v>24.6859225</v>
      </c>
    </row>
    <row r="1024" spans="1:23" x14ac:dyDescent="0.25">
      <c r="A1024" s="1" t="s">
        <v>7004</v>
      </c>
      <c r="B1024" s="1" t="s">
        <v>6866</v>
      </c>
      <c r="C1024" t="s">
        <v>7018</v>
      </c>
      <c r="D1024" t="s">
        <v>7016</v>
      </c>
      <c r="E1024" s="1">
        <v>7.4</v>
      </c>
      <c r="F1024" s="1" t="s">
        <v>6103</v>
      </c>
      <c r="G1024" s="1">
        <v>1.9</v>
      </c>
      <c r="H1024" s="1" t="s">
        <v>6103</v>
      </c>
      <c r="I1024" s="1">
        <v>29.5</v>
      </c>
      <c r="J1024" s="1">
        <v>522</v>
      </c>
      <c r="K1024" s="1">
        <v>1.3</v>
      </c>
      <c r="L1024" s="1" t="s">
        <v>6046</v>
      </c>
      <c r="M1024" s="1">
        <v>2.2000000000000002</v>
      </c>
      <c r="N1024" s="1" t="s">
        <v>6046</v>
      </c>
      <c r="O1024" s="1">
        <v>1.9</v>
      </c>
      <c r="P1024" s="1" t="s">
        <v>6046</v>
      </c>
      <c r="Q1024" s="1">
        <v>9</v>
      </c>
      <c r="R1024" s="1" t="s">
        <v>6046</v>
      </c>
      <c r="S1024" s="1">
        <v>25.3</v>
      </c>
      <c r="T1024" s="1">
        <v>486</v>
      </c>
      <c r="U1024" s="38" t="s">
        <v>6631</v>
      </c>
      <c r="V1024" s="107">
        <v>40.393629400000002</v>
      </c>
      <c r="W1024" s="107">
        <v>47.787250800000002</v>
      </c>
    </row>
    <row r="1025" spans="1:23" x14ac:dyDescent="0.25">
      <c r="A1025" s="1" t="s">
        <v>7004</v>
      </c>
      <c r="B1025" s="1" t="s">
        <v>6866</v>
      </c>
      <c r="C1025" t="s">
        <v>3642</v>
      </c>
      <c r="D1025" t="s">
        <v>411</v>
      </c>
      <c r="E1025" s="1">
        <v>10.3</v>
      </c>
      <c r="F1025" s="1" t="s">
        <v>6103</v>
      </c>
      <c r="G1025" s="1">
        <v>5.5</v>
      </c>
      <c r="H1025" s="1" t="s">
        <v>6103</v>
      </c>
      <c r="I1025" s="1">
        <v>14.8</v>
      </c>
      <c r="J1025" s="1" t="s">
        <v>6046</v>
      </c>
      <c r="K1025" s="1">
        <v>8.6</v>
      </c>
      <c r="L1025" s="1" t="s">
        <v>6046</v>
      </c>
      <c r="M1025" s="1">
        <v>1.3</v>
      </c>
      <c r="N1025" s="1" t="s">
        <v>6046</v>
      </c>
      <c r="O1025" s="1">
        <v>1.9</v>
      </c>
      <c r="P1025" s="1" t="s">
        <v>6046</v>
      </c>
      <c r="Q1025" s="1">
        <v>49.1</v>
      </c>
      <c r="R1025" s="1" t="s">
        <v>6046</v>
      </c>
      <c r="S1025" s="1">
        <v>12.6</v>
      </c>
      <c r="T1025" s="1" t="s">
        <v>6046</v>
      </c>
      <c r="U1025" s="38" t="s">
        <v>6631</v>
      </c>
      <c r="V1025" s="107">
        <v>22.351114800000001</v>
      </c>
      <c r="W1025" s="107">
        <v>78.667742799999999</v>
      </c>
    </row>
    <row r="1026" spans="1:23" x14ac:dyDescent="0.25">
      <c r="A1026" s="1" t="s">
        <v>7004</v>
      </c>
      <c r="B1026" s="1" t="s">
        <v>6866</v>
      </c>
      <c r="C1026" t="s">
        <v>3842</v>
      </c>
      <c r="D1026" t="s">
        <v>20</v>
      </c>
      <c r="E1026" s="1">
        <v>5.6</v>
      </c>
      <c r="F1026" s="1" t="s">
        <v>6103</v>
      </c>
      <c r="G1026" s="1">
        <v>9.1</v>
      </c>
      <c r="H1026" s="1" t="s">
        <v>6103</v>
      </c>
      <c r="I1026" s="1">
        <v>14.9</v>
      </c>
      <c r="J1026" s="1" t="s">
        <v>6046</v>
      </c>
      <c r="K1026" s="1">
        <v>9.4</v>
      </c>
      <c r="L1026" s="1" t="s">
        <v>6046</v>
      </c>
      <c r="M1026" s="1">
        <v>2.2000000000000002</v>
      </c>
      <c r="N1026" s="1" t="s">
        <v>6046</v>
      </c>
      <c r="O1026" s="1">
        <v>4.7</v>
      </c>
      <c r="P1026" s="1" t="s">
        <v>6046</v>
      </c>
      <c r="Q1026" s="1">
        <v>37.1</v>
      </c>
      <c r="R1026" s="1" t="s">
        <v>6046</v>
      </c>
      <c r="S1026" s="1">
        <v>21.8</v>
      </c>
      <c r="T1026" s="1">
        <v>552</v>
      </c>
      <c r="U1026" s="38" t="s">
        <v>6631</v>
      </c>
      <c r="V1026" s="107">
        <v>39.783730400000003</v>
      </c>
      <c r="W1026" s="107">
        <v>-100.445882</v>
      </c>
    </row>
    <row r="1027" spans="1:23" x14ac:dyDescent="0.25">
      <c r="A1027" s="1" t="s">
        <v>7004</v>
      </c>
      <c r="B1027" s="1" t="s">
        <v>6866</v>
      </c>
      <c r="C1027" t="s">
        <v>7019</v>
      </c>
      <c r="D1027" t="s">
        <v>6336</v>
      </c>
      <c r="E1027" s="1">
        <v>6.6</v>
      </c>
      <c r="F1027" s="1" t="s">
        <v>6103</v>
      </c>
      <c r="G1027" s="1">
        <v>19.399999999999999</v>
      </c>
      <c r="H1027" s="1">
        <v>474</v>
      </c>
      <c r="I1027" s="1">
        <v>13</v>
      </c>
      <c r="J1027" s="1" t="s">
        <v>6046</v>
      </c>
      <c r="K1027" s="1">
        <v>1.3</v>
      </c>
      <c r="L1027" s="1" t="s">
        <v>6046</v>
      </c>
      <c r="M1027" s="1">
        <v>1.2</v>
      </c>
      <c r="N1027" s="1" t="s">
        <v>6046</v>
      </c>
      <c r="O1027" s="1">
        <v>5.7</v>
      </c>
      <c r="P1027" s="1" t="s">
        <v>6046</v>
      </c>
      <c r="Q1027" s="1">
        <v>6</v>
      </c>
      <c r="R1027" s="1" t="s">
        <v>6046</v>
      </c>
      <c r="S1027" s="1">
        <v>38.700000000000003</v>
      </c>
      <c r="T1027" s="1">
        <v>336</v>
      </c>
      <c r="U1027" s="38" t="s">
        <v>6631</v>
      </c>
      <c r="V1027" s="107">
        <v>53.425060500000001</v>
      </c>
      <c r="W1027" s="107">
        <v>27.697135800000002</v>
      </c>
    </row>
    <row r="1028" spans="1:23" x14ac:dyDescent="0.25">
      <c r="A1028" s="1" t="s">
        <v>7004</v>
      </c>
      <c r="B1028" s="1" t="s">
        <v>6866</v>
      </c>
      <c r="C1028" t="s">
        <v>7020</v>
      </c>
      <c r="D1028" t="s">
        <v>495</v>
      </c>
      <c r="E1028" s="1">
        <v>14.9</v>
      </c>
      <c r="F1028" s="1" t="s">
        <v>6103</v>
      </c>
      <c r="G1028" s="1">
        <v>7.4</v>
      </c>
      <c r="H1028" s="1" t="s">
        <v>6103</v>
      </c>
      <c r="I1028" s="1">
        <v>4.3</v>
      </c>
      <c r="J1028" s="1" t="s">
        <v>6046</v>
      </c>
      <c r="K1028" s="1">
        <v>1.9</v>
      </c>
      <c r="L1028" s="1" t="s">
        <v>6046</v>
      </c>
      <c r="M1028" s="1">
        <v>3.9</v>
      </c>
      <c r="N1028" s="1" t="s">
        <v>6046</v>
      </c>
      <c r="O1028" s="1">
        <v>1.3</v>
      </c>
      <c r="P1028" s="1" t="s">
        <v>6046</v>
      </c>
      <c r="Q1028" s="1">
        <v>26.3</v>
      </c>
      <c r="R1028" s="1" t="s">
        <v>6046</v>
      </c>
      <c r="S1028" s="1">
        <v>3.8</v>
      </c>
      <c r="T1028" s="1" t="s">
        <v>6046</v>
      </c>
      <c r="U1028" s="38" t="s">
        <v>6631</v>
      </c>
      <c r="V1028" s="107">
        <v>23.658511600000001</v>
      </c>
      <c r="W1028" s="107">
        <v>-102.00770970000001</v>
      </c>
    </row>
    <row r="1029" spans="1:23" x14ac:dyDescent="0.25">
      <c r="A1029" s="1" t="s">
        <v>7004</v>
      </c>
      <c r="B1029" s="1" t="s">
        <v>6672</v>
      </c>
      <c r="C1029" t="s">
        <v>7021</v>
      </c>
      <c r="D1029" t="s">
        <v>60</v>
      </c>
      <c r="E1029" s="1">
        <v>13.7</v>
      </c>
      <c r="F1029" s="1" t="s">
        <v>6103</v>
      </c>
      <c r="G1029" s="1">
        <v>3.1</v>
      </c>
      <c r="H1029" s="1" t="s">
        <v>6103</v>
      </c>
      <c r="I1029" s="1">
        <v>9.1999999999999993</v>
      </c>
      <c r="J1029" s="1" t="s">
        <v>6046</v>
      </c>
      <c r="K1029" s="1">
        <v>8.6999999999999993</v>
      </c>
      <c r="L1029" s="1" t="s">
        <v>6046</v>
      </c>
      <c r="M1029" s="1">
        <v>22.8</v>
      </c>
      <c r="N1029" s="1">
        <v>547</v>
      </c>
      <c r="O1029" s="1">
        <v>8.6</v>
      </c>
      <c r="P1029" s="1" t="s">
        <v>6046</v>
      </c>
      <c r="Q1029" s="1">
        <v>63.9</v>
      </c>
      <c r="R1029" s="1">
        <v>522</v>
      </c>
      <c r="S1029" s="1">
        <v>4</v>
      </c>
      <c r="T1029" s="1" t="s">
        <v>6046</v>
      </c>
      <c r="U1029" s="38" t="s">
        <v>6631</v>
      </c>
      <c r="V1029" s="107">
        <v>51.1638175</v>
      </c>
      <c r="W1029" s="107">
        <v>10.447831300000001</v>
      </c>
    </row>
    <row r="1030" spans="1:23" x14ac:dyDescent="0.25">
      <c r="A1030" s="1" t="s">
        <v>7004</v>
      </c>
      <c r="B1030" s="1" t="s">
        <v>6866</v>
      </c>
      <c r="C1030" t="s">
        <v>7022</v>
      </c>
      <c r="D1030" t="s">
        <v>6253</v>
      </c>
      <c r="E1030" s="1">
        <v>9.1999999999999993</v>
      </c>
      <c r="F1030" s="1" t="s">
        <v>6103</v>
      </c>
      <c r="G1030" s="1">
        <v>11.8</v>
      </c>
      <c r="H1030" s="1" t="s">
        <v>6103</v>
      </c>
      <c r="I1030" s="1">
        <v>22.2</v>
      </c>
      <c r="J1030" s="1" t="s">
        <v>6046</v>
      </c>
      <c r="K1030" s="1">
        <v>1.7</v>
      </c>
      <c r="L1030" s="1" t="s">
        <v>6046</v>
      </c>
      <c r="M1030" s="1">
        <v>17.5</v>
      </c>
      <c r="N1030" s="1" t="s">
        <v>6046</v>
      </c>
      <c r="O1030" s="1">
        <v>4.3</v>
      </c>
      <c r="P1030" s="1" t="s">
        <v>6046</v>
      </c>
      <c r="Q1030" s="1">
        <v>8.6999999999999993</v>
      </c>
      <c r="R1030" s="1" t="s">
        <v>6046</v>
      </c>
      <c r="S1030" s="1">
        <v>29.9</v>
      </c>
      <c r="T1030" s="1">
        <v>419</v>
      </c>
      <c r="U1030" s="38" t="s">
        <v>6631</v>
      </c>
      <c r="V1030" s="107">
        <v>-2.4833826000000001</v>
      </c>
      <c r="W1030" s="107">
        <v>117.8902853</v>
      </c>
    </row>
    <row r="1031" spans="1:23" x14ac:dyDescent="0.25">
      <c r="A1031" s="1" t="s">
        <v>7004</v>
      </c>
      <c r="B1031" s="1" t="s">
        <v>6672</v>
      </c>
      <c r="C1031" t="s">
        <v>7023</v>
      </c>
      <c r="D1031" t="s">
        <v>20</v>
      </c>
      <c r="E1031" s="1">
        <v>6.3</v>
      </c>
      <c r="F1031" s="1" t="s">
        <v>6103</v>
      </c>
      <c r="G1031" s="1">
        <v>8</v>
      </c>
      <c r="H1031" s="1" t="s">
        <v>6103</v>
      </c>
      <c r="I1031" s="1">
        <v>5.9</v>
      </c>
      <c r="J1031" s="1" t="s">
        <v>6046</v>
      </c>
      <c r="K1031" s="1">
        <v>20.6</v>
      </c>
      <c r="L1031" s="1">
        <v>552</v>
      </c>
      <c r="M1031" s="1">
        <v>9.5</v>
      </c>
      <c r="N1031" s="1" t="s">
        <v>6046</v>
      </c>
      <c r="O1031" s="1">
        <v>10.6</v>
      </c>
      <c r="P1031" s="1" t="s">
        <v>6046</v>
      </c>
      <c r="Q1031" s="1">
        <v>23.1</v>
      </c>
      <c r="R1031" s="1" t="s">
        <v>6046</v>
      </c>
      <c r="S1031" s="1">
        <v>10.1</v>
      </c>
      <c r="T1031" s="1" t="s">
        <v>6046</v>
      </c>
      <c r="U1031" s="38" t="s">
        <v>6631</v>
      </c>
      <c r="V1031" s="107">
        <v>39.783730400000003</v>
      </c>
      <c r="W1031" s="107">
        <v>-100.445882</v>
      </c>
    </row>
    <row r="1032" spans="1:23" x14ac:dyDescent="0.25">
      <c r="A1032" s="1" t="s">
        <v>7004</v>
      </c>
      <c r="B1032" s="1" t="s">
        <v>6866</v>
      </c>
      <c r="C1032" t="s">
        <v>7024</v>
      </c>
      <c r="D1032" t="s">
        <v>411</v>
      </c>
      <c r="E1032" s="1">
        <v>7.4</v>
      </c>
      <c r="F1032" s="1" t="s">
        <v>6103</v>
      </c>
      <c r="G1032" s="1">
        <v>16.600000000000001</v>
      </c>
      <c r="H1032" s="1" t="s">
        <v>6103</v>
      </c>
      <c r="I1032" s="1">
        <v>6.8</v>
      </c>
      <c r="J1032" s="1" t="s">
        <v>6046</v>
      </c>
      <c r="K1032" s="1">
        <v>17.5</v>
      </c>
      <c r="L1032" s="1">
        <v>590</v>
      </c>
      <c r="M1032" s="1">
        <v>1.4</v>
      </c>
      <c r="N1032" s="1" t="s">
        <v>6046</v>
      </c>
      <c r="O1032" s="1">
        <v>2.5</v>
      </c>
      <c r="P1032" s="1" t="s">
        <v>6046</v>
      </c>
      <c r="Q1032" s="1">
        <v>42.1</v>
      </c>
      <c r="R1032" s="1" t="s">
        <v>6046</v>
      </c>
      <c r="S1032" s="1">
        <v>57.1</v>
      </c>
      <c r="T1032" s="1">
        <v>199</v>
      </c>
      <c r="U1032" s="38" t="s">
        <v>6631</v>
      </c>
      <c r="V1032" s="107">
        <v>22.351114800000001</v>
      </c>
      <c r="W1032" s="107">
        <v>78.667742799999999</v>
      </c>
    </row>
    <row r="1033" spans="1:23" x14ac:dyDescent="0.25">
      <c r="A1033" s="1" t="s">
        <v>7004</v>
      </c>
      <c r="B1033" s="1" t="s">
        <v>6866</v>
      </c>
      <c r="C1033" t="s">
        <v>7025</v>
      </c>
      <c r="D1033" t="s">
        <v>258</v>
      </c>
      <c r="E1033" s="1">
        <v>5</v>
      </c>
      <c r="F1033" s="1" t="s">
        <v>6103</v>
      </c>
      <c r="G1033" s="1">
        <v>4.3</v>
      </c>
      <c r="H1033" s="1" t="s">
        <v>6103</v>
      </c>
      <c r="I1033" s="1">
        <v>8.4</v>
      </c>
      <c r="J1033" s="1" t="s">
        <v>6046</v>
      </c>
      <c r="K1033" s="1">
        <v>3</v>
      </c>
      <c r="L1033" s="1" t="s">
        <v>6046</v>
      </c>
      <c r="M1033" s="1">
        <v>42.2</v>
      </c>
      <c r="N1033" s="1">
        <v>397</v>
      </c>
      <c r="O1033" s="1">
        <v>80.400000000000006</v>
      </c>
      <c r="P1033" s="1">
        <v>157</v>
      </c>
      <c r="Q1033" s="1">
        <v>28.9</v>
      </c>
      <c r="R1033" s="1" t="s">
        <v>6046</v>
      </c>
      <c r="S1033" s="1">
        <v>7.9</v>
      </c>
      <c r="T1033" s="1" t="s">
        <v>6046</v>
      </c>
      <c r="U1033" s="39" t="s">
        <v>6631</v>
      </c>
      <c r="V1033" s="107">
        <v>54.702354499999998</v>
      </c>
      <c r="W1033" s="107">
        <v>-3.2765753000000002</v>
      </c>
    </row>
    <row r="1034" spans="1:23" x14ac:dyDescent="0.25">
      <c r="A1034" s="1" t="s">
        <v>7004</v>
      </c>
      <c r="B1034" s="1" t="s">
        <v>6866</v>
      </c>
      <c r="C1034" t="s">
        <v>4546</v>
      </c>
      <c r="D1034" t="s">
        <v>6859</v>
      </c>
      <c r="E1034" s="1">
        <v>9.1</v>
      </c>
      <c r="F1034" s="1" t="s">
        <v>6103</v>
      </c>
      <c r="G1034" s="1">
        <v>20.3</v>
      </c>
      <c r="H1034" s="1">
        <v>454</v>
      </c>
      <c r="I1034" s="1">
        <v>16.899999999999999</v>
      </c>
      <c r="J1034" s="1" t="s">
        <v>6046</v>
      </c>
      <c r="K1034" s="1">
        <v>1.7</v>
      </c>
      <c r="L1034" s="1" t="s">
        <v>6046</v>
      </c>
      <c r="M1034" s="1">
        <v>2.8</v>
      </c>
      <c r="N1034" s="1" t="s">
        <v>6046</v>
      </c>
      <c r="O1034" s="1">
        <v>2</v>
      </c>
      <c r="P1034" s="1" t="s">
        <v>6046</v>
      </c>
      <c r="Q1034" s="1">
        <v>13.1</v>
      </c>
      <c r="R1034" s="1" t="s">
        <v>6046</v>
      </c>
      <c r="S1034" s="1">
        <v>24.5</v>
      </c>
      <c r="T1034" s="1">
        <v>499</v>
      </c>
      <c r="U1034" s="39" t="s">
        <v>6631</v>
      </c>
      <c r="V1034" s="107">
        <v>24.4769288</v>
      </c>
      <c r="W1034" s="107">
        <v>90.293441299999998</v>
      </c>
    </row>
    <row r="1035" spans="1:23" x14ac:dyDescent="0.25">
      <c r="A1035" s="1" t="s">
        <v>7004</v>
      </c>
      <c r="B1035" s="1" t="s">
        <v>6866</v>
      </c>
      <c r="C1035" t="s">
        <v>2363</v>
      </c>
      <c r="D1035" t="s">
        <v>20</v>
      </c>
      <c r="E1035" s="1">
        <v>6.8</v>
      </c>
      <c r="F1035" s="1" t="s">
        <v>6103</v>
      </c>
      <c r="G1035" s="1">
        <v>7.8</v>
      </c>
      <c r="H1035" s="1" t="s">
        <v>6103</v>
      </c>
      <c r="I1035" s="1">
        <v>4.5</v>
      </c>
      <c r="J1035" s="1" t="s">
        <v>6046</v>
      </c>
      <c r="K1035" s="1">
        <v>15.6</v>
      </c>
      <c r="L1035" s="1" t="s">
        <v>6046</v>
      </c>
      <c r="M1035" s="1">
        <v>1.1000000000000001</v>
      </c>
      <c r="N1035" s="1" t="s">
        <v>6046</v>
      </c>
      <c r="O1035" s="1">
        <v>3.5</v>
      </c>
      <c r="P1035" s="1" t="s">
        <v>6046</v>
      </c>
      <c r="Q1035" s="1">
        <v>62.5</v>
      </c>
      <c r="R1035" s="1">
        <v>541</v>
      </c>
      <c r="S1035" s="1">
        <v>37.4</v>
      </c>
      <c r="T1035" s="1">
        <v>348</v>
      </c>
      <c r="U1035" s="39" t="s">
        <v>6631</v>
      </c>
      <c r="V1035" s="107">
        <v>39.783730400000003</v>
      </c>
      <c r="W1035" s="107">
        <v>-100.445882</v>
      </c>
    </row>
    <row r="1036" spans="1:23" x14ac:dyDescent="0.25">
      <c r="A1036" s="1" t="s">
        <v>7004</v>
      </c>
      <c r="B1036" s="1" t="s">
        <v>6866</v>
      </c>
      <c r="C1036" t="s">
        <v>4143</v>
      </c>
      <c r="D1036" t="s">
        <v>51</v>
      </c>
      <c r="E1036" s="1">
        <v>3.2</v>
      </c>
      <c r="F1036" s="1" t="s">
        <v>6103</v>
      </c>
      <c r="G1036" s="1">
        <v>11.3</v>
      </c>
      <c r="H1036" s="1" t="s">
        <v>6103</v>
      </c>
      <c r="I1036" s="1">
        <v>2.6</v>
      </c>
      <c r="J1036" s="1" t="s">
        <v>6046</v>
      </c>
      <c r="K1036" s="1">
        <v>19.3</v>
      </c>
      <c r="L1036" s="1">
        <v>571</v>
      </c>
      <c r="M1036" s="1">
        <v>2.4</v>
      </c>
      <c r="N1036" s="1" t="s">
        <v>6046</v>
      </c>
      <c r="O1036" s="1">
        <v>20.6</v>
      </c>
      <c r="P1036" s="1">
        <v>532</v>
      </c>
      <c r="Q1036" s="1">
        <v>32.9</v>
      </c>
      <c r="R1036" s="1" t="s">
        <v>6046</v>
      </c>
      <c r="S1036" s="1">
        <v>7.2</v>
      </c>
      <c r="T1036" s="1" t="s">
        <v>6046</v>
      </c>
      <c r="U1036" s="39" t="s">
        <v>6631</v>
      </c>
      <c r="V1036" s="107">
        <v>61.066692199999999</v>
      </c>
      <c r="W1036" s="107">
        <v>-107.99170700000001</v>
      </c>
    </row>
    <row r="1037" spans="1:23" x14ac:dyDescent="0.25">
      <c r="A1037" s="1" t="s">
        <v>7004</v>
      </c>
      <c r="B1037" s="1" t="s">
        <v>6866</v>
      </c>
      <c r="C1037" t="s">
        <v>7026</v>
      </c>
      <c r="D1037" t="s">
        <v>258</v>
      </c>
      <c r="E1037" s="1">
        <v>5.9</v>
      </c>
      <c r="F1037" s="1" t="s">
        <v>6103</v>
      </c>
      <c r="G1037" s="1">
        <v>1.7</v>
      </c>
      <c r="H1037" s="1" t="s">
        <v>6103</v>
      </c>
      <c r="I1037" s="1">
        <v>7.8</v>
      </c>
      <c r="J1037" s="1" t="s">
        <v>6046</v>
      </c>
      <c r="K1037" s="1">
        <v>4.3</v>
      </c>
      <c r="L1037" s="1" t="s">
        <v>6046</v>
      </c>
      <c r="M1037" s="1">
        <v>34.5</v>
      </c>
      <c r="N1037" s="1">
        <v>446</v>
      </c>
      <c r="O1037" s="1">
        <v>38.9</v>
      </c>
      <c r="P1037" s="1">
        <v>350</v>
      </c>
      <c r="Q1037" s="1">
        <v>12.2</v>
      </c>
      <c r="R1037" s="1" t="s">
        <v>6046</v>
      </c>
      <c r="S1037" s="1">
        <v>4.2</v>
      </c>
      <c r="T1037" s="1" t="s">
        <v>6046</v>
      </c>
      <c r="U1037" s="39" t="s">
        <v>6631</v>
      </c>
      <c r="V1037" s="107">
        <v>54.702354499999998</v>
      </c>
      <c r="W1037" s="107">
        <v>-3.2765753000000002</v>
      </c>
    </row>
    <row r="1038" spans="1:23" x14ac:dyDescent="0.25">
      <c r="A1038" s="1" t="s">
        <v>7004</v>
      </c>
      <c r="C1038" t="s">
        <v>7027</v>
      </c>
      <c r="D1038" t="s">
        <v>310</v>
      </c>
      <c r="E1038" s="1">
        <v>3.4</v>
      </c>
      <c r="F1038" s="1" t="s">
        <v>6103</v>
      </c>
      <c r="G1038" s="1">
        <v>6.3</v>
      </c>
      <c r="H1038" s="1" t="s">
        <v>6103</v>
      </c>
      <c r="I1038" s="1">
        <v>20.9</v>
      </c>
      <c r="J1038" s="1" t="s">
        <v>6046</v>
      </c>
      <c r="K1038" s="1">
        <v>2.2999999999999998</v>
      </c>
      <c r="L1038" s="1" t="s">
        <v>6046</v>
      </c>
      <c r="M1038" s="1">
        <v>3.4</v>
      </c>
      <c r="N1038" s="1" t="s">
        <v>6046</v>
      </c>
      <c r="O1038" s="1">
        <v>48.3</v>
      </c>
      <c r="P1038" s="1">
        <v>301</v>
      </c>
      <c r="U1038" s="39" t="s">
        <v>6631</v>
      </c>
      <c r="V1038" s="107">
        <v>39.326068499999998</v>
      </c>
      <c r="W1038" s="107">
        <v>-4.8379791000000001</v>
      </c>
    </row>
    <row r="1039" spans="1:23" x14ac:dyDescent="0.25">
      <c r="A1039" s="1" t="s">
        <v>7004</v>
      </c>
      <c r="B1039" s="1" t="s">
        <v>6866</v>
      </c>
      <c r="C1039" t="s">
        <v>1987</v>
      </c>
      <c r="D1039" t="s">
        <v>194</v>
      </c>
      <c r="E1039" s="1">
        <v>3.7</v>
      </c>
      <c r="F1039" s="1" t="s">
        <v>6103</v>
      </c>
      <c r="G1039" s="1">
        <v>2.8</v>
      </c>
      <c r="H1039" s="1" t="s">
        <v>6103</v>
      </c>
      <c r="I1039" s="1">
        <v>30.5</v>
      </c>
      <c r="J1039" s="1">
        <v>507</v>
      </c>
      <c r="K1039" s="1">
        <v>8</v>
      </c>
      <c r="L1039" s="1" t="s">
        <v>6046</v>
      </c>
      <c r="M1039" s="1">
        <v>7.8</v>
      </c>
      <c r="N1039" s="1" t="s">
        <v>6046</v>
      </c>
      <c r="O1039" s="1">
        <v>5.8</v>
      </c>
      <c r="P1039" s="1" t="s">
        <v>6046</v>
      </c>
      <c r="Q1039" s="1">
        <v>29.6</v>
      </c>
      <c r="R1039" s="1" t="s">
        <v>6046</v>
      </c>
      <c r="S1039" s="1">
        <v>3.7</v>
      </c>
      <c r="T1039" s="1" t="s">
        <v>6046</v>
      </c>
      <c r="U1039" s="39" t="s">
        <v>6631</v>
      </c>
      <c r="V1039" s="107">
        <v>36.638392000000003</v>
      </c>
      <c r="W1039" s="107">
        <v>127.69611879999999</v>
      </c>
    </row>
    <row r="1040" spans="1:23" x14ac:dyDescent="0.25">
      <c r="A1040" s="1" t="s">
        <v>7004</v>
      </c>
      <c r="B1040" s="1" t="s">
        <v>6866</v>
      </c>
      <c r="C1040" t="s">
        <v>7028</v>
      </c>
      <c r="D1040" t="s">
        <v>6395</v>
      </c>
      <c r="E1040" s="1">
        <v>9.4</v>
      </c>
      <c r="F1040" s="1" t="s">
        <v>6103</v>
      </c>
      <c r="G1040" s="1">
        <v>23.6</v>
      </c>
      <c r="H1040" s="1">
        <v>405</v>
      </c>
      <c r="I1040" s="1">
        <v>13.7</v>
      </c>
      <c r="J1040" s="1" t="s">
        <v>6046</v>
      </c>
      <c r="K1040" s="1">
        <v>9</v>
      </c>
      <c r="L1040" s="1" t="s">
        <v>6046</v>
      </c>
      <c r="M1040" s="1">
        <v>1.7</v>
      </c>
      <c r="N1040" s="1" t="s">
        <v>6046</v>
      </c>
      <c r="O1040" s="1">
        <v>1.8</v>
      </c>
      <c r="P1040" s="1" t="s">
        <v>6046</v>
      </c>
      <c r="Q1040" s="1">
        <v>80.400000000000006</v>
      </c>
      <c r="R1040" s="1">
        <v>316</v>
      </c>
      <c r="S1040" s="1">
        <v>10.6</v>
      </c>
      <c r="T1040" s="1" t="s">
        <v>6046</v>
      </c>
      <c r="U1040" s="39" t="s">
        <v>6631</v>
      </c>
      <c r="V1040" s="107">
        <v>30.3308401</v>
      </c>
      <c r="W1040" s="107">
        <v>71.247499000000005</v>
      </c>
    </row>
    <row r="1041" spans="1:23" x14ac:dyDescent="0.25">
      <c r="A1041" s="1" t="s">
        <v>7004</v>
      </c>
      <c r="B1041" s="1" t="s">
        <v>6672</v>
      </c>
      <c r="C1041" t="s">
        <v>7029</v>
      </c>
      <c r="D1041" t="s">
        <v>6679</v>
      </c>
      <c r="E1041" s="1">
        <v>11</v>
      </c>
      <c r="F1041" s="1" t="s">
        <v>6103</v>
      </c>
      <c r="G1041" s="1">
        <v>17.2</v>
      </c>
      <c r="H1041" s="1" t="s">
        <v>6103</v>
      </c>
      <c r="I1041" s="1">
        <v>4.7</v>
      </c>
      <c r="J1041" s="1" t="s">
        <v>6046</v>
      </c>
      <c r="K1041" s="1">
        <v>3.3</v>
      </c>
      <c r="L1041" s="1" t="s">
        <v>6046</v>
      </c>
      <c r="M1041" s="1">
        <v>8.6999999999999993</v>
      </c>
      <c r="N1041" s="1" t="s">
        <v>6046</v>
      </c>
      <c r="O1041" s="1">
        <v>40</v>
      </c>
      <c r="P1041" s="1">
        <v>347</v>
      </c>
      <c r="Q1041" s="1">
        <v>16.399999999999999</v>
      </c>
      <c r="R1041" s="1" t="s">
        <v>6046</v>
      </c>
      <c r="S1041" s="1">
        <v>16.899999999999999</v>
      </c>
      <c r="T1041" s="1" t="s">
        <v>6046</v>
      </c>
      <c r="U1041" s="39" t="s">
        <v>6631</v>
      </c>
      <c r="V1041" s="107">
        <v>47.181758500000001</v>
      </c>
      <c r="W1041" s="107">
        <v>19.506093700000001</v>
      </c>
    </row>
    <row r="1042" spans="1:23" x14ac:dyDescent="0.25">
      <c r="A1042" s="1" t="s">
        <v>7004</v>
      </c>
      <c r="C1042" t="s">
        <v>7030</v>
      </c>
      <c r="D1042" t="s">
        <v>20</v>
      </c>
      <c r="E1042" s="1">
        <v>4.5</v>
      </c>
      <c r="F1042" s="1" t="s">
        <v>6103</v>
      </c>
      <c r="G1042" s="1">
        <v>1.7</v>
      </c>
      <c r="H1042" s="1" t="s">
        <v>6103</v>
      </c>
      <c r="I1042" s="1">
        <v>12</v>
      </c>
      <c r="J1042" s="1" t="s">
        <v>6046</v>
      </c>
      <c r="K1042" s="1">
        <v>18.600000000000001</v>
      </c>
      <c r="L1042" s="1">
        <v>578</v>
      </c>
      <c r="M1042" s="1">
        <v>7.6</v>
      </c>
      <c r="N1042" s="1" t="s">
        <v>6046</v>
      </c>
      <c r="O1042" s="1">
        <v>7</v>
      </c>
      <c r="P1042" s="1" t="s">
        <v>6046</v>
      </c>
      <c r="Q1042" s="1">
        <v>38.4</v>
      </c>
      <c r="R1042" s="1" t="s">
        <v>6046</v>
      </c>
      <c r="S1042" s="1">
        <v>3.2</v>
      </c>
      <c r="T1042" s="1" t="s">
        <v>6046</v>
      </c>
      <c r="U1042" s="39" t="s">
        <v>6631</v>
      </c>
      <c r="V1042" s="107">
        <v>39.783730400000003</v>
      </c>
      <c r="W1042" s="107">
        <v>-100.445882</v>
      </c>
    </row>
    <row r="1043" spans="1:23" x14ac:dyDescent="0.25">
      <c r="A1043" s="1" t="s">
        <v>7004</v>
      </c>
      <c r="B1043" s="1" t="s">
        <v>6866</v>
      </c>
      <c r="C1043" t="s">
        <v>3326</v>
      </c>
      <c r="D1043" t="s">
        <v>116</v>
      </c>
      <c r="E1043" s="1">
        <v>8</v>
      </c>
      <c r="F1043" s="1" t="s">
        <v>6103</v>
      </c>
      <c r="G1043" s="1">
        <v>15.7</v>
      </c>
      <c r="H1043" s="1" t="s">
        <v>6103</v>
      </c>
      <c r="I1043" s="1">
        <v>5.8</v>
      </c>
      <c r="J1043" s="1" t="s">
        <v>6046</v>
      </c>
      <c r="K1043" s="1">
        <v>2.1</v>
      </c>
      <c r="L1043" s="1" t="s">
        <v>6046</v>
      </c>
      <c r="M1043" s="1">
        <v>20.8</v>
      </c>
      <c r="N1043" s="1">
        <v>573</v>
      </c>
      <c r="O1043" s="1">
        <v>4.3</v>
      </c>
      <c r="P1043" s="1" t="s">
        <v>6046</v>
      </c>
      <c r="Q1043" s="1">
        <v>12.3</v>
      </c>
      <c r="R1043" s="1" t="s">
        <v>6046</v>
      </c>
      <c r="S1043" s="1">
        <v>14.8</v>
      </c>
      <c r="T1043" s="1" t="s">
        <v>6046</v>
      </c>
      <c r="U1043" s="39" t="s">
        <v>6631</v>
      </c>
      <c r="V1043" s="107">
        <v>36.5748441</v>
      </c>
      <c r="W1043" s="107">
        <v>139.23941790000001</v>
      </c>
    </row>
    <row r="1044" spans="1:23" x14ac:dyDescent="0.25">
      <c r="A1044" s="1" t="s">
        <v>7004</v>
      </c>
      <c r="B1044" s="1" t="s">
        <v>6866</v>
      </c>
      <c r="C1044" t="s">
        <v>7031</v>
      </c>
      <c r="D1044" t="s">
        <v>6804</v>
      </c>
      <c r="E1044" s="1">
        <v>5.9</v>
      </c>
      <c r="F1044" s="1" t="s">
        <v>6103</v>
      </c>
      <c r="G1044" s="1">
        <v>9.8000000000000007</v>
      </c>
      <c r="H1044" s="1" t="s">
        <v>6103</v>
      </c>
      <c r="I1044" s="1">
        <v>20.6</v>
      </c>
      <c r="J1044" s="1" t="s">
        <v>6046</v>
      </c>
      <c r="K1044" s="1">
        <v>3.5</v>
      </c>
      <c r="L1044" s="1" t="s">
        <v>6046</v>
      </c>
      <c r="M1044" s="1">
        <v>8.1999999999999993</v>
      </c>
      <c r="N1044" s="1" t="s">
        <v>6046</v>
      </c>
      <c r="O1044" s="1">
        <v>1.8</v>
      </c>
      <c r="P1044" s="1" t="s">
        <v>6046</v>
      </c>
      <c r="Q1044" s="1">
        <v>21.3</v>
      </c>
      <c r="R1044" s="1" t="s">
        <v>6046</v>
      </c>
      <c r="S1044" s="1">
        <v>19.399999999999999</v>
      </c>
      <c r="T1044" s="1" t="s">
        <v>6046</v>
      </c>
      <c r="U1044" s="39" t="s">
        <v>6631</v>
      </c>
      <c r="V1044" s="107">
        <v>-1.3397668</v>
      </c>
      <c r="W1044" s="107">
        <v>-79.366696500000003</v>
      </c>
    </row>
    <row r="1045" spans="1:23" x14ac:dyDescent="0.25">
      <c r="A1045" s="1" t="s">
        <v>7004</v>
      </c>
      <c r="B1045" s="1" t="s">
        <v>6866</v>
      </c>
      <c r="C1045" t="s">
        <v>7032</v>
      </c>
      <c r="D1045" t="s">
        <v>6804</v>
      </c>
      <c r="E1045" s="1">
        <v>11.2</v>
      </c>
      <c r="F1045" s="1" t="s">
        <v>6103</v>
      </c>
      <c r="G1045" s="1">
        <v>15.3</v>
      </c>
      <c r="H1045" s="1" t="s">
        <v>6103</v>
      </c>
      <c r="I1045" s="1">
        <v>17.600000000000001</v>
      </c>
      <c r="J1045" s="1" t="s">
        <v>6046</v>
      </c>
      <c r="K1045" s="1">
        <v>2.5</v>
      </c>
      <c r="L1045" s="1" t="s">
        <v>6046</v>
      </c>
      <c r="M1045" s="1">
        <v>14.6</v>
      </c>
      <c r="N1045" s="1" t="s">
        <v>6046</v>
      </c>
      <c r="O1045" s="1">
        <v>1.6</v>
      </c>
      <c r="P1045" s="1" t="s">
        <v>6046</v>
      </c>
      <c r="Q1045" s="1">
        <v>26.6</v>
      </c>
      <c r="R1045" s="1" t="s">
        <v>6046</v>
      </c>
      <c r="S1045" s="1">
        <v>16</v>
      </c>
      <c r="T1045" s="1" t="s">
        <v>6046</v>
      </c>
      <c r="U1045" s="39" t="s">
        <v>6631</v>
      </c>
      <c r="V1045" s="107">
        <v>-1.3397668</v>
      </c>
      <c r="W1045" s="107">
        <v>-79.366696500000003</v>
      </c>
    </row>
    <row r="1046" spans="1:23" x14ac:dyDescent="0.25">
      <c r="A1046" s="1" t="s">
        <v>7004</v>
      </c>
      <c r="B1046" s="1" t="s">
        <v>6672</v>
      </c>
      <c r="C1046" t="s">
        <v>7033</v>
      </c>
      <c r="D1046" t="s">
        <v>6090</v>
      </c>
      <c r="E1046" s="1">
        <v>4.5999999999999996</v>
      </c>
      <c r="F1046" s="1" t="s">
        <v>6103</v>
      </c>
      <c r="G1046" s="1">
        <v>6.8</v>
      </c>
      <c r="H1046" s="1" t="s">
        <v>6103</v>
      </c>
      <c r="I1046" s="1">
        <v>34.299999999999997</v>
      </c>
      <c r="J1046" s="1">
        <v>451</v>
      </c>
      <c r="K1046" s="1">
        <v>1.5</v>
      </c>
      <c r="L1046" s="1" t="s">
        <v>6046</v>
      </c>
      <c r="M1046" s="1">
        <v>2.4</v>
      </c>
      <c r="N1046" s="1" t="s">
        <v>6046</v>
      </c>
      <c r="O1046" s="1">
        <v>7.6</v>
      </c>
      <c r="P1046" s="1" t="s">
        <v>6046</v>
      </c>
      <c r="Q1046" s="1">
        <v>10.199999999999999</v>
      </c>
      <c r="R1046" s="1" t="s">
        <v>6046</v>
      </c>
      <c r="S1046" s="1">
        <v>35.6</v>
      </c>
      <c r="T1046" s="1">
        <v>361</v>
      </c>
      <c r="U1046" s="39" t="s">
        <v>6631</v>
      </c>
      <c r="V1046" s="107">
        <v>64.686313600000005</v>
      </c>
      <c r="W1046" s="107">
        <v>97.745306099999993</v>
      </c>
    </row>
    <row r="1047" spans="1:23" x14ac:dyDescent="0.25">
      <c r="A1047" s="1" t="s">
        <v>7004</v>
      </c>
      <c r="B1047" s="1" t="s">
        <v>6672</v>
      </c>
      <c r="C1047" t="s">
        <v>7034</v>
      </c>
      <c r="D1047" t="s">
        <v>20</v>
      </c>
      <c r="E1047" s="1">
        <v>6.1</v>
      </c>
      <c r="F1047" s="1" t="s">
        <v>6103</v>
      </c>
      <c r="G1047" s="1">
        <v>9.6999999999999993</v>
      </c>
      <c r="H1047" s="1" t="s">
        <v>6103</v>
      </c>
      <c r="I1047" s="1">
        <v>17.100000000000001</v>
      </c>
      <c r="J1047" s="1" t="s">
        <v>6046</v>
      </c>
      <c r="K1047" s="1">
        <v>6.6</v>
      </c>
      <c r="L1047" s="1" t="s">
        <v>6046</v>
      </c>
      <c r="M1047" s="1">
        <v>8.5</v>
      </c>
      <c r="N1047" s="1" t="s">
        <v>6046</v>
      </c>
      <c r="O1047" s="1">
        <v>15.6</v>
      </c>
      <c r="P1047" s="1" t="s">
        <v>6046</v>
      </c>
      <c r="Q1047" s="1">
        <v>34.799999999999997</v>
      </c>
      <c r="R1047" s="1" t="s">
        <v>6046</v>
      </c>
      <c r="S1047" s="1">
        <v>42.9</v>
      </c>
      <c r="T1047" s="1">
        <v>298</v>
      </c>
      <c r="U1047" s="39" t="s">
        <v>6631</v>
      </c>
      <c r="V1047" s="107">
        <v>39.783730400000003</v>
      </c>
      <c r="W1047" s="107">
        <v>-100.445882</v>
      </c>
    </row>
    <row r="1048" spans="1:23" x14ac:dyDescent="0.25">
      <c r="A1048" s="1" t="s">
        <v>7004</v>
      </c>
      <c r="C1048" t="s">
        <v>7035</v>
      </c>
      <c r="D1048" t="s">
        <v>6517</v>
      </c>
      <c r="E1048" s="1">
        <v>3</v>
      </c>
      <c r="F1048" s="1" t="s">
        <v>6103</v>
      </c>
      <c r="G1048" s="1">
        <v>23.5</v>
      </c>
      <c r="H1048" s="1">
        <v>408</v>
      </c>
      <c r="I1048" s="1">
        <v>29.3</v>
      </c>
      <c r="J1048" s="1">
        <v>524</v>
      </c>
      <c r="K1048" s="1">
        <v>1.7</v>
      </c>
      <c r="L1048" s="1" t="s">
        <v>6046</v>
      </c>
      <c r="M1048" s="1">
        <v>3.3</v>
      </c>
      <c r="N1048" s="1" t="s">
        <v>6046</v>
      </c>
      <c r="O1048" s="1">
        <v>16.3</v>
      </c>
      <c r="P1048" s="1">
        <v>597</v>
      </c>
      <c r="Q1048" s="1">
        <v>6.6</v>
      </c>
      <c r="R1048" s="1" t="s">
        <v>6046</v>
      </c>
      <c r="S1048" s="1">
        <v>9.9</v>
      </c>
      <c r="T1048" s="1" t="s">
        <v>6046</v>
      </c>
      <c r="U1048" s="39" t="s">
        <v>6631</v>
      </c>
      <c r="V1048" s="107">
        <v>26.254049299999998</v>
      </c>
      <c r="W1048" s="107">
        <v>29.267546899999999</v>
      </c>
    </row>
    <row r="1049" spans="1:23" x14ac:dyDescent="0.25">
      <c r="A1049" s="1" t="s">
        <v>7004</v>
      </c>
      <c r="B1049" s="1" t="s">
        <v>6866</v>
      </c>
      <c r="C1049" t="s">
        <v>7036</v>
      </c>
      <c r="D1049" t="s">
        <v>6599</v>
      </c>
      <c r="E1049" s="1">
        <v>13.7</v>
      </c>
      <c r="F1049" s="1" t="s">
        <v>6103</v>
      </c>
      <c r="G1049" s="1">
        <v>10.1</v>
      </c>
      <c r="H1049" s="1" t="s">
        <v>6103</v>
      </c>
      <c r="I1049" s="1">
        <v>5.0999999999999996</v>
      </c>
      <c r="J1049" s="1" t="s">
        <v>6046</v>
      </c>
      <c r="K1049" s="1">
        <v>4.7</v>
      </c>
      <c r="L1049" s="1" t="s">
        <v>6046</v>
      </c>
      <c r="M1049" s="1">
        <v>1.1000000000000001</v>
      </c>
      <c r="N1049" s="1" t="s">
        <v>6046</v>
      </c>
      <c r="O1049" s="1">
        <v>1.9</v>
      </c>
      <c r="P1049" s="1" t="s">
        <v>6046</v>
      </c>
      <c r="Q1049" s="1">
        <v>46.5</v>
      </c>
      <c r="R1049" s="1" t="s">
        <v>6046</v>
      </c>
      <c r="S1049" s="1">
        <v>14.2</v>
      </c>
      <c r="T1049" s="1" t="s">
        <v>6046</v>
      </c>
      <c r="U1049" s="39" t="s">
        <v>6631</v>
      </c>
      <c r="V1049" s="107">
        <v>38.959759400000003</v>
      </c>
      <c r="W1049" s="107">
        <v>34.924965299999997</v>
      </c>
    </row>
    <row r="1050" spans="1:23" x14ac:dyDescent="0.25">
      <c r="A1050" s="1" t="s">
        <v>7004</v>
      </c>
      <c r="B1050" s="1" t="s">
        <v>6672</v>
      </c>
      <c r="C1050" t="s">
        <v>2490</v>
      </c>
      <c r="D1050" t="s">
        <v>20</v>
      </c>
      <c r="E1050" s="1">
        <v>8.8000000000000007</v>
      </c>
      <c r="F1050" s="1" t="s">
        <v>6103</v>
      </c>
      <c r="G1050" s="1">
        <v>7.1</v>
      </c>
      <c r="H1050" s="1" t="s">
        <v>6103</v>
      </c>
      <c r="I1050" s="1">
        <v>11.9</v>
      </c>
      <c r="J1050" s="1" t="s">
        <v>6046</v>
      </c>
      <c r="K1050" s="1">
        <v>12.7</v>
      </c>
      <c r="L1050" s="1" t="s">
        <v>6046</v>
      </c>
      <c r="M1050" s="1">
        <v>9.4</v>
      </c>
      <c r="N1050" s="1" t="s">
        <v>6046</v>
      </c>
      <c r="O1050" s="1">
        <v>10</v>
      </c>
      <c r="P1050" s="1" t="s">
        <v>6046</v>
      </c>
      <c r="Q1050" s="1">
        <v>58.6</v>
      </c>
      <c r="R1050" s="1">
        <v>584</v>
      </c>
      <c r="S1050" s="1">
        <v>18.7</v>
      </c>
      <c r="T1050" s="1" t="s">
        <v>6046</v>
      </c>
      <c r="U1050" s="39" t="s">
        <v>6631</v>
      </c>
      <c r="V1050" s="107">
        <v>39.783730400000003</v>
      </c>
      <c r="W1050" s="107">
        <v>-100.445882</v>
      </c>
    </row>
    <row r="1051" spans="1:23" x14ac:dyDescent="0.25">
      <c r="A1051" s="1" t="s">
        <v>7004</v>
      </c>
      <c r="B1051" s="1" t="s">
        <v>6866</v>
      </c>
      <c r="C1051" t="s">
        <v>2619</v>
      </c>
      <c r="D1051" t="s">
        <v>258</v>
      </c>
      <c r="E1051" s="1">
        <v>4.4000000000000004</v>
      </c>
      <c r="F1051" s="1" t="s">
        <v>6103</v>
      </c>
      <c r="G1051" s="1">
        <v>5</v>
      </c>
      <c r="H1051" s="1" t="s">
        <v>6103</v>
      </c>
      <c r="I1051" s="1">
        <v>4.8</v>
      </c>
      <c r="J1051" s="1" t="s">
        <v>6046</v>
      </c>
      <c r="K1051" s="1">
        <v>7.1</v>
      </c>
      <c r="L1051" s="1" t="s">
        <v>6046</v>
      </c>
      <c r="M1051" s="1">
        <v>33</v>
      </c>
      <c r="N1051" s="1">
        <v>453</v>
      </c>
      <c r="O1051" s="1">
        <v>40</v>
      </c>
      <c r="P1051" s="1">
        <v>346</v>
      </c>
      <c r="Q1051" s="1">
        <v>36.799999999999997</v>
      </c>
      <c r="R1051" s="1" t="s">
        <v>6046</v>
      </c>
      <c r="S1051" s="1">
        <v>5.4</v>
      </c>
      <c r="T1051" s="1" t="s">
        <v>6046</v>
      </c>
      <c r="U1051" s="39" t="s">
        <v>6631</v>
      </c>
      <c r="V1051" s="107">
        <v>54.702354499999998</v>
      </c>
      <c r="W1051" s="107">
        <v>-3.2765753000000002</v>
      </c>
    </row>
    <row r="1052" spans="1:23" x14ac:dyDescent="0.25">
      <c r="A1052" s="1" t="s">
        <v>7004</v>
      </c>
      <c r="B1052" s="1" t="s">
        <v>6866</v>
      </c>
      <c r="C1052" t="s">
        <v>7037</v>
      </c>
      <c r="D1052" t="s">
        <v>258</v>
      </c>
      <c r="E1052" s="1">
        <v>4.0999999999999996</v>
      </c>
      <c r="F1052" s="1" t="s">
        <v>6103</v>
      </c>
      <c r="G1052" s="1">
        <v>19.8</v>
      </c>
      <c r="H1052" s="1">
        <v>468</v>
      </c>
      <c r="I1052" s="1">
        <v>5.9</v>
      </c>
      <c r="J1052" s="1" t="s">
        <v>6046</v>
      </c>
      <c r="K1052" s="1">
        <v>11.8</v>
      </c>
      <c r="L1052" s="1" t="s">
        <v>6046</v>
      </c>
      <c r="M1052" s="1">
        <v>28.8</v>
      </c>
      <c r="N1052" s="1">
        <v>490</v>
      </c>
      <c r="O1052" s="1">
        <v>17.600000000000001</v>
      </c>
      <c r="P1052" s="1">
        <v>566</v>
      </c>
      <c r="Q1052" s="1">
        <v>11.4</v>
      </c>
      <c r="R1052" s="1" t="s">
        <v>6046</v>
      </c>
      <c r="S1052" s="1">
        <v>4</v>
      </c>
      <c r="T1052" s="1" t="s">
        <v>6046</v>
      </c>
      <c r="U1052" s="39" t="s">
        <v>6631</v>
      </c>
      <c r="V1052" s="107">
        <v>54.702354499999998</v>
      </c>
      <c r="W1052" s="107">
        <v>-3.2765753000000002</v>
      </c>
    </row>
    <row r="1053" spans="1:23" x14ac:dyDescent="0.25">
      <c r="A1053" s="1" t="s">
        <v>7004</v>
      </c>
      <c r="C1053" t="s">
        <v>1120</v>
      </c>
      <c r="D1053" t="s">
        <v>6045</v>
      </c>
      <c r="E1053" s="1">
        <v>3.1</v>
      </c>
      <c r="F1053" s="1" t="s">
        <v>6103</v>
      </c>
      <c r="G1053" s="1">
        <v>1.7</v>
      </c>
      <c r="H1053" s="1" t="s">
        <v>6103</v>
      </c>
      <c r="I1053" s="1">
        <v>6.9</v>
      </c>
      <c r="J1053" s="1" t="s">
        <v>6046</v>
      </c>
      <c r="K1053" s="1">
        <v>36.200000000000003</v>
      </c>
      <c r="L1053" s="1">
        <v>384</v>
      </c>
      <c r="M1053" s="1">
        <v>4.5</v>
      </c>
      <c r="N1053" s="1" t="s">
        <v>6046</v>
      </c>
      <c r="O1053" s="1">
        <v>1.8</v>
      </c>
      <c r="P1053" s="1" t="s">
        <v>6046</v>
      </c>
      <c r="Q1053" s="1">
        <v>33.1</v>
      </c>
      <c r="R1053" s="1" t="s">
        <v>6046</v>
      </c>
      <c r="S1053" s="1">
        <v>5.5</v>
      </c>
      <c r="T1053" s="1" t="s">
        <v>6046</v>
      </c>
      <c r="U1053" s="39" t="s">
        <v>6631</v>
      </c>
      <c r="V1053" s="107">
        <v>35.000073999999998</v>
      </c>
      <c r="W1053" s="107">
        <v>104.999927</v>
      </c>
    </row>
    <row r="1054" spans="1:23" x14ac:dyDescent="0.25">
      <c r="A1054" s="1" t="s">
        <v>7004</v>
      </c>
      <c r="B1054" s="1" t="s">
        <v>6866</v>
      </c>
      <c r="C1054" t="s">
        <v>7038</v>
      </c>
      <c r="D1054" t="s">
        <v>445</v>
      </c>
      <c r="E1054" s="1">
        <v>7</v>
      </c>
      <c r="F1054" s="1" t="s">
        <v>6103</v>
      </c>
      <c r="G1054" s="1">
        <v>2.5</v>
      </c>
      <c r="H1054" s="1" t="s">
        <v>6103</v>
      </c>
      <c r="I1054" s="1">
        <v>13.4</v>
      </c>
      <c r="J1054" s="1" t="s">
        <v>6046</v>
      </c>
      <c r="K1054" s="1">
        <v>1.5</v>
      </c>
      <c r="L1054" s="1" t="s">
        <v>6046</v>
      </c>
      <c r="M1054" s="1">
        <v>47.3</v>
      </c>
      <c r="N1054" s="1">
        <v>371</v>
      </c>
      <c r="O1054" s="1">
        <v>5.4</v>
      </c>
      <c r="P1054" s="1" t="s">
        <v>6046</v>
      </c>
      <c r="Q1054" s="1">
        <v>31.8</v>
      </c>
      <c r="R1054" s="1" t="s">
        <v>6046</v>
      </c>
      <c r="S1054" s="1">
        <v>3.7</v>
      </c>
      <c r="T1054" s="1" t="s">
        <v>6046</v>
      </c>
      <c r="U1054" s="39" t="s">
        <v>6631</v>
      </c>
      <c r="V1054" s="107">
        <v>25.624261799999999</v>
      </c>
      <c r="W1054" s="107">
        <v>42.352832800000002</v>
      </c>
    </row>
    <row r="1055" spans="1:23" x14ac:dyDescent="0.25">
      <c r="A1055" s="1" t="s">
        <v>7004</v>
      </c>
      <c r="B1055" s="1" t="s">
        <v>6866</v>
      </c>
      <c r="C1055" t="s">
        <v>7039</v>
      </c>
      <c r="D1055" t="s">
        <v>6599</v>
      </c>
      <c r="E1055" s="1">
        <v>3.1</v>
      </c>
      <c r="F1055" s="1" t="s">
        <v>6103</v>
      </c>
      <c r="G1055" s="1">
        <v>2.9</v>
      </c>
      <c r="H1055" s="1" t="s">
        <v>6103</v>
      </c>
      <c r="I1055" s="1">
        <v>13.3</v>
      </c>
      <c r="J1055" s="1" t="s">
        <v>6046</v>
      </c>
      <c r="K1055" s="1">
        <v>1.4</v>
      </c>
      <c r="L1055" s="1" t="s">
        <v>6046</v>
      </c>
      <c r="M1055" s="1">
        <v>10.5</v>
      </c>
      <c r="N1055" s="1" t="s">
        <v>6046</v>
      </c>
      <c r="O1055" s="1">
        <v>53</v>
      </c>
      <c r="P1055" s="1">
        <v>270</v>
      </c>
      <c r="Q1055" s="1">
        <v>4.3</v>
      </c>
      <c r="R1055" s="1" t="s">
        <v>6046</v>
      </c>
      <c r="S1055" s="1">
        <v>9.8000000000000007</v>
      </c>
      <c r="T1055" s="1" t="s">
        <v>6046</v>
      </c>
      <c r="U1055" s="39" t="s">
        <v>6631</v>
      </c>
      <c r="V1055" s="107">
        <v>38.959759400000003</v>
      </c>
      <c r="W1055" s="107">
        <v>34.924965299999997</v>
      </c>
    </row>
    <row r="1056" spans="1:23" x14ac:dyDescent="0.25">
      <c r="A1056" s="1" t="s">
        <v>7004</v>
      </c>
      <c r="B1056" s="1" t="s">
        <v>6866</v>
      </c>
      <c r="C1056" t="s">
        <v>7040</v>
      </c>
      <c r="D1056" t="s">
        <v>6671</v>
      </c>
      <c r="E1056" s="1">
        <v>2.2999999999999998</v>
      </c>
      <c r="F1056" s="1" t="s">
        <v>6103</v>
      </c>
      <c r="G1056" s="1">
        <v>5.8</v>
      </c>
      <c r="H1056" s="1" t="s">
        <v>6103</v>
      </c>
      <c r="I1056" s="1">
        <v>35.700000000000003</v>
      </c>
      <c r="J1056" s="1">
        <v>433</v>
      </c>
      <c r="K1056" s="1">
        <v>1.5</v>
      </c>
      <c r="L1056" s="1" t="s">
        <v>6046</v>
      </c>
      <c r="M1056" s="1">
        <v>1.4</v>
      </c>
      <c r="N1056" s="1" t="s">
        <v>6046</v>
      </c>
      <c r="O1056" s="1">
        <v>2.1</v>
      </c>
      <c r="P1056" s="1" t="s">
        <v>6046</v>
      </c>
      <c r="Q1056" s="1">
        <v>20.399999999999999</v>
      </c>
      <c r="R1056" s="1" t="s">
        <v>6046</v>
      </c>
      <c r="S1056" s="1">
        <v>11.5</v>
      </c>
      <c r="T1056" s="1" t="s">
        <v>6046</v>
      </c>
      <c r="U1056" s="39" t="s">
        <v>6631</v>
      </c>
      <c r="V1056" s="107">
        <v>49.4871968</v>
      </c>
      <c r="W1056" s="107">
        <v>31.271832100000001</v>
      </c>
    </row>
    <row r="1057" spans="1:23" x14ac:dyDescent="0.25">
      <c r="A1057" s="1" t="s">
        <v>7004</v>
      </c>
      <c r="B1057" s="1" t="s">
        <v>6866</v>
      </c>
      <c r="C1057" t="s">
        <v>7041</v>
      </c>
      <c r="D1057" t="s">
        <v>194</v>
      </c>
      <c r="E1057" s="1">
        <v>3.2</v>
      </c>
      <c r="F1057" s="1" t="s">
        <v>6103</v>
      </c>
      <c r="G1057" s="1">
        <v>1.9</v>
      </c>
      <c r="H1057" s="1" t="s">
        <v>6103</v>
      </c>
      <c r="I1057" s="1">
        <v>26</v>
      </c>
      <c r="J1057" s="1">
        <v>569</v>
      </c>
      <c r="K1057" s="1">
        <v>5.0999999999999996</v>
      </c>
      <c r="L1057" s="1" t="s">
        <v>6046</v>
      </c>
      <c r="M1057" s="1">
        <v>2.7</v>
      </c>
      <c r="N1057" s="1" t="s">
        <v>6046</v>
      </c>
      <c r="O1057" s="1">
        <v>6.2</v>
      </c>
      <c r="P1057" s="1" t="s">
        <v>6046</v>
      </c>
      <c r="Q1057" s="1">
        <v>19.2</v>
      </c>
      <c r="R1057" s="1" t="s">
        <v>6046</v>
      </c>
      <c r="S1057" s="1">
        <v>4.2</v>
      </c>
      <c r="T1057" s="1" t="s">
        <v>6046</v>
      </c>
      <c r="U1057" s="39" t="s">
        <v>6631</v>
      </c>
      <c r="V1057" s="107">
        <v>36.638392000000003</v>
      </c>
      <c r="W1057" s="107">
        <v>127.69611879999999</v>
      </c>
    </row>
    <row r="1058" spans="1:23" x14ac:dyDescent="0.25">
      <c r="A1058" s="1" t="s">
        <v>7004</v>
      </c>
      <c r="C1058" t="s">
        <v>7042</v>
      </c>
      <c r="D1058" t="s">
        <v>6045</v>
      </c>
      <c r="E1058" s="1">
        <v>3.3</v>
      </c>
      <c r="F1058" s="1" t="s">
        <v>6103</v>
      </c>
      <c r="G1058" s="1">
        <v>5.9</v>
      </c>
      <c r="H1058" s="1" t="s">
        <v>6103</v>
      </c>
      <c r="I1058" s="1">
        <v>14.1</v>
      </c>
      <c r="J1058" s="1" t="s">
        <v>6046</v>
      </c>
      <c r="K1058" s="1">
        <v>14.4</v>
      </c>
      <c r="L1058" s="1" t="s">
        <v>6046</v>
      </c>
      <c r="Q1058" s="1">
        <v>44.9</v>
      </c>
      <c r="R1058" s="1" t="s">
        <v>6046</v>
      </c>
      <c r="S1058" s="1">
        <v>3.2</v>
      </c>
      <c r="T1058" s="1" t="s">
        <v>6046</v>
      </c>
      <c r="U1058" s="39" t="s">
        <v>6631</v>
      </c>
      <c r="V1058" s="107">
        <v>35.000073999999998</v>
      </c>
      <c r="W1058" s="107">
        <v>104.999927</v>
      </c>
    </row>
    <row r="1059" spans="1:23" x14ac:dyDescent="0.25">
      <c r="A1059" s="1" t="s">
        <v>7004</v>
      </c>
      <c r="B1059" s="1" t="s">
        <v>6866</v>
      </c>
      <c r="C1059" t="s">
        <v>7043</v>
      </c>
      <c r="D1059" t="s">
        <v>194</v>
      </c>
      <c r="E1059" s="1">
        <v>4</v>
      </c>
      <c r="F1059" s="1" t="s">
        <v>6103</v>
      </c>
      <c r="G1059" s="1">
        <v>5</v>
      </c>
      <c r="H1059" s="1" t="s">
        <v>6103</v>
      </c>
      <c r="I1059" s="1">
        <v>18.100000000000001</v>
      </c>
      <c r="J1059" s="1" t="s">
        <v>6046</v>
      </c>
      <c r="K1059" s="1">
        <v>10.9</v>
      </c>
      <c r="L1059" s="1" t="s">
        <v>6046</v>
      </c>
      <c r="M1059" s="1">
        <v>4.4000000000000004</v>
      </c>
      <c r="N1059" s="1" t="s">
        <v>6046</v>
      </c>
      <c r="O1059" s="1">
        <v>2.9</v>
      </c>
      <c r="P1059" s="1" t="s">
        <v>6046</v>
      </c>
      <c r="Q1059" s="1">
        <v>27.9</v>
      </c>
      <c r="R1059" s="1" t="s">
        <v>6046</v>
      </c>
      <c r="S1059" s="1">
        <v>3.5</v>
      </c>
      <c r="T1059" s="1" t="s">
        <v>6046</v>
      </c>
      <c r="U1059" s="39" t="s">
        <v>6631</v>
      </c>
      <c r="V1059" s="107">
        <v>36.638392000000003</v>
      </c>
      <c r="W1059" s="107">
        <v>127.69611879999999</v>
      </c>
    </row>
    <row r="1060" spans="1:23" x14ac:dyDescent="0.25">
      <c r="A1060" s="1" t="s">
        <v>7004</v>
      </c>
      <c r="B1060" s="1" t="s">
        <v>6672</v>
      </c>
      <c r="C1060" t="s">
        <v>7044</v>
      </c>
      <c r="D1060" t="s">
        <v>6153</v>
      </c>
      <c r="E1060" s="1">
        <v>5.5</v>
      </c>
      <c r="F1060" s="1" t="s">
        <v>6103</v>
      </c>
      <c r="G1060" s="1">
        <v>6.6</v>
      </c>
      <c r="H1060" s="1" t="s">
        <v>6103</v>
      </c>
      <c r="I1060" s="1">
        <v>30.8</v>
      </c>
      <c r="J1060" s="1">
        <v>502</v>
      </c>
      <c r="K1060" s="1">
        <v>1</v>
      </c>
      <c r="L1060" s="1" t="s">
        <v>6046</v>
      </c>
      <c r="M1060" s="1">
        <v>7.1</v>
      </c>
      <c r="N1060" s="1" t="s">
        <v>6046</v>
      </c>
      <c r="O1060" s="1">
        <v>4.3</v>
      </c>
      <c r="P1060" s="1" t="s">
        <v>6046</v>
      </c>
      <c r="S1060" s="1">
        <v>19.2</v>
      </c>
      <c r="T1060" s="1" t="s">
        <v>6046</v>
      </c>
      <c r="U1060" s="39" t="s">
        <v>6631</v>
      </c>
      <c r="V1060" s="107">
        <v>48.101295399999998</v>
      </c>
      <c r="W1060" s="107">
        <v>66.778081799999995</v>
      </c>
    </row>
    <row r="1061" spans="1:23" x14ac:dyDescent="0.25">
      <c r="A1061" s="1" t="s">
        <v>7004</v>
      </c>
      <c r="B1061" s="1" t="s">
        <v>6672</v>
      </c>
      <c r="C1061" t="s">
        <v>7045</v>
      </c>
      <c r="D1061" t="s">
        <v>6090</v>
      </c>
      <c r="E1061" s="1">
        <v>3.3</v>
      </c>
      <c r="F1061" s="1" t="s">
        <v>6103</v>
      </c>
      <c r="G1061" s="1">
        <v>3.5</v>
      </c>
      <c r="H1061" s="1" t="s">
        <v>6103</v>
      </c>
      <c r="I1061" s="1">
        <v>27.5</v>
      </c>
      <c r="J1061" s="1">
        <v>552</v>
      </c>
      <c r="K1061" s="1">
        <v>1.5</v>
      </c>
      <c r="L1061" s="1" t="s">
        <v>6046</v>
      </c>
      <c r="M1061" s="1">
        <v>2</v>
      </c>
      <c r="N1061" s="1" t="s">
        <v>6046</v>
      </c>
      <c r="O1061" s="1">
        <v>37.5</v>
      </c>
      <c r="P1061" s="1">
        <v>367</v>
      </c>
      <c r="Q1061" s="1">
        <v>5.0999999999999996</v>
      </c>
      <c r="R1061" s="1" t="s">
        <v>6046</v>
      </c>
      <c r="S1061" s="1">
        <v>3.8</v>
      </c>
      <c r="T1061" s="1" t="s">
        <v>6046</v>
      </c>
      <c r="U1061" s="39" t="s">
        <v>6631</v>
      </c>
      <c r="V1061" s="107">
        <v>64.686313600000005</v>
      </c>
      <c r="W1061" s="107">
        <v>97.745306099999993</v>
      </c>
    </row>
    <row r="1062" spans="1:23" x14ac:dyDescent="0.25">
      <c r="A1062" s="1" t="s">
        <v>7004</v>
      </c>
      <c r="B1062" s="1" t="s">
        <v>6866</v>
      </c>
      <c r="C1062" t="s">
        <v>4125</v>
      </c>
      <c r="D1062" t="s">
        <v>20</v>
      </c>
      <c r="E1062" s="1">
        <v>6</v>
      </c>
      <c r="F1062" s="1" t="s">
        <v>6103</v>
      </c>
      <c r="G1062" s="1">
        <v>5</v>
      </c>
      <c r="H1062" s="1" t="s">
        <v>6103</v>
      </c>
      <c r="I1062" s="1">
        <v>6.5</v>
      </c>
      <c r="J1062" s="1" t="s">
        <v>6046</v>
      </c>
      <c r="K1062" s="1">
        <v>18.7</v>
      </c>
      <c r="L1062" s="1">
        <v>575</v>
      </c>
      <c r="M1062" s="1">
        <v>21.4</v>
      </c>
      <c r="N1062" s="1">
        <v>564</v>
      </c>
      <c r="O1062" s="1">
        <v>5.4</v>
      </c>
      <c r="P1062" s="1" t="s">
        <v>6046</v>
      </c>
      <c r="Q1062" s="1">
        <v>52.3</v>
      </c>
      <c r="R1062" s="1" t="s">
        <v>6046</v>
      </c>
      <c r="S1062" s="1">
        <v>10.3</v>
      </c>
      <c r="T1062" s="1" t="s">
        <v>6046</v>
      </c>
      <c r="U1062" s="39" t="s">
        <v>6631</v>
      </c>
      <c r="V1062" s="107">
        <v>39.783730400000003</v>
      </c>
      <c r="W1062" s="107">
        <v>-100.445882</v>
      </c>
    </row>
    <row r="1063" spans="1:23" x14ac:dyDescent="0.25">
      <c r="A1063" s="1" t="s">
        <v>7004</v>
      </c>
      <c r="C1063" t="s">
        <v>7046</v>
      </c>
      <c r="D1063" t="s">
        <v>6671</v>
      </c>
      <c r="E1063" s="1">
        <v>2.8</v>
      </c>
      <c r="F1063" s="1" t="s">
        <v>6103</v>
      </c>
      <c r="G1063" s="1">
        <v>11.2</v>
      </c>
      <c r="H1063" s="1" t="s">
        <v>6103</v>
      </c>
      <c r="I1063" s="1">
        <v>33.1</v>
      </c>
      <c r="J1063" s="1">
        <v>463</v>
      </c>
      <c r="K1063" s="1">
        <v>1.6</v>
      </c>
      <c r="L1063" s="1" t="s">
        <v>6046</v>
      </c>
      <c r="M1063" s="1">
        <v>1.5</v>
      </c>
      <c r="N1063" s="1" t="s">
        <v>6046</v>
      </c>
      <c r="O1063" s="1">
        <v>16.399999999999999</v>
      </c>
      <c r="P1063" s="1">
        <v>596</v>
      </c>
      <c r="Q1063" s="1">
        <v>11.1</v>
      </c>
      <c r="R1063" s="1" t="s">
        <v>6046</v>
      </c>
      <c r="S1063" s="1">
        <v>21.2</v>
      </c>
      <c r="T1063" s="1">
        <v>558</v>
      </c>
      <c r="U1063" s="39" t="s">
        <v>6631</v>
      </c>
      <c r="V1063" s="107">
        <v>49.4871968</v>
      </c>
      <c r="W1063" s="107">
        <v>31.271832100000001</v>
      </c>
    </row>
    <row r="1064" spans="1:23" x14ac:dyDescent="0.25">
      <c r="A1064" s="1" t="s">
        <v>7004</v>
      </c>
      <c r="B1064" s="1" t="s">
        <v>6866</v>
      </c>
      <c r="C1064" t="s">
        <v>7047</v>
      </c>
      <c r="D1064" t="s">
        <v>194</v>
      </c>
      <c r="E1064" s="1">
        <v>3.5</v>
      </c>
      <c r="F1064" s="1" t="s">
        <v>6103</v>
      </c>
      <c r="G1064" s="1">
        <v>3.7</v>
      </c>
      <c r="H1064" s="1" t="s">
        <v>6103</v>
      </c>
      <c r="I1064" s="1">
        <v>27</v>
      </c>
      <c r="J1064" s="1">
        <v>561</v>
      </c>
      <c r="K1064" s="1">
        <v>3.7</v>
      </c>
      <c r="L1064" s="1" t="s">
        <v>6046</v>
      </c>
      <c r="M1064" s="1">
        <v>6.5</v>
      </c>
      <c r="N1064" s="1" t="s">
        <v>6046</v>
      </c>
      <c r="O1064" s="1">
        <v>26.4</v>
      </c>
      <c r="P1064" s="1">
        <v>459</v>
      </c>
      <c r="Q1064" s="1">
        <v>8.5</v>
      </c>
      <c r="R1064" s="1" t="s">
        <v>6046</v>
      </c>
      <c r="S1064" s="1">
        <v>3.6</v>
      </c>
      <c r="T1064" s="1" t="s">
        <v>6046</v>
      </c>
      <c r="U1064" s="39" t="s">
        <v>6631</v>
      </c>
      <c r="V1064" s="107">
        <v>36.638392000000003</v>
      </c>
      <c r="W1064" s="107">
        <v>127.69611879999999</v>
      </c>
    </row>
    <row r="1065" spans="1:23" x14ac:dyDescent="0.25">
      <c r="A1065" s="1" t="s">
        <v>7004</v>
      </c>
      <c r="B1065" s="1" t="s">
        <v>6866</v>
      </c>
      <c r="C1065" t="s">
        <v>7048</v>
      </c>
      <c r="D1065" t="s">
        <v>6782</v>
      </c>
      <c r="E1065" s="1">
        <v>13.3</v>
      </c>
      <c r="F1065" s="1" t="s">
        <v>6103</v>
      </c>
      <c r="G1065" s="1">
        <v>7.7</v>
      </c>
      <c r="H1065" s="1" t="s">
        <v>6103</v>
      </c>
      <c r="I1065" s="1">
        <v>5.7</v>
      </c>
      <c r="J1065" s="1" t="s">
        <v>6046</v>
      </c>
      <c r="K1065" s="1">
        <v>2.9</v>
      </c>
      <c r="L1065" s="1" t="s">
        <v>6046</v>
      </c>
      <c r="M1065" s="1">
        <v>25.8</v>
      </c>
      <c r="N1065" s="1">
        <v>517</v>
      </c>
      <c r="O1065" s="1">
        <v>24.1</v>
      </c>
      <c r="P1065" s="1">
        <v>477</v>
      </c>
      <c r="Q1065" s="1">
        <v>52</v>
      </c>
      <c r="R1065" s="1" t="s">
        <v>6046</v>
      </c>
      <c r="S1065" s="1">
        <v>62.7</v>
      </c>
      <c r="T1065" s="1">
        <v>179</v>
      </c>
      <c r="U1065" s="39" t="s">
        <v>6631</v>
      </c>
      <c r="V1065" s="107">
        <v>29.273396399999999</v>
      </c>
      <c r="W1065" s="107">
        <v>47.497947600000003</v>
      </c>
    </row>
    <row r="1066" spans="1:23" x14ac:dyDescent="0.25">
      <c r="A1066" s="1" t="s">
        <v>7004</v>
      </c>
      <c r="B1066" s="1" t="s">
        <v>6672</v>
      </c>
      <c r="C1066" t="s">
        <v>3096</v>
      </c>
      <c r="D1066" t="s">
        <v>116</v>
      </c>
      <c r="E1066" s="1">
        <v>6</v>
      </c>
      <c r="F1066" s="1" t="s">
        <v>6103</v>
      </c>
      <c r="G1066" s="1">
        <v>4.2</v>
      </c>
      <c r="H1066" s="1" t="s">
        <v>6103</v>
      </c>
      <c r="I1066" s="1">
        <v>19.8</v>
      </c>
      <c r="J1066" s="1" t="s">
        <v>6046</v>
      </c>
      <c r="K1066" s="1">
        <v>13.5</v>
      </c>
      <c r="L1066" s="1" t="s">
        <v>6046</v>
      </c>
      <c r="M1066" s="1">
        <v>9.6</v>
      </c>
      <c r="N1066" s="1" t="s">
        <v>6046</v>
      </c>
      <c r="O1066" s="1">
        <v>4.4000000000000004</v>
      </c>
      <c r="P1066" s="1" t="s">
        <v>6046</v>
      </c>
      <c r="Q1066" s="1">
        <v>12.3</v>
      </c>
      <c r="R1066" s="1" t="s">
        <v>6046</v>
      </c>
      <c r="S1066" s="1">
        <v>6.4</v>
      </c>
      <c r="T1066" s="1" t="s">
        <v>6046</v>
      </c>
      <c r="U1066" s="39" t="s">
        <v>6631</v>
      </c>
      <c r="V1066" s="107">
        <v>36.5748441</v>
      </c>
      <c r="W1066" s="107">
        <v>139.23941790000001</v>
      </c>
    </row>
    <row r="1067" spans="1:23" x14ac:dyDescent="0.25">
      <c r="A1067" s="1" t="s">
        <v>7004</v>
      </c>
      <c r="B1067" s="1" t="s">
        <v>6672</v>
      </c>
      <c r="C1067" t="s">
        <v>7049</v>
      </c>
      <c r="D1067" t="s">
        <v>116</v>
      </c>
      <c r="E1067" s="1">
        <v>4.2</v>
      </c>
      <c r="F1067" s="1" t="s">
        <v>6103</v>
      </c>
      <c r="G1067" s="1">
        <v>4.5999999999999996</v>
      </c>
      <c r="H1067" s="1" t="s">
        <v>6103</v>
      </c>
      <c r="I1067" s="1">
        <v>12.1</v>
      </c>
      <c r="J1067" s="1" t="s">
        <v>6046</v>
      </c>
      <c r="K1067" s="1">
        <v>23.7</v>
      </c>
      <c r="L1067" s="1">
        <v>506</v>
      </c>
      <c r="M1067" s="1">
        <v>10.4</v>
      </c>
      <c r="N1067" s="1" t="s">
        <v>6046</v>
      </c>
      <c r="O1067" s="1">
        <v>5.7</v>
      </c>
      <c r="P1067" s="1" t="s">
        <v>6046</v>
      </c>
      <c r="Q1067" s="1">
        <v>20.7</v>
      </c>
      <c r="R1067" s="1" t="s">
        <v>6046</v>
      </c>
      <c r="S1067" s="1">
        <v>5.4</v>
      </c>
      <c r="T1067" s="1" t="s">
        <v>6046</v>
      </c>
      <c r="U1067" s="39" t="s">
        <v>6631</v>
      </c>
      <c r="V1067" s="107">
        <v>36.5748441</v>
      </c>
      <c r="W1067" s="107">
        <v>139.23941790000001</v>
      </c>
    </row>
    <row r="1068" spans="1:23" x14ac:dyDescent="0.25">
      <c r="A1068" s="1" t="s">
        <v>7004</v>
      </c>
      <c r="B1068" s="1" t="s">
        <v>6866</v>
      </c>
      <c r="C1068" t="s">
        <v>3718</v>
      </c>
      <c r="D1068" t="s">
        <v>258</v>
      </c>
      <c r="E1068" s="1">
        <v>4</v>
      </c>
      <c r="F1068" s="1" t="s">
        <v>6103</v>
      </c>
      <c r="G1068" s="1">
        <v>12.4</v>
      </c>
      <c r="H1068" s="1" t="s">
        <v>6103</v>
      </c>
      <c r="I1068" s="1">
        <v>5.6</v>
      </c>
      <c r="J1068" s="1" t="s">
        <v>6046</v>
      </c>
      <c r="K1068" s="1">
        <v>6.9</v>
      </c>
      <c r="L1068" s="1" t="s">
        <v>6046</v>
      </c>
      <c r="M1068" s="1">
        <v>29.1</v>
      </c>
      <c r="N1068" s="1">
        <v>487</v>
      </c>
      <c r="O1068" s="1">
        <v>20.8</v>
      </c>
      <c r="P1068" s="1">
        <v>527</v>
      </c>
      <c r="Q1068" s="1">
        <v>19.399999999999999</v>
      </c>
      <c r="R1068" s="1" t="s">
        <v>6046</v>
      </c>
      <c r="S1068" s="1">
        <v>4.5</v>
      </c>
      <c r="T1068" s="1" t="s">
        <v>6046</v>
      </c>
      <c r="U1068" s="39" t="s">
        <v>6631</v>
      </c>
      <c r="V1068" s="107">
        <v>54.702354499999998</v>
      </c>
      <c r="W1068" s="107">
        <v>-3.2765753000000002</v>
      </c>
    </row>
    <row r="1069" spans="1:23" x14ac:dyDescent="0.25">
      <c r="A1069" s="1" t="s">
        <v>7004</v>
      </c>
      <c r="B1069" s="1" t="s">
        <v>6866</v>
      </c>
      <c r="C1069" t="s">
        <v>3724</v>
      </c>
      <c r="D1069" t="s">
        <v>20</v>
      </c>
      <c r="E1069" s="1">
        <v>3</v>
      </c>
      <c r="F1069" s="1" t="s">
        <v>6103</v>
      </c>
      <c r="G1069" s="1">
        <v>4.4000000000000004</v>
      </c>
      <c r="H1069" s="1" t="s">
        <v>6103</v>
      </c>
      <c r="I1069" s="1">
        <v>25.5</v>
      </c>
      <c r="J1069" s="1">
        <v>578</v>
      </c>
      <c r="K1069" s="1">
        <v>8.9</v>
      </c>
      <c r="L1069" s="1" t="s">
        <v>6046</v>
      </c>
      <c r="M1069" s="1">
        <v>5.5</v>
      </c>
      <c r="N1069" s="1" t="s">
        <v>6046</v>
      </c>
      <c r="O1069" s="1">
        <v>2.9</v>
      </c>
      <c r="P1069" s="1" t="s">
        <v>6046</v>
      </c>
      <c r="Q1069" s="1">
        <v>21.2</v>
      </c>
      <c r="R1069" s="1" t="s">
        <v>6046</v>
      </c>
      <c r="S1069" s="1">
        <v>22.5</v>
      </c>
      <c r="T1069" s="1">
        <v>540</v>
      </c>
      <c r="U1069" s="39" t="s">
        <v>6631</v>
      </c>
      <c r="V1069" s="107">
        <v>39.783730400000003</v>
      </c>
      <c r="W1069" s="107">
        <v>-100.445882</v>
      </c>
    </row>
    <row r="1070" spans="1:23" x14ac:dyDescent="0.25">
      <c r="A1070" s="1" t="s">
        <v>7004</v>
      </c>
      <c r="B1070" s="1" t="s">
        <v>6672</v>
      </c>
      <c r="C1070" t="s">
        <v>7050</v>
      </c>
      <c r="D1070" t="s">
        <v>6090</v>
      </c>
      <c r="E1070" s="1">
        <v>3.7</v>
      </c>
      <c r="F1070" s="1" t="s">
        <v>6103</v>
      </c>
      <c r="G1070" s="1">
        <v>3.6</v>
      </c>
      <c r="H1070" s="1" t="s">
        <v>6103</v>
      </c>
      <c r="I1070" s="1">
        <v>37.5</v>
      </c>
      <c r="J1070" s="1">
        <v>411</v>
      </c>
      <c r="K1070" s="1">
        <v>2.5</v>
      </c>
      <c r="L1070" s="1" t="s">
        <v>6046</v>
      </c>
      <c r="M1070" s="1">
        <v>1.1000000000000001</v>
      </c>
      <c r="N1070" s="1" t="s">
        <v>6046</v>
      </c>
      <c r="O1070" s="1">
        <v>6.4</v>
      </c>
      <c r="P1070" s="1" t="s">
        <v>6046</v>
      </c>
      <c r="Q1070" s="1">
        <v>9.6999999999999993</v>
      </c>
      <c r="R1070" s="1" t="s">
        <v>6046</v>
      </c>
      <c r="S1070" s="1">
        <v>16.3</v>
      </c>
      <c r="T1070" s="1" t="s">
        <v>6046</v>
      </c>
      <c r="U1070" s="39" t="s">
        <v>6631</v>
      </c>
      <c r="V1070" s="107">
        <v>64.686313600000005</v>
      </c>
      <c r="W1070" s="107">
        <v>97.745306099999993</v>
      </c>
    </row>
    <row r="1071" spans="1:23" x14ac:dyDescent="0.25">
      <c r="A1071" s="1" t="s">
        <v>7004</v>
      </c>
      <c r="B1071" s="1" t="s">
        <v>6866</v>
      </c>
      <c r="C1071" t="s">
        <v>3287</v>
      </c>
      <c r="D1071" t="s">
        <v>20</v>
      </c>
      <c r="E1071" s="1">
        <v>5.5</v>
      </c>
      <c r="F1071" s="1" t="s">
        <v>6103</v>
      </c>
      <c r="G1071" s="1">
        <v>8.6</v>
      </c>
      <c r="H1071" s="1" t="s">
        <v>6103</v>
      </c>
      <c r="I1071" s="1">
        <v>8.1</v>
      </c>
      <c r="J1071" s="1" t="s">
        <v>6046</v>
      </c>
      <c r="K1071" s="1">
        <v>17.100000000000001</v>
      </c>
      <c r="L1071" s="1">
        <v>595</v>
      </c>
      <c r="M1071" s="1">
        <v>10.4</v>
      </c>
      <c r="N1071" s="1" t="s">
        <v>6046</v>
      </c>
      <c r="O1071" s="1">
        <v>3.3</v>
      </c>
      <c r="P1071" s="1" t="s">
        <v>6046</v>
      </c>
      <c r="Q1071" s="1">
        <v>53.2</v>
      </c>
      <c r="R1071" s="1" t="s">
        <v>6046</v>
      </c>
      <c r="S1071" s="1">
        <v>9.9</v>
      </c>
      <c r="T1071" s="1" t="s">
        <v>6046</v>
      </c>
      <c r="U1071" s="39" t="s">
        <v>6631</v>
      </c>
      <c r="V1071" s="107">
        <v>39.783730400000003</v>
      </c>
      <c r="W1071" s="107">
        <v>-100.445882</v>
      </c>
    </row>
    <row r="1072" spans="1:23" x14ac:dyDescent="0.25">
      <c r="A1072" s="1" t="s">
        <v>7004</v>
      </c>
      <c r="B1072" s="1" t="s">
        <v>6866</v>
      </c>
      <c r="C1072" t="s">
        <v>7051</v>
      </c>
      <c r="D1072" t="s">
        <v>6084</v>
      </c>
      <c r="E1072" s="1">
        <v>7.1</v>
      </c>
      <c r="F1072" s="1" t="s">
        <v>6103</v>
      </c>
      <c r="G1072" s="1">
        <v>17.399999999999999</v>
      </c>
      <c r="H1072" s="1" t="s">
        <v>6103</v>
      </c>
      <c r="I1072" s="1">
        <v>15.4</v>
      </c>
      <c r="J1072" s="1" t="s">
        <v>6046</v>
      </c>
      <c r="K1072" s="1">
        <v>5.7</v>
      </c>
      <c r="L1072" s="1" t="s">
        <v>6046</v>
      </c>
      <c r="M1072" s="1">
        <v>15.6</v>
      </c>
      <c r="N1072" s="1" t="s">
        <v>6046</v>
      </c>
      <c r="O1072" s="1">
        <v>20.5</v>
      </c>
      <c r="P1072" s="1">
        <v>533</v>
      </c>
      <c r="Q1072" s="1">
        <v>26.8</v>
      </c>
      <c r="R1072" s="1" t="s">
        <v>6046</v>
      </c>
      <c r="S1072" s="1">
        <v>23.1</v>
      </c>
      <c r="T1072" s="1">
        <v>526</v>
      </c>
      <c r="U1072" s="39" t="s">
        <v>6631</v>
      </c>
      <c r="V1072" s="107">
        <v>4.5693754000000002</v>
      </c>
      <c r="W1072" s="107">
        <v>102.26568229999999</v>
      </c>
    </row>
    <row r="1073" spans="1:23" x14ac:dyDescent="0.25">
      <c r="A1073" s="1" t="s">
        <v>7004</v>
      </c>
      <c r="B1073" s="1" t="s">
        <v>6866</v>
      </c>
      <c r="C1073" t="s">
        <v>4996</v>
      </c>
      <c r="D1073" t="s">
        <v>6971</v>
      </c>
      <c r="E1073" s="1">
        <v>3.2</v>
      </c>
      <c r="F1073" s="1" t="s">
        <v>6103</v>
      </c>
      <c r="G1073" s="1">
        <v>4.5</v>
      </c>
      <c r="H1073" s="1" t="s">
        <v>6103</v>
      </c>
      <c r="I1073" s="1">
        <v>36.299999999999997</v>
      </c>
      <c r="J1073" s="1">
        <v>430</v>
      </c>
      <c r="K1073" s="1">
        <v>1.2</v>
      </c>
      <c r="L1073" s="1" t="s">
        <v>6046</v>
      </c>
      <c r="M1073" s="1">
        <v>23.6</v>
      </c>
      <c r="N1073" s="1">
        <v>537</v>
      </c>
      <c r="O1073" s="1">
        <v>5.2</v>
      </c>
      <c r="P1073" s="1" t="s">
        <v>6046</v>
      </c>
      <c r="Q1073" s="1">
        <v>13</v>
      </c>
      <c r="R1073" s="1" t="s">
        <v>6046</v>
      </c>
      <c r="S1073" s="1">
        <v>42.4</v>
      </c>
      <c r="T1073" s="1">
        <v>306</v>
      </c>
      <c r="U1073" s="39" t="s">
        <v>6631</v>
      </c>
      <c r="V1073" s="107">
        <v>33.095579299999997</v>
      </c>
      <c r="W1073" s="107">
        <v>44.174977499999997</v>
      </c>
    </row>
    <row r="1074" spans="1:23" x14ac:dyDescent="0.25">
      <c r="A1074" s="1" t="s">
        <v>7004</v>
      </c>
      <c r="B1074" s="1" t="s">
        <v>6866</v>
      </c>
      <c r="C1074" t="s">
        <v>7052</v>
      </c>
      <c r="D1074" t="s">
        <v>6705</v>
      </c>
      <c r="E1074" s="1">
        <v>5.8</v>
      </c>
      <c r="F1074" s="1" t="s">
        <v>6103</v>
      </c>
      <c r="G1074" s="1">
        <v>5.0999999999999996</v>
      </c>
      <c r="H1074" s="1" t="s">
        <v>6103</v>
      </c>
      <c r="I1074" s="1">
        <v>9.4</v>
      </c>
      <c r="J1074" s="1" t="s">
        <v>6046</v>
      </c>
      <c r="K1074" s="1">
        <v>1.6</v>
      </c>
      <c r="L1074" s="1" t="s">
        <v>6046</v>
      </c>
      <c r="M1074" s="1">
        <v>10.7</v>
      </c>
      <c r="N1074" s="1" t="s">
        <v>6046</v>
      </c>
      <c r="O1074" s="1">
        <v>51.9</v>
      </c>
      <c r="P1074" s="1">
        <v>282</v>
      </c>
      <c r="Q1074" s="1">
        <v>7.5</v>
      </c>
      <c r="R1074" s="1" t="s">
        <v>6046</v>
      </c>
      <c r="S1074" s="1">
        <v>20.3</v>
      </c>
      <c r="T1074" s="1">
        <v>580</v>
      </c>
      <c r="U1074" s="39" t="s">
        <v>6631</v>
      </c>
      <c r="V1074" s="107">
        <v>31.166704899999999</v>
      </c>
      <c r="W1074" s="107">
        <v>36.941628000000001</v>
      </c>
    </row>
    <row r="1075" spans="1:23" x14ac:dyDescent="0.25">
      <c r="A1075" s="1" t="s">
        <v>7004</v>
      </c>
      <c r="C1075" t="s">
        <v>7053</v>
      </c>
      <c r="D1075" t="s">
        <v>6491</v>
      </c>
      <c r="E1075" s="1">
        <v>5.0999999999999996</v>
      </c>
      <c r="F1075" s="1" t="s">
        <v>6103</v>
      </c>
      <c r="G1075" s="1">
        <v>9.4</v>
      </c>
      <c r="H1075" s="1" t="s">
        <v>6103</v>
      </c>
      <c r="I1075" s="1">
        <v>13.6</v>
      </c>
      <c r="J1075" s="1" t="s">
        <v>6046</v>
      </c>
      <c r="K1075" s="1">
        <v>4.9000000000000004</v>
      </c>
      <c r="L1075" s="1" t="s">
        <v>6046</v>
      </c>
      <c r="M1075" s="1">
        <v>8.6</v>
      </c>
      <c r="N1075" s="1" t="s">
        <v>6046</v>
      </c>
      <c r="O1075" s="1">
        <v>18.100000000000001</v>
      </c>
      <c r="P1075" s="1">
        <v>560</v>
      </c>
      <c r="Q1075" s="1">
        <v>9</v>
      </c>
      <c r="R1075" s="1" t="s">
        <v>6046</v>
      </c>
      <c r="S1075" s="1">
        <v>93</v>
      </c>
      <c r="T1075" s="1">
        <v>50</v>
      </c>
      <c r="U1075" s="39" t="s">
        <v>6631</v>
      </c>
      <c r="V1075" s="107">
        <v>55.350000299999998</v>
      </c>
      <c r="W1075" s="107">
        <v>23.7499997</v>
      </c>
    </row>
    <row r="1076" spans="1:23" x14ac:dyDescent="0.25">
      <c r="A1076" s="1" t="s">
        <v>7004</v>
      </c>
      <c r="B1076" s="1" t="s">
        <v>6866</v>
      </c>
      <c r="C1076" t="s">
        <v>7054</v>
      </c>
      <c r="D1076" t="s">
        <v>116</v>
      </c>
      <c r="E1076" s="1">
        <v>5.3</v>
      </c>
      <c r="F1076" s="1" t="s">
        <v>6103</v>
      </c>
      <c r="G1076" s="1">
        <v>2.5</v>
      </c>
      <c r="H1076" s="1" t="s">
        <v>6103</v>
      </c>
      <c r="I1076" s="1">
        <v>6.5</v>
      </c>
      <c r="J1076" s="1" t="s">
        <v>6046</v>
      </c>
      <c r="K1076" s="1">
        <v>18</v>
      </c>
      <c r="L1076" s="1">
        <v>582</v>
      </c>
      <c r="M1076" s="1">
        <v>6.1</v>
      </c>
      <c r="N1076" s="1" t="s">
        <v>6046</v>
      </c>
      <c r="O1076" s="1">
        <v>5</v>
      </c>
      <c r="P1076" s="1" t="s">
        <v>6046</v>
      </c>
      <c r="Q1076" s="1">
        <v>21.7</v>
      </c>
      <c r="R1076" s="1" t="s">
        <v>6046</v>
      </c>
      <c r="S1076" s="1">
        <v>13.3</v>
      </c>
      <c r="T1076" s="1" t="s">
        <v>6046</v>
      </c>
      <c r="U1076" s="39" t="s">
        <v>6631</v>
      </c>
      <c r="V1076" s="107">
        <v>36.5748441</v>
      </c>
      <c r="W1076" s="107">
        <v>139.23941790000001</v>
      </c>
    </row>
    <row r="1077" spans="1:23" x14ac:dyDescent="0.25">
      <c r="A1077" s="1" t="s">
        <v>7004</v>
      </c>
      <c r="C1077" t="s">
        <v>2852</v>
      </c>
      <c r="D1077" t="s">
        <v>6045</v>
      </c>
      <c r="E1077" s="1">
        <v>3.5</v>
      </c>
      <c r="F1077" s="1" t="s">
        <v>6103</v>
      </c>
      <c r="G1077" s="1">
        <v>1.6</v>
      </c>
      <c r="H1077" s="1" t="s">
        <v>6103</v>
      </c>
      <c r="I1077" s="1">
        <v>18.100000000000001</v>
      </c>
      <c r="J1077" s="1" t="s">
        <v>6046</v>
      </c>
      <c r="K1077" s="1">
        <v>16.5</v>
      </c>
      <c r="L1077" s="1" t="s">
        <v>6046</v>
      </c>
      <c r="O1077" s="1">
        <v>5.0999999999999996</v>
      </c>
      <c r="P1077" s="1" t="s">
        <v>6046</v>
      </c>
      <c r="Q1077" s="1">
        <v>57.5</v>
      </c>
      <c r="R1077" s="1" t="s">
        <v>6046</v>
      </c>
      <c r="S1077" s="1">
        <v>5.5</v>
      </c>
      <c r="T1077" s="1" t="s">
        <v>6046</v>
      </c>
      <c r="U1077" s="39" t="s">
        <v>6631</v>
      </c>
      <c r="V1077" s="107">
        <v>35.000073999999998</v>
      </c>
      <c r="W1077" s="107">
        <v>104.999927</v>
      </c>
    </row>
    <row r="1078" spans="1:23" x14ac:dyDescent="0.25">
      <c r="A1078" s="1" t="s">
        <v>7004</v>
      </c>
      <c r="B1078" s="1" t="s">
        <v>6866</v>
      </c>
      <c r="C1078" t="s">
        <v>2910</v>
      </c>
      <c r="D1078" t="s">
        <v>6093</v>
      </c>
      <c r="E1078" s="1">
        <v>5</v>
      </c>
      <c r="F1078" s="1" t="s">
        <v>6103</v>
      </c>
      <c r="G1078" s="1">
        <v>2.7</v>
      </c>
      <c r="H1078" s="1" t="s">
        <v>6103</v>
      </c>
      <c r="I1078" s="1">
        <v>13.4</v>
      </c>
      <c r="J1078" s="1" t="s">
        <v>6046</v>
      </c>
      <c r="K1078" s="1">
        <v>10</v>
      </c>
      <c r="L1078" s="1" t="s">
        <v>6046</v>
      </c>
      <c r="M1078" s="1">
        <v>4.7</v>
      </c>
      <c r="N1078" s="1" t="s">
        <v>6046</v>
      </c>
      <c r="O1078" s="1">
        <v>9.1999999999999993</v>
      </c>
      <c r="P1078" s="1" t="s">
        <v>6046</v>
      </c>
      <c r="Q1078" s="1">
        <v>21.5</v>
      </c>
      <c r="R1078" s="1" t="s">
        <v>6046</v>
      </c>
      <c r="S1078" s="1">
        <v>6.5</v>
      </c>
      <c r="T1078" s="1" t="s">
        <v>6046</v>
      </c>
      <c r="U1078" s="39" t="s">
        <v>6631</v>
      </c>
      <c r="V1078" s="107">
        <v>23.973937400000001</v>
      </c>
      <c r="W1078" s="107">
        <v>120.9820179</v>
      </c>
    </row>
    <row r="1079" spans="1:23" x14ac:dyDescent="0.25">
      <c r="A1079" s="1" t="s">
        <v>7004</v>
      </c>
      <c r="B1079" s="1" t="s">
        <v>6866</v>
      </c>
      <c r="C1079" t="s">
        <v>7055</v>
      </c>
      <c r="D1079" t="s">
        <v>6671</v>
      </c>
      <c r="E1079" s="1">
        <v>4.9000000000000004</v>
      </c>
      <c r="F1079" s="1" t="s">
        <v>6103</v>
      </c>
      <c r="G1079" s="1">
        <v>11.1</v>
      </c>
      <c r="H1079" s="1" t="s">
        <v>6103</v>
      </c>
      <c r="I1079" s="1">
        <v>36.5</v>
      </c>
      <c r="J1079" s="1">
        <v>427</v>
      </c>
      <c r="K1079" s="1">
        <v>1.1000000000000001</v>
      </c>
      <c r="L1079" s="1" t="s">
        <v>6046</v>
      </c>
      <c r="M1079" s="1">
        <v>2.4</v>
      </c>
      <c r="N1079" s="1" t="s">
        <v>6046</v>
      </c>
      <c r="O1079" s="1">
        <v>1.5</v>
      </c>
      <c r="P1079" s="1" t="s">
        <v>6046</v>
      </c>
      <c r="Q1079" s="1">
        <v>4.7</v>
      </c>
      <c r="R1079" s="1" t="s">
        <v>6046</v>
      </c>
      <c r="S1079" s="1">
        <v>30.5</v>
      </c>
      <c r="T1079" s="1">
        <v>411</v>
      </c>
      <c r="U1079" s="39" t="s">
        <v>6631</v>
      </c>
      <c r="V1079" s="107">
        <v>49.4871968</v>
      </c>
      <c r="W1079" s="107">
        <v>31.271832100000001</v>
      </c>
    </row>
    <row r="1080" spans="1:23" x14ac:dyDescent="0.25">
      <c r="A1080" s="1" t="s">
        <v>7004</v>
      </c>
      <c r="B1080" s="1" t="s">
        <v>6866</v>
      </c>
      <c r="C1080" t="s">
        <v>4993</v>
      </c>
      <c r="D1080" t="s">
        <v>6859</v>
      </c>
      <c r="E1080" s="1">
        <v>10.4</v>
      </c>
      <c r="F1080" s="1" t="s">
        <v>6103</v>
      </c>
      <c r="G1080" s="1">
        <v>37.200000000000003</v>
      </c>
      <c r="H1080" s="1">
        <v>255</v>
      </c>
      <c r="I1080" s="1">
        <v>5.2</v>
      </c>
      <c r="J1080" s="1" t="s">
        <v>6046</v>
      </c>
      <c r="K1080" s="1">
        <v>1.9</v>
      </c>
      <c r="L1080" s="1" t="s">
        <v>6046</v>
      </c>
      <c r="M1080" s="1">
        <v>14.2</v>
      </c>
      <c r="N1080" s="1" t="s">
        <v>6046</v>
      </c>
      <c r="O1080" s="1">
        <v>2.6</v>
      </c>
      <c r="P1080" s="1" t="s">
        <v>6046</v>
      </c>
      <c r="Q1080" s="1">
        <v>11.2</v>
      </c>
      <c r="R1080" s="1" t="s">
        <v>6046</v>
      </c>
      <c r="S1080" s="1">
        <v>26.8</v>
      </c>
      <c r="T1080" s="1">
        <v>465</v>
      </c>
      <c r="U1080" s="39" t="s">
        <v>6631</v>
      </c>
      <c r="V1080" s="107">
        <v>24.4769288</v>
      </c>
      <c r="W1080" s="107">
        <v>90.293441299999998</v>
      </c>
    </row>
    <row r="1081" spans="1:23" x14ac:dyDescent="0.25">
      <c r="A1081" s="1" t="s">
        <v>7004</v>
      </c>
      <c r="B1081" s="1" t="s">
        <v>6866</v>
      </c>
      <c r="C1081" t="s">
        <v>3591</v>
      </c>
      <c r="D1081" t="s">
        <v>6264</v>
      </c>
      <c r="E1081" s="1">
        <v>7</v>
      </c>
      <c r="F1081" s="1" t="s">
        <v>6103</v>
      </c>
      <c r="G1081" s="1">
        <v>8.5</v>
      </c>
      <c r="H1081" s="1" t="s">
        <v>6103</v>
      </c>
      <c r="I1081" s="1">
        <v>6.5</v>
      </c>
      <c r="J1081" s="1" t="s">
        <v>6046</v>
      </c>
      <c r="K1081" s="1">
        <v>12.6</v>
      </c>
      <c r="L1081" s="1" t="s">
        <v>6046</v>
      </c>
      <c r="M1081" s="1">
        <v>5</v>
      </c>
      <c r="N1081" s="1" t="s">
        <v>6046</v>
      </c>
      <c r="O1081" s="1">
        <v>2.8</v>
      </c>
      <c r="P1081" s="1" t="s">
        <v>6046</v>
      </c>
      <c r="Q1081" s="1">
        <v>89.3</v>
      </c>
      <c r="R1081" s="1">
        <v>178</v>
      </c>
      <c r="S1081" s="1">
        <v>16.3</v>
      </c>
      <c r="T1081" s="1" t="s">
        <v>6046</v>
      </c>
      <c r="U1081" s="39" t="s">
        <v>6631</v>
      </c>
      <c r="V1081" s="107">
        <v>-28.8166236</v>
      </c>
      <c r="W1081" s="107">
        <v>24.991638999999999</v>
      </c>
    </row>
    <row r="1082" spans="1:23" x14ac:dyDescent="0.25">
      <c r="A1082" s="1" t="s">
        <v>7004</v>
      </c>
      <c r="C1082" t="s">
        <v>1824</v>
      </c>
      <c r="D1082" t="s">
        <v>6045</v>
      </c>
      <c r="E1082" s="1">
        <v>4.0999999999999996</v>
      </c>
      <c r="F1082" s="1" t="s">
        <v>6103</v>
      </c>
      <c r="G1082" s="1">
        <v>1.6</v>
      </c>
      <c r="H1082" s="1" t="s">
        <v>6103</v>
      </c>
      <c r="I1082" s="1">
        <v>10.8</v>
      </c>
      <c r="J1082" s="1" t="s">
        <v>6046</v>
      </c>
      <c r="K1082" s="1">
        <v>32.5</v>
      </c>
      <c r="L1082" s="1">
        <v>416</v>
      </c>
      <c r="M1082" s="1">
        <v>3.7</v>
      </c>
      <c r="N1082" s="1" t="s">
        <v>6046</v>
      </c>
      <c r="O1082" s="1">
        <v>2.1</v>
      </c>
      <c r="P1082" s="1" t="s">
        <v>6046</v>
      </c>
      <c r="Q1082" s="1">
        <v>46.9</v>
      </c>
      <c r="R1082" s="1" t="s">
        <v>6046</v>
      </c>
      <c r="S1082" s="1">
        <v>5.6</v>
      </c>
      <c r="T1082" s="1" t="s">
        <v>6046</v>
      </c>
      <c r="U1082" s="39" t="s">
        <v>6631</v>
      </c>
      <c r="V1082" s="107">
        <v>35.000073999999998</v>
      </c>
      <c r="W1082" s="107">
        <v>104.999927</v>
      </c>
    </row>
    <row r="1083" spans="1:23" x14ac:dyDescent="0.25">
      <c r="A1083" s="1" t="s">
        <v>7004</v>
      </c>
      <c r="C1083" t="s">
        <v>7056</v>
      </c>
      <c r="D1083" t="s">
        <v>6671</v>
      </c>
      <c r="E1083" s="1">
        <v>4</v>
      </c>
      <c r="F1083" s="1" t="s">
        <v>6103</v>
      </c>
      <c r="G1083" s="1">
        <v>2</v>
      </c>
      <c r="H1083" s="1" t="s">
        <v>6103</v>
      </c>
      <c r="I1083" s="1">
        <v>39.9</v>
      </c>
      <c r="J1083" s="1">
        <v>394</v>
      </c>
      <c r="K1083" s="1">
        <v>1.4</v>
      </c>
      <c r="L1083" s="1" t="s">
        <v>6046</v>
      </c>
      <c r="M1083" s="1">
        <v>1.8</v>
      </c>
      <c r="N1083" s="1" t="s">
        <v>6046</v>
      </c>
      <c r="O1083" s="1">
        <v>3</v>
      </c>
      <c r="P1083" s="1" t="s">
        <v>6046</v>
      </c>
      <c r="Q1083" s="1">
        <v>8.9</v>
      </c>
      <c r="R1083" s="1" t="s">
        <v>6046</v>
      </c>
      <c r="S1083" s="1">
        <v>25.5</v>
      </c>
      <c r="T1083" s="1">
        <v>484</v>
      </c>
      <c r="U1083" s="39" t="s">
        <v>6631</v>
      </c>
      <c r="V1083" s="107">
        <v>49.4871968</v>
      </c>
      <c r="W1083" s="107">
        <v>31.271832100000001</v>
      </c>
    </row>
    <row r="1084" spans="1:23" x14ac:dyDescent="0.25">
      <c r="A1084" s="1" t="s">
        <v>7004</v>
      </c>
      <c r="B1084" s="1" t="s">
        <v>6866</v>
      </c>
      <c r="C1084" t="s">
        <v>3320</v>
      </c>
      <c r="D1084" t="s">
        <v>20</v>
      </c>
      <c r="E1084" s="1">
        <v>8.5</v>
      </c>
      <c r="F1084" s="1" t="s">
        <v>6103</v>
      </c>
      <c r="G1084" s="1">
        <v>12.1</v>
      </c>
      <c r="H1084" s="1" t="s">
        <v>6103</v>
      </c>
      <c r="I1084" s="1">
        <v>6</v>
      </c>
      <c r="J1084" s="1" t="s">
        <v>6046</v>
      </c>
      <c r="K1084" s="1">
        <v>15.6</v>
      </c>
      <c r="L1084" s="1" t="s">
        <v>6046</v>
      </c>
      <c r="M1084" s="1">
        <v>6.1</v>
      </c>
      <c r="N1084" s="1" t="s">
        <v>6046</v>
      </c>
      <c r="O1084" s="1">
        <v>4.3</v>
      </c>
      <c r="P1084" s="1" t="s">
        <v>6046</v>
      </c>
      <c r="Q1084" s="1">
        <v>44.8</v>
      </c>
      <c r="R1084" s="1" t="s">
        <v>6046</v>
      </c>
      <c r="S1084" s="1">
        <v>23.6</v>
      </c>
      <c r="T1084" s="1">
        <v>512</v>
      </c>
      <c r="U1084" s="39" t="s">
        <v>6631</v>
      </c>
      <c r="V1084" s="107">
        <v>39.783730400000003</v>
      </c>
      <c r="W1084" s="107">
        <v>-100.445882</v>
      </c>
    </row>
    <row r="1085" spans="1:23" x14ac:dyDescent="0.25">
      <c r="A1085" s="1" t="s">
        <v>7004</v>
      </c>
      <c r="B1085" s="1" t="s">
        <v>6866</v>
      </c>
      <c r="C1085" t="s">
        <v>7057</v>
      </c>
      <c r="D1085" t="s">
        <v>77</v>
      </c>
      <c r="E1085" s="1">
        <v>12.1</v>
      </c>
      <c r="F1085" s="1" t="s">
        <v>6103</v>
      </c>
      <c r="G1085" s="1">
        <v>2</v>
      </c>
      <c r="H1085" s="1" t="s">
        <v>6103</v>
      </c>
      <c r="I1085" s="1">
        <v>3.2</v>
      </c>
      <c r="J1085" s="1" t="s">
        <v>6046</v>
      </c>
      <c r="K1085" s="1">
        <v>3.3</v>
      </c>
      <c r="L1085" s="1" t="s">
        <v>6046</v>
      </c>
      <c r="M1085" s="1">
        <v>6</v>
      </c>
      <c r="N1085" s="1" t="s">
        <v>6046</v>
      </c>
      <c r="O1085" s="1">
        <v>37.200000000000003</v>
      </c>
      <c r="P1085" s="1">
        <v>371</v>
      </c>
      <c r="Q1085" s="1">
        <v>48.9</v>
      </c>
      <c r="R1085" s="1" t="s">
        <v>6046</v>
      </c>
      <c r="S1085" s="1">
        <v>2.8</v>
      </c>
      <c r="T1085" s="1" t="s">
        <v>6046</v>
      </c>
      <c r="U1085" s="39" t="s">
        <v>6631</v>
      </c>
      <c r="V1085" s="107">
        <v>46.603354000000003</v>
      </c>
      <c r="W1085" s="107">
        <v>1.8883335000000001</v>
      </c>
    </row>
    <row r="1086" spans="1:23" x14ac:dyDescent="0.25">
      <c r="A1086" s="1" t="s">
        <v>7004</v>
      </c>
      <c r="B1086" s="1" t="s">
        <v>6866</v>
      </c>
      <c r="C1086" t="s">
        <v>7058</v>
      </c>
      <c r="D1086" t="s">
        <v>20</v>
      </c>
      <c r="E1086" s="1">
        <v>4.5999999999999996</v>
      </c>
      <c r="F1086" s="1" t="s">
        <v>6103</v>
      </c>
      <c r="G1086" s="1">
        <v>6.9</v>
      </c>
      <c r="H1086" s="1" t="s">
        <v>6103</v>
      </c>
      <c r="I1086" s="1">
        <v>22.8</v>
      </c>
      <c r="J1086" s="1" t="s">
        <v>6046</v>
      </c>
      <c r="K1086" s="1">
        <v>8.3000000000000007</v>
      </c>
      <c r="L1086" s="1" t="s">
        <v>6046</v>
      </c>
      <c r="M1086" s="1">
        <v>5.7</v>
      </c>
      <c r="N1086" s="1" t="s">
        <v>6046</v>
      </c>
      <c r="O1086" s="1">
        <v>18.2</v>
      </c>
      <c r="P1086" s="1">
        <v>557</v>
      </c>
      <c r="Q1086" s="1">
        <v>46.3</v>
      </c>
      <c r="R1086" s="1" t="s">
        <v>6046</v>
      </c>
      <c r="S1086" s="1">
        <v>26.8</v>
      </c>
      <c r="T1086" s="1">
        <v>464</v>
      </c>
      <c r="U1086" s="39" t="s">
        <v>6631</v>
      </c>
      <c r="V1086" s="107">
        <v>39.783730400000003</v>
      </c>
      <c r="W1086" s="107">
        <v>-100.445882</v>
      </c>
    </row>
    <row r="1087" spans="1:23" x14ac:dyDescent="0.25">
      <c r="A1087" s="1" t="s">
        <v>7004</v>
      </c>
      <c r="B1087" s="1" t="s">
        <v>6866</v>
      </c>
      <c r="C1087" t="s">
        <v>4169</v>
      </c>
      <c r="D1087" t="s">
        <v>116</v>
      </c>
      <c r="E1087" s="1">
        <v>3.6</v>
      </c>
      <c r="F1087" s="1" t="s">
        <v>6103</v>
      </c>
      <c r="G1087" s="1">
        <v>2.1</v>
      </c>
      <c r="H1087" s="1" t="s">
        <v>6103</v>
      </c>
      <c r="I1087" s="1">
        <v>15.3</v>
      </c>
      <c r="J1087" s="1" t="s">
        <v>6046</v>
      </c>
      <c r="K1087" s="1">
        <v>20.6</v>
      </c>
      <c r="L1087" s="1">
        <v>553</v>
      </c>
      <c r="M1087" s="1">
        <v>11.3</v>
      </c>
      <c r="N1087" s="1" t="s">
        <v>6046</v>
      </c>
      <c r="O1087" s="1">
        <v>6.9</v>
      </c>
      <c r="P1087" s="1" t="s">
        <v>6046</v>
      </c>
      <c r="Q1087" s="1">
        <v>28.7</v>
      </c>
      <c r="R1087" s="1" t="s">
        <v>6046</v>
      </c>
      <c r="S1087" s="1">
        <v>9.4</v>
      </c>
      <c r="T1087" s="1" t="s">
        <v>6046</v>
      </c>
      <c r="U1087" s="39" t="s">
        <v>6631</v>
      </c>
      <c r="V1087" s="107">
        <v>36.5748441</v>
      </c>
      <c r="W1087" s="107">
        <v>139.23941790000001</v>
      </c>
    </row>
    <row r="1088" spans="1:23" x14ac:dyDescent="0.25">
      <c r="A1088" s="1" t="s">
        <v>7004</v>
      </c>
      <c r="B1088" s="1" t="s">
        <v>6866</v>
      </c>
      <c r="C1088" t="s">
        <v>3165</v>
      </c>
      <c r="D1088" t="s">
        <v>20</v>
      </c>
      <c r="E1088" s="1">
        <v>4.4000000000000004</v>
      </c>
      <c r="F1088" s="1" t="s">
        <v>6103</v>
      </c>
      <c r="G1088" s="1">
        <v>3.9</v>
      </c>
      <c r="H1088" s="1" t="s">
        <v>6103</v>
      </c>
      <c r="I1088" s="1">
        <v>3.2</v>
      </c>
      <c r="J1088" s="1" t="s">
        <v>6046</v>
      </c>
      <c r="K1088" s="1">
        <v>20.9</v>
      </c>
      <c r="L1088" s="1">
        <v>545</v>
      </c>
      <c r="M1088" s="1">
        <v>5.5</v>
      </c>
      <c r="N1088" s="1" t="s">
        <v>6046</v>
      </c>
      <c r="O1088" s="1">
        <v>5.5</v>
      </c>
      <c r="P1088" s="1" t="s">
        <v>6046</v>
      </c>
      <c r="Q1088" s="1">
        <v>72.7</v>
      </c>
      <c r="R1088" s="1">
        <v>431</v>
      </c>
      <c r="S1088" s="1">
        <v>28.7</v>
      </c>
      <c r="T1088" s="1">
        <v>441</v>
      </c>
      <c r="U1088" s="39" t="s">
        <v>6631</v>
      </c>
      <c r="V1088" s="107">
        <v>39.783730400000003</v>
      </c>
      <c r="W1088" s="107">
        <v>-100.445882</v>
      </c>
    </row>
    <row r="1089" spans="1:23" x14ac:dyDescent="0.25">
      <c r="A1089" s="1" t="s">
        <v>7004</v>
      </c>
      <c r="C1089" t="s">
        <v>7059</v>
      </c>
      <c r="D1089" t="s">
        <v>411</v>
      </c>
      <c r="E1089" s="1">
        <v>4</v>
      </c>
      <c r="F1089" s="1" t="s">
        <v>6103</v>
      </c>
      <c r="G1089" s="1">
        <v>11.3</v>
      </c>
      <c r="H1089" s="1" t="s">
        <v>6103</v>
      </c>
      <c r="I1089" s="1">
        <v>27.8</v>
      </c>
      <c r="J1089" s="1">
        <v>541</v>
      </c>
      <c r="K1089" s="1">
        <v>4.0999999999999996</v>
      </c>
      <c r="L1089" s="1" t="s">
        <v>6046</v>
      </c>
      <c r="M1089" s="1">
        <v>8.3000000000000007</v>
      </c>
      <c r="N1089" s="1" t="s">
        <v>6046</v>
      </c>
      <c r="O1089" s="1">
        <v>5.4</v>
      </c>
      <c r="P1089" s="1" t="s">
        <v>6046</v>
      </c>
      <c r="Q1089" s="1">
        <v>18.7</v>
      </c>
      <c r="R1089" s="1" t="s">
        <v>6046</v>
      </c>
      <c r="S1089" s="1">
        <v>8</v>
      </c>
      <c r="T1089" s="1" t="s">
        <v>6046</v>
      </c>
      <c r="U1089" s="39" t="s">
        <v>6631</v>
      </c>
      <c r="V1089" s="107">
        <v>22.351114800000001</v>
      </c>
      <c r="W1089" s="107">
        <v>78.667742799999999</v>
      </c>
    </row>
    <row r="1090" spans="1:23" x14ac:dyDescent="0.25">
      <c r="A1090" s="1" t="s">
        <v>7004</v>
      </c>
      <c r="B1090" s="1" t="s">
        <v>6672</v>
      </c>
      <c r="C1090" t="s">
        <v>7060</v>
      </c>
      <c r="D1090" t="s">
        <v>20</v>
      </c>
      <c r="E1090" s="1">
        <v>4.5999999999999996</v>
      </c>
      <c r="F1090" s="1" t="s">
        <v>6103</v>
      </c>
      <c r="G1090" s="1">
        <v>3.9</v>
      </c>
      <c r="H1090" s="1" t="s">
        <v>6103</v>
      </c>
      <c r="I1090" s="1">
        <v>33.5</v>
      </c>
      <c r="J1090" s="1">
        <v>459</v>
      </c>
      <c r="K1090" s="1">
        <v>3.3</v>
      </c>
      <c r="L1090" s="1" t="s">
        <v>6046</v>
      </c>
      <c r="M1090" s="1">
        <v>1.5</v>
      </c>
      <c r="N1090" s="1" t="s">
        <v>6046</v>
      </c>
      <c r="O1090" s="1">
        <v>12.6</v>
      </c>
      <c r="P1090" s="1" t="s">
        <v>6046</v>
      </c>
      <c r="Q1090" s="1">
        <v>6.9</v>
      </c>
      <c r="R1090" s="1" t="s">
        <v>6046</v>
      </c>
      <c r="S1090" s="1">
        <v>13.5</v>
      </c>
      <c r="T1090" s="1" t="s">
        <v>6046</v>
      </c>
      <c r="U1090" s="39" t="s">
        <v>6631</v>
      </c>
      <c r="V1090" s="107">
        <v>39.783730400000003</v>
      </c>
      <c r="W1090" s="107">
        <v>-100.445882</v>
      </c>
    </row>
    <row r="1091" spans="1:23" x14ac:dyDescent="0.25">
      <c r="A1091" s="1" t="s">
        <v>7004</v>
      </c>
      <c r="B1091" s="1" t="s">
        <v>6866</v>
      </c>
      <c r="C1091" t="s">
        <v>7061</v>
      </c>
      <c r="D1091" t="s">
        <v>194</v>
      </c>
      <c r="E1091" s="1">
        <v>5.7</v>
      </c>
      <c r="F1091" s="1" t="s">
        <v>6103</v>
      </c>
      <c r="G1091" s="1">
        <v>3.5</v>
      </c>
      <c r="H1091" s="1" t="s">
        <v>6103</v>
      </c>
      <c r="I1091" s="1">
        <v>9.5</v>
      </c>
      <c r="J1091" s="1" t="s">
        <v>6046</v>
      </c>
      <c r="K1091" s="1">
        <v>9.9</v>
      </c>
      <c r="L1091" s="1" t="s">
        <v>6046</v>
      </c>
      <c r="M1091" s="1">
        <v>11</v>
      </c>
      <c r="N1091" s="1" t="s">
        <v>6046</v>
      </c>
      <c r="O1091" s="1">
        <v>14</v>
      </c>
      <c r="P1091" s="1" t="s">
        <v>6046</v>
      </c>
      <c r="Q1091" s="1">
        <v>11.6</v>
      </c>
      <c r="R1091" s="1" t="s">
        <v>6046</v>
      </c>
      <c r="S1091" s="1">
        <v>6.3</v>
      </c>
      <c r="T1091" s="1" t="s">
        <v>6046</v>
      </c>
      <c r="U1091" s="39" t="s">
        <v>6631</v>
      </c>
      <c r="V1091" s="107">
        <v>36.638392000000003</v>
      </c>
      <c r="W1091" s="107">
        <v>127.69611879999999</v>
      </c>
    </row>
    <row r="1092" spans="1:23" x14ac:dyDescent="0.25">
      <c r="A1092" s="1" t="s">
        <v>7004</v>
      </c>
      <c r="B1092" s="1" t="s">
        <v>6866</v>
      </c>
      <c r="C1092" t="s">
        <v>7062</v>
      </c>
      <c r="D1092" t="s">
        <v>6458</v>
      </c>
      <c r="E1092" s="1">
        <v>8.5</v>
      </c>
      <c r="F1092" s="1" t="s">
        <v>6103</v>
      </c>
      <c r="G1092" s="1">
        <v>7.3</v>
      </c>
      <c r="H1092" s="1" t="s">
        <v>6103</v>
      </c>
      <c r="I1092" s="1">
        <v>4.4000000000000004</v>
      </c>
      <c r="J1092" s="1" t="s">
        <v>6046</v>
      </c>
      <c r="K1092" s="1">
        <v>25.8</v>
      </c>
      <c r="L1092" s="1">
        <v>481</v>
      </c>
      <c r="M1092" s="1">
        <v>1.7</v>
      </c>
      <c r="N1092" s="1" t="s">
        <v>6046</v>
      </c>
      <c r="O1092" s="1">
        <v>1.8</v>
      </c>
      <c r="P1092" s="1" t="s">
        <v>6046</v>
      </c>
      <c r="Q1092" s="1">
        <v>53.5</v>
      </c>
      <c r="R1092" s="1" t="s">
        <v>6046</v>
      </c>
      <c r="S1092" s="1">
        <v>23.2</v>
      </c>
      <c r="T1092" s="1">
        <v>522</v>
      </c>
      <c r="U1092" s="39" t="s">
        <v>6631</v>
      </c>
      <c r="V1092" s="107">
        <v>32.647531399999998</v>
      </c>
      <c r="W1092" s="107">
        <v>54.564351600000002</v>
      </c>
    </row>
    <row r="1093" spans="1:23" x14ac:dyDescent="0.25">
      <c r="A1093" s="1" t="s">
        <v>7004</v>
      </c>
      <c r="B1093" s="1" t="s">
        <v>6866</v>
      </c>
      <c r="C1093" t="s">
        <v>7063</v>
      </c>
      <c r="D1093" t="s">
        <v>6045</v>
      </c>
      <c r="E1093" s="1">
        <v>4.3</v>
      </c>
      <c r="F1093" s="1" t="s">
        <v>6103</v>
      </c>
      <c r="G1093" s="1">
        <v>2.2999999999999998</v>
      </c>
      <c r="H1093" s="1" t="s">
        <v>6103</v>
      </c>
      <c r="I1093" s="1">
        <v>19.2</v>
      </c>
      <c r="J1093" s="1" t="s">
        <v>6046</v>
      </c>
      <c r="K1093" s="1">
        <v>1.5</v>
      </c>
      <c r="L1093" s="1" t="s">
        <v>6046</v>
      </c>
      <c r="M1093" s="1">
        <v>30</v>
      </c>
      <c r="N1093" s="1">
        <v>476</v>
      </c>
      <c r="O1093" s="1">
        <v>31.9</v>
      </c>
      <c r="P1093" s="1">
        <v>417</v>
      </c>
      <c r="Q1093" s="1">
        <v>3.3</v>
      </c>
      <c r="R1093" s="1" t="s">
        <v>6046</v>
      </c>
      <c r="S1093" s="1">
        <v>3.8</v>
      </c>
      <c r="T1093" s="1" t="s">
        <v>6046</v>
      </c>
      <c r="U1093" s="39" t="s">
        <v>6631</v>
      </c>
      <c r="V1093" s="107">
        <v>35.000073999999998</v>
      </c>
      <c r="W1093" s="107">
        <v>104.999927</v>
      </c>
    </row>
    <row r="1094" spans="1:23" x14ac:dyDescent="0.25">
      <c r="A1094" s="1" t="s">
        <v>7004</v>
      </c>
      <c r="B1094" s="1" t="s">
        <v>6866</v>
      </c>
      <c r="C1094" t="s">
        <v>3254</v>
      </c>
      <c r="D1094" t="s">
        <v>258</v>
      </c>
      <c r="E1094" s="1">
        <v>6.1</v>
      </c>
      <c r="F1094" s="1" t="s">
        <v>6103</v>
      </c>
      <c r="G1094" s="1">
        <v>14.2</v>
      </c>
      <c r="H1094" s="1" t="s">
        <v>6103</v>
      </c>
      <c r="I1094" s="1">
        <v>9.9</v>
      </c>
      <c r="J1094" s="1" t="s">
        <v>6046</v>
      </c>
      <c r="K1094" s="1">
        <v>5.4</v>
      </c>
      <c r="L1094" s="1" t="s">
        <v>6046</v>
      </c>
      <c r="M1094" s="1">
        <v>30.6</v>
      </c>
      <c r="N1094" s="1">
        <v>468</v>
      </c>
      <c r="O1094" s="1">
        <v>20.9</v>
      </c>
      <c r="P1094" s="1">
        <v>526</v>
      </c>
      <c r="Q1094" s="1">
        <v>52.7</v>
      </c>
      <c r="R1094" s="1" t="s">
        <v>6046</v>
      </c>
      <c r="S1094" s="1">
        <v>5.4</v>
      </c>
      <c r="T1094" s="1" t="s">
        <v>6046</v>
      </c>
      <c r="U1094" s="39" t="s">
        <v>6631</v>
      </c>
      <c r="V1094" s="107">
        <v>54.702354499999998</v>
      </c>
      <c r="W1094" s="107">
        <v>-3.2765753000000002</v>
      </c>
    </row>
    <row r="1095" spans="1:23" x14ac:dyDescent="0.25">
      <c r="A1095" s="1" t="s">
        <v>7004</v>
      </c>
      <c r="B1095" s="1" t="s">
        <v>6866</v>
      </c>
      <c r="C1095" t="s">
        <v>7064</v>
      </c>
      <c r="D1095" t="s">
        <v>6090</v>
      </c>
      <c r="E1095" s="1">
        <v>7</v>
      </c>
      <c r="F1095" s="1" t="s">
        <v>6103</v>
      </c>
      <c r="G1095" s="1">
        <v>3.9</v>
      </c>
      <c r="H1095" s="1" t="s">
        <v>6103</v>
      </c>
      <c r="I1095" s="1">
        <v>12.9</v>
      </c>
      <c r="J1095" s="1" t="s">
        <v>6046</v>
      </c>
      <c r="K1095" s="1">
        <v>3.1</v>
      </c>
      <c r="L1095" s="1" t="s">
        <v>6046</v>
      </c>
      <c r="M1095" s="1">
        <v>47.6</v>
      </c>
      <c r="N1095" s="1">
        <v>368</v>
      </c>
      <c r="O1095" s="1">
        <v>23.2</v>
      </c>
      <c r="P1095" s="1">
        <v>488</v>
      </c>
      <c r="Q1095" s="1">
        <v>30.6</v>
      </c>
      <c r="R1095" s="1" t="s">
        <v>6046</v>
      </c>
      <c r="S1095" s="1">
        <v>4.3</v>
      </c>
      <c r="T1095" s="1" t="s">
        <v>6046</v>
      </c>
      <c r="U1095" s="39" t="s">
        <v>6631</v>
      </c>
      <c r="V1095" s="107">
        <v>64.686313600000005</v>
      </c>
      <c r="W1095" s="107">
        <v>97.745306099999993</v>
      </c>
    </row>
    <row r="1096" spans="1:23" x14ac:dyDescent="0.25">
      <c r="A1096" s="1" t="s">
        <v>7004</v>
      </c>
      <c r="B1096" s="1" t="s">
        <v>6672</v>
      </c>
      <c r="C1096" t="s">
        <v>7065</v>
      </c>
      <c r="D1096" t="s">
        <v>411</v>
      </c>
      <c r="E1096" s="1">
        <v>2.7</v>
      </c>
      <c r="F1096" s="1" t="s">
        <v>6103</v>
      </c>
      <c r="G1096" s="1">
        <v>2.5</v>
      </c>
      <c r="H1096" s="1" t="s">
        <v>6103</v>
      </c>
      <c r="I1096" s="1">
        <v>41.2</v>
      </c>
      <c r="J1096" s="1">
        <v>379</v>
      </c>
      <c r="K1096" s="1">
        <v>4.2</v>
      </c>
      <c r="L1096" s="1" t="s">
        <v>6046</v>
      </c>
      <c r="M1096" s="1">
        <v>1.7</v>
      </c>
      <c r="N1096" s="1" t="s">
        <v>6046</v>
      </c>
      <c r="O1096" s="1">
        <v>2.1</v>
      </c>
      <c r="P1096" s="1" t="s">
        <v>6046</v>
      </c>
      <c r="Q1096" s="1">
        <v>6.2</v>
      </c>
      <c r="R1096" s="1" t="s">
        <v>6046</v>
      </c>
      <c r="S1096" s="1">
        <v>7.9</v>
      </c>
      <c r="T1096" s="1" t="s">
        <v>6046</v>
      </c>
      <c r="U1096" s="39" t="s">
        <v>6631</v>
      </c>
      <c r="V1096" s="107">
        <v>22.351114800000001</v>
      </c>
      <c r="W1096" s="107">
        <v>78.667742799999999</v>
      </c>
    </row>
    <row r="1097" spans="1:23" x14ac:dyDescent="0.25">
      <c r="A1097" s="1" t="s">
        <v>7004</v>
      </c>
      <c r="B1097" s="1" t="s">
        <v>6672</v>
      </c>
      <c r="C1097" t="s">
        <v>2627</v>
      </c>
      <c r="D1097" t="s">
        <v>6333</v>
      </c>
      <c r="E1097" s="1">
        <v>5</v>
      </c>
      <c r="F1097" s="1" t="s">
        <v>6103</v>
      </c>
      <c r="G1097" s="1">
        <v>3.9</v>
      </c>
      <c r="H1097" s="1" t="s">
        <v>6103</v>
      </c>
      <c r="I1097" s="1">
        <v>28.4</v>
      </c>
      <c r="J1097" s="1">
        <v>536</v>
      </c>
      <c r="K1097" s="1">
        <v>6.1</v>
      </c>
      <c r="L1097" s="1" t="s">
        <v>6046</v>
      </c>
      <c r="M1097" s="1">
        <v>2</v>
      </c>
      <c r="N1097" s="1" t="s">
        <v>6046</v>
      </c>
      <c r="O1097" s="1">
        <v>2.5</v>
      </c>
      <c r="P1097" s="1" t="s">
        <v>6046</v>
      </c>
      <c r="Q1097" s="1">
        <v>34.5</v>
      </c>
      <c r="R1097" s="1" t="s">
        <v>6046</v>
      </c>
      <c r="S1097" s="1">
        <v>21.8</v>
      </c>
      <c r="T1097" s="1">
        <v>553</v>
      </c>
      <c r="U1097" s="39" t="s">
        <v>6631</v>
      </c>
      <c r="V1097" s="107">
        <v>52.215933</v>
      </c>
      <c r="W1097" s="107">
        <v>19.134422000000001</v>
      </c>
    </row>
    <row r="1098" spans="1:23" x14ac:dyDescent="0.25">
      <c r="A1098" s="1" t="s">
        <v>7004</v>
      </c>
      <c r="B1098" s="1" t="s">
        <v>6866</v>
      </c>
      <c r="C1098" t="s">
        <v>7066</v>
      </c>
      <c r="D1098" t="s">
        <v>194</v>
      </c>
      <c r="E1098" s="1">
        <v>3.6</v>
      </c>
      <c r="F1098" s="1" t="s">
        <v>6103</v>
      </c>
      <c r="G1098" s="1">
        <v>5.2</v>
      </c>
      <c r="H1098" s="1" t="s">
        <v>6103</v>
      </c>
      <c r="I1098" s="1">
        <v>21.1</v>
      </c>
      <c r="J1098" s="1" t="s">
        <v>6046</v>
      </c>
      <c r="K1098" s="1">
        <v>5</v>
      </c>
      <c r="L1098" s="1" t="s">
        <v>6046</v>
      </c>
      <c r="M1098" s="1">
        <v>6.4</v>
      </c>
      <c r="N1098" s="1" t="s">
        <v>6046</v>
      </c>
      <c r="O1098" s="1">
        <v>1.9</v>
      </c>
      <c r="P1098" s="1" t="s">
        <v>6046</v>
      </c>
      <c r="Q1098" s="1">
        <v>3.7</v>
      </c>
      <c r="R1098" s="1" t="s">
        <v>6046</v>
      </c>
      <c r="S1098" s="1">
        <v>5.9</v>
      </c>
      <c r="T1098" s="1" t="s">
        <v>6046</v>
      </c>
      <c r="U1098" s="39" t="s">
        <v>6631</v>
      </c>
      <c r="V1098" s="107">
        <v>36.638392000000003</v>
      </c>
      <c r="W1098" s="107">
        <v>127.69611879999999</v>
      </c>
    </row>
    <row r="1099" spans="1:23" x14ac:dyDescent="0.25">
      <c r="A1099" s="1" t="s">
        <v>7004</v>
      </c>
      <c r="B1099" s="1" t="s">
        <v>6866</v>
      </c>
      <c r="C1099" t="s">
        <v>3615</v>
      </c>
      <c r="D1099" t="s">
        <v>445</v>
      </c>
      <c r="E1099" s="1">
        <v>4.0999999999999996</v>
      </c>
      <c r="F1099" s="1" t="s">
        <v>6103</v>
      </c>
      <c r="G1099" s="1">
        <v>1.7</v>
      </c>
      <c r="H1099" s="1" t="s">
        <v>6103</v>
      </c>
      <c r="I1099" s="1">
        <v>4.5999999999999996</v>
      </c>
      <c r="J1099" s="1" t="s">
        <v>6046</v>
      </c>
      <c r="K1099" s="1">
        <v>2.8</v>
      </c>
      <c r="L1099" s="1" t="s">
        <v>6046</v>
      </c>
      <c r="M1099" s="1">
        <v>99.1</v>
      </c>
      <c r="N1099" s="1">
        <v>92</v>
      </c>
      <c r="O1099" s="1">
        <v>2.5</v>
      </c>
      <c r="P1099" s="1" t="s">
        <v>6046</v>
      </c>
      <c r="Q1099" s="1">
        <v>41.5</v>
      </c>
      <c r="R1099" s="1" t="s">
        <v>6046</v>
      </c>
      <c r="S1099" s="1">
        <v>3.7</v>
      </c>
      <c r="T1099" s="1" t="s">
        <v>6046</v>
      </c>
      <c r="U1099" s="39" t="s">
        <v>6631</v>
      </c>
      <c r="V1099" s="107">
        <v>25.624261799999999</v>
      </c>
      <c r="W1099" s="107">
        <v>42.352832800000002</v>
      </c>
    </row>
    <row r="1100" spans="1:23" x14ac:dyDescent="0.25">
      <c r="A1100" s="1" t="s">
        <v>7004</v>
      </c>
      <c r="B1100" s="1" t="s">
        <v>6866</v>
      </c>
      <c r="C1100" t="s">
        <v>7067</v>
      </c>
      <c r="D1100" t="s">
        <v>6351</v>
      </c>
      <c r="E1100" s="1">
        <v>8.5</v>
      </c>
      <c r="F1100" s="1" t="s">
        <v>6103</v>
      </c>
      <c r="G1100" s="1">
        <v>5.3</v>
      </c>
      <c r="H1100" s="1" t="s">
        <v>6103</v>
      </c>
      <c r="I1100" s="1">
        <v>6.5</v>
      </c>
      <c r="J1100" s="1" t="s">
        <v>6046</v>
      </c>
      <c r="K1100" s="1">
        <v>8.9</v>
      </c>
      <c r="L1100" s="1" t="s">
        <v>6046</v>
      </c>
      <c r="M1100" s="1">
        <v>47.6</v>
      </c>
      <c r="N1100" s="1">
        <v>367</v>
      </c>
      <c r="O1100" s="1">
        <v>16.899999999999999</v>
      </c>
      <c r="P1100" s="1">
        <v>583</v>
      </c>
      <c r="Q1100" s="1">
        <v>30.8</v>
      </c>
      <c r="R1100" s="1" t="s">
        <v>6046</v>
      </c>
      <c r="S1100" s="1">
        <v>96.3</v>
      </c>
      <c r="T1100" s="1">
        <v>39</v>
      </c>
      <c r="U1100" s="39" t="s">
        <v>6631</v>
      </c>
      <c r="V1100" s="107">
        <v>58.752377799999998</v>
      </c>
      <c r="W1100" s="107">
        <v>25.3319078</v>
      </c>
    </row>
    <row r="1101" spans="1:23" x14ac:dyDescent="0.25">
      <c r="A1101" s="1" t="s">
        <v>7004</v>
      </c>
      <c r="B1101" s="1" t="s">
        <v>6866</v>
      </c>
      <c r="C1101" t="s">
        <v>7068</v>
      </c>
      <c r="D1101" t="s">
        <v>6333</v>
      </c>
      <c r="E1101" s="1">
        <v>4.2</v>
      </c>
      <c r="F1101" s="1" t="s">
        <v>6103</v>
      </c>
      <c r="G1101" s="1">
        <v>1.4</v>
      </c>
      <c r="H1101" s="1" t="s">
        <v>6103</v>
      </c>
      <c r="I1101" s="1">
        <v>25.8</v>
      </c>
      <c r="J1101" s="1">
        <v>571</v>
      </c>
      <c r="K1101" s="1">
        <v>3.3</v>
      </c>
      <c r="L1101" s="1" t="s">
        <v>6046</v>
      </c>
      <c r="O1101" s="1">
        <v>12.5</v>
      </c>
      <c r="P1101" s="1" t="s">
        <v>6046</v>
      </c>
      <c r="Q1101" s="1">
        <v>15.9</v>
      </c>
      <c r="R1101" s="1" t="s">
        <v>6046</v>
      </c>
      <c r="S1101" s="1">
        <v>6.4</v>
      </c>
      <c r="T1101" s="1" t="s">
        <v>6046</v>
      </c>
      <c r="U1101" s="39" t="s">
        <v>6631</v>
      </c>
      <c r="V1101" s="107">
        <v>52.215933</v>
      </c>
      <c r="W1101" s="107">
        <v>19.134422000000001</v>
      </c>
    </row>
    <row r="1102" spans="1:23" x14ac:dyDescent="0.25">
      <c r="A1102" s="1" t="s">
        <v>7004</v>
      </c>
      <c r="B1102" s="1" t="s">
        <v>6866</v>
      </c>
      <c r="C1102" t="s">
        <v>7069</v>
      </c>
      <c r="D1102" t="s">
        <v>6253</v>
      </c>
      <c r="E1102" s="1">
        <v>5.7</v>
      </c>
      <c r="F1102" s="1" t="s">
        <v>6103</v>
      </c>
      <c r="G1102" s="1">
        <v>7.6</v>
      </c>
      <c r="H1102" s="1" t="s">
        <v>6103</v>
      </c>
      <c r="I1102" s="1">
        <v>25.2</v>
      </c>
      <c r="J1102" s="1">
        <v>581</v>
      </c>
      <c r="K1102" s="1">
        <v>1.4</v>
      </c>
      <c r="L1102" s="1" t="s">
        <v>6046</v>
      </c>
      <c r="M1102" s="1">
        <v>15.4</v>
      </c>
      <c r="N1102" s="1" t="s">
        <v>6046</v>
      </c>
      <c r="O1102" s="1">
        <v>2.4</v>
      </c>
      <c r="P1102" s="1" t="s">
        <v>6046</v>
      </c>
      <c r="Q1102" s="1">
        <v>4.8</v>
      </c>
      <c r="R1102" s="1" t="s">
        <v>6046</v>
      </c>
      <c r="S1102" s="1">
        <v>29.6</v>
      </c>
      <c r="T1102" s="1">
        <v>425</v>
      </c>
      <c r="U1102" s="39" t="s">
        <v>6631</v>
      </c>
      <c r="V1102" s="107">
        <v>-2.4833826000000001</v>
      </c>
      <c r="W1102" s="107">
        <v>117.8902853</v>
      </c>
    </row>
    <row r="1103" spans="1:23" x14ac:dyDescent="0.25">
      <c r="A1103" s="1" t="s">
        <v>7004</v>
      </c>
      <c r="B1103" s="1" t="s">
        <v>6672</v>
      </c>
      <c r="C1103" t="s">
        <v>3160</v>
      </c>
      <c r="D1103" t="s">
        <v>20</v>
      </c>
      <c r="E1103" s="1">
        <v>10.1</v>
      </c>
      <c r="F1103" s="1" t="s">
        <v>6103</v>
      </c>
      <c r="G1103" s="1">
        <v>14.2</v>
      </c>
      <c r="H1103" s="1" t="s">
        <v>6103</v>
      </c>
      <c r="I1103" s="1">
        <v>6.3</v>
      </c>
      <c r="J1103" s="1" t="s">
        <v>6046</v>
      </c>
      <c r="K1103" s="1">
        <v>14.7</v>
      </c>
      <c r="L1103" s="1" t="s">
        <v>6046</v>
      </c>
      <c r="M1103" s="1">
        <v>15.2</v>
      </c>
      <c r="N1103" s="1" t="s">
        <v>6046</v>
      </c>
      <c r="O1103" s="1">
        <v>6</v>
      </c>
      <c r="P1103" s="1" t="s">
        <v>6046</v>
      </c>
      <c r="Q1103" s="1">
        <v>71.2</v>
      </c>
      <c r="R1103" s="1">
        <v>447</v>
      </c>
      <c r="S1103" s="1">
        <v>18</v>
      </c>
      <c r="T1103" s="1" t="s">
        <v>6046</v>
      </c>
      <c r="U1103" s="39" t="s">
        <v>6631</v>
      </c>
      <c r="V1103" s="107">
        <v>39.783730400000003</v>
      </c>
      <c r="W1103" s="107">
        <v>-100.445882</v>
      </c>
    </row>
    <row r="1104" spans="1:23" x14ac:dyDescent="0.25">
      <c r="A1104" s="1" t="s">
        <v>7004</v>
      </c>
      <c r="B1104" s="1" t="s">
        <v>6866</v>
      </c>
      <c r="C1104" t="s">
        <v>7070</v>
      </c>
      <c r="D1104" t="s">
        <v>411</v>
      </c>
      <c r="E1104" s="1">
        <v>2.2000000000000002</v>
      </c>
      <c r="F1104" s="1" t="s">
        <v>6103</v>
      </c>
      <c r="G1104" s="1">
        <v>3.2</v>
      </c>
      <c r="H1104" s="1" t="s">
        <v>6103</v>
      </c>
      <c r="I1104" s="1">
        <v>7.5</v>
      </c>
      <c r="J1104" s="1" t="s">
        <v>6046</v>
      </c>
      <c r="K1104" s="1">
        <v>39.200000000000003</v>
      </c>
      <c r="L1104" s="1">
        <v>357</v>
      </c>
      <c r="M1104" s="1">
        <v>5.2</v>
      </c>
      <c r="N1104" s="1" t="s">
        <v>6046</v>
      </c>
      <c r="O1104" s="1">
        <v>1.7</v>
      </c>
      <c r="P1104" s="1" t="s">
        <v>6046</v>
      </c>
      <c r="Q1104" s="1">
        <v>33.4</v>
      </c>
      <c r="R1104" s="1" t="s">
        <v>6046</v>
      </c>
      <c r="S1104" s="1">
        <v>14.3</v>
      </c>
      <c r="T1104" s="1" t="s">
        <v>6046</v>
      </c>
      <c r="U1104" s="39" t="s">
        <v>6631</v>
      </c>
      <c r="V1104" s="107">
        <v>22.351114800000001</v>
      </c>
      <c r="W1104" s="107">
        <v>78.667742799999999</v>
      </c>
    </row>
    <row r="1105" spans="1:23" x14ac:dyDescent="0.25">
      <c r="A1105" s="1" t="s">
        <v>7004</v>
      </c>
      <c r="B1105" s="1" t="s">
        <v>6866</v>
      </c>
      <c r="C1105" t="s">
        <v>7071</v>
      </c>
      <c r="D1105" t="s">
        <v>6090</v>
      </c>
      <c r="E1105" s="1">
        <v>3.5</v>
      </c>
      <c r="F1105" s="1" t="s">
        <v>6103</v>
      </c>
      <c r="G1105" s="1">
        <v>1.9</v>
      </c>
      <c r="H1105" s="1" t="s">
        <v>6103</v>
      </c>
      <c r="I1105" s="1">
        <v>27</v>
      </c>
      <c r="J1105" s="1">
        <v>560</v>
      </c>
      <c r="K1105" s="1">
        <v>1.2</v>
      </c>
      <c r="L1105" s="1" t="s">
        <v>6046</v>
      </c>
      <c r="M1105" s="1">
        <v>1.6</v>
      </c>
      <c r="N1105" s="1" t="s">
        <v>6046</v>
      </c>
      <c r="O1105" s="1">
        <v>41.4</v>
      </c>
      <c r="P1105" s="1">
        <v>334</v>
      </c>
      <c r="Q1105" s="1">
        <v>10.6</v>
      </c>
      <c r="R1105" s="1" t="s">
        <v>6046</v>
      </c>
      <c r="S1105" s="1">
        <v>3.7</v>
      </c>
      <c r="T1105" s="1" t="s">
        <v>6046</v>
      </c>
      <c r="U1105" s="39" t="s">
        <v>6631</v>
      </c>
      <c r="V1105" s="107">
        <v>64.686313600000005</v>
      </c>
      <c r="W1105" s="107">
        <v>97.745306099999993</v>
      </c>
    </row>
    <row r="1106" spans="1:23" x14ac:dyDescent="0.25">
      <c r="A1106" s="1" t="s">
        <v>7004</v>
      </c>
      <c r="B1106" s="1" t="s">
        <v>6866</v>
      </c>
      <c r="C1106" t="s">
        <v>7072</v>
      </c>
      <c r="D1106" t="s">
        <v>6993</v>
      </c>
      <c r="E1106" s="1">
        <v>3.3</v>
      </c>
      <c r="F1106" s="1" t="s">
        <v>6103</v>
      </c>
      <c r="H1106" s="1" t="s">
        <v>6103</v>
      </c>
      <c r="I1106" s="1">
        <v>32.5</v>
      </c>
      <c r="J1106" s="1">
        <v>474</v>
      </c>
      <c r="K1106" s="1">
        <v>2.8</v>
      </c>
      <c r="L1106" s="1" t="s">
        <v>6046</v>
      </c>
      <c r="Q1106" s="1">
        <v>44.1</v>
      </c>
      <c r="R1106" s="1" t="s">
        <v>6046</v>
      </c>
      <c r="S1106" s="1">
        <v>71.400000000000006</v>
      </c>
      <c r="T1106" s="1">
        <v>130</v>
      </c>
      <c r="U1106" s="39" t="s">
        <v>6631</v>
      </c>
      <c r="V1106" s="107">
        <v>45.365844299999999</v>
      </c>
      <c r="W1106" s="107">
        <v>15.6575209</v>
      </c>
    </row>
    <row r="1107" spans="1:23" x14ac:dyDescent="0.25">
      <c r="A1107" s="1" t="s">
        <v>7004</v>
      </c>
      <c r="B1107" s="1" t="s">
        <v>6866</v>
      </c>
      <c r="C1107" t="s">
        <v>7073</v>
      </c>
      <c r="D1107" t="s">
        <v>6090</v>
      </c>
      <c r="E1107" s="1">
        <v>3</v>
      </c>
      <c r="F1107" s="1" t="s">
        <v>6103</v>
      </c>
      <c r="G1107" s="1">
        <v>1.3</v>
      </c>
      <c r="H1107" s="1" t="s">
        <v>6103</v>
      </c>
      <c r="I1107" s="1">
        <v>23.5</v>
      </c>
      <c r="J1107" s="1" t="s">
        <v>6046</v>
      </c>
      <c r="K1107" s="1">
        <v>2.1</v>
      </c>
      <c r="L1107" s="1" t="s">
        <v>6046</v>
      </c>
      <c r="M1107" s="1">
        <v>2.6</v>
      </c>
      <c r="N1107" s="1" t="s">
        <v>6046</v>
      </c>
      <c r="O1107" s="1">
        <v>49.4</v>
      </c>
      <c r="P1107" s="1">
        <v>297</v>
      </c>
      <c r="Q1107" s="1">
        <v>9.1</v>
      </c>
      <c r="R1107" s="1" t="s">
        <v>6046</v>
      </c>
      <c r="S1107" s="1">
        <v>4.3</v>
      </c>
      <c r="T1107" s="1" t="s">
        <v>6046</v>
      </c>
      <c r="U1107" s="39" t="s">
        <v>6631</v>
      </c>
      <c r="V1107" s="107">
        <v>64.686313600000005</v>
      </c>
      <c r="W1107" s="107">
        <v>97.745306099999993</v>
      </c>
    </row>
    <row r="1108" spans="1:23" x14ac:dyDescent="0.25">
      <c r="A1108" s="1" t="s">
        <v>7004</v>
      </c>
      <c r="B1108" s="1" t="s">
        <v>6672</v>
      </c>
      <c r="C1108" t="s">
        <v>7074</v>
      </c>
      <c r="D1108" t="s">
        <v>20</v>
      </c>
      <c r="E1108" s="1">
        <v>8.6999999999999993</v>
      </c>
      <c r="F1108" s="1" t="s">
        <v>6103</v>
      </c>
      <c r="G1108" s="1">
        <v>26.6</v>
      </c>
      <c r="H1108" s="1">
        <v>362</v>
      </c>
      <c r="I1108" s="1">
        <v>5.7</v>
      </c>
      <c r="J1108" s="1" t="s">
        <v>6046</v>
      </c>
      <c r="K1108" s="1">
        <v>13.8</v>
      </c>
      <c r="L1108" s="1" t="s">
        <v>6046</v>
      </c>
      <c r="M1108" s="1">
        <v>5.8</v>
      </c>
      <c r="N1108" s="1" t="s">
        <v>6046</v>
      </c>
      <c r="O1108" s="1">
        <v>3.3</v>
      </c>
      <c r="P1108" s="1" t="s">
        <v>6046</v>
      </c>
      <c r="Q1108" s="1">
        <v>44.8</v>
      </c>
      <c r="R1108" s="1" t="s">
        <v>6046</v>
      </c>
      <c r="S1108" s="1">
        <v>15.4</v>
      </c>
      <c r="T1108" s="1" t="s">
        <v>6046</v>
      </c>
      <c r="U1108" s="39" t="s">
        <v>6631</v>
      </c>
      <c r="V1108" s="107">
        <v>39.783730400000003</v>
      </c>
      <c r="W1108" s="107">
        <v>-100.445882</v>
      </c>
    </row>
    <row r="1109" spans="1:23" x14ac:dyDescent="0.25">
      <c r="A1109" s="1" t="s">
        <v>7004</v>
      </c>
      <c r="B1109" s="1" t="s">
        <v>6866</v>
      </c>
      <c r="C1109" t="s">
        <v>4936</v>
      </c>
      <c r="D1109" t="s">
        <v>6395</v>
      </c>
      <c r="E1109" s="1">
        <v>8.1999999999999993</v>
      </c>
      <c r="F1109" s="1" t="s">
        <v>6103</v>
      </c>
      <c r="G1109" s="1">
        <v>16</v>
      </c>
      <c r="H1109" s="1" t="s">
        <v>6103</v>
      </c>
      <c r="I1109" s="1">
        <v>14.4</v>
      </c>
      <c r="J1109" s="1" t="s">
        <v>6046</v>
      </c>
      <c r="K1109" s="1">
        <v>2</v>
      </c>
      <c r="L1109" s="1" t="s">
        <v>6046</v>
      </c>
      <c r="M1109" s="1">
        <v>2.9</v>
      </c>
      <c r="N1109" s="1" t="s">
        <v>6046</v>
      </c>
      <c r="O1109" s="1">
        <v>2.2000000000000002</v>
      </c>
      <c r="P1109" s="1" t="s">
        <v>6046</v>
      </c>
      <c r="Q1109" s="1">
        <v>25.9</v>
      </c>
      <c r="R1109" s="1" t="s">
        <v>6046</v>
      </c>
      <c r="S1109" s="1">
        <v>12.6</v>
      </c>
      <c r="T1109" s="1" t="s">
        <v>6046</v>
      </c>
      <c r="U1109" s="39" t="s">
        <v>6631</v>
      </c>
      <c r="V1109" s="107">
        <v>30.3308401</v>
      </c>
      <c r="W1109" s="107">
        <v>71.247499000000005</v>
      </c>
    </row>
    <row r="1110" spans="1:23" x14ac:dyDescent="0.25">
      <c r="A1110" s="1" t="s">
        <v>7004</v>
      </c>
      <c r="B1110" s="1" t="s">
        <v>6866</v>
      </c>
      <c r="C1110" t="s">
        <v>7075</v>
      </c>
      <c r="D1110" t="s">
        <v>258</v>
      </c>
      <c r="E1110" s="1">
        <v>3</v>
      </c>
      <c r="F1110" s="1" t="s">
        <v>6103</v>
      </c>
      <c r="G1110" s="1">
        <v>2.8</v>
      </c>
      <c r="H1110" s="1" t="s">
        <v>6103</v>
      </c>
      <c r="I1110" s="1">
        <v>7.1</v>
      </c>
      <c r="J1110" s="1" t="s">
        <v>6046</v>
      </c>
      <c r="K1110" s="1">
        <v>3.3</v>
      </c>
      <c r="L1110" s="1" t="s">
        <v>6046</v>
      </c>
      <c r="M1110" s="1">
        <v>40</v>
      </c>
      <c r="N1110" s="1">
        <v>406</v>
      </c>
      <c r="O1110" s="1">
        <v>93.6</v>
      </c>
      <c r="P1110" s="1">
        <v>90</v>
      </c>
      <c r="Q1110" s="1">
        <v>8.8000000000000007</v>
      </c>
      <c r="R1110" s="1" t="s">
        <v>6046</v>
      </c>
      <c r="S1110" s="1">
        <v>2.4</v>
      </c>
      <c r="T1110" s="1" t="s">
        <v>6046</v>
      </c>
      <c r="U1110" s="39" t="s">
        <v>6631</v>
      </c>
      <c r="V1110" s="107">
        <v>54.702354499999998</v>
      </c>
      <c r="W1110" s="107">
        <v>-3.2765753000000002</v>
      </c>
    </row>
    <row r="1111" spans="1:23" x14ac:dyDescent="0.25">
      <c r="A1111" s="1" t="s">
        <v>7004</v>
      </c>
      <c r="B1111" s="1" t="s">
        <v>6866</v>
      </c>
      <c r="C1111" t="s">
        <v>7076</v>
      </c>
      <c r="D1111" t="s">
        <v>116</v>
      </c>
      <c r="E1111" s="1">
        <v>10.1</v>
      </c>
      <c r="F1111" s="1" t="s">
        <v>6103</v>
      </c>
      <c r="G1111" s="1">
        <v>6.9</v>
      </c>
      <c r="H1111" s="1" t="s">
        <v>6103</v>
      </c>
      <c r="I1111" s="1">
        <v>15.7</v>
      </c>
      <c r="J1111" s="1" t="s">
        <v>6046</v>
      </c>
      <c r="K1111" s="1">
        <v>3.3</v>
      </c>
      <c r="L1111" s="1" t="s">
        <v>6046</v>
      </c>
      <c r="M1111" s="1">
        <v>6.7</v>
      </c>
      <c r="N1111" s="1" t="s">
        <v>6046</v>
      </c>
      <c r="O1111" s="1">
        <v>3.5</v>
      </c>
      <c r="P1111" s="1" t="s">
        <v>6046</v>
      </c>
      <c r="Q1111" s="1">
        <v>27.6</v>
      </c>
      <c r="R1111" s="1" t="s">
        <v>6046</v>
      </c>
      <c r="S1111" s="1">
        <v>4.5</v>
      </c>
      <c r="T1111" s="1" t="s">
        <v>6046</v>
      </c>
      <c r="U1111" s="39" t="s">
        <v>6631</v>
      </c>
      <c r="V1111" s="107">
        <v>36.5748441</v>
      </c>
      <c r="W1111" s="107">
        <v>139.23941790000001</v>
      </c>
    </row>
    <row r="1112" spans="1:23" x14ac:dyDescent="0.25">
      <c r="A1112" s="1" t="s">
        <v>7004</v>
      </c>
      <c r="B1112" s="1" t="s">
        <v>6866</v>
      </c>
      <c r="C1112" t="s">
        <v>7077</v>
      </c>
      <c r="D1112" t="s">
        <v>6338</v>
      </c>
      <c r="E1112" s="1">
        <v>3.7</v>
      </c>
      <c r="F1112" s="1" t="s">
        <v>6103</v>
      </c>
      <c r="G1112" s="1">
        <v>10.5</v>
      </c>
      <c r="H1112" s="1" t="s">
        <v>6103</v>
      </c>
      <c r="I1112" s="1">
        <v>12.4</v>
      </c>
      <c r="J1112" s="1" t="s">
        <v>6046</v>
      </c>
      <c r="K1112" s="1">
        <v>6.5</v>
      </c>
      <c r="L1112" s="1" t="s">
        <v>6046</v>
      </c>
      <c r="M1112" s="1">
        <v>21.1</v>
      </c>
      <c r="N1112" s="1">
        <v>567</v>
      </c>
      <c r="O1112" s="1">
        <v>18.100000000000001</v>
      </c>
      <c r="P1112" s="1">
        <v>558</v>
      </c>
      <c r="Q1112" s="1">
        <v>25.5</v>
      </c>
      <c r="R1112" s="1" t="s">
        <v>6046</v>
      </c>
      <c r="S1112" s="1">
        <v>13.3</v>
      </c>
      <c r="T1112" s="1" t="s">
        <v>6046</v>
      </c>
      <c r="U1112" s="39" t="s">
        <v>6631</v>
      </c>
      <c r="V1112" s="107">
        <v>49.743904700000002</v>
      </c>
      <c r="W1112" s="107">
        <v>15.338106099999999</v>
      </c>
    </row>
    <row r="1113" spans="1:23" x14ac:dyDescent="0.25">
      <c r="A1113" s="1" t="s">
        <v>7004</v>
      </c>
      <c r="B1113" s="1" t="s">
        <v>6866</v>
      </c>
      <c r="C1113" t="s">
        <v>3162</v>
      </c>
      <c r="D1113" t="s">
        <v>6872</v>
      </c>
      <c r="E1113" s="1">
        <v>5.5</v>
      </c>
      <c r="F1113" s="1" t="s">
        <v>6103</v>
      </c>
      <c r="G1113" s="1">
        <v>8.5</v>
      </c>
      <c r="H1113" s="1" t="s">
        <v>6103</v>
      </c>
      <c r="I1113" s="1">
        <v>6.4</v>
      </c>
      <c r="J1113" s="1" t="s">
        <v>6046</v>
      </c>
      <c r="K1113" s="1">
        <v>16</v>
      </c>
      <c r="L1113" s="1" t="s">
        <v>6046</v>
      </c>
      <c r="M1113" s="1">
        <v>34.700000000000003</v>
      </c>
      <c r="N1113" s="1">
        <v>443</v>
      </c>
      <c r="O1113" s="1">
        <v>1.8</v>
      </c>
      <c r="P1113" s="1" t="s">
        <v>6046</v>
      </c>
      <c r="Q1113" s="1">
        <v>91.3</v>
      </c>
      <c r="R1113" s="1">
        <v>135</v>
      </c>
      <c r="S1113" s="1">
        <v>22.7</v>
      </c>
      <c r="T1113" s="1">
        <v>536</v>
      </c>
      <c r="U1113" s="39" t="s">
        <v>6631</v>
      </c>
      <c r="V1113" s="107">
        <v>15.926665699999999</v>
      </c>
      <c r="W1113" s="107">
        <v>107.9650855</v>
      </c>
    </row>
    <row r="1114" spans="1:23" x14ac:dyDescent="0.25">
      <c r="A1114" s="1" t="s">
        <v>7004</v>
      </c>
      <c r="B1114" s="1" t="s">
        <v>6866</v>
      </c>
      <c r="C1114" t="s">
        <v>7078</v>
      </c>
      <c r="D1114" t="s">
        <v>6130</v>
      </c>
      <c r="E1114" s="1">
        <v>9.8000000000000007</v>
      </c>
      <c r="F1114" s="1" t="s">
        <v>6103</v>
      </c>
      <c r="G1114" s="1">
        <v>15.4</v>
      </c>
      <c r="H1114" s="1" t="s">
        <v>6103</v>
      </c>
      <c r="I1114" s="1">
        <v>6</v>
      </c>
      <c r="J1114" s="1" t="s">
        <v>6046</v>
      </c>
      <c r="K1114" s="1">
        <v>2.9</v>
      </c>
      <c r="L1114" s="1" t="s">
        <v>6046</v>
      </c>
      <c r="M1114" s="1">
        <v>8</v>
      </c>
      <c r="N1114" s="1" t="s">
        <v>6046</v>
      </c>
      <c r="O1114" s="1">
        <v>2.2000000000000002</v>
      </c>
      <c r="P1114" s="1" t="s">
        <v>6046</v>
      </c>
      <c r="Q1114" s="1">
        <v>45.7</v>
      </c>
      <c r="R1114" s="1" t="s">
        <v>6046</v>
      </c>
      <c r="S1114" s="1">
        <v>4.3</v>
      </c>
      <c r="T1114" s="1" t="s">
        <v>6046</v>
      </c>
      <c r="U1114" s="39" t="s">
        <v>6631</v>
      </c>
      <c r="V1114" s="107">
        <v>-31.761336499999999</v>
      </c>
      <c r="W1114" s="107">
        <v>-71.318769700000004</v>
      </c>
    </row>
    <row r="1115" spans="1:23" x14ac:dyDescent="0.25">
      <c r="A1115" s="1" t="s">
        <v>7004</v>
      </c>
      <c r="B1115" s="1" t="s">
        <v>6866</v>
      </c>
      <c r="C1115" t="s">
        <v>7079</v>
      </c>
      <c r="D1115" t="s">
        <v>6130</v>
      </c>
      <c r="E1115" s="1">
        <v>15.5</v>
      </c>
      <c r="F1115" s="1" t="s">
        <v>6103</v>
      </c>
      <c r="G1115" s="1">
        <v>11.6</v>
      </c>
      <c r="H1115" s="1" t="s">
        <v>6103</v>
      </c>
      <c r="I1115" s="1">
        <v>3.8</v>
      </c>
      <c r="J1115" s="1" t="s">
        <v>6046</v>
      </c>
      <c r="K1115" s="1">
        <v>6.7</v>
      </c>
      <c r="L1115" s="1" t="s">
        <v>6046</v>
      </c>
      <c r="M1115" s="1">
        <v>17.5</v>
      </c>
      <c r="N1115" s="1" t="s">
        <v>6046</v>
      </c>
      <c r="O1115" s="1">
        <v>2.1</v>
      </c>
      <c r="P1115" s="1" t="s">
        <v>6046</v>
      </c>
      <c r="Q1115" s="1">
        <v>55</v>
      </c>
      <c r="R1115" s="1" t="s">
        <v>6046</v>
      </c>
      <c r="S1115" s="1">
        <v>4</v>
      </c>
      <c r="T1115" s="1" t="s">
        <v>6046</v>
      </c>
      <c r="U1115" s="39" t="s">
        <v>6631</v>
      </c>
      <c r="V1115" s="107">
        <v>-31.761336499999999</v>
      </c>
      <c r="W1115" s="107">
        <v>-71.318769700000004</v>
      </c>
    </row>
    <row r="1116" spans="1:23" x14ac:dyDescent="0.25">
      <c r="A1116" s="1" t="s">
        <v>7004</v>
      </c>
      <c r="C1116" t="s">
        <v>7080</v>
      </c>
      <c r="D1116" t="s">
        <v>495</v>
      </c>
      <c r="E1116" s="1">
        <v>3.2</v>
      </c>
      <c r="F1116" s="1" t="s">
        <v>6103</v>
      </c>
      <c r="G1116" s="1">
        <v>1.8</v>
      </c>
      <c r="H1116" s="1" t="s">
        <v>6103</v>
      </c>
      <c r="I1116" s="1">
        <v>36.700000000000003</v>
      </c>
      <c r="J1116" s="1">
        <v>425</v>
      </c>
      <c r="K1116" s="1">
        <v>1.4</v>
      </c>
      <c r="L1116" s="1" t="s">
        <v>6046</v>
      </c>
      <c r="Q1116" s="1">
        <v>19.7</v>
      </c>
      <c r="R1116" s="1" t="s">
        <v>6046</v>
      </c>
      <c r="S1116" s="1">
        <v>4.9000000000000004</v>
      </c>
      <c r="T1116" s="1" t="s">
        <v>6046</v>
      </c>
      <c r="U1116" s="39" t="s">
        <v>6631</v>
      </c>
      <c r="V1116" s="107">
        <v>23.658511600000001</v>
      </c>
      <c r="W1116" s="107">
        <v>-102.00770970000001</v>
      </c>
    </row>
    <row r="1117" spans="1:23" x14ac:dyDescent="0.25">
      <c r="A1117" s="1" t="s">
        <v>7004</v>
      </c>
      <c r="B1117" s="1" t="s">
        <v>6866</v>
      </c>
      <c r="C1117" t="s">
        <v>7081</v>
      </c>
      <c r="D1117" t="s">
        <v>495</v>
      </c>
      <c r="E1117" s="1">
        <v>15.2</v>
      </c>
      <c r="F1117" s="1" t="s">
        <v>6103</v>
      </c>
      <c r="G1117" s="1">
        <v>15.9</v>
      </c>
      <c r="H1117" s="1" t="s">
        <v>6103</v>
      </c>
      <c r="I1117" s="1">
        <v>2.5</v>
      </c>
      <c r="J1117" s="1" t="s">
        <v>6046</v>
      </c>
      <c r="K1117" s="1">
        <v>1.8</v>
      </c>
      <c r="L1117" s="1" t="s">
        <v>6046</v>
      </c>
      <c r="M1117" s="1">
        <v>3.3</v>
      </c>
      <c r="N1117" s="1" t="s">
        <v>6046</v>
      </c>
      <c r="O1117" s="1">
        <v>1.2</v>
      </c>
      <c r="P1117" s="1" t="s">
        <v>6046</v>
      </c>
      <c r="Q1117" s="1">
        <v>38</v>
      </c>
      <c r="R1117" s="1" t="s">
        <v>6046</v>
      </c>
      <c r="S1117" s="1">
        <v>18.100000000000001</v>
      </c>
      <c r="T1117" s="1" t="s">
        <v>6046</v>
      </c>
      <c r="U1117" s="39" t="s">
        <v>6631</v>
      </c>
      <c r="V1117" s="107">
        <v>23.658511600000001</v>
      </c>
      <c r="W1117" s="107">
        <v>-102.00770970000001</v>
      </c>
    </row>
    <row r="1118" spans="1:23" x14ac:dyDescent="0.25">
      <c r="A1118" s="1" t="s">
        <v>7004</v>
      </c>
      <c r="B1118" s="1" t="s">
        <v>6866</v>
      </c>
      <c r="C1118" t="s">
        <v>7082</v>
      </c>
      <c r="D1118" t="s">
        <v>310</v>
      </c>
      <c r="E1118" s="1">
        <v>8.4</v>
      </c>
      <c r="F1118" s="1" t="s">
        <v>6103</v>
      </c>
      <c r="G1118" s="1">
        <v>2</v>
      </c>
      <c r="H1118" s="1" t="s">
        <v>6103</v>
      </c>
      <c r="I1118" s="1">
        <v>16.899999999999999</v>
      </c>
      <c r="J1118" s="1" t="s">
        <v>6046</v>
      </c>
      <c r="K1118" s="1">
        <v>9.6</v>
      </c>
      <c r="L1118" s="1" t="s">
        <v>6046</v>
      </c>
      <c r="M1118" s="1">
        <v>2.2000000000000002</v>
      </c>
      <c r="N1118" s="1" t="s">
        <v>6046</v>
      </c>
      <c r="O1118" s="1">
        <v>5.0999999999999996</v>
      </c>
      <c r="P1118" s="1" t="s">
        <v>6046</v>
      </c>
      <c r="Q1118" s="1">
        <v>59.3</v>
      </c>
      <c r="R1118" s="1">
        <v>576</v>
      </c>
      <c r="S1118" s="1">
        <v>4.7</v>
      </c>
      <c r="T1118" s="1" t="s">
        <v>6046</v>
      </c>
      <c r="U1118" s="39" t="s">
        <v>6631</v>
      </c>
      <c r="V1118" s="107">
        <v>39.326068499999998</v>
      </c>
      <c r="W1118" s="107">
        <v>-4.8379791000000001</v>
      </c>
    </row>
    <row r="1119" spans="1:23" x14ac:dyDescent="0.25">
      <c r="A1119" s="1" t="s">
        <v>7004</v>
      </c>
      <c r="B1119" s="1" t="s">
        <v>6866</v>
      </c>
      <c r="C1119" t="s">
        <v>7083</v>
      </c>
      <c r="D1119" t="s">
        <v>488</v>
      </c>
      <c r="E1119" s="1">
        <v>16.7</v>
      </c>
      <c r="F1119" s="1" t="s">
        <v>6103</v>
      </c>
      <c r="G1119" s="1">
        <v>4</v>
      </c>
      <c r="H1119" s="1" t="s">
        <v>6103</v>
      </c>
      <c r="I1119" s="1">
        <v>2.9</v>
      </c>
      <c r="J1119" s="1" t="s">
        <v>6046</v>
      </c>
      <c r="K1119" s="1">
        <v>1.5</v>
      </c>
      <c r="L1119" s="1" t="s">
        <v>6046</v>
      </c>
      <c r="Q1119" s="1">
        <v>5.0999999999999996</v>
      </c>
      <c r="R1119" s="1" t="s">
        <v>6046</v>
      </c>
      <c r="S1119" s="1">
        <v>8.6999999999999993</v>
      </c>
      <c r="T1119" s="1" t="s">
        <v>6046</v>
      </c>
      <c r="U1119" s="39" t="s">
        <v>6631</v>
      </c>
      <c r="V1119" s="107">
        <v>4.0999169999999996</v>
      </c>
      <c r="W1119" s="107">
        <v>-72.908813300000006</v>
      </c>
    </row>
    <row r="1120" spans="1:23" x14ac:dyDescent="0.25">
      <c r="A1120" s="1" t="s">
        <v>7004</v>
      </c>
      <c r="B1120" s="1" t="s">
        <v>6866</v>
      </c>
      <c r="C1120" t="s">
        <v>7084</v>
      </c>
      <c r="D1120" t="s">
        <v>6438</v>
      </c>
      <c r="E1120" s="1">
        <v>9.9</v>
      </c>
      <c r="F1120" s="1" t="s">
        <v>6103</v>
      </c>
      <c r="G1120" s="1">
        <v>33</v>
      </c>
      <c r="H1120" s="1">
        <v>295</v>
      </c>
      <c r="I1120" s="1">
        <v>4.2</v>
      </c>
      <c r="J1120" s="1" t="s">
        <v>6046</v>
      </c>
      <c r="K1120" s="1">
        <v>1.1000000000000001</v>
      </c>
      <c r="L1120" s="1" t="s">
        <v>6046</v>
      </c>
      <c r="M1120" s="1">
        <v>4.5999999999999996</v>
      </c>
      <c r="N1120" s="1" t="s">
        <v>6046</v>
      </c>
      <c r="O1120" s="1">
        <v>2.1</v>
      </c>
      <c r="P1120" s="1" t="s">
        <v>6046</v>
      </c>
      <c r="Q1120" s="1">
        <v>2.1</v>
      </c>
      <c r="R1120" s="1" t="s">
        <v>6046</v>
      </c>
      <c r="S1120" s="1">
        <v>12.5</v>
      </c>
      <c r="T1120" s="1" t="s">
        <v>6046</v>
      </c>
      <c r="U1120" s="39" t="s">
        <v>6631</v>
      </c>
      <c r="V1120" s="107">
        <v>-6.8699697000000004</v>
      </c>
      <c r="W1120" s="107">
        <v>-75.045851499999998</v>
      </c>
    </row>
    <row r="1121" spans="1:23" x14ac:dyDescent="0.25">
      <c r="A1121" s="1" t="s">
        <v>7004</v>
      </c>
      <c r="B1121" s="1" t="s">
        <v>6866</v>
      </c>
      <c r="C1121" t="s">
        <v>7085</v>
      </c>
      <c r="D1121" t="s">
        <v>495</v>
      </c>
      <c r="E1121" s="1">
        <v>11.5</v>
      </c>
      <c r="F1121" s="1" t="s">
        <v>6103</v>
      </c>
      <c r="G1121" s="1">
        <v>12</v>
      </c>
      <c r="H1121" s="1" t="s">
        <v>6103</v>
      </c>
      <c r="I1121" s="1">
        <v>12.6</v>
      </c>
      <c r="J1121" s="1" t="s">
        <v>6046</v>
      </c>
      <c r="K1121" s="1">
        <v>1.5</v>
      </c>
      <c r="L1121" s="1" t="s">
        <v>6046</v>
      </c>
      <c r="M1121" s="1">
        <v>12.4</v>
      </c>
      <c r="N1121" s="1" t="s">
        <v>6046</v>
      </c>
      <c r="O1121" s="1">
        <v>1.9</v>
      </c>
      <c r="P1121" s="1" t="s">
        <v>6046</v>
      </c>
      <c r="Q1121" s="1">
        <v>4.9000000000000004</v>
      </c>
      <c r="R1121" s="1" t="s">
        <v>6046</v>
      </c>
      <c r="S1121" s="1">
        <v>16.600000000000001</v>
      </c>
      <c r="T1121" s="1" t="s">
        <v>6046</v>
      </c>
      <c r="U1121" s="39" t="s">
        <v>6631</v>
      </c>
      <c r="V1121" s="107">
        <v>23.658511600000001</v>
      </c>
      <c r="W1121" s="107">
        <v>-102.00770970000001</v>
      </c>
    </row>
    <row r="1122" spans="1:23" x14ac:dyDescent="0.25">
      <c r="A1122" s="1" t="s">
        <v>7004</v>
      </c>
      <c r="B1122" s="1" t="s">
        <v>6672</v>
      </c>
      <c r="C1122" t="s">
        <v>7086</v>
      </c>
      <c r="D1122" t="s">
        <v>310</v>
      </c>
      <c r="E1122" s="1">
        <v>11.3</v>
      </c>
      <c r="F1122" s="1" t="s">
        <v>6103</v>
      </c>
      <c r="G1122" s="1">
        <v>2.5</v>
      </c>
      <c r="H1122" s="1" t="s">
        <v>6103</v>
      </c>
      <c r="I1122" s="1">
        <v>11.9</v>
      </c>
      <c r="J1122" s="1" t="s">
        <v>6046</v>
      </c>
      <c r="K1122" s="1">
        <v>14</v>
      </c>
      <c r="L1122" s="1" t="s">
        <v>6046</v>
      </c>
      <c r="Q1122" s="1">
        <v>67.900000000000006</v>
      </c>
      <c r="R1122" s="1">
        <v>481</v>
      </c>
      <c r="S1122" s="1">
        <v>4.5999999999999996</v>
      </c>
      <c r="T1122" s="1" t="s">
        <v>6046</v>
      </c>
      <c r="U1122" s="39" t="s">
        <v>6631</v>
      </c>
      <c r="V1122" s="107">
        <v>39.326068499999998</v>
      </c>
      <c r="W1122" s="107">
        <v>-4.8379791000000001</v>
      </c>
    </row>
    <row r="1123" spans="1:23" x14ac:dyDescent="0.25">
      <c r="A1123" s="1" t="s">
        <v>7004</v>
      </c>
      <c r="B1123" s="1" t="s">
        <v>6866</v>
      </c>
      <c r="C1123" t="s">
        <v>7087</v>
      </c>
      <c r="D1123" t="s">
        <v>6130</v>
      </c>
      <c r="E1123" s="1">
        <v>10.199999999999999</v>
      </c>
      <c r="F1123" s="1" t="s">
        <v>6103</v>
      </c>
      <c r="G1123" s="1">
        <v>9.6</v>
      </c>
      <c r="H1123" s="1" t="s">
        <v>6103</v>
      </c>
      <c r="I1123" s="1">
        <v>6.7</v>
      </c>
      <c r="J1123" s="1" t="s">
        <v>6046</v>
      </c>
      <c r="K1123" s="1">
        <v>5.3</v>
      </c>
      <c r="L1123" s="1" t="s">
        <v>6046</v>
      </c>
      <c r="M1123" s="1">
        <v>24.2</v>
      </c>
      <c r="N1123" s="1">
        <v>530</v>
      </c>
      <c r="O1123" s="1">
        <v>1.5</v>
      </c>
      <c r="P1123" s="1" t="s">
        <v>6046</v>
      </c>
      <c r="Q1123" s="1">
        <v>32.5</v>
      </c>
      <c r="R1123" s="1" t="s">
        <v>6046</v>
      </c>
      <c r="S1123" s="1">
        <v>4.9000000000000004</v>
      </c>
      <c r="T1123" s="1" t="s">
        <v>6046</v>
      </c>
      <c r="U1123" s="39" t="s">
        <v>6631</v>
      </c>
      <c r="V1123" s="107">
        <v>-31.761336499999999</v>
      </c>
      <c r="W1123" s="107">
        <v>-71.318769700000004</v>
      </c>
    </row>
    <row r="1124" spans="1:23" x14ac:dyDescent="0.25">
      <c r="A1124" s="1" t="s">
        <v>7004</v>
      </c>
      <c r="C1124" t="s">
        <v>7088</v>
      </c>
      <c r="D1124" t="s">
        <v>310</v>
      </c>
      <c r="E1124" s="1">
        <v>9.8000000000000007</v>
      </c>
      <c r="F1124" s="1" t="s">
        <v>6103</v>
      </c>
      <c r="G1124" s="1">
        <v>3.4</v>
      </c>
      <c r="H1124" s="1" t="s">
        <v>6103</v>
      </c>
      <c r="I1124" s="1">
        <v>26.1</v>
      </c>
      <c r="J1124" s="1">
        <v>566</v>
      </c>
      <c r="K1124" s="1">
        <v>5.9</v>
      </c>
      <c r="L1124" s="1" t="s">
        <v>6046</v>
      </c>
      <c r="M1124" s="1">
        <v>1.4</v>
      </c>
      <c r="N1124" s="1" t="s">
        <v>6046</v>
      </c>
      <c r="O1124" s="1">
        <v>4.2</v>
      </c>
      <c r="P1124" s="1" t="s">
        <v>6046</v>
      </c>
      <c r="U1124" s="39" t="s">
        <v>6631</v>
      </c>
      <c r="V1124" s="107">
        <v>39.326068499999998</v>
      </c>
      <c r="W1124" s="107">
        <v>-4.8379791000000001</v>
      </c>
    </row>
    <row r="1125" spans="1:23" x14ac:dyDescent="0.25">
      <c r="A1125" s="1" t="s">
        <v>7004</v>
      </c>
      <c r="B1125" s="1" t="s">
        <v>6866</v>
      </c>
      <c r="C1125" t="s">
        <v>7089</v>
      </c>
      <c r="D1125" t="s">
        <v>6130</v>
      </c>
      <c r="E1125" s="1">
        <v>10</v>
      </c>
      <c r="F1125" s="1" t="s">
        <v>6103</v>
      </c>
      <c r="G1125" s="1">
        <v>8.9</v>
      </c>
      <c r="H1125" s="1" t="s">
        <v>6103</v>
      </c>
      <c r="I1125" s="1">
        <v>8.8000000000000007</v>
      </c>
      <c r="J1125" s="1" t="s">
        <v>6046</v>
      </c>
      <c r="K1125" s="1">
        <v>3.6</v>
      </c>
      <c r="L1125" s="1" t="s">
        <v>6046</v>
      </c>
      <c r="M1125" s="1">
        <v>7.4</v>
      </c>
      <c r="N1125" s="1" t="s">
        <v>6046</v>
      </c>
      <c r="O1125" s="1">
        <v>1.6</v>
      </c>
      <c r="P1125" s="1" t="s">
        <v>6046</v>
      </c>
      <c r="Q1125" s="1">
        <v>28.3</v>
      </c>
      <c r="R1125" s="1" t="s">
        <v>6046</v>
      </c>
      <c r="S1125" s="1">
        <v>8.3000000000000007</v>
      </c>
      <c r="T1125" s="1" t="s">
        <v>6046</v>
      </c>
      <c r="U1125" s="39" t="s">
        <v>6631</v>
      </c>
      <c r="V1125" s="107">
        <v>-31.761336499999999</v>
      </c>
      <c r="W1125" s="107">
        <v>-71.318769700000004</v>
      </c>
    </row>
    <row r="1126" spans="1:23" x14ac:dyDescent="0.25">
      <c r="A1126" s="1" t="s">
        <v>7004</v>
      </c>
      <c r="B1126" s="1" t="s">
        <v>6866</v>
      </c>
      <c r="C1126" t="s">
        <v>7090</v>
      </c>
      <c r="D1126" t="s">
        <v>488</v>
      </c>
      <c r="E1126" s="1">
        <v>9.3000000000000007</v>
      </c>
      <c r="F1126" s="1" t="s">
        <v>6103</v>
      </c>
      <c r="G1126" s="1">
        <v>28.3</v>
      </c>
      <c r="H1126" s="1">
        <v>340</v>
      </c>
      <c r="I1126" s="1">
        <v>12.9</v>
      </c>
      <c r="J1126" s="1" t="s">
        <v>6046</v>
      </c>
      <c r="K1126" s="1">
        <v>2.5</v>
      </c>
      <c r="L1126" s="1" t="s">
        <v>6046</v>
      </c>
      <c r="M1126" s="1">
        <v>10.8</v>
      </c>
      <c r="N1126" s="1" t="s">
        <v>6046</v>
      </c>
      <c r="O1126" s="1">
        <v>1.3</v>
      </c>
      <c r="P1126" s="1" t="s">
        <v>6046</v>
      </c>
      <c r="Q1126" s="1">
        <v>18.2</v>
      </c>
      <c r="R1126" s="1" t="s">
        <v>6046</v>
      </c>
      <c r="S1126" s="1">
        <v>4.3</v>
      </c>
      <c r="T1126" s="1" t="s">
        <v>6046</v>
      </c>
      <c r="U1126" s="39" t="s">
        <v>6631</v>
      </c>
      <c r="V1126" s="107">
        <v>4.0999169999999996</v>
      </c>
      <c r="W1126" s="107">
        <v>-72.908813300000006</v>
      </c>
    </row>
    <row r="1127" spans="1:23" x14ac:dyDescent="0.25">
      <c r="A1127" s="1" t="s">
        <v>7004</v>
      </c>
      <c r="B1127" s="1" t="s">
        <v>6866</v>
      </c>
      <c r="C1127" t="s">
        <v>7091</v>
      </c>
      <c r="D1127" t="s">
        <v>6438</v>
      </c>
      <c r="E1127" s="1">
        <v>7.1</v>
      </c>
      <c r="F1127" s="1" t="s">
        <v>6103</v>
      </c>
      <c r="G1127" s="1">
        <v>35.9</v>
      </c>
      <c r="H1127" s="1">
        <v>271</v>
      </c>
      <c r="I1127" s="1">
        <v>4.2</v>
      </c>
      <c r="J1127" s="1" t="s">
        <v>6046</v>
      </c>
      <c r="K1127" s="1">
        <v>2.7</v>
      </c>
      <c r="L1127" s="1" t="s">
        <v>6046</v>
      </c>
      <c r="M1127" s="1">
        <v>14.3</v>
      </c>
      <c r="N1127" s="1" t="s">
        <v>6046</v>
      </c>
      <c r="O1127" s="1">
        <v>1.3</v>
      </c>
      <c r="P1127" s="1" t="s">
        <v>6046</v>
      </c>
      <c r="Q1127" s="1">
        <v>4</v>
      </c>
      <c r="R1127" s="1" t="s">
        <v>6046</v>
      </c>
      <c r="S1127" s="1">
        <v>23.5</v>
      </c>
      <c r="T1127" s="1">
        <v>515</v>
      </c>
      <c r="U1127" s="39" t="s">
        <v>6631</v>
      </c>
      <c r="V1127" s="107">
        <v>-6.8699697000000004</v>
      </c>
      <c r="W1127" s="107">
        <v>-75.045851499999998</v>
      </c>
    </row>
    <row r="1128" spans="1:23" x14ac:dyDescent="0.25">
      <c r="A1128" s="1" t="s">
        <v>7004</v>
      </c>
      <c r="B1128" s="1" t="s">
        <v>6866</v>
      </c>
      <c r="C1128" t="s">
        <v>7092</v>
      </c>
      <c r="D1128" t="s">
        <v>488</v>
      </c>
      <c r="E1128" s="1">
        <v>10.199999999999999</v>
      </c>
      <c r="F1128" s="1" t="s">
        <v>6103</v>
      </c>
      <c r="G1128" s="1">
        <v>26.1</v>
      </c>
      <c r="H1128" s="1">
        <v>367</v>
      </c>
      <c r="I1128" s="1">
        <v>5.4</v>
      </c>
      <c r="J1128" s="1" t="s">
        <v>6046</v>
      </c>
      <c r="K1128" s="1">
        <v>2.4</v>
      </c>
      <c r="L1128" s="1" t="s">
        <v>6046</v>
      </c>
      <c r="M1128" s="1">
        <v>5.8</v>
      </c>
      <c r="N1128" s="1" t="s">
        <v>6046</v>
      </c>
      <c r="O1128" s="1">
        <v>1.3</v>
      </c>
      <c r="P1128" s="1" t="s">
        <v>6046</v>
      </c>
      <c r="Q1128" s="1">
        <v>21</v>
      </c>
      <c r="R1128" s="1" t="s">
        <v>6046</v>
      </c>
      <c r="S1128" s="1">
        <v>15.3</v>
      </c>
      <c r="T1128" s="1" t="s">
        <v>6046</v>
      </c>
      <c r="U1128" s="39" t="s">
        <v>6631</v>
      </c>
      <c r="V1128" s="107">
        <v>4.0999169999999996</v>
      </c>
      <c r="W1128" s="107">
        <v>-72.908813300000006</v>
      </c>
    </row>
    <row r="1129" spans="1:23" x14ac:dyDescent="0.25">
      <c r="A1129" s="1" t="s">
        <v>7004</v>
      </c>
      <c r="C1129" t="s">
        <v>7093</v>
      </c>
      <c r="D1129" t="s">
        <v>6645</v>
      </c>
      <c r="E1129" s="1">
        <v>7.1</v>
      </c>
      <c r="F1129" s="1" t="s">
        <v>6103</v>
      </c>
      <c r="G1129" s="1">
        <v>22.4</v>
      </c>
      <c r="H1129" s="1">
        <v>423</v>
      </c>
      <c r="I1129" s="1">
        <v>15.6</v>
      </c>
      <c r="J1129" s="1" t="s">
        <v>6046</v>
      </c>
      <c r="L1129" s="1" t="s">
        <v>6046</v>
      </c>
      <c r="M1129" s="1">
        <v>10.1</v>
      </c>
      <c r="N1129" s="1" t="s">
        <v>6046</v>
      </c>
      <c r="O1129" s="1">
        <v>8.4</v>
      </c>
      <c r="P1129" s="1" t="s">
        <v>6046</v>
      </c>
      <c r="S1129" s="1">
        <v>99.5</v>
      </c>
      <c r="T1129" s="1">
        <v>18</v>
      </c>
      <c r="U1129" s="39" t="s">
        <v>6631</v>
      </c>
      <c r="V1129" s="107">
        <v>9.536456900000001</v>
      </c>
      <c r="W1129" s="107">
        <v>-84.175662574685674</v>
      </c>
    </row>
    <row r="1130" spans="1:23" x14ac:dyDescent="0.25">
      <c r="A1130" s="1" t="s">
        <v>7004</v>
      </c>
      <c r="B1130" s="1" t="s">
        <v>6866</v>
      </c>
      <c r="C1130" t="s">
        <v>7094</v>
      </c>
      <c r="D1130" t="s">
        <v>6438</v>
      </c>
      <c r="E1130" s="1">
        <v>6.1</v>
      </c>
      <c r="F1130" s="1" t="s">
        <v>6103</v>
      </c>
      <c r="G1130" s="1">
        <v>9.9</v>
      </c>
      <c r="H1130" s="1" t="s">
        <v>6103</v>
      </c>
      <c r="I1130" s="1">
        <v>18.7</v>
      </c>
      <c r="J1130" s="1" t="s">
        <v>6046</v>
      </c>
      <c r="K1130" s="1">
        <v>1.5</v>
      </c>
      <c r="L1130" s="1" t="s">
        <v>6046</v>
      </c>
      <c r="M1130" s="1">
        <v>5.5</v>
      </c>
      <c r="N1130" s="1" t="s">
        <v>6046</v>
      </c>
      <c r="O1130" s="1">
        <v>2.4</v>
      </c>
      <c r="P1130" s="1" t="s">
        <v>6046</v>
      </c>
      <c r="Q1130" s="1">
        <v>11.3</v>
      </c>
      <c r="R1130" s="1" t="s">
        <v>6046</v>
      </c>
      <c r="S1130" s="1">
        <v>16.2</v>
      </c>
      <c r="T1130" s="1" t="s">
        <v>6046</v>
      </c>
      <c r="U1130" s="39" t="s">
        <v>6631</v>
      </c>
      <c r="V1130" s="107">
        <v>-6.8699697000000004</v>
      </c>
      <c r="W1130" s="107">
        <v>-75.045851499999998</v>
      </c>
    </row>
    <row r="1131" spans="1:23" x14ac:dyDescent="0.25">
      <c r="A1131" s="1" t="s">
        <v>7004</v>
      </c>
      <c r="B1131" s="1" t="s">
        <v>6866</v>
      </c>
      <c r="C1131" t="s">
        <v>7095</v>
      </c>
      <c r="D1131" t="s">
        <v>6079</v>
      </c>
      <c r="E1131" s="1">
        <v>12.2</v>
      </c>
      <c r="F1131" s="1" t="s">
        <v>6103</v>
      </c>
      <c r="G1131" s="1">
        <v>6.8</v>
      </c>
      <c r="H1131" s="1" t="s">
        <v>6103</v>
      </c>
      <c r="I1131" s="1">
        <v>19.600000000000001</v>
      </c>
      <c r="J1131" s="1" t="s">
        <v>6046</v>
      </c>
      <c r="K1131" s="1">
        <v>1.7</v>
      </c>
      <c r="L1131" s="1" t="s">
        <v>6046</v>
      </c>
      <c r="M1131" s="1">
        <v>2</v>
      </c>
      <c r="N1131" s="1" t="s">
        <v>6046</v>
      </c>
      <c r="O1131" s="1">
        <v>16.8</v>
      </c>
      <c r="P1131" s="1">
        <v>585</v>
      </c>
      <c r="Q1131" s="1">
        <v>37.9</v>
      </c>
      <c r="R1131" s="1" t="s">
        <v>6046</v>
      </c>
      <c r="S1131" s="1">
        <v>3.4</v>
      </c>
      <c r="T1131" s="1" t="s">
        <v>6046</v>
      </c>
      <c r="U1131" s="39" t="s">
        <v>6631</v>
      </c>
      <c r="V1131" s="107">
        <v>-34.996496299999997</v>
      </c>
      <c r="W1131" s="107">
        <v>-64.967281700000001</v>
      </c>
    </row>
    <row r="1132" spans="1:23" x14ac:dyDescent="0.25">
      <c r="A1132" s="1" t="s">
        <v>7004</v>
      </c>
      <c r="B1132" s="1" t="s">
        <v>6866</v>
      </c>
      <c r="C1132" t="s">
        <v>7096</v>
      </c>
      <c r="D1132" t="s">
        <v>7097</v>
      </c>
      <c r="E1132" s="1">
        <v>5.7</v>
      </c>
      <c r="F1132" s="1" t="s">
        <v>6103</v>
      </c>
      <c r="G1132" s="1">
        <v>10.3</v>
      </c>
      <c r="H1132" s="1" t="s">
        <v>6103</v>
      </c>
      <c r="I1132" s="1">
        <v>26</v>
      </c>
      <c r="J1132" s="1">
        <v>568</v>
      </c>
      <c r="K1132" s="1">
        <v>1.1000000000000001</v>
      </c>
      <c r="L1132" s="1" t="s">
        <v>6046</v>
      </c>
      <c r="M1132" s="1">
        <v>6.7</v>
      </c>
      <c r="N1132" s="1" t="s">
        <v>6046</v>
      </c>
      <c r="O1132" s="1">
        <v>2</v>
      </c>
      <c r="P1132" s="1" t="s">
        <v>6046</v>
      </c>
      <c r="Q1132" s="1">
        <v>21</v>
      </c>
      <c r="R1132" s="1" t="s">
        <v>6046</v>
      </c>
      <c r="S1132" s="1">
        <v>29.5</v>
      </c>
      <c r="T1132" s="1">
        <v>429</v>
      </c>
      <c r="U1132" s="39" t="s">
        <v>6631</v>
      </c>
      <c r="V1132" s="107">
        <v>-23.3165935</v>
      </c>
      <c r="W1132" s="107">
        <v>-58.169344500000001</v>
      </c>
    </row>
    <row r="1133" spans="1:23" x14ac:dyDescent="0.25">
      <c r="A1133" s="1" t="s">
        <v>7004</v>
      </c>
      <c r="B1133" s="1" t="s">
        <v>6866</v>
      </c>
      <c r="C1133" t="s">
        <v>7098</v>
      </c>
      <c r="D1133" t="s">
        <v>6079</v>
      </c>
      <c r="E1133" s="1">
        <v>4.5999999999999996</v>
      </c>
      <c r="F1133" s="1" t="s">
        <v>6103</v>
      </c>
      <c r="G1133" s="1">
        <v>1.4</v>
      </c>
      <c r="H1133" s="1" t="s">
        <v>6103</v>
      </c>
      <c r="I1133" s="1">
        <v>37.4</v>
      </c>
      <c r="J1133" s="1">
        <v>412</v>
      </c>
      <c r="K1133" s="1">
        <v>1.5</v>
      </c>
      <c r="L1133" s="1" t="s">
        <v>6046</v>
      </c>
      <c r="Q1133" s="1">
        <v>9.6</v>
      </c>
      <c r="R1133" s="1" t="s">
        <v>6046</v>
      </c>
      <c r="S1133" s="1">
        <v>3.9</v>
      </c>
      <c r="T1133" s="1" t="s">
        <v>6046</v>
      </c>
      <c r="U1133" s="39" t="s">
        <v>6631</v>
      </c>
      <c r="V1133" s="107">
        <v>-34.996496299999997</v>
      </c>
      <c r="W1133" s="107">
        <v>-64.967281700000001</v>
      </c>
    </row>
    <row r="1134" spans="1:23" x14ac:dyDescent="0.25">
      <c r="A1134" s="1" t="s">
        <v>7004</v>
      </c>
      <c r="B1134" s="1" t="s">
        <v>6866</v>
      </c>
      <c r="C1134" t="s">
        <v>7099</v>
      </c>
      <c r="D1134" t="s">
        <v>6645</v>
      </c>
      <c r="E1134" s="1">
        <v>9.3000000000000007</v>
      </c>
      <c r="F1134" s="1" t="s">
        <v>6103</v>
      </c>
      <c r="G1134" s="1">
        <v>21</v>
      </c>
      <c r="H1134" s="1">
        <v>439</v>
      </c>
      <c r="I1134" s="1">
        <v>15.1</v>
      </c>
      <c r="J1134" s="1" t="s">
        <v>6046</v>
      </c>
      <c r="K1134" s="1">
        <v>1.5</v>
      </c>
      <c r="L1134" s="1" t="s">
        <v>6046</v>
      </c>
      <c r="M1134" s="1">
        <v>11.5</v>
      </c>
      <c r="N1134" s="1" t="s">
        <v>6046</v>
      </c>
      <c r="O1134" s="1">
        <v>2.8</v>
      </c>
      <c r="P1134" s="1" t="s">
        <v>6046</v>
      </c>
      <c r="Q1134" s="1">
        <v>19.2</v>
      </c>
      <c r="R1134" s="1" t="s">
        <v>6046</v>
      </c>
      <c r="S1134" s="1">
        <v>62</v>
      </c>
      <c r="T1134" s="1">
        <v>182</v>
      </c>
      <c r="U1134" s="39" t="s">
        <v>6631</v>
      </c>
      <c r="V1134" s="107">
        <v>9.536456900000001</v>
      </c>
      <c r="W1134" s="107">
        <v>-84.175662574685674</v>
      </c>
    </row>
    <row r="1135" spans="1:23" x14ac:dyDescent="0.25">
      <c r="A1135" s="1" t="s">
        <v>7004</v>
      </c>
      <c r="B1135" s="1" t="s">
        <v>6866</v>
      </c>
      <c r="C1135" t="s">
        <v>4582</v>
      </c>
      <c r="D1135" t="s">
        <v>6438</v>
      </c>
      <c r="E1135" s="1">
        <v>9.1999999999999993</v>
      </c>
      <c r="F1135" s="1" t="s">
        <v>6103</v>
      </c>
      <c r="G1135" s="1">
        <v>29.3</v>
      </c>
      <c r="H1135" s="1">
        <v>331</v>
      </c>
      <c r="I1135" s="1">
        <v>4</v>
      </c>
      <c r="J1135" s="1" t="s">
        <v>6046</v>
      </c>
      <c r="K1135" s="1">
        <v>1.1000000000000001</v>
      </c>
      <c r="L1135" s="1" t="s">
        <v>6046</v>
      </c>
      <c r="M1135" s="1">
        <v>14.4</v>
      </c>
      <c r="N1135" s="1" t="s">
        <v>6046</v>
      </c>
      <c r="O1135" s="1">
        <v>2.1</v>
      </c>
      <c r="P1135" s="1" t="s">
        <v>6046</v>
      </c>
      <c r="Q1135" s="1">
        <v>5.3</v>
      </c>
      <c r="R1135" s="1" t="s">
        <v>6046</v>
      </c>
      <c r="S1135" s="1">
        <v>17.100000000000001</v>
      </c>
      <c r="T1135" s="1" t="s">
        <v>6046</v>
      </c>
      <c r="U1135" s="39" t="s">
        <v>6631</v>
      </c>
      <c r="V1135" s="107">
        <v>-6.8699697000000004</v>
      </c>
      <c r="W1135" s="107">
        <v>-75.045851499999998</v>
      </c>
    </row>
    <row r="1136" spans="1:23" x14ac:dyDescent="0.25">
      <c r="A1136" s="1" t="s">
        <v>7004</v>
      </c>
      <c r="B1136" s="1" t="s">
        <v>6866</v>
      </c>
      <c r="C1136" t="s">
        <v>7100</v>
      </c>
      <c r="D1136" t="s">
        <v>310</v>
      </c>
      <c r="E1136" s="1">
        <v>7.2</v>
      </c>
      <c r="F1136" s="1" t="s">
        <v>6103</v>
      </c>
      <c r="G1136" s="1">
        <v>9.3000000000000007</v>
      </c>
      <c r="H1136" s="1" t="s">
        <v>6103</v>
      </c>
      <c r="I1136" s="1">
        <v>6</v>
      </c>
      <c r="J1136" s="1" t="s">
        <v>6046</v>
      </c>
      <c r="K1136" s="1">
        <v>4.5</v>
      </c>
      <c r="L1136" s="1" t="s">
        <v>6046</v>
      </c>
      <c r="M1136" s="1">
        <v>16</v>
      </c>
      <c r="N1136" s="1" t="s">
        <v>6046</v>
      </c>
      <c r="O1136" s="1">
        <v>17.5</v>
      </c>
      <c r="P1136" s="1">
        <v>570</v>
      </c>
      <c r="Q1136" s="1">
        <v>51.7</v>
      </c>
      <c r="R1136" s="1" t="s">
        <v>6046</v>
      </c>
      <c r="S1136" s="1">
        <v>5.4</v>
      </c>
      <c r="T1136" s="1" t="s">
        <v>6046</v>
      </c>
      <c r="U1136" s="39" t="s">
        <v>6631</v>
      </c>
      <c r="V1136" s="107">
        <v>39.326068499999998</v>
      </c>
      <c r="W1136" s="107">
        <v>-4.8379791000000001</v>
      </c>
    </row>
    <row r="1137" spans="1:23" x14ac:dyDescent="0.25">
      <c r="A1137" s="1" t="s">
        <v>7004</v>
      </c>
      <c r="B1137" s="1" t="s">
        <v>6672</v>
      </c>
      <c r="C1137" t="s">
        <v>7101</v>
      </c>
      <c r="D1137" t="s">
        <v>6130</v>
      </c>
      <c r="E1137" s="1">
        <v>10.4</v>
      </c>
      <c r="F1137" s="1" t="s">
        <v>6103</v>
      </c>
      <c r="G1137" s="1">
        <v>38</v>
      </c>
      <c r="H1137" s="1">
        <v>247</v>
      </c>
      <c r="I1137" s="1">
        <v>4.7</v>
      </c>
      <c r="J1137" s="1" t="s">
        <v>6046</v>
      </c>
      <c r="K1137" s="1">
        <v>5.6</v>
      </c>
      <c r="L1137" s="1" t="s">
        <v>6046</v>
      </c>
      <c r="M1137" s="1">
        <v>11.3</v>
      </c>
      <c r="N1137" s="1" t="s">
        <v>6046</v>
      </c>
      <c r="O1137" s="1">
        <v>2.2000000000000002</v>
      </c>
      <c r="P1137" s="1" t="s">
        <v>6046</v>
      </c>
      <c r="Q1137" s="1">
        <v>47.7</v>
      </c>
      <c r="R1137" s="1" t="s">
        <v>6046</v>
      </c>
      <c r="S1137" s="1">
        <v>8.1</v>
      </c>
      <c r="T1137" s="1" t="s">
        <v>6046</v>
      </c>
      <c r="U1137" s="39" t="s">
        <v>6631</v>
      </c>
      <c r="V1137" s="107">
        <v>-31.761336499999999</v>
      </c>
      <c r="W1137" s="107">
        <v>-71.318769700000004</v>
      </c>
    </row>
    <row r="1138" spans="1:23" x14ac:dyDescent="0.25">
      <c r="A1138" s="1" t="s">
        <v>7004</v>
      </c>
      <c r="B1138" s="1" t="s">
        <v>6672</v>
      </c>
      <c r="C1138" t="s">
        <v>7102</v>
      </c>
      <c r="D1138" t="s">
        <v>7103</v>
      </c>
      <c r="E1138" s="1">
        <v>8.8000000000000007</v>
      </c>
      <c r="F1138" s="1" t="s">
        <v>6103</v>
      </c>
      <c r="G1138" s="1">
        <v>20.100000000000001</v>
      </c>
      <c r="H1138" s="1">
        <v>460</v>
      </c>
      <c r="I1138" s="1">
        <v>22.3</v>
      </c>
      <c r="J1138" s="1" t="s">
        <v>6046</v>
      </c>
      <c r="K1138" s="1">
        <v>1</v>
      </c>
      <c r="L1138" s="1" t="s">
        <v>6046</v>
      </c>
      <c r="M1138" s="1">
        <v>2.9</v>
      </c>
      <c r="N1138" s="1" t="s">
        <v>6046</v>
      </c>
      <c r="O1138" s="1">
        <v>4.7</v>
      </c>
      <c r="P1138" s="1" t="s">
        <v>6046</v>
      </c>
      <c r="Q1138" s="1">
        <v>4.4000000000000004</v>
      </c>
      <c r="R1138" s="1" t="s">
        <v>6046</v>
      </c>
      <c r="S1138" s="1">
        <v>1</v>
      </c>
      <c r="T1138" s="1" t="s">
        <v>6046</v>
      </c>
      <c r="U1138" s="39" t="s">
        <v>6631</v>
      </c>
      <c r="V1138" s="107">
        <v>8.5595590000000001</v>
      </c>
      <c r="W1138" s="107">
        <v>-81.130843400000003</v>
      </c>
    </row>
    <row r="1139" spans="1:23" x14ac:dyDescent="0.25">
      <c r="A1139" s="1" t="s">
        <v>7004</v>
      </c>
      <c r="B1139" s="1" t="s">
        <v>6672</v>
      </c>
      <c r="C1139" t="s">
        <v>7104</v>
      </c>
      <c r="D1139" t="s">
        <v>310</v>
      </c>
      <c r="E1139" s="1">
        <v>5</v>
      </c>
      <c r="F1139" s="1" t="s">
        <v>6103</v>
      </c>
      <c r="G1139" s="1">
        <v>5.8</v>
      </c>
      <c r="H1139" s="1" t="s">
        <v>6103</v>
      </c>
      <c r="I1139" s="1">
        <v>26</v>
      </c>
      <c r="J1139" s="1">
        <v>567</v>
      </c>
      <c r="K1139" s="1">
        <v>7.7</v>
      </c>
      <c r="L1139" s="1" t="s">
        <v>6046</v>
      </c>
      <c r="M1139" s="1">
        <v>2</v>
      </c>
      <c r="N1139" s="1" t="s">
        <v>6046</v>
      </c>
      <c r="O1139" s="1">
        <v>4.8</v>
      </c>
      <c r="P1139" s="1" t="s">
        <v>6046</v>
      </c>
      <c r="Q1139" s="1">
        <v>52.6</v>
      </c>
      <c r="R1139" s="1" t="s">
        <v>6046</v>
      </c>
      <c r="S1139" s="1">
        <v>5</v>
      </c>
      <c r="T1139" s="1" t="s">
        <v>6046</v>
      </c>
      <c r="U1139" s="39" t="s">
        <v>6631</v>
      </c>
      <c r="V1139" s="107">
        <v>39.326068499999998</v>
      </c>
      <c r="W1139" s="107">
        <v>-4.8379791000000001</v>
      </c>
    </row>
    <row r="1140" spans="1:23" x14ac:dyDescent="0.25">
      <c r="A1140" s="1" t="s">
        <v>7004</v>
      </c>
      <c r="B1140" s="1" t="s">
        <v>6866</v>
      </c>
      <c r="C1140" t="s">
        <v>7105</v>
      </c>
      <c r="D1140" t="s">
        <v>310</v>
      </c>
      <c r="E1140" s="1">
        <v>7.8</v>
      </c>
      <c r="F1140" s="1" t="s">
        <v>6103</v>
      </c>
      <c r="G1140" s="1">
        <v>4.5</v>
      </c>
      <c r="H1140" s="1" t="s">
        <v>6103</v>
      </c>
      <c r="I1140" s="1">
        <v>10</v>
      </c>
      <c r="J1140" s="1" t="s">
        <v>6046</v>
      </c>
      <c r="K1140" s="1">
        <v>15.6</v>
      </c>
      <c r="L1140" s="1" t="s">
        <v>6046</v>
      </c>
      <c r="M1140" s="1">
        <v>2.6</v>
      </c>
      <c r="N1140" s="1" t="s">
        <v>6046</v>
      </c>
      <c r="O1140" s="1">
        <v>4.3</v>
      </c>
      <c r="P1140" s="1" t="s">
        <v>6046</v>
      </c>
      <c r="Q1140" s="1">
        <v>77.3</v>
      </c>
      <c r="R1140" s="1">
        <v>357</v>
      </c>
      <c r="S1140" s="1">
        <v>5.4</v>
      </c>
      <c r="T1140" s="1" t="s">
        <v>6046</v>
      </c>
      <c r="U1140" s="39" t="s">
        <v>6631</v>
      </c>
      <c r="V1140" s="107">
        <v>39.326068499999998</v>
      </c>
      <c r="W1140" s="107">
        <v>-4.8379791000000001</v>
      </c>
    </row>
    <row r="1141" spans="1:23" x14ac:dyDescent="0.25">
      <c r="A1141" s="1" t="s">
        <v>7004</v>
      </c>
      <c r="B1141" s="1" t="s">
        <v>6866</v>
      </c>
      <c r="C1141" t="s">
        <v>7106</v>
      </c>
      <c r="D1141" t="s">
        <v>213</v>
      </c>
      <c r="E1141" s="1">
        <v>8.6999999999999993</v>
      </c>
      <c r="F1141" s="1" t="s">
        <v>6103</v>
      </c>
      <c r="G1141" s="1">
        <v>4.5999999999999996</v>
      </c>
      <c r="H1141" s="1" t="s">
        <v>6103</v>
      </c>
      <c r="I1141" s="1">
        <v>16.600000000000001</v>
      </c>
      <c r="J1141" s="1" t="s">
        <v>6046</v>
      </c>
      <c r="K1141" s="1">
        <v>3.2</v>
      </c>
      <c r="L1141" s="1" t="s">
        <v>6046</v>
      </c>
      <c r="M1141" s="1">
        <v>4.2</v>
      </c>
      <c r="N1141" s="1" t="s">
        <v>6046</v>
      </c>
      <c r="O1141" s="1">
        <v>1.2</v>
      </c>
      <c r="P1141" s="1" t="s">
        <v>6046</v>
      </c>
      <c r="Q1141" s="1">
        <v>30.9</v>
      </c>
      <c r="R1141" s="1" t="s">
        <v>6046</v>
      </c>
      <c r="S1141" s="1">
        <v>11.5</v>
      </c>
      <c r="T1141" s="1" t="s">
        <v>6046</v>
      </c>
      <c r="U1141" s="39" t="s">
        <v>6631</v>
      </c>
      <c r="V1141" s="107">
        <v>-10.3333333</v>
      </c>
      <c r="W1141" s="107">
        <v>-53.2</v>
      </c>
    </row>
    <row r="1142" spans="1:23" x14ac:dyDescent="0.25">
      <c r="A1142" s="1" t="s">
        <v>7004</v>
      </c>
      <c r="B1142" s="1" t="s">
        <v>6866</v>
      </c>
      <c r="C1142" t="s">
        <v>7107</v>
      </c>
      <c r="D1142" t="s">
        <v>213</v>
      </c>
      <c r="E1142" s="1">
        <v>3.4</v>
      </c>
      <c r="F1142" s="1" t="s">
        <v>6103</v>
      </c>
      <c r="G1142" s="1">
        <v>2.2999999999999998</v>
      </c>
      <c r="H1142" s="1" t="s">
        <v>6103</v>
      </c>
      <c r="I1142" s="1">
        <v>34.200000000000003</v>
      </c>
      <c r="J1142" s="1">
        <v>454</v>
      </c>
      <c r="K1142" s="1">
        <v>3.2</v>
      </c>
      <c r="L1142" s="1" t="s">
        <v>6046</v>
      </c>
      <c r="Q1142" s="1">
        <v>25.1</v>
      </c>
      <c r="R1142" s="1" t="s">
        <v>6046</v>
      </c>
      <c r="S1142" s="1">
        <v>4.2</v>
      </c>
      <c r="T1142" s="1" t="s">
        <v>6046</v>
      </c>
      <c r="U1142" s="39" t="s">
        <v>6631</v>
      </c>
      <c r="V1142" s="107">
        <v>-10.3333333</v>
      </c>
      <c r="W1142" s="107">
        <v>-53.2</v>
      </c>
    </row>
    <row r="1143" spans="1:23" x14ac:dyDescent="0.25">
      <c r="A1143" s="1" t="s">
        <v>7004</v>
      </c>
      <c r="B1143" s="1" t="s">
        <v>6866</v>
      </c>
      <c r="C1143" t="s">
        <v>7108</v>
      </c>
      <c r="D1143" t="s">
        <v>213</v>
      </c>
      <c r="E1143" s="1">
        <v>4.5</v>
      </c>
      <c r="F1143" s="1" t="s">
        <v>6103</v>
      </c>
      <c r="G1143" s="1">
        <v>1.3</v>
      </c>
      <c r="H1143" s="1" t="s">
        <v>6103</v>
      </c>
      <c r="I1143" s="1">
        <v>29.5</v>
      </c>
      <c r="J1143" s="1">
        <v>521</v>
      </c>
      <c r="K1143" s="1">
        <v>5.5</v>
      </c>
      <c r="L1143" s="1" t="s">
        <v>6046</v>
      </c>
      <c r="O1143" s="1">
        <v>1.4</v>
      </c>
      <c r="P1143" s="1" t="s">
        <v>6046</v>
      </c>
      <c r="Q1143" s="1">
        <v>23.3</v>
      </c>
      <c r="R1143" s="1" t="s">
        <v>6046</v>
      </c>
      <c r="S1143" s="1">
        <v>6.3</v>
      </c>
      <c r="T1143" s="1" t="s">
        <v>6046</v>
      </c>
      <c r="U1143" s="39" t="s">
        <v>6631</v>
      </c>
      <c r="V1143" s="107">
        <v>-10.3333333</v>
      </c>
      <c r="W1143" s="107">
        <v>-53.2</v>
      </c>
    </row>
    <row r="1144" spans="1:23" x14ac:dyDescent="0.25">
      <c r="A1144" s="1" t="s">
        <v>7004</v>
      </c>
      <c r="B1144" s="1" t="s">
        <v>6672</v>
      </c>
      <c r="C1144" t="s">
        <v>7109</v>
      </c>
      <c r="D1144" t="s">
        <v>213</v>
      </c>
      <c r="E1144" s="1">
        <v>12.3</v>
      </c>
      <c r="F1144" s="1" t="s">
        <v>6103</v>
      </c>
      <c r="G1144" s="1">
        <v>2.8</v>
      </c>
      <c r="H1144" s="1" t="s">
        <v>6103</v>
      </c>
      <c r="I1144" s="1">
        <v>21.7</v>
      </c>
      <c r="J1144" s="1" t="s">
        <v>6046</v>
      </c>
      <c r="K1144" s="1">
        <v>3.8</v>
      </c>
      <c r="L1144" s="1" t="s">
        <v>6046</v>
      </c>
      <c r="M1144" s="1">
        <v>1.8</v>
      </c>
      <c r="N1144" s="1" t="s">
        <v>6046</v>
      </c>
      <c r="O1144" s="1">
        <v>1.3</v>
      </c>
      <c r="P1144" s="1" t="s">
        <v>6046</v>
      </c>
      <c r="Q1144" s="1">
        <v>42.5</v>
      </c>
      <c r="R1144" s="1" t="s">
        <v>6046</v>
      </c>
      <c r="S1144" s="1">
        <v>6.8</v>
      </c>
      <c r="T1144" s="1" t="s">
        <v>6046</v>
      </c>
      <c r="U1144" s="39" t="s">
        <v>6631</v>
      </c>
      <c r="V1144" s="107">
        <v>-10.3333333</v>
      </c>
      <c r="W1144" s="107">
        <v>-53.2</v>
      </c>
    </row>
    <row r="1145" spans="1:23" x14ac:dyDescent="0.25">
      <c r="A1145" s="1" t="s">
        <v>7004</v>
      </c>
      <c r="B1145" s="1" t="s">
        <v>6866</v>
      </c>
      <c r="C1145" t="s">
        <v>7110</v>
      </c>
      <c r="D1145" t="s">
        <v>231</v>
      </c>
      <c r="E1145" s="1">
        <v>3</v>
      </c>
      <c r="F1145" s="1" t="s">
        <v>6103</v>
      </c>
      <c r="G1145" s="1">
        <v>1.1000000000000001</v>
      </c>
      <c r="H1145" s="1" t="s">
        <v>6103</v>
      </c>
      <c r="I1145" s="1">
        <v>6.6</v>
      </c>
      <c r="J1145" s="1" t="s">
        <v>6046</v>
      </c>
      <c r="K1145" s="1">
        <v>31.2</v>
      </c>
      <c r="L1145" s="1">
        <v>423</v>
      </c>
      <c r="M1145" s="1">
        <v>11.4</v>
      </c>
      <c r="N1145" s="1" t="s">
        <v>6046</v>
      </c>
      <c r="O1145" s="1">
        <v>5.0999999999999996</v>
      </c>
      <c r="P1145" s="1" t="s">
        <v>6046</v>
      </c>
      <c r="Q1145" s="1">
        <v>42.2</v>
      </c>
      <c r="R1145" s="1" t="s">
        <v>6046</v>
      </c>
      <c r="S1145" s="1">
        <v>5.0999999999999996</v>
      </c>
      <c r="T1145" s="1" t="s">
        <v>6046</v>
      </c>
      <c r="U1145" s="39" t="s">
        <v>6631</v>
      </c>
      <c r="V1145" s="107">
        <v>42.638426099999997</v>
      </c>
      <c r="W1145" s="107">
        <v>12.674296999999999</v>
      </c>
    </row>
    <row r="1146" spans="1:23" x14ac:dyDescent="0.25">
      <c r="A1146" s="1" t="s">
        <v>7004</v>
      </c>
      <c r="B1146" s="1" t="s">
        <v>6672</v>
      </c>
      <c r="C1146" t="s">
        <v>7111</v>
      </c>
      <c r="D1146" t="s">
        <v>231</v>
      </c>
      <c r="E1146" s="1">
        <v>6.5</v>
      </c>
      <c r="F1146" s="1" t="s">
        <v>6103</v>
      </c>
      <c r="G1146" s="1">
        <v>3.2</v>
      </c>
      <c r="H1146" s="1" t="s">
        <v>6103</v>
      </c>
      <c r="I1146" s="1">
        <v>9.6999999999999993</v>
      </c>
      <c r="J1146" s="1" t="s">
        <v>6046</v>
      </c>
      <c r="K1146" s="1">
        <v>22.4</v>
      </c>
      <c r="L1146" s="1">
        <v>521</v>
      </c>
      <c r="M1146" s="1">
        <v>5.5</v>
      </c>
      <c r="N1146" s="1" t="s">
        <v>6046</v>
      </c>
      <c r="O1146" s="1">
        <v>4.3</v>
      </c>
      <c r="P1146" s="1" t="s">
        <v>6046</v>
      </c>
      <c r="Q1146" s="1">
        <v>50</v>
      </c>
      <c r="R1146" s="1" t="s">
        <v>6046</v>
      </c>
      <c r="S1146" s="1">
        <v>4</v>
      </c>
      <c r="T1146" s="1" t="s">
        <v>6046</v>
      </c>
      <c r="U1146" s="39" t="s">
        <v>6631</v>
      </c>
      <c r="V1146" s="107">
        <v>42.638426099999997</v>
      </c>
      <c r="W1146" s="107">
        <v>12.674296999999999</v>
      </c>
    </row>
    <row r="1147" spans="1:23" x14ac:dyDescent="0.25">
      <c r="A1147" s="1" t="s">
        <v>7004</v>
      </c>
      <c r="B1147" s="1" t="s">
        <v>6866</v>
      </c>
      <c r="C1147" t="s">
        <v>7112</v>
      </c>
      <c r="D1147" t="s">
        <v>6253</v>
      </c>
      <c r="E1147" s="1">
        <v>10.3</v>
      </c>
      <c r="F1147" s="1" t="s">
        <v>6103</v>
      </c>
      <c r="G1147" s="1">
        <v>7</v>
      </c>
      <c r="H1147" s="1" t="s">
        <v>6103</v>
      </c>
      <c r="I1147" s="1">
        <v>12.5</v>
      </c>
      <c r="J1147" s="1" t="s">
        <v>6046</v>
      </c>
      <c r="K1147" s="1">
        <v>1.4</v>
      </c>
      <c r="L1147" s="1" t="s">
        <v>6046</v>
      </c>
      <c r="M1147" s="1">
        <v>5.6</v>
      </c>
      <c r="N1147" s="1" t="s">
        <v>6046</v>
      </c>
      <c r="O1147" s="1">
        <v>2.5</v>
      </c>
      <c r="P1147" s="1" t="s">
        <v>6046</v>
      </c>
      <c r="Q1147" s="1">
        <v>14.8</v>
      </c>
      <c r="R1147" s="1" t="s">
        <v>6046</v>
      </c>
      <c r="S1147" s="1">
        <v>6.9</v>
      </c>
      <c r="T1147" s="1" t="s">
        <v>6046</v>
      </c>
      <c r="U1147" s="39" t="s">
        <v>6631</v>
      </c>
      <c r="V1147" s="107">
        <v>-2.4833826000000001</v>
      </c>
      <c r="W1147" s="107">
        <v>117.8902853</v>
      </c>
    </row>
    <row r="1148" spans="1:23" x14ac:dyDescent="0.25">
      <c r="A1148" s="1" t="s">
        <v>7004</v>
      </c>
      <c r="B1148" s="1" t="s">
        <v>6884</v>
      </c>
      <c r="C1148" t="s">
        <v>7113</v>
      </c>
      <c r="D1148" t="s">
        <v>6253</v>
      </c>
      <c r="E1148" s="1">
        <v>8.8000000000000007</v>
      </c>
      <c r="F1148" s="1" t="s">
        <v>6103</v>
      </c>
      <c r="G1148" s="1">
        <v>7.2</v>
      </c>
      <c r="H1148" s="1" t="s">
        <v>6103</v>
      </c>
      <c r="I1148" s="1">
        <v>12.4</v>
      </c>
      <c r="J1148" s="1" t="s">
        <v>6046</v>
      </c>
      <c r="K1148" s="1">
        <v>1.5</v>
      </c>
      <c r="L1148" s="1" t="s">
        <v>6046</v>
      </c>
      <c r="M1148" s="1">
        <v>11.6</v>
      </c>
      <c r="N1148" s="1" t="s">
        <v>6046</v>
      </c>
      <c r="O1148" s="1">
        <v>1.9</v>
      </c>
      <c r="P1148" s="1" t="s">
        <v>6046</v>
      </c>
      <c r="Q1148" s="1">
        <v>5.4</v>
      </c>
      <c r="R1148" s="1" t="s">
        <v>6046</v>
      </c>
      <c r="S1148" s="1">
        <v>5.6</v>
      </c>
      <c r="T1148" s="1" t="s">
        <v>6046</v>
      </c>
      <c r="U1148" s="39" t="s">
        <v>6631</v>
      </c>
      <c r="V1148" s="107">
        <v>-2.4833826000000001</v>
      </c>
      <c r="W1148" s="107">
        <v>117.8902853</v>
      </c>
    </row>
    <row r="1149" spans="1:23" x14ac:dyDescent="0.25">
      <c r="A1149" s="1" t="s">
        <v>7004</v>
      </c>
      <c r="B1149" s="1" t="s">
        <v>6866</v>
      </c>
      <c r="C1149" t="s">
        <v>7114</v>
      </c>
      <c r="D1149" t="s">
        <v>60</v>
      </c>
      <c r="E1149" s="1">
        <v>4.0999999999999996</v>
      </c>
      <c r="F1149" s="1" t="s">
        <v>6103</v>
      </c>
      <c r="G1149" s="1">
        <v>2.1</v>
      </c>
      <c r="H1149" s="1" t="s">
        <v>6103</v>
      </c>
      <c r="I1149" s="1">
        <v>11.2</v>
      </c>
      <c r="J1149" s="1" t="s">
        <v>6046</v>
      </c>
      <c r="K1149" s="1">
        <v>5.5</v>
      </c>
      <c r="L1149" s="1" t="s">
        <v>6046</v>
      </c>
      <c r="M1149" s="1">
        <v>40.200000000000003</v>
      </c>
      <c r="N1149" s="1">
        <v>404</v>
      </c>
      <c r="O1149" s="1">
        <v>20.7</v>
      </c>
      <c r="P1149" s="1">
        <v>529</v>
      </c>
      <c r="Q1149" s="1">
        <v>40.200000000000003</v>
      </c>
      <c r="R1149" s="1" t="s">
        <v>6046</v>
      </c>
      <c r="S1149" s="1">
        <v>9.6999999999999993</v>
      </c>
      <c r="T1149" s="1" t="s">
        <v>6046</v>
      </c>
      <c r="U1149" s="39" t="s">
        <v>6631</v>
      </c>
      <c r="V1149" s="107">
        <v>51.1638175</v>
      </c>
      <c r="W1149" s="107">
        <v>10.447831300000001</v>
      </c>
    </row>
    <row r="1150" spans="1:23" x14ac:dyDescent="0.25">
      <c r="A1150" s="1" t="s">
        <v>7004</v>
      </c>
      <c r="B1150" s="1" t="s">
        <v>6866</v>
      </c>
      <c r="C1150" t="s">
        <v>7115</v>
      </c>
      <c r="D1150" t="s">
        <v>77</v>
      </c>
      <c r="E1150" s="1">
        <v>8</v>
      </c>
      <c r="F1150" s="1" t="s">
        <v>6103</v>
      </c>
      <c r="G1150" s="1">
        <v>2.5</v>
      </c>
      <c r="H1150" s="1" t="s">
        <v>6103</v>
      </c>
      <c r="I1150" s="1">
        <v>5.3</v>
      </c>
      <c r="J1150" s="1" t="s">
        <v>6046</v>
      </c>
      <c r="K1150" s="1">
        <v>7.4</v>
      </c>
      <c r="L1150" s="1" t="s">
        <v>6046</v>
      </c>
      <c r="O1150" s="1">
        <v>31.3</v>
      </c>
      <c r="P1150" s="1">
        <v>419</v>
      </c>
      <c r="Q1150" s="1">
        <v>67.8</v>
      </c>
      <c r="R1150" s="1">
        <v>484</v>
      </c>
      <c r="S1150" s="1">
        <v>7.8</v>
      </c>
      <c r="T1150" s="1" t="s">
        <v>6046</v>
      </c>
      <c r="U1150" s="39" t="s">
        <v>6631</v>
      </c>
      <c r="V1150" s="107">
        <v>46.603354000000003</v>
      </c>
      <c r="W1150" s="107">
        <v>1.8883335000000001</v>
      </c>
    </row>
    <row r="1151" spans="1:23" x14ac:dyDescent="0.25">
      <c r="A1151" s="1" t="s">
        <v>7004</v>
      </c>
      <c r="B1151" s="1" t="s">
        <v>6866</v>
      </c>
      <c r="C1151" t="s">
        <v>7116</v>
      </c>
      <c r="D1151" t="s">
        <v>77</v>
      </c>
      <c r="E1151" s="1">
        <v>10.1</v>
      </c>
      <c r="F1151" s="1" t="s">
        <v>6103</v>
      </c>
      <c r="G1151" s="1">
        <v>2.2000000000000002</v>
      </c>
      <c r="H1151" s="1" t="s">
        <v>6103</v>
      </c>
      <c r="I1151" s="1">
        <v>1.3</v>
      </c>
      <c r="J1151" s="1" t="s">
        <v>6046</v>
      </c>
      <c r="K1151" s="1">
        <v>4.4000000000000004</v>
      </c>
      <c r="L1151" s="1" t="s">
        <v>6046</v>
      </c>
      <c r="M1151" s="1">
        <v>30.3</v>
      </c>
      <c r="N1151" s="1">
        <v>471</v>
      </c>
      <c r="O1151" s="1">
        <v>23.5</v>
      </c>
      <c r="P1151" s="1">
        <v>486</v>
      </c>
      <c r="Q1151" s="1">
        <v>45.1</v>
      </c>
      <c r="R1151" s="1" t="s">
        <v>6046</v>
      </c>
      <c r="S1151" s="1">
        <v>5</v>
      </c>
      <c r="T1151" s="1" t="s">
        <v>6046</v>
      </c>
      <c r="U1151" s="39" t="s">
        <v>6631</v>
      </c>
      <c r="V1151" s="107">
        <v>46.603354000000003</v>
      </c>
      <c r="W1151" s="107">
        <v>1.8883335000000001</v>
      </c>
    </row>
    <row r="1152" spans="1:23" x14ac:dyDescent="0.25">
      <c r="A1152" s="1" t="s">
        <v>7004</v>
      </c>
      <c r="B1152" s="1" t="s">
        <v>6866</v>
      </c>
      <c r="C1152" t="s">
        <v>7117</v>
      </c>
      <c r="D1152" t="s">
        <v>77</v>
      </c>
      <c r="E1152" s="1">
        <v>11.2</v>
      </c>
      <c r="F1152" s="1" t="s">
        <v>6103</v>
      </c>
      <c r="G1152" s="1">
        <v>2</v>
      </c>
      <c r="H1152" s="1" t="s">
        <v>6103</v>
      </c>
      <c r="I1152" s="1">
        <v>7.4</v>
      </c>
      <c r="J1152" s="1" t="s">
        <v>6046</v>
      </c>
      <c r="K1152" s="1">
        <v>5.5</v>
      </c>
      <c r="L1152" s="1" t="s">
        <v>6046</v>
      </c>
      <c r="M1152" s="1">
        <v>29.7</v>
      </c>
      <c r="N1152" s="1">
        <v>477</v>
      </c>
      <c r="O1152" s="1">
        <v>32.700000000000003</v>
      </c>
      <c r="P1152" s="1">
        <v>410</v>
      </c>
      <c r="Q1152" s="1">
        <v>60.1</v>
      </c>
      <c r="R1152" s="1">
        <v>566</v>
      </c>
      <c r="S1152" s="1">
        <v>5.2</v>
      </c>
      <c r="T1152" s="1" t="s">
        <v>6046</v>
      </c>
      <c r="U1152" s="39" t="s">
        <v>6631</v>
      </c>
      <c r="V1152" s="107">
        <v>46.603354000000003</v>
      </c>
      <c r="W1152" s="107">
        <v>1.8883335000000001</v>
      </c>
    </row>
    <row r="1153" spans="1:23" x14ac:dyDescent="0.25">
      <c r="A1153" s="1" t="s">
        <v>7004</v>
      </c>
      <c r="B1153" s="1" t="s">
        <v>6672</v>
      </c>
      <c r="C1153" t="s">
        <v>7118</v>
      </c>
      <c r="D1153" t="s">
        <v>77</v>
      </c>
      <c r="E1153" s="1">
        <v>13.2</v>
      </c>
      <c r="F1153" s="1" t="s">
        <v>6103</v>
      </c>
      <c r="G1153" s="1">
        <v>3.3</v>
      </c>
      <c r="H1153" s="1" t="s">
        <v>6103</v>
      </c>
      <c r="I1153" s="1">
        <v>1.6</v>
      </c>
      <c r="J1153" s="1" t="s">
        <v>6046</v>
      </c>
      <c r="K1153" s="1">
        <v>2.5</v>
      </c>
      <c r="L1153" s="1" t="s">
        <v>6046</v>
      </c>
      <c r="M1153" s="1">
        <v>31.3</v>
      </c>
      <c r="N1153" s="1">
        <v>461</v>
      </c>
      <c r="O1153" s="1">
        <v>54.9</v>
      </c>
      <c r="P1153" s="1">
        <v>259</v>
      </c>
      <c r="Q1153" s="1">
        <v>10</v>
      </c>
      <c r="R1153" s="1" t="s">
        <v>6046</v>
      </c>
      <c r="S1153" s="1">
        <v>5.4</v>
      </c>
      <c r="T1153" s="1" t="s">
        <v>6046</v>
      </c>
      <c r="U1153" s="39" t="s">
        <v>6631</v>
      </c>
      <c r="V1153" s="107">
        <v>46.603354000000003</v>
      </c>
      <c r="W1153" s="107">
        <v>1.8883335000000001</v>
      </c>
    </row>
    <row r="1154" spans="1:23" x14ac:dyDescent="0.25">
      <c r="A1154" s="1" t="s">
        <v>7004</v>
      </c>
      <c r="B1154" s="1" t="s">
        <v>6672</v>
      </c>
      <c r="C1154" t="s">
        <v>7119</v>
      </c>
      <c r="D1154" t="s">
        <v>6084</v>
      </c>
      <c r="E1154" s="1">
        <v>6.3</v>
      </c>
      <c r="F1154" s="1" t="s">
        <v>6103</v>
      </c>
      <c r="G1154" s="1">
        <v>5.4</v>
      </c>
      <c r="H1154" s="1" t="s">
        <v>6103</v>
      </c>
      <c r="I1154" s="1">
        <v>31.6</v>
      </c>
      <c r="J1154" s="1">
        <v>489</v>
      </c>
      <c r="K1154" s="1">
        <v>2</v>
      </c>
      <c r="L1154" s="1" t="s">
        <v>6046</v>
      </c>
      <c r="M1154" s="1">
        <v>7.7</v>
      </c>
      <c r="N1154" s="1" t="s">
        <v>6046</v>
      </c>
      <c r="O1154" s="1">
        <v>3.7</v>
      </c>
      <c r="P1154" s="1" t="s">
        <v>6046</v>
      </c>
      <c r="Q1154" s="1">
        <v>15.9</v>
      </c>
      <c r="R1154" s="1" t="s">
        <v>6046</v>
      </c>
      <c r="S1154" s="1">
        <v>7</v>
      </c>
      <c r="T1154" s="1" t="s">
        <v>6046</v>
      </c>
      <c r="U1154" s="39" t="s">
        <v>6631</v>
      </c>
      <c r="V1154" s="107">
        <v>4.5693754000000002</v>
      </c>
      <c r="W1154" s="107">
        <v>102.26568229999999</v>
      </c>
    </row>
    <row r="1155" spans="1:23" x14ac:dyDescent="0.25">
      <c r="A1155" s="1" t="s">
        <v>7004</v>
      </c>
      <c r="B1155" s="1" t="s">
        <v>6866</v>
      </c>
      <c r="C1155" t="s">
        <v>7120</v>
      </c>
      <c r="D1155" t="s">
        <v>6084</v>
      </c>
      <c r="E1155" s="1">
        <v>13.1</v>
      </c>
      <c r="F1155" s="1" t="s">
        <v>6103</v>
      </c>
      <c r="G1155" s="1">
        <v>9.1999999999999993</v>
      </c>
      <c r="H1155" s="1" t="s">
        <v>6103</v>
      </c>
      <c r="I1155" s="1">
        <v>7.5</v>
      </c>
      <c r="J1155" s="1" t="s">
        <v>6046</v>
      </c>
      <c r="K1155" s="1">
        <v>3.6</v>
      </c>
      <c r="L1155" s="1" t="s">
        <v>6046</v>
      </c>
      <c r="M1155" s="1">
        <v>12.9</v>
      </c>
      <c r="N1155" s="1" t="s">
        <v>6046</v>
      </c>
      <c r="O1155" s="1">
        <v>9.1</v>
      </c>
      <c r="P1155" s="1" t="s">
        <v>6046</v>
      </c>
      <c r="Q1155" s="1">
        <v>25.9</v>
      </c>
      <c r="R1155" s="1" t="s">
        <v>6046</v>
      </c>
      <c r="S1155" s="1">
        <v>6.8</v>
      </c>
      <c r="T1155" s="1" t="s">
        <v>6046</v>
      </c>
      <c r="U1155" s="39" t="s">
        <v>6631</v>
      </c>
      <c r="V1155" s="107">
        <v>4.5693754000000002</v>
      </c>
      <c r="W1155" s="107">
        <v>102.26568229999999</v>
      </c>
    </row>
    <row r="1156" spans="1:23" x14ac:dyDescent="0.25">
      <c r="A1156" s="1" t="s">
        <v>7004</v>
      </c>
      <c r="B1156" s="1" t="s">
        <v>6866</v>
      </c>
      <c r="C1156" t="s">
        <v>7121</v>
      </c>
      <c r="D1156" t="s">
        <v>6084</v>
      </c>
      <c r="E1156" s="1">
        <v>11.4</v>
      </c>
      <c r="F1156" s="1" t="s">
        <v>6103</v>
      </c>
      <c r="G1156" s="1">
        <v>7.8</v>
      </c>
      <c r="H1156" s="1" t="s">
        <v>6103</v>
      </c>
      <c r="I1156" s="1">
        <v>10.8</v>
      </c>
      <c r="J1156" s="1" t="s">
        <v>6046</v>
      </c>
      <c r="K1156" s="1">
        <v>3.2</v>
      </c>
      <c r="L1156" s="1" t="s">
        <v>6046</v>
      </c>
      <c r="M1156" s="1">
        <v>35.700000000000003</v>
      </c>
      <c r="N1156" s="1">
        <v>436</v>
      </c>
      <c r="O1156" s="1">
        <v>7.5</v>
      </c>
      <c r="P1156" s="1" t="s">
        <v>6046</v>
      </c>
      <c r="Q1156" s="1">
        <v>15.3</v>
      </c>
      <c r="R1156" s="1" t="s">
        <v>6046</v>
      </c>
      <c r="S1156" s="1">
        <v>5.9</v>
      </c>
      <c r="T1156" s="1" t="s">
        <v>6046</v>
      </c>
      <c r="U1156" s="39" t="s">
        <v>6631</v>
      </c>
      <c r="V1156" s="107">
        <v>4.5693754000000002</v>
      </c>
      <c r="W1156" s="107">
        <v>102.26568229999999</v>
      </c>
    </row>
    <row r="1157" spans="1:23" x14ac:dyDescent="0.25">
      <c r="A1157" s="1" t="s">
        <v>7004</v>
      </c>
      <c r="B1157" s="1" t="s">
        <v>6866</v>
      </c>
      <c r="C1157" t="s">
        <v>7122</v>
      </c>
      <c r="D1157" t="s">
        <v>6084</v>
      </c>
      <c r="E1157" s="1">
        <v>9.1</v>
      </c>
      <c r="F1157" s="1" t="s">
        <v>6103</v>
      </c>
      <c r="G1157" s="1">
        <v>4.0999999999999996</v>
      </c>
      <c r="H1157" s="1" t="s">
        <v>6103</v>
      </c>
      <c r="I1157" s="1">
        <v>13.6</v>
      </c>
      <c r="J1157" s="1" t="s">
        <v>6046</v>
      </c>
      <c r="K1157" s="1">
        <v>7.2</v>
      </c>
      <c r="L1157" s="1" t="s">
        <v>6046</v>
      </c>
      <c r="M1157" s="1">
        <v>13.4</v>
      </c>
      <c r="N1157" s="1" t="s">
        <v>6046</v>
      </c>
      <c r="O1157" s="1">
        <v>6.7</v>
      </c>
      <c r="P1157" s="1" t="s">
        <v>6046</v>
      </c>
      <c r="Q1157" s="1">
        <v>41.5</v>
      </c>
      <c r="R1157" s="1" t="s">
        <v>6046</v>
      </c>
      <c r="S1157" s="1">
        <v>7</v>
      </c>
      <c r="T1157" s="1" t="s">
        <v>6046</v>
      </c>
      <c r="U1157" s="39" t="s">
        <v>6631</v>
      </c>
      <c r="V1157" s="107">
        <v>4.5693754000000002</v>
      </c>
      <c r="W1157" s="107">
        <v>102.26568229999999</v>
      </c>
    </row>
    <row r="1158" spans="1:23" x14ac:dyDescent="0.25">
      <c r="A1158" s="1" t="s">
        <v>7004</v>
      </c>
      <c r="C1158" t="s">
        <v>7123</v>
      </c>
      <c r="D1158" t="s">
        <v>6084</v>
      </c>
      <c r="E1158" s="1">
        <v>7.8</v>
      </c>
      <c r="F1158" s="1" t="s">
        <v>6103</v>
      </c>
      <c r="G1158" s="1">
        <v>5.7</v>
      </c>
      <c r="H1158" s="1" t="s">
        <v>6103</v>
      </c>
      <c r="I1158" s="1">
        <v>9</v>
      </c>
      <c r="J1158" s="1" t="s">
        <v>6046</v>
      </c>
      <c r="K1158" s="1">
        <v>6.6</v>
      </c>
      <c r="L1158" s="1" t="s">
        <v>6046</v>
      </c>
      <c r="M1158" s="1">
        <v>8.5</v>
      </c>
      <c r="N1158" s="1" t="s">
        <v>6046</v>
      </c>
      <c r="O1158" s="1">
        <v>6.8</v>
      </c>
      <c r="P1158" s="1" t="s">
        <v>6046</v>
      </c>
      <c r="Q1158" s="1">
        <v>35.799999999999997</v>
      </c>
      <c r="R1158" s="1" t="s">
        <v>6046</v>
      </c>
      <c r="S1158" s="1">
        <v>6.6</v>
      </c>
      <c r="T1158" s="1" t="s">
        <v>6046</v>
      </c>
      <c r="U1158" s="39" t="s">
        <v>6631</v>
      </c>
      <c r="V1158" s="107">
        <v>4.5693754000000002</v>
      </c>
      <c r="W1158" s="107">
        <v>102.26568229999999</v>
      </c>
    </row>
    <row r="1159" spans="1:23" x14ac:dyDescent="0.25">
      <c r="A1159" s="1" t="s">
        <v>7004</v>
      </c>
      <c r="B1159" s="1" t="s">
        <v>6866</v>
      </c>
      <c r="C1159" t="s">
        <v>7124</v>
      </c>
      <c r="D1159" t="s">
        <v>6395</v>
      </c>
      <c r="E1159" s="1">
        <v>5.0999999999999996</v>
      </c>
      <c r="F1159" s="1" t="s">
        <v>6103</v>
      </c>
      <c r="G1159" s="1">
        <v>10.199999999999999</v>
      </c>
      <c r="H1159" s="1" t="s">
        <v>6103</v>
      </c>
      <c r="I1159" s="1">
        <v>1.8</v>
      </c>
      <c r="J1159" s="1" t="s">
        <v>6046</v>
      </c>
      <c r="K1159" s="1">
        <v>34.1</v>
      </c>
      <c r="L1159" s="1">
        <v>402</v>
      </c>
      <c r="M1159" s="1">
        <v>4.0999999999999996</v>
      </c>
      <c r="N1159" s="1" t="s">
        <v>6046</v>
      </c>
      <c r="O1159" s="1">
        <v>1.2</v>
      </c>
      <c r="P1159" s="1" t="s">
        <v>6046</v>
      </c>
      <c r="Q1159" s="1">
        <v>45</v>
      </c>
      <c r="R1159" s="1" t="s">
        <v>6046</v>
      </c>
      <c r="S1159" s="1">
        <v>10.9</v>
      </c>
      <c r="T1159" s="1" t="s">
        <v>6046</v>
      </c>
      <c r="U1159" s="39" t="s">
        <v>6631</v>
      </c>
      <c r="V1159" s="107">
        <v>30.3308401</v>
      </c>
      <c r="W1159" s="107">
        <v>71.247499000000005</v>
      </c>
    </row>
    <row r="1160" spans="1:23" x14ac:dyDescent="0.25">
      <c r="A1160" s="1" t="s">
        <v>7004</v>
      </c>
      <c r="B1160" s="1" t="s">
        <v>6866</v>
      </c>
      <c r="C1160" t="s">
        <v>7125</v>
      </c>
      <c r="D1160" t="s">
        <v>20</v>
      </c>
      <c r="E1160" s="1">
        <v>6.9</v>
      </c>
      <c r="F1160" s="1" t="s">
        <v>6103</v>
      </c>
      <c r="G1160" s="1">
        <v>6</v>
      </c>
      <c r="H1160" s="1" t="s">
        <v>6103</v>
      </c>
      <c r="I1160" s="1">
        <v>6.9</v>
      </c>
      <c r="J1160" s="1" t="s">
        <v>6046</v>
      </c>
      <c r="K1160" s="1">
        <v>12.7</v>
      </c>
      <c r="L1160" s="1" t="s">
        <v>6046</v>
      </c>
      <c r="M1160" s="1">
        <v>6.3</v>
      </c>
      <c r="N1160" s="1" t="s">
        <v>6046</v>
      </c>
      <c r="O1160" s="1">
        <v>4.5999999999999996</v>
      </c>
      <c r="P1160" s="1" t="s">
        <v>6046</v>
      </c>
      <c r="Q1160" s="1">
        <v>61.8</v>
      </c>
      <c r="R1160" s="1">
        <v>549</v>
      </c>
      <c r="S1160" s="1">
        <v>9.6999999999999993</v>
      </c>
      <c r="T1160" s="1" t="s">
        <v>6046</v>
      </c>
      <c r="U1160" s="39" t="s">
        <v>6631</v>
      </c>
      <c r="V1160" s="107">
        <v>39.783730400000003</v>
      </c>
      <c r="W1160" s="107">
        <v>-100.445882</v>
      </c>
    </row>
    <row r="1161" spans="1:23" x14ac:dyDescent="0.25">
      <c r="A1161" s="1" t="s">
        <v>7004</v>
      </c>
      <c r="B1161" s="1" t="s">
        <v>6866</v>
      </c>
      <c r="C1161" t="s">
        <v>1838</v>
      </c>
      <c r="D1161" t="s">
        <v>7126</v>
      </c>
      <c r="E1161" s="1">
        <v>17.2</v>
      </c>
      <c r="F1161" s="1">
        <v>492</v>
      </c>
      <c r="G1161" s="1">
        <v>6.9</v>
      </c>
      <c r="H1161" s="1" t="s">
        <v>6103</v>
      </c>
      <c r="I1161" s="1">
        <v>4.2</v>
      </c>
      <c r="J1161" s="1" t="s">
        <v>6046</v>
      </c>
      <c r="K1161" s="1">
        <v>5.8</v>
      </c>
      <c r="L1161" s="1" t="s">
        <v>6046</v>
      </c>
      <c r="M1161" s="1">
        <v>3.3</v>
      </c>
      <c r="N1161" s="1" t="s">
        <v>6046</v>
      </c>
      <c r="O1161" s="1">
        <v>4.9000000000000004</v>
      </c>
      <c r="P1161" s="1" t="s">
        <v>6046</v>
      </c>
      <c r="Q1161" s="1">
        <v>94.5</v>
      </c>
      <c r="R1161" s="1">
        <v>88</v>
      </c>
      <c r="S1161" s="1">
        <v>64.3</v>
      </c>
      <c r="T1161" s="1">
        <v>171</v>
      </c>
      <c r="U1161" s="39" t="s">
        <v>6631</v>
      </c>
      <c r="V1161" s="107">
        <v>44.153412099999997</v>
      </c>
      <c r="W1161" s="107">
        <v>20.551439999999999</v>
      </c>
    </row>
    <row r="1162" spans="1:23" x14ac:dyDescent="0.25">
      <c r="A1162" s="1" t="s">
        <v>7004</v>
      </c>
      <c r="B1162" s="1" t="s">
        <v>6866</v>
      </c>
      <c r="C1162" t="s">
        <v>2679</v>
      </c>
      <c r="D1162" t="s">
        <v>6333</v>
      </c>
      <c r="E1162" s="1">
        <v>5.0999999999999996</v>
      </c>
      <c r="F1162" s="1" t="s">
        <v>6103</v>
      </c>
      <c r="G1162" s="1">
        <v>3.2</v>
      </c>
      <c r="H1162" s="1" t="s">
        <v>6103</v>
      </c>
      <c r="I1162" s="1">
        <v>30.3</v>
      </c>
      <c r="J1162" s="1">
        <v>509</v>
      </c>
      <c r="K1162" s="1">
        <v>2.5</v>
      </c>
      <c r="L1162" s="1" t="s">
        <v>6046</v>
      </c>
      <c r="O1162" s="1">
        <v>5.8</v>
      </c>
      <c r="P1162" s="1" t="s">
        <v>6046</v>
      </c>
      <c r="Q1162" s="1">
        <v>33.1</v>
      </c>
      <c r="R1162" s="1" t="s">
        <v>6046</v>
      </c>
      <c r="S1162" s="1">
        <v>6</v>
      </c>
      <c r="T1162" s="1" t="s">
        <v>6046</v>
      </c>
      <c r="U1162" s="39" t="s">
        <v>6631</v>
      </c>
      <c r="V1162" s="107">
        <v>52.215933</v>
      </c>
      <c r="W1162" s="107">
        <v>19.134422000000001</v>
      </c>
    </row>
    <row r="1163" spans="1:23" x14ac:dyDescent="0.25">
      <c r="A1163" s="1" t="s">
        <v>7004</v>
      </c>
      <c r="B1163" s="1" t="s">
        <v>6866</v>
      </c>
      <c r="C1163" t="s">
        <v>2984</v>
      </c>
      <c r="D1163" t="s">
        <v>7017</v>
      </c>
      <c r="E1163" s="1">
        <v>14.6</v>
      </c>
      <c r="F1163" s="1" t="s">
        <v>6103</v>
      </c>
      <c r="G1163" s="1">
        <v>11.4</v>
      </c>
      <c r="H1163" s="1" t="s">
        <v>6103</v>
      </c>
      <c r="I1163" s="1">
        <v>7.7</v>
      </c>
      <c r="J1163" s="1" t="s">
        <v>6046</v>
      </c>
      <c r="K1163" s="1">
        <v>4.0999999999999996</v>
      </c>
      <c r="L1163" s="1" t="s">
        <v>6046</v>
      </c>
      <c r="M1163" s="1">
        <v>2.8</v>
      </c>
      <c r="N1163" s="1" t="s">
        <v>6046</v>
      </c>
      <c r="O1163" s="1">
        <v>2.4</v>
      </c>
      <c r="P1163" s="1" t="s">
        <v>6046</v>
      </c>
      <c r="Q1163" s="1">
        <v>66.3</v>
      </c>
      <c r="R1163" s="1">
        <v>501</v>
      </c>
      <c r="S1163" s="1">
        <v>37.799999999999997</v>
      </c>
      <c r="T1163" s="1">
        <v>342</v>
      </c>
      <c r="U1163" s="39" t="s">
        <v>6631</v>
      </c>
      <c r="V1163" s="107">
        <v>45.985212900000001</v>
      </c>
      <c r="W1163" s="107">
        <v>24.6859225</v>
      </c>
    </row>
    <row r="1164" spans="1:23" x14ac:dyDescent="0.25">
      <c r="A1164" s="1" t="s">
        <v>7004</v>
      </c>
      <c r="B1164" s="1" t="s">
        <v>6866</v>
      </c>
      <c r="C1164" t="s">
        <v>7127</v>
      </c>
      <c r="D1164" t="s">
        <v>231</v>
      </c>
      <c r="E1164" s="1">
        <v>4.8</v>
      </c>
      <c r="F1164" s="1" t="s">
        <v>6103</v>
      </c>
      <c r="G1164" s="1">
        <v>1.8</v>
      </c>
      <c r="H1164" s="1" t="s">
        <v>6103</v>
      </c>
      <c r="I1164" s="1">
        <v>3.5</v>
      </c>
      <c r="J1164" s="1" t="s">
        <v>6046</v>
      </c>
      <c r="K1164" s="1">
        <v>25</v>
      </c>
      <c r="L1164" s="1">
        <v>491</v>
      </c>
      <c r="M1164" s="1">
        <v>8</v>
      </c>
      <c r="N1164" s="1" t="s">
        <v>6046</v>
      </c>
      <c r="O1164" s="1">
        <v>4.2</v>
      </c>
      <c r="P1164" s="1" t="s">
        <v>6046</v>
      </c>
      <c r="Q1164" s="1">
        <v>85.1</v>
      </c>
      <c r="R1164" s="1">
        <v>237</v>
      </c>
      <c r="S1164" s="1">
        <v>3.5</v>
      </c>
      <c r="T1164" s="1" t="s">
        <v>6046</v>
      </c>
      <c r="U1164" s="39" t="s">
        <v>6631</v>
      </c>
      <c r="V1164" s="107">
        <v>42.638426099999997</v>
      </c>
      <c r="W1164" s="107">
        <v>12.674296999999999</v>
      </c>
    </row>
    <row r="1165" spans="1:23" x14ac:dyDescent="0.25">
      <c r="A1165" s="1" t="s">
        <v>7004</v>
      </c>
      <c r="B1165" s="1" t="s">
        <v>6866</v>
      </c>
      <c r="C1165" t="s">
        <v>3543</v>
      </c>
      <c r="D1165" t="s">
        <v>258</v>
      </c>
      <c r="E1165" s="1">
        <v>3.8</v>
      </c>
      <c r="F1165" s="1" t="s">
        <v>6103</v>
      </c>
      <c r="G1165" s="1">
        <v>4.5999999999999996</v>
      </c>
      <c r="H1165" s="1" t="s">
        <v>6103</v>
      </c>
      <c r="I1165" s="1">
        <v>11.3</v>
      </c>
      <c r="J1165" s="1" t="s">
        <v>6046</v>
      </c>
      <c r="K1165" s="1">
        <v>4.2</v>
      </c>
      <c r="L1165" s="1" t="s">
        <v>6046</v>
      </c>
      <c r="M1165" s="1">
        <v>27.9</v>
      </c>
      <c r="N1165" s="1">
        <v>501</v>
      </c>
      <c r="O1165" s="1">
        <v>42.4</v>
      </c>
      <c r="P1165" s="1">
        <v>326</v>
      </c>
      <c r="Q1165" s="1">
        <v>39.299999999999997</v>
      </c>
      <c r="R1165" s="1" t="s">
        <v>6046</v>
      </c>
      <c r="S1165" s="1">
        <v>5.3</v>
      </c>
      <c r="T1165" s="1" t="s">
        <v>6046</v>
      </c>
      <c r="U1165" s="39" t="s">
        <v>6631</v>
      </c>
      <c r="V1165" s="107">
        <v>54.702354499999998</v>
      </c>
      <c r="W1165" s="107">
        <v>-3.2765753000000002</v>
      </c>
    </row>
    <row r="1166" spans="1:23" x14ac:dyDescent="0.25">
      <c r="A1166" s="1" t="s">
        <v>7004</v>
      </c>
      <c r="C1166" t="s">
        <v>7128</v>
      </c>
      <c r="D1166" t="s">
        <v>20</v>
      </c>
      <c r="E1166" s="1">
        <v>3.1</v>
      </c>
      <c r="F1166" s="1" t="s">
        <v>6103</v>
      </c>
      <c r="G1166" s="1">
        <v>2.6</v>
      </c>
      <c r="H1166" s="1" t="s">
        <v>6103</v>
      </c>
      <c r="I1166" s="1">
        <v>19.3</v>
      </c>
      <c r="J1166" s="1" t="s">
        <v>6046</v>
      </c>
      <c r="K1166" s="1">
        <v>10.5</v>
      </c>
      <c r="L1166" s="1" t="s">
        <v>6046</v>
      </c>
      <c r="M1166" s="1">
        <v>4.0999999999999996</v>
      </c>
      <c r="N1166" s="1" t="s">
        <v>6046</v>
      </c>
      <c r="O1166" s="1">
        <v>3.1</v>
      </c>
      <c r="P1166" s="1" t="s">
        <v>6046</v>
      </c>
      <c r="Q1166" s="1">
        <v>13.8</v>
      </c>
      <c r="R1166" s="1" t="s">
        <v>6046</v>
      </c>
      <c r="S1166" s="1">
        <v>18.3</v>
      </c>
      <c r="T1166" s="1" t="s">
        <v>6046</v>
      </c>
      <c r="U1166" s="39" t="s">
        <v>6631</v>
      </c>
      <c r="V1166" s="107">
        <v>39.783730400000003</v>
      </c>
      <c r="W1166" s="107">
        <v>-100.445882</v>
      </c>
    </row>
    <row r="1167" spans="1:23" x14ac:dyDescent="0.25">
      <c r="A1167" s="1" t="s">
        <v>7004</v>
      </c>
      <c r="B1167" s="1" t="s">
        <v>6866</v>
      </c>
      <c r="C1167" t="s">
        <v>5224</v>
      </c>
      <c r="D1167" t="s">
        <v>6971</v>
      </c>
      <c r="E1167" s="1">
        <v>3.6</v>
      </c>
      <c r="F1167" s="1" t="s">
        <v>6103</v>
      </c>
      <c r="G1167" s="1">
        <v>8.4</v>
      </c>
      <c r="H1167" s="1" t="s">
        <v>6103</v>
      </c>
      <c r="I1167" s="1">
        <v>33</v>
      </c>
      <c r="J1167" s="1">
        <v>464</v>
      </c>
      <c r="K1167" s="1">
        <v>1.3</v>
      </c>
      <c r="L1167" s="1" t="s">
        <v>6046</v>
      </c>
      <c r="M1167" s="1">
        <v>5.3</v>
      </c>
      <c r="N1167" s="1" t="s">
        <v>6046</v>
      </c>
      <c r="O1167" s="1">
        <v>1.1000000000000001</v>
      </c>
      <c r="P1167" s="1" t="s">
        <v>6046</v>
      </c>
      <c r="Q1167" s="1">
        <v>11.8</v>
      </c>
      <c r="R1167" s="1" t="s">
        <v>6046</v>
      </c>
      <c r="S1167" s="1">
        <v>45.5</v>
      </c>
      <c r="T1167" s="1">
        <v>278</v>
      </c>
      <c r="U1167" s="39" t="s">
        <v>6631</v>
      </c>
      <c r="V1167" s="107">
        <v>33.095579299999997</v>
      </c>
      <c r="W1167" s="107">
        <v>44.174977499999997</v>
      </c>
    </row>
    <row r="1168" spans="1:23" x14ac:dyDescent="0.25">
      <c r="A1168" s="1" t="s">
        <v>7004</v>
      </c>
      <c r="B1168" s="1" t="s">
        <v>6866</v>
      </c>
      <c r="C1168" t="s">
        <v>2772</v>
      </c>
      <c r="D1168" t="s">
        <v>6836</v>
      </c>
      <c r="E1168" s="1">
        <v>12.5</v>
      </c>
      <c r="F1168" s="1" t="s">
        <v>6103</v>
      </c>
      <c r="G1168" s="1">
        <v>14.5</v>
      </c>
      <c r="H1168" s="1" t="s">
        <v>6103</v>
      </c>
      <c r="I1168" s="1">
        <v>4.8</v>
      </c>
      <c r="J1168" s="1" t="s">
        <v>6046</v>
      </c>
      <c r="K1168" s="1">
        <v>8.1999999999999993</v>
      </c>
      <c r="L1168" s="1" t="s">
        <v>6046</v>
      </c>
      <c r="M1168" s="1">
        <v>16.3</v>
      </c>
      <c r="N1168" s="1" t="s">
        <v>6046</v>
      </c>
      <c r="O1168" s="1">
        <v>7.5</v>
      </c>
      <c r="P1168" s="1" t="s">
        <v>6046</v>
      </c>
      <c r="Q1168" s="1">
        <v>63.7</v>
      </c>
      <c r="R1168" s="1">
        <v>524</v>
      </c>
      <c r="S1168" s="1">
        <v>90.4</v>
      </c>
      <c r="T1168" s="1">
        <v>69</v>
      </c>
      <c r="U1168" s="39" t="s">
        <v>6631</v>
      </c>
      <c r="V1168" s="107">
        <v>56.840649399999997</v>
      </c>
      <c r="W1168" s="107">
        <v>24.753764499999999</v>
      </c>
    </row>
    <row r="1169" spans="1:23" x14ac:dyDescent="0.25">
      <c r="A1169" s="1" t="s">
        <v>7004</v>
      </c>
      <c r="B1169" s="1" t="s">
        <v>6866</v>
      </c>
      <c r="C1169" t="s">
        <v>7129</v>
      </c>
      <c r="D1169" t="s">
        <v>6679</v>
      </c>
      <c r="E1169" s="1">
        <v>5.8</v>
      </c>
      <c r="F1169" s="1" t="s">
        <v>6103</v>
      </c>
      <c r="G1169" s="1">
        <v>5.3</v>
      </c>
      <c r="H1169" s="1" t="s">
        <v>6103</v>
      </c>
      <c r="I1169" s="1">
        <v>22.1</v>
      </c>
      <c r="J1169" s="1" t="s">
        <v>6046</v>
      </c>
      <c r="K1169" s="1">
        <v>2.2000000000000002</v>
      </c>
      <c r="L1169" s="1" t="s">
        <v>6046</v>
      </c>
      <c r="M1169" s="1">
        <v>4.8</v>
      </c>
      <c r="N1169" s="1" t="s">
        <v>6046</v>
      </c>
      <c r="O1169" s="1">
        <v>6</v>
      </c>
      <c r="P1169" s="1" t="s">
        <v>6046</v>
      </c>
      <c r="Q1169" s="1">
        <v>22.1</v>
      </c>
      <c r="R1169" s="1" t="s">
        <v>6046</v>
      </c>
      <c r="S1169" s="1">
        <v>20.7</v>
      </c>
      <c r="T1169" s="1">
        <v>573</v>
      </c>
      <c r="U1169" s="39" t="s">
        <v>6631</v>
      </c>
      <c r="V1169" s="107">
        <v>47.181758500000001</v>
      </c>
      <c r="W1169" s="107">
        <v>19.506093700000001</v>
      </c>
    </row>
    <row r="1170" spans="1:23" x14ac:dyDescent="0.25">
      <c r="A1170" s="1" t="s">
        <v>7004</v>
      </c>
      <c r="C1170" t="s">
        <v>7130</v>
      </c>
      <c r="D1170" t="s">
        <v>20</v>
      </c>
      <c r="E1170" s="1">
        <v>3.8</v>
      </c>
      <c r="F1170" s="1" t="s">
        <v>6103</v>
      </c>
      <c r="G1170" s="1">
        <v>6.4</v>
      </c>
      <c r="H1170" s="1" t="s">
        <v>6103</v>
      </c>
      <c r="I1170" s="1">
        <v>15.1</v>
      </c>
      <c r="J1170" s="1" t="s">
        <v>6046</v>
      </c>
      <c r="K1170" s="1">
        <v>18.7</v>
      </c>
      <c r="L1170" s="1">
        <v>577</v>
      </c>
      <c r="M1170" s="1">
        <v>5.3</v>
      </c>
      <c r="N1170" s="1" t="s">
        <v>6046</v>
      </c>
      <c r="O1170" s="1">
        <v>4.3</v>
      </c>
      <c r="P1170" s="1" t="s">
        <v>6046</v>
      </c>
      <c r="Q1170" s="1">
        <v>13.9</v>
      </c>
      <c r="R1170" s="1" t="s">
        <v>6046</v>
      </c>
      <c r="S1170" s="1">
        <v>21.1</v>
      </c>
      <c r="T1170" s="1">
        <v>561</v>
      </c>
      <c r="U1170" s="39" t="s">
        <v>6631</v>
      </c>
      <c r="V1170" s="107">
        <v>39.783730400000003</v>
      </c>
      <c r="W1170" s="107">
        <v>-100.445882</v>
      </c>
    </row>
    <row r="1171" spans="1:23" x14ac:dyDescent="0.25">
      <c r="A1171" s="1" t="s">
        <v>7004</v>
      </c>
      <c r="B1171" s="1" t="s">
        <v>6672</v>
      </c>
      <c r="C1171" t="s">
        <v>2311</v>
      </c>
      <c r="D1171" t="s">
        <v>20</v>
      </c>
      <c r="E1171" s="1">
        <v>4.5</v>
      </c>
      <c r="F1171" s="1" t="s">
        <v>6103</v>
      </c>
      <c r="G1171" s="1">
        <v>5.4</v>
      </c>
      <c r="H1171" s="1" t="s">
        <v>6103</v>
      </c>
      <c r="I1171" s="1">
        <v>18.7</v>
      </c>
      <c r="J1171" s="1" t="s">
        <v>6046</v>
      </c>
      <c r="K1171" s="1">
        <v>14.4</v>
      </c>
      <c r="L1171" s="1" t="s">
        <v>6046</v>
      </c>
      <c r="M1171" s="1">
        <v>3.9</v>
      </c>
      <c r="N1171" s="1" t="s">
        <v>6046</v>
      </c>
      <c r="O1171" s="1">
        <v>8</v>
      </c>
      <c r="P1171" s="1" t="s">
        <v>6046</v>
      </c>
      <c r="Q1171" s="1">
        <v>24.7</v>
      </c>
      <c r="R1171" s="1" t="s">
        <v>6046</v>
      </c>
      <c r="S1171" s="1">
        <v>11.6</v>
      </c>
      <c r="T1171" s="1" t="s">
        <v>6046</v>
      </c>
      <c r="U1171" s="39" t="s">
        <v>6631</v>
      </c>
      <c r="V1171" s="107">
        <v>39.783730400000003</v>
      </c>
      <c r="W1171" s="107">
        <v>-100.445882</v>
      </c>
    </row>
    <row r="1172" spans="1:23" x14ac:dyDescent="0.25">
      <c r="A1172" s="1" t="s">
        <v>7004</v>
      </c>
      <c r="B1172" s="1" t="s">
        <v>6866</v>
      </c>
      <c r="C1172" t="s">
        <v>7131</v>
      </c>
      <c r="D1172" t="s">
        <v>20</v>
      </c>
      <c r="E1172" s="1">
        <v>2.2000000000000002</v>
      </c>
      <c r="F1172" s="1" t="s">
        <v>6103</v>
      </c>
      <c r="G1172" s="1">
        <v>2.4</v>
      </c>
      <c r="H1172" s="1" t="s">
        <v>6103</v>
      </c>
      <c r="I1172" s="1">
        <v>14.8</v>
      </c>
      <c r="J1172" s="1" t="s">
        <v>6046</v>
      </c>
      <c r="K1172" s="1">
        <v>27</v>
      </c>
      <c r="L1172" s="1">
        <v>464</v>
      </c>
      <c r="M1172" s="1">
        <v>1.5</v>
      </c>
      <c r="N1172" s="1" t="s">
        <v>6046</v>
      </c>
      <c r="O1172" s="1">
        <v>1.9</v>
      </c>
      <c r="P1172" s="1" t="s">
        <v>6046</v>
      </c>
      <c r="Q1172" s="1">
        <v>34.700000000000003</v>
      </c>
      <c r="R1172" s="1" t="s">
        <v>6046</v>
      </c>
      <c r="S1172" s="1">
        <v>10.3</v>
      </c>
      <c r="T1172" s="1" t="s">
        <v>6046</v>
      </c>
      <c r="U1172" s="39" t="s">
        <v>6631</v>
      </c>
      <c r="V1172" s="107">
        <v>39.783730400000003</v>
      </c>
      <c r="W1172" s="107">
        <v>-100.445882</v>
      </c>
    </row>
    <row r="1173" spans="1:23" x14ac:dyDescent="0.25">
      <c r="A1173" s="1" t="s">
        <v>7004</v>
      </c>
      <c r="B1173" s="1" t="s">
        <v>6866</v>
      </c>
      <c r="C1173" t="s">
        <v>7132</v>
      </c>
      <c r="D1173" t="s">
        <v>411</v>
      </c>
      <c r="E1173" s="1">
        <v>8.1999999999999993</v>
      </c>
      <c r="F1173" s="1" t="s">
        <v>6103</v>
      </c>
      <c r="G1173" s="1">
        <v>18.100000000000001</v>
      </c>
      <c r="H1173" s="1">
        <v>495</v>
      </c>
      <c r="I1173" s="1">
        <v>2.1</v>
      </c>
      <c r="J1173" s="1" t="s">
        <v>6046</v>
      </c>
      <c r="K1173" s="1">
        <v>20.9</v>
      </c>
      <c r="L1173" s="1">
        <v>543</v>
      </c>
      <c r="M1173" s="1">
        <v>1.8</v>
      </c>
      <c r="N1173" s="1" t="s">
        <v>6046</v>
      </c>
      <c r="O1173" s="1">
        <v>1.9</v>
      </c>
      <c r="P1173" s="1" t="s">
        <v>6046</v>
      </c>
      <c r="Q1173" s="1">
        <v>18.2</v>
      </c>
      <c r="R1173" s="1" t="s">
        <v>6046</v>
      </c>
      <c r="S1173" s="1">
        <v>97.6</v>
      </c>
      <c r="T1173" s="1">
        <v>35</v>
      </c>
      <c r="U1173" s="39" t="s">
        <v>6631</v>
      </c>
      <c r="V1173" s="107">
        <v>22.351114800000001</v>
      </c>
      <c r="W1173" s="107">
        <v>78.667742799999999</v>
      </c>
    </row>
    <row r="1174" spans="1:23" x14ac:dyDescent="0.25">
      <c r="A1174" s="1" t="s">
        <v>7004</v>
      </c>
      <c r="B1174" s="1" t="s">
        <v>6866</v>
      </c>
      <c r="C1174" t="s">
        <v>3663</v>
      </c>
      <c r="D1174" t="s">
        <v>7133</v>
      </c>
      <c r="E1174" s="1">
        <v>9.4</v>
      </c>
      <c r="F1174" s="1" t="s">
        <v>6103</v>
      </c>
      <c r="G1174" s="1">
        <v>14.9</v>
      </c>
      <c r="H1174" s="1" t="s">
        <v>6103</v>
      </c>
      <c r="I1174" s="1">
        <v>16.7</v>
      </c>
      <c r="J1174" s="1" t="s">
        <v>6046</v>
      </c>
      <c r="K1174" s="1">
        <v>1.9</v>
      </c>
      <c r="L1174" s="1" t="s">
        <v>6046</v>
      </c>
      <c r="Q1174" s="1">
        <v>31.4</v>
      </c>
      <c r="R1174" s="1" t="s">
        <v>6046</v>
      </c>
      <c r="S1174" s="1">
        <v>80.5</v>
      </c>
      <c r="T1174" s="1">
        <v>102</v>
      </c>
      <c r="U1174" s="39" t="s">
        <v>6631</v>
      </c>
      <c r="V1174" s="107">
        <v>1.4419683000000001</v>
      </c>
      <c r="W1174" s="107">
        <v>38.431397500000003</v>
      </c>
    </row>
    <row r="1175" spans="1:23" x14ac:dyDescent="0.25">
      <c r="A1175" s="1" t="s">
        <v>7004</v>
      </c>
      <c r="B1175" s="1" t="s">
        <v>6672</v>
      </c>
      <c r="C1175" t="s">
        <v>7134</v>
      </c>
      <c r="D1175" t="s">
        <v>231</v>
      </c>
      <c r="E1175" s="1">
        <v>3.1</v>
      </c>
      <c r="F1175" s="1" t="s">
        <v>6103</v>
      </c>
      <c r="G1175" s="1">
        <v>1.7</v>
      </c>
      <c r="H1175" s="1" t="s">
        <v>6103</v>
      </c>
      <c r="I1175" s="1">
        <v>3.8</v>
      </c>
      <c r="J1175" s="1" t="s">
        <v>6046</v>
      </c>
      <c r="K1175" s="1">
        <v>42.7</v>
      </c>
      <c r="L1175" s="1">
        <v>323</v>
      </c>
      <c r="M1175" s="1">
        <v>2.1</v>
      </c>
      <c r="N1175" s="1" t="s">
        <v>6046</v>
      </c>
      <c r="O1175" s="1">
        <v>2.1</v>
      </c>
      <c r="P1175" s="1" t="s">
        <v>6046</v>
      </c>
      <c r="Q1175" s="1">
        <v>29.3</v>
      </c>
      <c r="R1175" s="1" t="s">
        <v>6046</v>
      </c>
      <c r="S1175" s="1">
        <v>4.5999999999999996</v>
      </c>
      <c r="T1175" s="1" t="s">
        <v>6046</v>
      </c>
      <c r="U1175" s="39" t="s">
        <v>6631</v>
      </c>
      <c r="V1175" s="107">
        <v>42.638426099999997</v>
      </c>
      <c r="W1175" s="107">
        <v>12.674296999999999</v>
      </c>
    </row>
    <row r="1176" spans="1:23" x14ac:dyDescent="0.25">
      <c r="A1176" s="1" t="s">
        <v>7004</v>
      </c>
      <c r="B1176" s="1" t="s">
        <v>6866</v>
      </c>
      <c r="C1176" t="s">
        <v>3437</v>
      </c>
      <c r="D1176" t="s">
        <v>20</v>
      </c>
      <c r="E1176" s="1">
        <v>6.9</v>
      </c>
      <c r="F1176" s="1" t="s">
        <v>6103</v>
      </c>
      <c r="G1176" s="1">
        <v>7.9</v>
      </c>
      <c r="H1176" s="1" t="s">
        <v>6103</v>
      </c>
      <c r="I1176" s="1">
        <v>3.6</v>
      </c>
      <c r="J1176" s="1" t="s">
        <v>6046</v>
      </c>
      <c r="K1176" s="1">
        <v>20.8</v>
      </c>
      <c r="L1176" s="1">
        <v>546</v>
      </c>
      <c r="M1176" s="1">
        <v>5.0999999999999996</v>
      </c>
      <c r="N1176" s="1" t="s">
        <v>6046</v>
      </c>
      <c r="O1176" s="1">
        <v>9</v>
      </c>
      <c r="P1176" s="1" t="s">
        <v>6046</v>
      </c>
      <c r="Q1176" s="1">
        <v>46.2</v>
      </c>
      <c r="R1176" s="1" t="s">
        <v>6046</v>
      </c>
      <c r="S1176" s="1">
        <v>38.6</v>
      </c>
      <c r="T1176" s="1">
        <v>338</v>
      </c>
      <c r="U1176" s="39" t="s">
        <v>6631</v>
      </c>
      <c r="V1176" s="107">
        <v>39.783730400000003</v>
      </c>
      <c r="W1176" s="107">
        <v>-100.445882</v>
      </c>
    </row>
    <row r="1177" spans="1:23" x14ac:dyDescent="0.25">
      <c r="A1177" s="1" t="s">
        <v>7004</v>
      </c>
      <c r="B1177" s="1" t="s">
        <v>6866</v>
      </c>
      <c r="C1177" t="s">
        <v>4314</v>
      </c>
      <c r="D1177" t="s">
        <v>6338</v>
      </c>
      <c r="E1177" s="1">
        <v>5</v>
      </c>
      <c r="F1177" s="1" t="s">
        <v>6103</v>
      </c>
      <c r="G1177" s="1">
        <v>1</v>
      </c>
      <c r="H1177" s="1" t="s">
        <v>6103</v>
      </c>
      <c r="I1177" s="1">
        <v>21.6</v>
      </c>
      <c r="J1177" s="1" t="s">
        <v>6046</v>
      </c>
      <c r="K1177" s="1">
        <v>4.4000000000000004</v>
      </c>
      <c r="L1177" s="1" t="s">
        <v>6046</v>
      </c>
      <c r="M1177" s="1">
        <v>20.2</v>
      </c>
      <c r="N1177" s="1">
        <v>580</v>
      </c>
      <c r="O1177" s="1">
        <v>13.7</v>
      </c>
      <c r="P1177" s="1" t="s">
        <v>6046</v>
      </c>
      <c r="Q1177" s="1">
        <v>36.700000000000003</v>
      </c>
      <c r="R1177" s="1" t="s">
        <v>6046</v>
      </c>
      <c r="S1177" s="1">
        <v>15.8</v>
      </c>
      <c r="T1177" s="1" t="s">
        <v>6046</v>
      </c>
      <c r="U1177" s="39" t="s">
        <v>6631</v>
      </c>
      <c r="V1177" s="107">
        <v>49.743904700000002</v>
      </c>
      <c r="W1177" s="107">
        <v>15.338106099999999</v>
      </c>
    </row>
    <row r="1178" spans="1:23" x14ac:dyDescent="0.25">
      <c r="A1178" s="1" t="s">
        <v>7004</v>
      </c>
      <c r="B1178" s="1" t="s">
        <v>6672</v>
      </c>
      <c r="C1178" t="s">
        <v>7135</v>
      </c>
      <c r="D1178" t="s">
        <v>231</v>
      </c>
      <c r="E1178" s="1">
        <v>9.8000000000000007</v>
      </c>
      <c r="F1178" s="1" t="s">
        <v>6103</v>
      </c>
      <c r="G1178" s="1">
        <v>2.2999999999999998</v>
      </c>
      <c r="H1178" s="1" t="s">
        <v>6103</v>
      </c>
      <c r="I1178" s="1">
        <v>5.7</v>
      </c>
      <c r="J1178" s="1" t="s">
        <v>6046</v>
      </c>
      <c r="K1178" s="1">
        <v>27</v>
      </c>
      <c r="L1178" s="1">
        <v>463</v>
      </c>
      <c r="M1178" s="1">
        <v>2.6</v>
      </c>
      <c r="N1178" s="1" t="s">
        <v>6046</v>
      </c>
      <c r="O1178" s="1">
        <v>2</v>
      </c>
      <c r="P1178" s="1" t="s">
        <v>6046</v>
      </c>
      <c r="Q1178" s="1">
        <v>73.7</v>
      </c>
      <c r="R1178" s="1">
        <v>416</v>
      </c>
      <c r="S1178" s="1">
        <v>7</v>
      </c>
      <c r="T1178" s="1" t="s">
        <v>6046</v>
      </c>
      <c r="U1178" s="39" t="s">
        <v>6631</v>
      </c>
      <c r="V1178" s="107">
        <v>42.638426099999997</v>
      </c>
      <c r="W1178" s="107">
        <v>12.674296999999999</v>
      </c>
    </row>
    <row r="1179" spans="1:23" x14ac:dyDescent="0.25">
      <c r="A1179" s="1" t="s">
        <v>7004</v>
      </c>
      <c r="C1179" t="s">
        <v>4179</v>
      </c>
      <c r="D1179" t="s">
        <v>6679</v>
      </c>
      <c r="E1179" s="1">
        <v>4.3</v>
      </c>
      <c r="F1179" s="1" t="s">
        <v>6103</v>
      </c>
      <c r="G1179" s="1">
        <v>3.1</v>
      </c>
      <c r="H1179" s="1" t="s">
        <v>6103</v>
      </c>
      <c r="I1179" s="1">
        <v>25.6</v>
      </c>
      <c r="J1179" s="1">
        <v>575</v>
      </c>
      <c r="K1179" s="1">
        <v>9.8000000000000007</v>
      </c>
      <c r="L1179" s="1" t="s">
        <v>6046</v>
      </c>
      <c r="O1179" s="1">
        <v>10.199999999999999</v>
      </c>
      <c r="P1179" s="1" t="s">
        <v>6046</v>
      </c>
      <c r="Q1179" s="1">
        <v>63</v>
      </c>
      <c r="R1179" s="1">
        <v>534</v>
      </c>
      <c r="S1179" s="1">
        <v>34.700000000000003</v>
      </c>
      <c r="T1179" s="1">
        <v>369</v>
      </c>
      <c r="U1179" s="39" t="s">
        <v>6631</v>
      </c>
      <c r="V1179" s="107">
        <v>47.181758500000001</v>
      </c>
      <c r="W1179" s="107">
        <v>19.506093700000001</v>
      </c>
    </row>
    <row r="1180" spans="1:23" x14ac:dyDescent="0.25">
      <c r="A1180" s="1" t="s">
        <v>7004</v>
      </c>
      <c r="B1180" s="1" t="s">
        <v>6866</v>
      </c>
      <c r="C1180" t="s">
        <v>2548</v>
      </c>
      <c r="D1180" t="s">
        <v>6338</v>
      </c>
      <c r="E1180" s="1">
        <v>4.4000000000000004</v>
      </c>
      <c r="F1180" s="1" t="s">
        <v>6103</v>
      </c>
      <c r="G1180" s="1">
        <v>1.7</v>
      </c>
      <c r="H1180" s="1" t="s">
        <v>6103</v>
      </c>
      <c r="I1180" s="1">
        <v>35.4</v>
      </c>
      <c r="J1180" s="1">
        <v>438</v>
      </c>
      <c r="K1180" s="1">
        <v>4.3</v>
      </c>
      <c r="L1180" s="1" t="s">
        <v>6046</v>
      </c>
      <c r="M1180" s="1">
        <v>10.7</v>
      </c>
      <c r="N1180" s="1" t="s">
        <v>6046</v>
      </c>
      <c r="O1180" s="1">
        <v>7.9</v>
      </c>
      <c r="P1180" s="1" t="s">
        <v>6046</v>
      </c>
      <c r="Q1180" s="1">
        <v>23.3</v>
      </c>
      <c r="R1180" s="1" t="s">
        <v>6046</v>
      </c>
      <c r="S1180" s="1">
        <v>12.7</v>
      </c>
      <c r="T1180" s="1" t="s">
        <v>6046</v>
      </c>
      <c r="U1180" s="39" t="s">
        <v>6631</v>
      </c>
      <c r="V1180" s="107">
        <v>49.743904700000002</v>
      </c>
      <c r="W1180" s="107">
        <v>15.338106099999999</v>
      </c>
    </row>
    <row r="1181" spans="1:23" x14ac:dyDescent="0.25">
      <c r="A1181" s="1" t="s">
        <v>7004</v>
      </c>
      <c r="B1181" s="1" t="s">
        <v>6866</v>
      </c>
      <c r="C1181" t="s">
        <v>7136</v>
      </c>
      <c r="D1181" t="s">
        <v>7137</v>
      </c>
      <c r="E1181" s="1">
        <v>7.2</v>
      </c>
      <c r="F1181" s="1" t="s">
        <v>6103</v>
      </c>
      <c r="G1181" s="1">
        <v>5.6</v>
      </c>
      <c r="H1181" s="1" t="s">
        <v>6103</v>
      </c>
      <c r="I1181" s="1">
        <v>19.7</v>
      </c>
      <c r="J1181" s="1" t="s">
        <v>6046</v>
      </c>
      <c r="K1181" s="1">
        <v>2</v>
      </c>
      <c r="L1181" s="1" t="s">
        <v>6046</v>
      </c>
      <c r="M1181" s="1">
        <v>1</v>
      </c>
      <c r="N1181" s="1" t="s">
        <v>6046</v>
      </c>
      <c r="O1181" s="1">
        <v>1.4</v>
      </c>
      <c r="P1181" s="1" t="s">
        <v>6046</v>
      </c>
      <c r="Q1181" s="1">
        <v>20.5</v>
      </c>
      <c r="R1181" s="1" t="s">
        <v>6046</v>
      </c>
      <c r="S1181" s="1">
        <v>69.8</v>
      </c>
      <c r="T1181" s="1">
        <v>139</v>
      </c>
      <c r="U1181" s="39" t="s">
        <v>6631</v>
      </c>
      <c r="V1181" s="107">
        <v>7.5554942</v>
      </c>
      <c r="W1181" s="107">
        <v>80.713784700000005</v>
      </c>
    </row>
    <row r="1182" spans="1:23" x14ac:dyDescent="0.25">
      <c r="A1182" s="1" t="s">
        <v>7004</v>
      </c>
      <c r="C1182" t="s">
        <v>3587</v>
      </c>
      <c r="D1182" t="s">
        <v>6740</v>
      </c>
      <c r="E1182" s="1">
        <v>2.8</v>
      </c>
      <c r="F1182" s="1" t="s">
        <v>6103</v>
      </c>
      <c r="G1182" s="1">
        <v>1.8</v>
      </c>
      <c r="H1182" s="1" t="s">
        <v>6103</v>
      </c>
      <c r="I1182" s="1">
        <v>10.9</v>
      </c>
      <c r="J1182" s="1" t="s">
        <v>6046</v>
      </c>
      <c r="K1182" s="1">
        <v>9.5</v>
      </c>
      <c r="L1182" s="1" t="s">
        <v>6046</v>
      </c>
      <c r="M1182" s="1">
        <v>28</v>
      </c>
      <c r="N1182" s="1">
        <v>499</v>
      </c>
      <c r="O1182" s="1">
        <v>28.8</v>
      </c>
      <c r="P1182" s="1">
        <v>436</v>
      </c>
      <c r="Q1182" s="1">
        <v>40.200000000000003</v>
      </c>
      <c r="R1182" s="1" t="s">
        <v>6046</v>
      </c>
      <c r="S1182" s="1">
        <v>98.8</v>
      </c>
      <c r="T1182" s="1">
        <v>25</v>
      </c>
      <c r="U1182" s="39" t="s">
        <v>6631</v>
      </c>
      <c r="V1182" s="107">
        <v>46.119944400000001</v>
      </c>
      <c r="W1182" s="107">
        <v>14.815333300000001</v>
      </c>
    </row>
    <row r="1183" spans="1:23" x14ac:dyDescent="0.25">
      <c r="A1183" s="1" t="s">
        <v>7004</v>
      </c>
      <c r="C1183" t="s">
        <v>4647</v>
      </c>
      <c r="D1183" t="s">
        <v>51</v>
      </c>
      <c r="E1183" s="1">
        <v>3</v>
      </c>
      <c r="F1183" s="1" t="s">
        <v>6103</v>
      </c>
      <c r="G1183" s="1">
        <v>4.2</v>
      </c>
      <c r="H1183" s="1" t="s">
        <v>6103</v>
      </c>
      <c r="I1183" s="1">
        <v>4.0999999999999996</v>
      </c>
      <c r="J1183" s="1" t="s">
        <v>6046</v>
      </c>
      <c r="K1183" s="1">
        <v>20.399999999999999</v>
      </c>
      <c r="L1183" s="1">
        <v>555</v>
      </c>
      <c r="M1183" s="1">
        <v>6.9</v>
      </c>
      <c r="N1183" s="1" t="s">
        <v>6046</v>
      </c>
      <c r="O1183" s="1">
        <v>43.7</v>
      </c>
      <c r="P1183" s="1">
        <v>316</v>
      </c>
      <c r="Q1183" s="1">
        <v>40.200000000000003</v>
      </c>
      <c r="R1183" s="1" t="s">
        <v>6046</v>
      </c>
      <c r="S1183" s="1">
        <v>4.9000000000000004</v>
      </c>
      <c r="T1183" s="1" t="s">
        <v>6046</v>
      </c>
      <c r="U1183" s="39" t="s">
        <v>6631</v>
      </c>
      <c r="V1183" s="107">
        <v>61.066692199999999</v>
      </c>
      <c r="W1183" s="107">
        <v>-107.99170700000001</v>
      </c>
    </row>
    <row r="1184" spans="1:23" x14ac:dyDescent="0.25">
      <c r="A1184" s="1" t="s">
        <v>7004</v>
      </c>
      <c r="B1184" s="1" t="s">
        <v>6866</v>
      </c>
      <c r="C1184" t="s">
        <v>7138</v>
      </c>
      <c r="D1184" t="s">
        <v>20</v>
      </c>
      <c r="E1184" s="1">
        <v>4.8</v>
      </c>
      <c r="F1184" s="1" t="s">
        <v>6103</v>
      </c>
      <c r="G1184" s="1">
        <v>3.2</v>
      </c>
      <c r="H1184" s="1" t="s">
        <v>6103</v>
      </c>
      <c r="I1184" s="1">
        <v>8</v>
      </c>
      <c r="J1184" s="1" t="s">
        <v>6046</v>
      </c>
      <c r="K1184" s="1">
        <v>16.2</v>
      </c>
      <c r="L1184" s="1" t="s">
        <v>6046</v>
      </c>
      <c r="M1184" s="1">
        <v>6.9</v>
      </c>
      <c r="N1184" s="1" t="s">
        <v>6046</v>
      </c>
      <c r="O1184" s="1">
        <v>3</v>
      </c>
      <c r="P1184" s="1" t="s">
        <v>6046</v>
      </c>
      <c r="Q1184" s="1">
        <v>49.1</v>
      </c>
      <c r="R1184" s="1" t="s">
        <v>6046</v>
      </c>
      <c r="S1184" s="1">
        <v>11.5</v>
      </c>
      <c r="T1184" s="1" t="s">
        <v>6046</v>
      </c>
      <c r="U1184" s="39" t="s">
        <v>6631</v>
      </c>
      <c r="V1184" s="107">
        <v>39.783730400000003</v>
      </c>
      <c r="W1184" s="107">
        <v>-100.445882</v>
      </c>
    </row>
    <row r="1185" spans="1:23" x14ac:dyDescent="0.25">
      <c r="A1185" s="1" t="s">
        <v>7004</v>
      </c>
      <c r="B1185" s="1" t="s">
        <v>6866</v>
      </c>
      <c r="C1185" t="s">
        <v>3715</v>
      </c>
      <c r="D1185" t="s">
        <v>6993</v>
      </c>
      <c r="E1185" s="1">
        <v>5.4</v>
      </c>
      <c r="F1185" s="1" t="s">
        <v>6103</v>
      </c>
      <c r="G1185" s="1">
        <v>2.6</v>
      </c>
      <c r="H1185" s="1" t="s">
        <v>6103</v>
      </c>
      <c r="I1185" s="1">
        <v>22.2</v>
      </c>
      <c r="J1185" s="1" t="s">
        <v>6046</v>
      </c>
      <c r="K1185" s="1">
        <v>3.9</v>
      </c>
      <c r="L1185" s="1" t="s">
        <v>6046</v>
      </c>
      <c r="M1185" s="1">
        <v>2.8</v>
      </c>
      <c r="N1185" s="1" t="s">
        <v>6046</v>
      </c>
      <c r="O1185" s="1">
        <v>2</v>
      </c>
      <c r="P1185" s="1" t="s">
        <v>6046</v>
      </c>
      <c r="Q1185" s="1">
        <v>39.5</v>
      </c>
      <c r="R1185" s="1" t="s">
        <v>6046</v>
      </c>
      <c r="S1185" s="1">
        <v>71.900000000000006</v>
      </c>
      <c r="T1185" s="1">
        <v>128</v>
      </c>
      <c r="U1185" s="39" t="s">
        <v>6631</v>
      </c>
      <c r="V1185" s="107">
        <v>45.365844299999999</v>
      </c>
      <c r="W1185" s="107">
        <v>15.6575209</v>
      </c>
    </row>
    <row r="1186" spans="1:23" x14ac:dyDescent="0.25">
      <c r="A1186" s="1" t="s">
        <v>7004</v>
      </c>
      <c r="B1186" s="1" t="s">
        <v>6672</v>
      </c>
      <c r="C1186" t="s">
        <v>7139</v>
      </c>
      <c r="D1186" t="s">
        <v>231</v>
      </c>
      <c r="E1186" s="1">
        <v>7.5</v>
      </c>
      <c r="F1186" s="1" t="s">
        <v>6103</v>
      </c>
      <c r="G1186" s="1">
        <v>2.2999999999999998</v>
      </c>
      <c r="H1186" s="1" t="s">
        <v>6103</v>
      </c>
      <c r="I1186" s="1">
        <v>4.7</v>
      </c>
      <c r="J1186" s="1" t="s">
        <v>6046</v>
      </c>
      <c r="K1186" s="1">
        <v>31.9</v>
      </c>
      <c r="L1186" s="1">
        <v>420</v>
      </c>
      <c r="M1186" s="1">
        <v>3</v>
      </c>
      <c r="N1186" s="1" t="s">
        <v>6046</v>
      </c>
      <c r="O1186" s="1">
        <v>1.9</v>
      </c>
      <c r="P1186" s="1" t="s">
        <v>6046</v>
      </c>
      <c r="Q1186" s="1">
        <v>87</v>
      </c>
      <c r="R1186" s="1">
        <v>211</v>
      </c>
      <c r="S1186" s="1">
        <v>7.1</v>
      </c>
      <c r="T1186" s="1" t="s">
        <v>6046</v>
      </c>
      <c r="U1186" s="39" t="s">
        <v>6631</v>
      </c>
      <c r="V1186" s="107">
        <v>42.638426099999997</v>
      </c>
      <c r="W1186" s="107">
        <v>12.674296999999999</v>
      </c>
    </row>
    <row r="1187" spans="1:23" x14ac:dyDescent="0.25">
      <c r="A1187" s="1" t="s">
        <v>7004</v>
      </c>
      <c r="B1187" s="1" t="s">
        <v>6866</v>
      </c>
      <c r="C1187" t="s">
        <v>7140</v>
      </c>
      <c r="D1187" t="s">
        <v>20</v>
      </c>
      <c r="E1187" s="1">
        <v>7.1</v>
      </c>
      <c r="F1187" s="1" t="s">
        <v>6103</v>
      </c>
      <c r="G1187" s="1">
        <v>6</v>
      </c>
      <c r="H1187" s="1" t="s">
        <v>6103</v>
      </c>
      <c r="I1187" s="1">
        <v>25.2</v>
      </c>
      <c r="J1187" s="1">
        <v>580</v>
      </c>
      <c r="K1187" s="1">
        <v>3.3</v>
      </c>
      <c r="L1187" s="1" t="s">
        <v>6046</v>
      </c>
      <c r="M1187" s="1">
        <v>3.2</v>
      </c>
      <c r="N1187" s="1" t="s">
        <v>6046</v>
      </c>
      <c r="O1187" s="1">
        <v>6.7</v>
      </c>
      <c r="P1187" s="1" t="s">
        <v>6046</v>
      </c>
      <c r="Q1187" s="1">
        <v>4.4000000000000004</v>
      </c>
      <c r="R1187" s="1" t="s">
        <v>6046</v>
      </c>
      <c r="S1187" s="1">
        <v>52.1</v>
      </c>
      <c r="T1187" s="1">
        <v>236</v>
      </c>
      <c r="U1187" s="39" t="s">
        <v>6631</v>
      </c>
      <c r="V1187" s="107">
        <v>39.783730400000003</v>
      </c>
      <c r="W1187" s="107">
        <v>-100.445882</v>
      </c>
    </row>
    <row r="1188" spans="1:23" x14ac:dyDescent="0.25">
      <c r="A1188" s="1" t="s">
        <v>7004</v>
      </c>
      <c r="B1188" s="1" t="s">
        <v>6866</v>
      </c>
      <c r="C1188" t="s">
        <v>4532</v>
      </c>
      <c r="D1188" t="s">
        <v>20</v>
      </c>
      <c r="E1188" s="1">
        <v>7.4</v>
      </c>
      <c r="F1188" s="1" t="s">
        <v>6103</v>
      </c>
      <c r="G1188" s="1">
        <v>4.5999999999999996</v>
      </c>
      <c r="H1188" s="1" t="s">
        <v>6103</v>
      </c>
      <c r="I1188" s="1">
        <v>16</v>
      </c>
      <c r="J1188" s="1" t="s">
        <v>6046</v>
      </c>
      <c r="K1188" s="1">
        <v>4.5999999999999996</v>
      </c>
      <c r="L1188" s="1" t="s">
        <v>6046</v>
      </c>
      <c r="M1188" s="1">
        <v>2.2000000000000002</v>
      </c>
      <c r="N1188" s="1" t="s">
        <v>6046</v>
      </c>
      <c r="O1188" s="1">
        <v>21.8</v>
      </c>
      <c r="P1188" s="1">
        <v>511</v>
      </c>
      <c r="Q1188" s="1">
        <v>5.9</v>
      </c>
      <c r="R1188" s="1" t="s">
        <v>6046</v>
      </c>
      <c r="S1188" s="1">
        <v>55.2</v>
      </c>
      <c r="T1188" s="1">
        <v>213</v>
      </c>
      <c r="U1188" s="39" t="s">
        <v>6631</v>
      </c>
      <c r="V1188" s="107">
        <v>39.783730400000003</v>
      </c>
      <c r="W1188" s="107">
        <v>-100.445882</v>
      </c>
    </row>
    <row r="1189" spans="1:23" x14ac:dyDescent="0.25">
      <c r="A1189" s="1" t="s">
        <v>7004</v>
      </c>
      <c r="B1189" s="1" t="s">
        <v>6672</v>
      </c>
      <c r="C1189" t="s">
        <v>7141</v>
      </c>
      <c r="D1189" t="s">
        <v>20</v>
      </c>
      <c r="E1189" s="1">
        <v>6.3</v>
      </c>
      <c r="F1189" s="1" t="s">
        <v>6103</v>
      </c>
      <c r="G1189" s="1">
        <v>4.4000000000000004</v>
      </c>
      <c r="H1189" s="1" t="s">
        <v>6103</v>
      </c>
      <c r="I1189" s="1">
        <v>4</v>
      </c>
      <c r="J1189" s="1" t="s">
        <v>6046</v>
      </c>
      <c r="K1189" s="1">
        <v>27.5</v>
      </c>
      <c r="L1189" s="1">
        <v>456</v>
      </c>
      <c r="M1189" s="1">
        <v>11.5</v>
      </c>
      <c r="N1189" s="1" t="s">
        <v>6046</v>
      </c>
      <c r="O1189" s="1">
        <v>2.9</v>
      </c>
      <c r="P1189" s="1" t="s">
        <v>6046</v>
      </c>
      <c r="Q1189" s="1">
        <v>66.7</v>
      </c>
      <c r="R1189" s="1">
        <v>495</v>
      </c>
      <c r="S1189" s="1">
        <v>8.5</v>
      </c>
      <c r="T1189" s="1" t="s">
        <v>6046</v>
      </c>
      <c r="U1189" s="39" t="s">
        <v>6631</v>
      </c>
      <c r="V1189" s="107">
        <v>39.783730400000003</v>
      </c>
      <c r="W1189" s="107">
        <v>-100.445882</v>
      </c>
    </row>
    <row r="1190" spans="1:23" x14ac:dyDescent="0.25">
      <c r="A1190" s="1" t="s">
        <v>7004</v>
      </c>
      <c r="B1190" s="1" t="s">
        <v>6866</v>
      </c>
      <c r="C1190" t="s">
        <v>4163</v>
      </c>
      <c r="D1190" t="s">
        <v>20</v>
      </c>
      <c r="E1190" s="1">
        <v>2</v>
      </c>
      <c r="F1190" s="1" t="s">
        <v>6103</v>
      </c>
      <c r="G1190" s="1">
        <v>3.8</v>
      </c>
      <c r="H1190" s="1" t="s">
        <v>6103</v>
      </c>
      <c r="I1190" s="1">
        <v>32.1</v>
      </c>
      <c r="J1190" s="1">
        <v>481</v>
      </c>
      <c r="K1190" s="1">
        <v>3.7</v>
      </c>
      <c r="L1190" s="1" t="s">
        <v>6046</v>
      </c>
      <c r="M1190" s="1">
        <v>3.8</v>
      </c>
      <c r="N1190" s="1" t="s">
        <v>6046</v>
      </c>
      <c r="O1190" s="1">
        <v>7.2</v>
      </c>
      <c r="P1190" s="1" t="s">
        <v>6046</v>
      </c>
      <c r="Q1190" s="1">
        <v>11.4</v>
      </c>
      <c r="R1190" s="1" t="s">
        <v>6046</v>
      </c>
      <c r="S1190" s="1">
        <v>27.9</v>
      </c>
      <c r="T1190" s="1">
        <v>452</v>
      </c>
      <c r="U1190" s="39" t="s">
        <v>6631</v>
      </c>
      <c r="V1190" s="107">
        <v>39.783730400000003</v>
      </c>
      <c r="W1190" s="107">
        <v>-100.445882</v>
      </c>
    </row>
    <row r="1191" spans="1:23" x14ac:dyDescent="0.25">
      <c r="A1191" s="1" t="s">
        <v>7004</v>
      </c>
      <c r="B1191" s="1" t="s">
        <v>6866</v>
      </c>
      <c r="C1191" t="s">
        <v>7142</v>
      </c>
      <c r="D1191" t="s">
        <v>343</v>
      </c>
      <c r="E1191" s="1">
        <v>2.6</v>
      </c>
      <c r="F1191" s="1" t="s">
        <v>6103</v>
      </c>
      <c r="G1191" s="1">
        <v>2.9</v>
      </c>
      <c r="H1191" s="1" t="s">
        <v>6103</v>
      </c>
      <c r="I1191" s="1">
        <v>2.2000000000000002</v>
      </c>
      <c r="J1191" s="1" t="s">
        <v>6046</v>
      </c>
      <c r="K1191" s="1">
        <v>22.9</v>
      </c>
      <c r="L1191" s="1">
        <v>513</v>
      </c>
      <c r="M1191" s="1">
        <v>3.2</v>
      </c>
      <c r="N1191" s="1" t="s">
        <v>6046</v>
      </c>
      <c r="O1191" s="1">
        <v>22.1</v>
      </c>
      <c r="P1191" s="1">
        <v>504</v>
      </c>
      <c r="Q1191" s="1">
        <v>42</v>
      </c>
      <c r="R1191" s="1" t="s">
        <v>6046</v>
      </c>
      <c r="S1191" s="1">
        <v>2.9</v>
      </c>
      <c r="T1191" s="1" t="s">
        <v>6046</v>
      </c>
      <c r="U1191" s="39" t="s">
        <v>6631</v>
      </c>
      <c r="V1191" s="107">
        <v>-24.776108600000001</v>
      </c>
      <c r="W1191" s="107">
        <v>134.755</v>
      </c>
    </row>
    <row r="1192" spans="1:23" x14ac:dyDescent="0.25">
      <c r="A1192" s="1" t="s">
        <v>7004</v>
      </c>
      <c r="B1192" s="1" t="s">
        <v>6866</v>
      </c>
      <c r="C1192" t="s">
        <v>3167</v>
      </c>
      <c r="D1192" t="s">
        <v>6264</v>
      </c>
      <c r="E1192" s="1">
        <v>7.9</v>
      </c>
      <c r="F1192" s="1" t="s">
        <v>6103</v>
      </c>
      <c r="G1192" s="1">
        <v>7.1</v>
      </c>
      <c r="H1192" s="1" t="s">
        <v>6103</v>
      </c>
      <c r="I1192" s="1">
        <v>4.3</v>
      </c>
      <c r="J1192" s="1" t="s">
        <v>6046</v>
      </c>
      <c r="K1192" s="1">
        <v>13.2</v>
      </c>
      <c r="L1192" s="1" t="s">
        <v>6046</v>
      </c>
      <c r="M1192" s="1">
        <v>28.2</v>
      </c>
      <c r="N1192" s="1">
        <v>497</v>
      </c>
      <c r="O1192" s="1">
        <v>4.5</v>
      </c>
      <c r="P1192" s="1" t="s">
        <v>6046</v>
      </c>
      <c r="Q1192" s="1">
        <v>73.3</v>
      </c>
      <c r="R1192" s="1">
        <v>421</v>
      </c>
      <c r="S1192" s="1">
        <v>17.3</v>
      </c>
      <c r="T1192" s="1" t="s">
        <v>6046</v>
      </c>
      <c r="U1192" s="39" t="s">
        <v>6631</v>
      </c>
      <c r="V1192" s="107">
        <v>-28.8166236</v>
      </c>
      <c r="W1192" s="107">
        <v>24.991638999999999</v>
      </c>
    </row>
    <row r="1193" spans="1:23" x14ac:dyDescent="0.25">
      <c r="A1193" s="1" t="s">
        <v>7004</v>
      </c>
      <c r="C1193" t="s">
        <v>7143</v>
      </c>
      <c r="D1193" t="s">
        <v>20</v>
      </c>
      <c r="E1193" s="1">
        <v>3.2</v>
      </c>
      <c r="F1193" s="1" t="s">
        <v>6103</v>
      </c>
      <c r="G1193" s="1">
        <v>6.1</v>
      </c>
      <c r="H1193" s="1" t="s">
        <v>6103</v>
      </c>
      <c r="I1193" s="1">
        <v>8.4</v>
      </c>
      <c r="J1193" s="1" t="s">
        <v>6046</v>
      </c>
      <c r="K1193" s="1">
        <v>25.1</v>
      </c>
      <c r="L1193" s="1">
        <v>488</v>
      </c>
      <c r="M1193" s="1">
        <v>8.6</v>
      </c>
      <c r="N1193" s="1" t="s">
        <v>6046</v>
      </c>
      <c r="O1193" s="1">
        <v>8.5</v>
      </c>
      <c r="P1193" s="1" t="s">
        <v>6046</v>
      </c>
      <c r="Q1193" s="1">
        <v>47</v>
      </c>
      <c r="R1193" s="1" t="s">
        <v>6046</v>
      </c>
      <c r="S1193" s="1">
        <v>9.3000000000000007</v>
      </c>
      <c r="T1193" s="1" t="s">
        <v>6046</v>
      </c>
      <c r="U1193" s="39" t="s">
        <v>6631</v>
      </c>
      <c r="V1193" s="107">
        <v>39.783730400000003</v>
      </c>
      <c r="W1193" s="107">
        <v>-100.445882</v>
      </c>
    </row>
    <row r="1194" spans="1:23" x14ac:dyDescent="0.25">
      <c r="A1194" s="1" t="s">
        <v>7004</v>
      </c>
      <c r="C1194" t="s">
        <v>7144</v>
      </c>
      <c r="D1194" t="s">
        <v>6333</v>
      </c>
      <c r="E1194" s="1">
        <v>4.4000000000000004</v>
      </c>
      <c r="F1194" s="1" t="s">
        <v>6103</v>
      </c>
      <c r="G1194" s="1">
        <v>9</v>
      </c>
      <c r="H1194" s="1" t="s">
        <v>6103</v>
      </c>
      <c r="I1194" s="1">
        <v>21.1</v>
      </c>
      <c r="J1194" s="1" t="s">
        <v>6046</v>
      </c>
      <c r="K1194" s="1">
        <v>3.3</v>
      </c>
      <c r="L1194" s="1" t="s">
        <v>6046</v>
      </c>
      <c r="M1194" s="1">
        <v>2.8</v>
      </c>
      <c r="N1194" s="1" t="s">
        <v>6046</v>
      </c>
      <c r="O1194" s="1">
        <v>2.7</v>
      </c>
      <c r="P1194" s="1" t="s">
        <v>6046</v>
      </c>
      <c r="Q1194" s="1">
        <v>41.7</v>
      </c>
      <c r="R1194" s="1" t="s">
        <v>6046</v>
      </c>
      <c r="U1194" s="39" t="s">
        <v>6631</v>
      </c>
      <c r="V1194" s="107">
        <v>52.215933</v>
      </c>
      <c r="W1194" s="107">
        <v>19.134422000000001</v>
      </c>
    </row>
    <row r="1195" spans="1:23" x14ac:dyDescent="0.25">
      <c r="A1195" s="1" t="s">
        <v>7004</v>
      </c>
      <c r="B1195" s="1" t="s">
        <v>6672</v>
      </c>
      <c r="C1195" t="s">
        <v>7145</v>
      </c>
      <c r="D1195" t="s">
        <v>20</v>
      </c>
      <c r="E1195" s="1">
        <v>7.8</v>
      </c>
      <c r="F1195" s="1" t="s">
        <v>6103</v>
      </c>
      <c r="G1195" s="1">
        <v>4.5</v>
      </c>
      <c r="H1195" s="1" t="s">
        <v>6103</v>
      </c>
      <c r="I1195" s="1">
        <v>9.9</v>
      </c>
      <c r="J1195" s="1" t="s">
        <v>6046</v>
      </c>
      <c r="K1195" s="1">
        <v>15.6</v>
      </c>
      <c r="L1195" s="1" t="s">
        <v>6046</v>
      </c>
      <c r="M1195" s="1">
        <v>8.1</v>
      </c>
      <c r="N1195" s="1" t="s">
        <v>6046</v>
      </c>
      <c r="O1195" s="1">
        <v>4.4000000000000004</v>
      </c>
      <c r="P1195" s="1" t="s">
        <v>6046</v>
      </c>
      <c r="Q1195" s="1">
        <v>42.4</v>
      </c>
      <c r="R1195" s="1" t="s">
        <v>6046</v>
      </c>
      <c r="S1195" s="1">
        <v>8.8000000000000007</v>
      </c>
      <c r="T1195" s="1" t="s">
        <v>6046</v>
      </c>
      <c r="U1195" s="39" t="s">
        <v>6631</v>
      </c>
      <c r="V1195" s="107">
        <v>39.783730400000003</v>
      </c>
      <c r="W1195" s="107">
        <v>-100.445882</v>
      </c>
    </row>
    <row r="1196" spans="1:23" x14ac:dyDescent="0.25">
      <c r="A1196" s="1" t="s">
        <v>7004</v>
      </c>
      <c r="B1196" s="1" t="s">
        <v>6866</v>
      </c>
      <c r="C1196" t="s">
        <v>3418</v>
      </c>
      <c r="D1196" t="s">
        <v>258</v>
      </c>
      <c r="E1196" s="1">
        <v>2.9</v>
      </c>
      <c r="F1196" s="1" t="s">
        <v>6103</v>
      </c>
      <c r="G1196" s="1">
        <v>2.7</v>
      </c>
      <c r="H1196" s="1" t="s">
        <v>6103</v>
      </c>
      <c r="I1196" s="1">
        <v>9.9</v>
      </c>
      <c r="J1196" s="1" t="s">
        <v>6046</v>
      </c>
      <c r="K1196" s="1">
        <v>7.9</v>
      </c>
      <c r="L1196" s="1" t="s">
        <v>6046</v>
      </c>
      <c r="M1196" s="1">
        <v>35.299999999999997</v>
      </c>
      <c r="N1196" s="1">
        <v>440</v>
      </c>
      <c r="O1196" s="1">
        <v>71.900000000000006</v>
      </c>
      <c r="P1196" s="1">
        <v>192</v>
      </c>
      <c r="Q1196" s="1">
        <v>41.1</v>
      </c>
      <c r="R1196" s="1" t="s">
        <v>6046</v>
      </c>
      <c r="S1196" s="1">
        <v>3.4</v>
      </c>
      <c r="T1196" s="1" t="s">
        <v>6046</v>
      </c>
      <c r="U1196" s="39" t="s">
        <v>6631</v>
      </c>
      <c r="V1196" s="107">
        <v>54.702354499999998</v>
      </c>
      <c r="W1196" s="107">
        <v>-3.2765753000000002</v>
      </c>
    </row>
    <row r="1197" spans="1:23" x14ac:dyDescent="0.25">
      <c r="A1197" s="1" t="s">
        <v>7004</v>
      </c>
      <c r="B1197" s="1" t="s">
        <v>6866</v>
      </c>
      <c r="C1197" t="s">
        <v>7146</v>
      </c>
      <c r="D1197" t="s">
        <v>20</v>
      </c>
      <c r="E1197" s="1">
        <v>6.4</v>
      </c>
      <c r="F1197" s="1" t="s">
        <v>6103</v>
      </c>
      <c r="G1197" s="1">
        <v>3.8</v>
      </c>
      <c r="H1197" s="1" t="s">
        <v>6103</v>
      </c>
      <c r="I1197" s="1">
        <v>6.8</v>
      </c>
      <c r="J1197" s="1" t="s">
        <v>6046</v>
      </c>
      <c r="K1197" s="1">
        <v>23.6</v>
      </c>
      <c r="L1197" s="1">
        <v>507</v>
      </c>
      <c r="O1197" s="1">
        <v>1.7</v>
      </c>
      <c r="P1197" s="1" t="s">
        <v>6046</v>
      </c>
      <c r="Q1197" s="1">
        <v>51.9</v>
      </c>
      <c r="R1197" s="1" t="s">
        <v>6046</v>
      </c>
      <c r="S1197" s="1">
        <v>9.6</v>
      </c>
      <c r="T1197" s="1" t="s">
        <v>6046</v>
      </c>
      <c r="U1197" s="39" t="s">
        <v>6631</v>
      </c>
      <c r="V1197" s="107">
        <v>39.783730400000003</v>
      </c>
      <c r="W1197" s="107">
        <v>-100.445882</v>
      </c>
    </row>
    <row r="1198" spans="1:23" x14ac:dyDescent="0.25">
      <c r="A1198" s="1" t="s">
        <v>7004</v>
      </c>
      <c r="C1198" t="s">
        <v>7147</v>
      </c>
      <c r="D1198" t="s">
        <v>51</v>
      </c>
      <c r="E1198" s="1">
        <v>5.2</v>
      </c>
      <c r="F1198" s="1" t="s">
        <v>6103</v>
      </c>
      <c r="G1198" s="1">
        <v>4.5999999999999996</v>
      </c>
      <c r="H1198" s="1" t="s">
        <v>6103</v>
      </c>
      <c r="I1198" s="1">
        <v>29.8</v>
      </c>
      <c r="J1198" s="1">
        <v>516</v>
      </c>
      <c r="L1198" s="1" t="s">
        <v>6046</v>
      </c>
      <c r="S1198" s="1">
        <v>5</v>
      </c>
      <c r="T1198" s="1" t="s">
        <v>6046</v>
      </c>
      <c r="U1198" s="39" t="s">
        <v>6631</v>
      </c>
      <c r="V1198" s="107">
        <v>61.066692199999999</v>
      </c>
      <c r="W1198" s="107">
        <v>-107.99170700000001</v>
      </c>
    </row>
    <row r="1199" spans="1:23" x14ac:dyDescent="0.25">
      <c r="A1199" s="1" t="s">
        <v>7004</v>
      </c>
      <c r="B1199" s="1" t="s">
        <v>6866</v>
      </c>
      <c r="C1199" t="s">
        <v>7148</v>
      </c>
      <c r="D1199" t="s">
        <v>411</v>
      </c>
      <c r="E1199" s="1">
        <v>9.3000000000000007</v>
      </c>
      <c r="F1199" s="1" t="s">
        <v>6103</v>
      </c>
      <c r="G1199" s="1">
        <v>9.1999999999999993</v>
      </c>
      <c r="H1199" s="1" t="s">
        <v>6103</v>
      </c>
      <c r="I1199" s="1">
        <v>7.8</v>
      </c>
      <c r="J1199" s="1" t="s">
        <v>6046</v>
      </c>
      <c r="K1199" s="1">
        <v>15.9</v>
      </c>
      <c r="L1199" s="1" t="s">
        <v>6046</v>
      </c>
      <c r="M1199" s="1">
        <v>15.4</v>
      </c>
      <c r="N1199" s="1" t="s">
        <v>6046</v>
      </c>
      <c r="O1199" s="1">
        <v>2.5</v>
      </c>
      <c r="P1199" s="1" t="s">
        <v>6046</v>
      </c>
      <c r="Q1199" s="1">
        <v>62.6</v>
      </c>
      <c r="R1199" s="1">
        <v>540</v>
      </c>
      <c r="S1199" s="1">
        <v>18.2</v>
      </c>
      <c r="T1199" s="1" t="s">
        <v>6046</v>
      </c>
      <c r="U1199" s="39" t="s">
        <v>6631</v>
      </c>
      <c r="V1199" s="107">
        <v>22.351114800000001</v>
      </c>
      <c r="W1199" s="107">
        <v>78.667742799999999</v>
      </c>
    </row>
    <row r="1200" spans="1:23" x14ac:dyDescent="0.25">
      <c r="A1200" s="1" t="s">
        <v>7004</v>
      </c>
      <c r="B1200" s="1" t="s">
        <v>6866</v>
      </c>
      <c r="C1200" t="s">
        <v>7149</v>
      </c>
      <c r="D1200" t="s">
        <v>6090</v>
      </c>
      <c r="E1200" s="1">
        <v>5.6</v>
      </c>
      <c r="F1200" s="1" t="s">
        <v>6103</v>
      </c>
      <c r="G1200" s="1">
        <v>2.2999999999999998</v>
      </c>
      <c r="H1200" s="1" t="s">
        <v>6103</v>
      </c>
      <c r="I1200" s="1">
        <v>24.5</v>
      </c>
      <c r="J1200" s="1">
        <v>594</v>
      </c>
      <c r="K1200" s="1">
        <v>1.3</v>
      </c>
      <c r="L1200" s="1" t="s">
        <v>6046</v>
      </c>
      <c r="M1200" s="1">
        <v>4.0999999999999996</v>
      </c>
      <c r="N1200" s="1" t="s">
        <v>6046</v>
      </c>
      <c r="O1200" s="1">
        <v>32.700000000000003</v>
      </c>
      <c r="P1200" s="1">
        <v>411</v>
      </c>
      <c r="Q1200" s="1">
        <v>6.9</v>
      </c>
      <c r="R1200" s="1" t="s">
        <v>6046</v>
      </c>
      <c r="S1200" s="1">
        <v>3.3</v>
      </c>
      <c r="T1200" s="1" t="s">
        <v>6046</v>
      </c>
      <c r="U1200" s="39" t="s">
        <v>6631</v>
      </c>
      <c r="V1200" s="107">
        <v>64.686313600000005</v>
      </c>
      <c r="W1200" s="107">
        <v>97.745306099999993</v>
      </c>
    </row>
    <row r="1201" spans="1:23" x14ac:dyDescent="0.25">
      <c r="A1201" s="1" t="s">
        <v>7004</v>
      </c>
      <c r="B1201" s="1" t="s">
        <v>6866</v>
      </c>
      <c r="C1201" t="s">
        <v>7150</v>
      </c>
      <c r="D1201" t="s">
        <v>6333</v>
      </c>
      <c r="E1201" s="1">
        <v>7.3</v>
      </c>
      <c r="F1201" s="1" t="s">
        <v>6103</v>
      </c>
      <c r="G1201" s="1">
        <v>7.2</v>
      </c>
      <c r="H1201" s="1" t="s">
        <v>6103</v>
      </c>
      <c r="I1201" s="1">
        <v>21.9</v>
      </c>
      <c r="J1201" s="1" t="s">
        <v>6046</v>
      </c>
      <c r="K1201" s="1">
        <v>5.4</v>
      </c>
      <c r="L1201" s="1" t="s">
        <v>6046</v>
      </c>
      <c r="M1201" s="1">
        <v>2.7</v>
      </c>
      <c r="N1201" s="1" t="s">
        <v>6046</v>
      </c>
      <c r="O1201" s="1">
        <v>8.6999999999999993</v>
      </c>
      <c r="P1201" s="1" t="s">
        <v>6046</v>
      </c>
      <c r="Q1201" s="1">
        <v>53.8</v>
      </c>
      <c r="R1201" s="1" t="s">
        <v>6046</v>
      </c>
      <c r="S1201" s="1">
        <v>4.8</v>
      </c>
      <c r="T1201" s="1" t="s">
        <v>6046</v>
      </c>
      <c r="U1201" s="39" t="s">
        <v>6631</v>
      </c>
      <c r="V1201" s="107">
        <v>52.215933</v>
      </c>
      <c r="W1201" s="107">
        <v>19.134422000000001</v>
      </c>
    </row>
    <row r="1202" spans="1:23" x14ac:dyDescent="0.25">
      <c r="A1202" s="1" t="s">
        <v>7004</v>
      </c>
      <c r="B1202" s="1" t="s">
        <v>6672</v>
      </c>
      <c r="C1202" t="s">
        <v>7151</v>
      </c>
      <c r="D1202" t="s">
        <v>20</v>
      </c>
      <c r="E1202" s="1">
        <v>6</v>
      </c>
      <c r="F1202" s="1" t="s">
        <v>6103</v>
      </c>
      <c r="G1202" s="1">
        <v>7.4</v>
      </c>
      <c r="H1202" s="1" t="s">
        <v>6103</v>
      </c>
      <c r="I1202" s="1">
        <v>11.9</v>
      </c>
      <c r="J1202" s="1" t="s">
        <v>6046</v>
      </c>
      <c r="K1202" s="1">
        <v>22.5</v>
      </c>
      <c r="L1202" s="1">
        <v>520</v>
      </c>
      <c r="M1202" s="1">
        <v>6</v>
      </c>
      <c r="N1202" s="1" t="s">
        <v>6046</v>
      </c>
      <c r="O1202" s="1">
        <v>6.1</v>
      </c>
      <c r="P1202" s="1" t="s">
        <v>6046</v>
      </c>
      <c r="Q1202" s="1">
        <v>56.8</v>
      </c>
      <c r="R1202" s="1" t="s">
        <v>6046</v>
      </c>
      <c r="S1202" s="1">
        <v>18.7</v>
      </c>
      <c r="T1202" s="1" t="s">
        <v>6046</v>
      </c>
      <c r="U1202" s="39" t="s">
        <v>6631</v>
      </c>
      <c r="V1202" s="107">
        <v>39.783730400000003</v>
      </c>
      <c r="W1202" s="107">
        <v>-100.445882</v>
      </c>
    </row>
    <row r="1203" spans="1:23" x14ac:dyDescent="0.25">
      <c r="A1203" s="1" t="s">
        <v>7004</v>
      </c>
      <c r="B1203" s="1" t="s">
        <v>6866</v>
      </c>
      <c r="C1203" t="s">
        <v>4563</v>
      </c>
      <c r="D1203" t="s">
        <v>20</v>
      </c>
      <c r="E1203" s="1">
        <v>5.7</v>
      </c>
      <c r="F1203" s="1" t="s">
        <v>6103</v>
      </c>
      <c r="G1203" s="1">
        <v>6.6</v>
      </c>
      <c r="H1203" s="1" t="s">
        <v>6103</v>
      </c>
      <c r="I1203" s="1">
        <v>11.5</v>
      </c>
      <c r="J1203" s="1" t="s">
        <v>6046</v>
      </c>
      <c r="K1203" s="1">
        <v>6.2</v>
      </c>
      <c r="L1203" s="1" t="s">
        <v>6046</v>
      </c>
      <c r="M1203" s="1">
        <v>29.4</v>
      </c>
      <c r="N1203" s="1">
        <v>483</v>
      </c>
      <c r="O1203" s="1">
        <v>10.8</v>
      </c>
      <c r="P1203" s="1" t="s">
        <v>6046</v>
      </c>
      <c r="Q1203" s="1">
        <v>41.5</v>
      </c>
      <c r="R1203" s="1" t="s">
        <v>6046</v>
      </c>
      <c r="S1203" s="1">
        <v>19.600000000000001</v>
      </c>
      <c r="T1203" s="1">
        <v>597</v>
      </c>
      <c r="U1203" s="39" t="s">
        <v>6631</v>
      </c>
      <c r="V1203" s="107">
        <v>39.783730400000003</v>
      </c>
      <c r="W1203" s="107">
        <v>-100.445882</v>
      </c>
    </row>
    <row r="1204" spans="1:23" x14ac:dyDescent="0.25">
      <c r="A1204" s="1" t="s">
        <v>7004</v>
      </c>
      <c r="B1204" s="1" t="s">
        <v>6672</v>
      </c>
      <c r="C1204" t="s">
        <v>7152</v>
      </c>
      <c r="D1204" t="s">
        <v>6045</v>
      </c>
      <c r="E1204" s="1">
        <v>3.9</v>
      </c>
      <c r="F1204" s="1" t="s">
        <v>6103</v>
      </c>
      <c r="G1204" s="1">
        <v>2</v>
      </c>
      <c r="H1204" s="1" t="s">
        <v>6103</v>
      </c>
      <c r="I1204" s="1">
        <v>7.2</v>
      </c>
      <c r="J1204" s="1" t="s">
        <v>6046</v>
      </c>
      <c r="K1204" s="1">
        <v>6.4</v>
      </c>
      <c r="L1204" s="1" t="s">
        <v>6046</v>
      </c>
      <c r="M1204" s="1">
        <v>99.1</v>
      </c>
      <c r="N1204" s="1">
        <v>90</v>
      </c>
      <c r="O1204" s="1">
        <v>6.6</v>
      </c>
      <c r="P1204" s="1" t="s">
        <v>6046</v>
      </c>
      <c r="Q1204" s="1">
        <v>31.2</v>
      </c>
      <c r="R1204" s="1" t="s">
        <v>6046</v>
      </c>
      <c r="S1204" s="1">
        <v>2.7</v>
      </c>
      <c r="T1204" s="1" t="s">
        <v>6046</v>
      </c>
      <c r="U1204" s="39" t="s">
        <v>6631</v>
      </c>
      <c r="V1204" s="107">
        <v>35.000073999999998</v>
      </c>
      <c r="W1204" s="107">
        <v>104.999927</v>
      </c>
    </row>
    <row r="1205" spans="1:23" x14ac:dyDescent="0.25">
      <c r="A1205" s="1" t="s">
        <v>7004</v>
      </c>
      <c r="B1205" s="1" t="s">
        <v>6884</v>
      </c>
      <c r="C1205" t="s">
        <v>5203</v>
      </c>
      <c r="D1205" t="s">
        <v>6599</v>
      </c>
      <c r="E1205" s="1">
        <v>6.7</v>
      </c>
      <c r="F1205" s="1" t="s">
        <v>6103</v>
      </c>
      <c r="G1205" s="1">
        <v>15</v>
      </c>
      <c r="H1205" s="1" t="s">
        <v>6103</v>
      </c>
      <c r="I1205" s="1">
        <v>6.7</v>
      </c>
      <c r="J1205" s="1" t="s">
        <v>6046</v>
      </c>
      <c r="K1205" s="1">
        <v>5.9</v>
      </c>
      <c r="L1205" s="1" t="s">
        <v>6046</v>
      </c>
      <c r="M1205" s="1">
        <v>4.5999999999999996</v>
      </c>
      <c r="N1205" s="1" t="s">
        <v>6046</v>
      </c>
      <c r="O1205" s="1">
        <v>15.3</v>
      </c>
      <c r="P1205" s="1" t="s">
        <v>6046</v>
      </c>
      <c r="Q1205" s="1">
        <v>39</v>
      </c>
      <c r="R1205" s="1" t="s">
        <v>6046</v>
      </c>
      <c r="S1205" s="1">
        <v>4.2</v>
      </c>
      <c r="T1205" s="1" t="s">
        <v>6046</v>
      </c>
      <c r="U1205" s="39" t="s">
        <v>6631</v>
      </c>
      <c r="V1205" s="107">
        <v>38.959759400000003</v>
      </c>
      <c r="W1205" s="107">
        <v>34.924965299999997</v>
      </c>
    </row>
    <row r="1206" spans="1:23" x14ac:dyDescent="0.25">
      <c r="A1206" s="1" t="s">
        <v>7153</v>
      </c>
      <c r="B1206" s="1" t="s">
        <v>6884</v>
      </c>
      <c r="C1206" t="s">
        <v>7154</v>
      </c>
      <c r="D1206" t="s">
        <v>6090</v>
      </c>
      <c r="E1206" s="1">
        <v>3.7</v>
      </c>
      <c r="F1206" s="1" t="s">
        <v>6103</v>
      </c>
      <c r="G1206" s="1">
        <v>3.6</v>
      </c>
      <c r="H1206" s="1" t="s">
        <v>6103</v>
      </c>
      <c r="I1206" s="1">
        <v>12.7</v>
      </c>
      <c r="J1206" s="1" t="s">
        <v>6046</v>
      </c>
      <c r="K1206" s="1">
        <v>1.4</v>
      </c>
      <c r="L1206" s="1" t="s">
        <v>6046</v>
      </c>
      <c r="M1206" s="1">
        <v>1.6</v>
      </c>
      <c r="N1206" s="1" t="s">
        <v>6046</v>
      </c>
      <c r="O1206" s="1">
        <v>15.7</v>
      </c>
      <c r="P1206" s="1" t="s">
        <v>6046</v>
      </c>
      <c r="Q1206" s="1">
        <v>12.2</v>
      </c>
      <c r="R1206" s="1" t="s">
        <v>6046</v>
      </c>
      <c r="S1206" s="1">
        <v>3.4</v>
      </c>
      <c r="T1206" s="1" t="s">
        <v>6046</v>
      </c>
      <c r="U1206" s="39" t="s">
        <v>6631</v>
      </c>
      <c r="V1206" s="107">
        <v>64.686313600000005</v>
      </c>
      <c r="W1206" s="107">
        <v>97.745306099999993</v>
      </c>
    </row>
    <row r="1207" spans="1:23" x14ac:dyDescent="0.25">
      <c r="A1207" s="1" t="s">
        <v>7153</v>
      </c>
      <c r="B1207" s="1" t="s">
        <v>6884</v>
      </c>
      <c r="C1207" t="s">
        <v>7155</v>
      </c>
      <c r="D1207" t="s">
        <v>6599</v>
      </c>
      <c r="E1207" s="1">
        <v>4.3</v>
      </c>
      <c r="F1207" s="1" t="s">
        <v>6103</v>
      </c>
      <c r="G1207" s="1">
        <v>3.5</v>
      </c>
      <c r="H1207" s="1" t="s">
        <v>6103</v>
      </c>
      <c r="I1207" s="1">
        <v>3.8</v>
      </c>
      <c r="J1207" s="1" t="s">
        <v>6046</v>
      </c>
      <c r="K1207" s="1">
        <v>2.9</v>
      </c>
      <c r="L1207" s="1" t="s">
        <v>6046</v>
      </c>
      <c r="M1207" s="1">
        <v>1.2</v>
      </c>
      <c r="N1207" s="1" t="s">
        <v>6046</v>
      </c>
      <c r="O1207" s="1">
        <v>1.1000000000000001</v>
      </c>
      <c r="P1207" s="1" t="s">
        <v>6046</v>
      </c>
      <c r="Q1207" s="1">
        <v>26.2</v>
      </c>
      <c r="R1207" s="1" t="s">
        <v>6046</v>
      </c>
      <c r="S1207" s="1">
        <v>3.7</v>
      </c>
      <c r="T1207" s="1" t="s">
        <v>6046</v>
      </c>
      <c r="U1207" s="39" t="s">
        <v>6631</v>
      </c>
      <c r="V1207" s="107">
        <v>38.959759400000003</v>
      </c>
      <c r="W1207" s="107">
        <v>34.924965299999997</v>
      </c>
    </row>
    <row r="1208" spans="1:23" x14ac:dyDescent="0.25">
      <c r="A1208" s="1" t="s">
        <v>7153</v>
      </c>
      <c r="B1208" s="1" t="s">
        <v>6866</v>
      </c>
      <c r="C1208" t="s">
        <v>7156</v>
      </c>
      <c r="D1208" t="s">
        <v>6517</v>
      </c>
      <c r="E1208" s="1">
        <v>9.5</v>
      </c>
      <c r="F1208" s="1" t="s">
        <v>6103</v>
      </c>
      <c r="G1208" s="1">
        <v>5</v>
      </c>
      <c r="H1208" s="1" t="s">
        <v>6103</v>
      </c>
      <c r="I1208" s="1">
        <v>10.5</v>
      </c>
      <c r="J1208" s="1" t="s">
        <v>6046</v>
      </c>
      <c r="K1208" s="1">
        <v>1.3</v>
      </c>
      <c r="L1208" s="1" t="s">
        <v>6046</v>
      </c>
      <c r="M1208" s="1">
        <v>1.1000000000000001</v>
      </c>
      <c r="N1208" s="1" t="s">
        <v>6046</v>
      </c>
      <c r="O1208" s="1">
        <v>7.9</v>
      </c>
      <c r="P1208" s="1" t="s">
        <v>6046</v>
      </c>
      <c r="Q1208" s="1">
        <v>45.7</v>
      </c>
      <c r="R1208" s="1" t="s">
        <v>6046</v>
      </c>
      <c r="S1208" s="1">
        <v>9.3000000000000007</v>
      </c>
      <c r="T1208" s="1" t="s">
        <v>6046</v>
      </c>
      <c r="U1208" s="39" t="s">
        <v>6631</v>
      </c>
      <c r="V1208" s="107">
        <v>26.254049299999998</v>
      </c>
      <c r="W1208" s="107">
        <v>29.267546899999999</v>
      </c>
    </row>
    <row r="1209" spans="1:23" x14ac:dyDescent="0.25">
      <c r="A1209" s="1" t="s">
        <v>7153</v>
      </c>
      <c r="B1209" s="1" t="s">
        <v>6884</v>
      </c>
      <c r="C1209" t="s">
        <v>4851</v>
      </c>
      <c r="D1209" t="s">
        <v>6705</v>
      </c>
      <c r="E1209" s="1">
        <v>3.8</v>
      </c>
      <c r="F1209" s="1" t="s">
        <v>6103</v>
      </c>
      <c r="G1209" s="1">
        <v>5.6</v>
      </c>
      <c r="H1209" s="1" t="s">
        <v>6103</v>
      </c>
      <c r="I1209" s="1">
        <v>5.3</v>
      </c>
      <c r="J1209" s="1" t="s">
        <v>6046</v>
      </c>
      <c r="K1209" s="1">
        <v>2.2999999999999998</v>
      </c>
      <c r="L1209" s="1" t="s">
        <v>6046</v>
      </c>
      <c r="M1209" s="1">
        <v>4.0999999999999996</v>
      </c>
      <c r="N1209" s="1" t="s">
        <v>6046</v>
      </c>
      <c r="O1209" s="1">
        <v>2.4</v>
      </c>
      <c r="P1209" s="1" t="s">
        <v>6046</v>
      </c>
      <c r="Q1209" s="1">
        <v>23.3</v>
      </c>
      <c r="R1209" s="1" t="s">
        <v>6046</v>
      </c>
      <c r="S1209" s="1">
        <v>13.1</v>
      </c>
      <c r="T1209" s="1" t="s">
        <v>6046</v>
      </c>
      <c r="U1209" s="39" t="s">
        <v>6631</v>
      </c>
      <c r="V1209" s="107">
        <v>31.166704899999999</v>
      </c>
      <c r="W1209" s="107">
        <v>36.941628000000001</v>
      </c>
    </row>
    <row r="1210" spans="1:23" x14ac:dyDescent="0.25">
      <c r="A1210" s="1" t="s">
        <v>7153</v>
      </c>
      <c r="B1210" s="1" t="s">
        <v>6884</v>
      </c>
      <c r="C1210" t="s">
        <v>3091</v>
      </c>
      <c r="D1210" t="s">
        <v>7017</v>
      </c>
      <c r="E1210" s="1">
        <v>7.1</v>
      </c>
      <c r="F1210" s="1" t="s">
        <v>6103</v>
      </c>
      <c r="G1210" s="1">
        <v>7</v>
      </c>
      <c r="H1210" s="1" t="s">
        <v>6103</v>
      </c>
      <c r="I1210" s="1">
        <v>5.2</v>
      </c>
      <c r="J1210" s="1" t="s">
        <v>6046</v>
      </c>
      <c r="K1210" s="1">
        <v>3.2</v>
      </c>
      <c r="L1210" s="1" t="s">
        <v>6046</v>
      </c>
      <c r="M1210" s="1">
        <v>4.3</v>
      </c>
      <c r="N1210" s="1" t="s">
        <v>6046</v>
      </c>
      <c r="O1210" s="1">
        <v>11</v>
      </c>
      <c r="P1210" s="1" t="s">
        <v>6046</v>
      </c>
      <c r="Q1210" s="1">
        <v>26.5</v>
      </c>
      <c r="R1210" s="1" t="s">
        <v>6046</v>
      </c>
      <c r="S1210" s="1">
        <v>8.6</v>
      </c>
      <c r="T1210" s="1" t="s">
        <v>6046</v>
      </c>
      <c r="U1210" s="39" t="s">
        <v>6631</v>
      </c>
      <c r="V1210" s="107">
        <v>45.985212900000001</v>
      </c>
      <c r="W1210" s="107">
        <v>24.6859225</v>
      </c>
    </row>
    <row r="1211" spans="1:23" x14ac:dyDescent="0.25">
      <c r="A1211" s="1" t="s">
        <v>7153</v>
      </c>
      <c r="B1211" s="1" t="s">
        <v>6866</v>
      </c>
      <c r="C1211" t="s">
        <v>4486</v>
      </c>
      <c r="D1211" t="s">
        <v>6599</v>
      </c>
      <c r="E1211" s="1">
        <v>3.2</v>
      </c>
      <c r="F1211" s="1" t="s">
        <v>6103</v>
      </c>
      <c r="G1211" s="1">
        <v>4.7</v>
      </c>
      <c r="H1211" s="1" t="s">
        <v>6103</v>
      </c>
      <c r="I1211" s="1">
        <v>15.5</v>
      </c>
      <c r="J1211" s="1" t="s">
        <v>6046</v>
      </c>
      <c r="K1211" s="1">
        <v>3.4</v>
      </c>
      <c r="L1211" s="1" t="s">
        <v>6046</v>
      </c>
      <c r="M1211" s="1">
        <v>2</v>
      </c>
      <c r="N1211" s="1" t="s">
        <v>6046</v>
      </c>
      <c r="O1211" s="1">
        <v>3.5</v>
      </c>
      <c r="P1211" s="1" t="s">
        <v>6046</v>
      </c>
      <c r="Q1211" s="1">
        <v>15.6</v>
      </c>
      <c r="R1211" s="1" t="s">
        <v>6046</v>
      </c>
      <c r="S1211" s="1">
        <v>9.1</v>
      </c>
      <c r="T1211" s="1" t="s">
        <v>6046</v>
      </c>
      <c r="U1211" s="39" t="s">
        <v>6631</v>
      </c>
      <c r="V1211" s="107">
        <v>38.959759400000003</v>
      </c>
      <c r="W1211" s="107">
        <v>34.924965299999997</v>
      </c>
    </row>
    <row r="1212" spans="1:23" x14ac:dyDescent="0.25">
      <c r="A1212" s="1" t="s">
        <v>7153</v>
      </c>
      <c r="B1212" s="1" t="s">
        <v>6884</v>
      </c>
      <c r="C1212" t="s">
        <v>7157</v>
      </c>
      <c r="D1212" t="s">
        <v>116</v>
      </c>
      <c r="E1212" s="1">
        <v>5.8</v>
      </c>
      <c r="F1212" s="1" t="s">
        <v>6103</v>
      </c>
      <c r="G1212" s="1">
        <v>12.9</v>
      </c>
      <c r="H1212" s="1" t="s">
        <v>6103</v>
      </c>
      <c r="I1212" s="1">
        <v>5.9</v>
      </c>
      <c r="J1212" s="1" t="s">
        <v>6046</v>
      </c>
      <c r="K1212" s="1">
        <v>2.2999999999999998</v>
      </c>
      <c r="L1212" s="1" t="s">
        <v>6046</v>
      </c>
      <c r="M1212" s="1">
        <v>17.8</v>
      </c>
      <c r="N1212" s="1" t="s">
        <v>6046</v>
      </c>
      <c r="O1212" s="1">
        <v>3</v>
      </c>
      <c r="P1212" s="1" t="s">
        <v>6046</v>
      </c>
      <c r="Q1212" s="1">
        <v>10.3</v>
      </c>
      <c r="R1212" s="1" t="s">
        <v>6046</v>
      </c>
      <c r="S1212" s="1">
        <v>8.8000000000000007</v>
      </c>
      <c r="T1212" s="1" t="s">
        <v>6046</v>
      </c>
      <c r="U1212" s="39" t="s">
        <v>6631</v>
      </c>
      <c r="V1212" s="107">
        <v>36.5748441</v>
      </c>
      <c r="W1212" s="107">
        <v>139.23941790000001</v>
      </c>
    </row>
    <row r="1213" spans="1:23" x14ac:dyDescent="0.25">
      <c r="A1213" s="1" t="s">
        <v>7153</v>
      </c>
      <c r="B1213" s="1" t="s">
        <v>6884</v>
      </c>
      <c r="C1213" t="s">
        <v>7158</v>
      </c>
      <c r="D1213" t="s">
        <v>6395</v>
      </c>
      <c r="E1213" s="1">
        <v>4.8</v>
      </c>
      <c r="F1213" s="1" t="s">
        <v>6103</v>
      </c>
      <c r="G1213" s="1">
        <v>6.3</v>
      </c>
      <c r="H1213" s="1" t="s">
        <v>6103</v>
      </c>
      <c r="I1213" s="1">
        <v>1.9</v>
      </c>
      <c r="J1213" s="1" t="s">
        <v>6046</v>
      </c>
      <c r="K1213" s="1">
        <v>9.6</v>
      </c>
      <c r="L1213" s="1" t="s">
        <v>6046</v>
      </c>
      <c r="O1213" s="1">
        <v>1</v>
      </c>
      <c r="P1213" s="1" t="s">
        <v>6046</v>
      </c>
      <c r="Q1213" s="1">
        <v>29.6</v>
      </c>
      <c r="R1213" s="1" t="s">
        <v>6046</v>
      </c>
      <c r="S1213" s="1">
        <v>10.8</v>
      </c>
      <c r="T1213" s="1" t="s">
        <v>6046</v>
      </c>
      <c r="U1213" s="39" t="s">
        <v>6631</v>
      </c>
      <c r="V1213" s="107">
        <v>30.3308401</v>
      </c>
      <c r="W1213" s="107">
        <v>71.247499000000005</v>
      </c>
    </row>
    <row r="1214" spans="1:23" x14ac:dyDescent="0.25">
      <c r="A1214" s="1" t="s">
        <v>7153</v>
      </c>
      <c r="B1214" s="1" t="s">
        <v>6884</v>
      </c>
      <c r="C1214" t="s">
        <v>7159</v>
      </c>
      <c r="D1214" t="s">
        <v>7006</v>
      </c>
      <c r="E1214" s="1">
        <v>5.0999999999999996</v>
      </c>
      <c r="F1214" s="1" t="s">
        <v>6103</v>
      </c>
      <c r="G1214" s="1">
        <v>11.8</v>
      </c>
      <c r="H1214" s="1" t="s">
        <v>6103</v>
      </c>
      <c r="I1214" s="1">
        <v>5.3</v>
      </c>
      <c r="J1214" s="1" t="s">
        <v>6046</v>
      </c>
      <c r="K1214" s="1">
        <v>2.5</v>
      </c>
      <c r="L1214" s="1" t="s">
        <v>6046</v>
      </c>
      <c r="M1214" s="1">
        <v>15.7</v>
      </c>
      <c r="N1214" s="1" t="s">
        <v>6046</v>
      </c>
      <c r="O1214" s="1">
        <v>4.8</v>
      </c>
      <c r="P1214" s="1" t="s">
        <v>6046</v>
      </c>
      <c r="Q1214" s="1">
        <v>22.1</v>
      </c>
      <c r="R1214" s="1" t="s">
        <v>6046</v>
      </c>
      <c r="S1214" s="1">
        <v>44.7</v>
      </c>
      <c r="T1214" s="1">
        <v>285</v>
      </c>
      <c r="U1214" s="39" t="s">
        <v>6631</v>
      </c>
      <c r="V1214" s="107">
        <v>31.462420949999998</v>
      </c>
      <c r="W1214" s="107">
        <v>34.262716572130707</v>
      </c>
    </row>
    <row r="1215" spans="1:23" x14ac:dyDescent="0.25">
      <c r="A1215" s="1" t="s">
        <v>7153</v>
      </c>
      <c r="B1215" s="1" t="s">
        <v>6866</v>
      </c>
      <c r="C1215" t="s">
        <v>7160</v>
      </c>
      <c r="D1215" t="s">
        <v>6517</v>
      </c>
      <c r="E1215" s="1">
        <v>4.5</v>
      </c>
      <c r="F1215" s="1" t="s">
        <v>6103</v>
      </c>
      <c r="G1215" s="1">
        <v>3.5</v>
      </c>
      <c r="H1215" s="1" t="s">
        <v>6103</v>
      </c>
      <c r="I1215" s="1">
        <v>20.7</v>
      </c>
      <c r="J1215" s="1" t="s">
        <v>6046</v>
      </c>
      <c r="K1215" s="1">
        <v>2</v>
      </c>
      <c r="L1215" s="1" t="s">
        <v>6046</v>
      </c>
      <c r="M1215" s="1">
        <v>2.9</v>
      </c>
      <c r="N1215" s="1" t="s">
        <v>6046</v>
      </c>
      <c r="O1215" s="1">
        <v>2.9</v>
      </c>
      <c r="P1215" s="1" t="s">
        <v>6046</v>
      </c>
      <c r="Q1215" s="1">
        <v>9.6</v>
      </c>
      <c r="R1215" s="1" t="s">
        <v>6046</v>
      </c>
      <c r="S1215" s="1">
        <v>7.5</v>
      </c>
      <c r="T1215" s="1" t="s">
        <v>6046</v>
      </c>
      <c r="U1215" s="39" t="s">
        <v>6631</v>
      </c>
      <c r="V1215" s="107">
        <v>26.254049299999998</v>
      </c>
      <c r="W1215" s="107">
        <v>29.267546899999999</v>
      </c>
    </row>
    <row r="1216" spans="1:23" x14ac:dyDescent="0.25">
      <c r="A1216" s="1" t="s">
        <v>7153</v>
      </c>
      <c r="C1216" t="s">
        <v>7161</v>
      </c>
      <c r="D1216" t="s">
        <v>20</v>
      </c>
      <c r="E1216" s="1">
        <v>3.1</v>
      </c>
      <c r="F1216" s="1" t="s">
        <v>6103</v>
      </c>
      <c r="G1216" s="1">
        <v>10.8</v>
      </c>
      <c r="H1216" s="1" t="s">
        <v>6103</v>
      </c>
      <c r="I1216" s="1">
        <v>7.7</v>
      </c>
      <c r="J1216" s="1" t="s">
        <v>6046</v>
      </c>
      <c r="K1216" s="1">
        <v>3.8</v>
      </c>
      <c r="L1216" s="1" t="s">
        <v>6046</v>
      </c>
      <c r="Q1216" s="1">
        <v>27.6</v>
      </c>
      <c r="R1216" s="1" t="s">
        <v>6046</v>
      </c>
      <c r="S1216" s="1">
        <v>26</v>
      </c>
      <c r="T1216" s="1">
        <v>477</v>
      </c>
      <c r="U1216" s="39" t="s">
        <v>6631</v>
      </c>
      <c r="V1216" s="107">
        <v>39.783730400000003</v>
      </c>
      <c r="W1216" s="107">
        <v>-100.445882</v>
      </c>
    </row>
    <row r="1217" spans="1:23" x14ac:dyDescent="0.25">
      <c r="A1217" s="1" t="s">
        <v>7153</v>
      </c>
      <c r="C1217" t="s">
        <v>7162</v>
      </c>
      <c r="D1217" t="s">
        <v>20</v>
      </c>
      <c r="E1217" s="1">
        <v>4.4000000000000004</v>
      </c>
      <c r="F1217" s="1" t="s">
        <v>6103</v>
      </c>
      <c r="G1217" s="1">
        <v>2.5</v>
      </c>
      <c r="H1217" s="1" t="s">
        <v>6103</v>
      </c>
      <c r="I1217" s="1">
        <v>3.8</v>
      </c>
      <c r="J1217" s="1" t="s">
        <v>6046</v>
      </c>
      <c r="K1217" s="1">
        <v>3.4</v>
      </c>
      <c r="L1217" s="1" t="s">
        <v>6046</v>
      </c>
      <c r="M1217" s="1">
        <v>5.2</v>
      </c>
      <c r="N1217" s="1" t="s">
        <v>6046</v>
      </c>
      <c r="O1217" s="1">
        <v>6.8</v>
      </c>
      <c r="P1217" s="1" t="s">
        <v>6046</v>
      </c>
      <c r="Q1217" s="1">
        <v>7.1</v>
      </c>
      <c r="R1217" s="1" t="s">
        <v>6046</v>
      </c>
      <c r="S1217" s="1">
        <v>5.3</v>
      </c>
      <c r="T1217" s="1" t="s">
        <v>6046</v>
      </c>
      <c r="U1217" s="39" t="s">
        <v>6631</v>
      </c>
      <c r="V1217" s="107">
        <v>39.783730400000003</v>
      </c>
      <c r="W1217" s="107">
        <v>-100.445882</v>
      </c>
    </row>
    <row r="1218" spans="1:23" x14ac:dyDescent="0.25">
      <c r="A1218" s="1" t="s">
        <v>7153</v>
      </c>
      <c r="B1218" s="1" t="s">
        <v>6866</v>
      </c>
      <c r="C1218" t="s">
        <v>7163</v>
      </c>
      <c r="D1218" t="s">
        <v>6079</v>
      </c>
      <c r="E1218" s="1">
        <v>4.4000000000000004</v>
      </c>
      <c r="F1218" s="1" t="s">
        <v>6103</v>
      </c>
      <c r="G1218" s="1">
        <v>2.5</v>
      </c>
      <c r="H1218" s="1" t="s">
        <v>6103</v>
      </c>
      <c r="I1218" s="1">
        <v>17.899999999999999</v>
      </c>
      <c r="J1218" s="1" t="s">
        <v>6046</v>
      </c>
      <c r="K1218" s="1">
        <v>1.2</v>
      </c>
      <c r="L1218" s="1" t="s">
        <v>6046</v>
      </c>
      <c r="M1218" s="1">
        <v>4.4000000000000004</v>
      </c>
      <c r="N1218" s="1" t="s">
        <v>6046</v>
      </c>
      <c r="O1218" s="1">
        <v>3.6</v>
      </c>
      <c r="P1218" s="1" t="s">
        <v>6046</v>
      </c>
      <c r="Q1218" s="1">
        <v>3.3</v>
      </c>
      <c r="R1218" s="1" t="s">
        <v>6046</v>
      </c>
      <c r="S1218" s="1">
        <v>7.3</v>
      </c>
      <c r="T1218" s="1" t="s">
        <v>6046</v>
      </c>
      <c r="U1218" s="39" t="s">
        <v>6631</v>
      </c>
      <c r="V1218" s="107">
        <v>-34.996496299999997</v>
      </c>
      <c r="W1218" s="107">
        <v>-64.967281700000001</v>
      </c>
    </row>
    <row r="1219" spans="1:23" x14ac:dyDescent="0.25">
      <c r="A1219" s="1" t="s">
        <v>7153</v>
      </c>
      <c r="C1219" t="s">
        <v>4723</v>
      </c>
      <c r="D1219" t="s">
        <v>20</v>
      </c>
      <c r="E1219" s="1">
        <v>3.3</v>
      </c>
      <c r="F1219" s="1" t="s">
        <v>6103</v>
      </c>
      <c r="G1219" s="1">
        <v>6.6</v>
      </c>
      <c r="H1219" s="1" t="s">
        <v>6103</v>
      </c>
      <c r="I1219" s="1">
        <v>7.5</v>
      </c>
      <c r="J1219" s="1" t="s">
        <v>6046</v>
      </c>
      <c r="K1219" s="1">
        <v>7.6</v>
      </c>
      <c r="L1219" s="1" t="s">
        <v>6046</v>
      </c>
      <c r="M1219" s="1">
        <v>4</v>
      </c>
      <c r="N1219" s="1" t="s">
        <v>6046</v>
      </c>
      <c r="O1219" s="1">
        <v>2.7</v>
      </c>
      <c r="P1219" s="1" t="s">
        <v>6046</v>
      </c>
      <c r="Q1219" s="1">
        <v>18.899999999999999</v>
      </c>
      <c r="R1219" s="1" t="s">
        <v>6046</v>
      </c>
      <c r="S1219" s="1">
        <v>13.1</v>
      </c>
      <c r="T1219" s="1" t="s">
        <v>6046</v>
      </c>
      <c r="U1219" s="39" t="s">
        <v>6631</v>
      </c>
      <c r="V1219" s="107">
        <v>39.783730400000003</v>
      </c>
      <c r="W1219" s="107">
        <v>-100.445882</v>
      </c>
    </row>
    <row r="1220" spans="1:23" x14ac:dyDescent="0.25">
      <c r="A1220" s="1" t="s">
        <v>7153</v>
      </c>
      <c r="B1220" s="1" t="s">
        <v>6866</v>
      </c>
      <c r="C1220" t="s">
        <v>7164</v>
      </c>
      <c r="D1220" t="s">
        <v>6045</v>
      </c>
      <c r="E1220" s="1">
        <v>3.9</v>
      </c>
      <c r="F1220" s="1" t="s">
        <v>6103</v>
      </c>
      <c r="G1220" s="1">
        <v>16.7</v>
      </c>
      <c r="H1220" s="1" t="s">
        <v>6103</v>
      </c>
      <c r="I1220" s="1">
        <v>11.6</v>
      </c>
      <c r="J1220" s="1" t="s">
        <v>6046</v>
      </c>
      <c r="K1220" s="1">
        <v>1.1000000000000001</v>
      </c>
      <c r="L1220" s="1" t="s">
        <v>6046</v>
      </c>
      <c r="M1220" s="1">
        <v>6.8</v>
      </c>
      <c r="N1220" s="1" t="s">
        <v>6046</v>
      </c>
      <c r="O1220" s="1">
        <v>2.1</v>
      </c>
      <c r="P1220" s="1" t="s">
        <v>6046</v>
      </c>
      <c r="Q1220" s="1">
        <v>6</v>
      </c>
      <c r="R1220" s="1" t="s">
        <v>6046</v>
      </c>
      <c r="S1220" s="1">
        <v>3.1</v>
      </c>
      <c r="T1220" s="1" t="s">
        <v>6046</v>
      </c>
      <c r="U1220" s="39" t="s">
        <v>6631</v>
      </c>
      <c r="V1220" s="107">
        <v>35.000073999999998</v>
      </c>
      <c r="W1220" s="107">
        <v>104.999927</v>
      </c>
    </row>
    <row r="1221" spans="1:23" x14ac:dyDescent="0.25">
      <c r="A1221" s="1" t="s">
        <v>7153</v>
      </c>
      <c r="B1221" s="1" t="s">
        <v>6866</v>
      </c>
      <c r="C1221" t="s">
        <v>2728</v>
      </c>
      <c r="D1221" t="s">
        <v>6093</v>
      </c>
      <c r="E1221" s="1">
        <v>4.4000000000000004</v>
      </c>
      <c r="F1221" s="1" t="s">
        <v>6103</v>
      </c>
      <c r="G1221" s="1">
        <v>5.0999999999999996</v>
      </c>
      <c r="H1221" s="1" t="s">
        <v>6103</v>
      </c>
      <c r="I1221" s="1">
        <v>4.8</v>
      </c>
      <c r="J1221" s="1" t="s">
        <v>6046</v>
      </c>
      <c r="K1221" s="1">
        <v>14.2</v>
      </c>
      <c r="L1221" s="1" t="s">
        <v>6046</v>
      </c>
      <c r="M1221" s="1">
        <v>5.5</v>
      </c>
      <c r="N1221" s="1" t="s">
        <v>6046</v>
      </c>
      <c r="O1221" s="1">
        <v>9.6999999999999993</v>
      </c>
      <c r="P1221" s="1" t="s">
        <v>6046</v>
      </c>
      <c r="Q1221" s="1">
        <v>17.399999999999999</v>
      </c>
      <c r="R1221" s="1" t="s">
        <v>6046</v>
      </c>
      <c r="S1221" s="1">
        <v>20.399999999999999</v>
      </c>
      <c r="T1221" s="1">
        <v>578</v>
      </c>
      <c r="U1221" s="39" t="s">
        <v>6631</v>
      </c>
      <c r="V1221" s="107">
        <v>23.973937400000001</v>
      </c>
      <c r="W1221" s="107">
        <v>120.9820179</v>
      </c>
    </row>
    <row r="1222" spans="1:23" x14ac:dyDescent="0.25">
      <c r="A1222" s="1" t="s">
        <v>7153</v>
      </c>
      <c r="C1222" t="s">
        <v>36</v>
      </c>
      <c r="D1222" t="s">
        <v>20</v>
      </c>
      <c r="E1222" s="1">
        <v>3.8</v>
      </c>
      <c r="F1222" s="1" t="s">
        <v>6103</v>
      </c>
      <c r="G1222" s="1">
        <v>5.0999999999999996</v>
      </c>
      <c r="H1222" s="1" t="s">
        <v>6103</v>
      </c>
      <c r="I1222" s="1">
        <v>10.1</v>
      </c>
      <c r="J1222" s="1" t="s">
        <v>6046</v>
      </c>
      <c r="K1222" s="1">
        <v>5.8</v>
      </c>
      <c r="L1222" s="1" t="s">
        <v>6046</v>
      </c>
      <c r="M1222" s="1">
        <v>3.3</v>
      </c>
      <c r="N1222" s="1" t="s">
        <v>6046</v>
      </c>
      <c r="O1222" s="1">
        <v>8.9</v>
      </c>
      <c r="P1222" s="1" t="s">
        <v>6046</v>
      </c>
      <c r="Q1222" s="1">
        <v>16.7</v>
      </c>
      <c r="R1222" s="1" t="s">
        <v>6046</v>
      </c>
      <c r="S1222" s="1">
        <v>12.3</v>
      </c>
      <c r="T1222" s="1" t="s">
        <v>6046</v>
      </c>
      <c r="U1222" s="39" t="s">
        <v>6631</v>
      </c>
      <c r="V1222" s="107">
        <v>39.783730400000003</v>
      </c>
      <c r="W1222" s="107">
        <v>-100.445882</v>
      </c>
    </row>
    <row r="1223" spans="1:23" x14ac:dyDescent="0.25">
      <c r="A1223" s="1" t="s">
        <v>7153</v>
      </c>
      <c r="B1223" s="1" t="s">
        <v>6884</v>
      </c>
      <c r="C1223" t="s">
        <v>7165</v>
      </c>
      <c r="D1223" t="s">
        <v>6599</v>
      </c>
      <c r="E1223" s="1">
        <v>4.4000000000000004</v>
      </c>
      <c r="F1223" s="1" t="s">
        <v>6103</v>
      </c>
      <c r="G1223" s="1">
        <v>5.6</v>
      </c>
      <c r="H1223" s="1" t="s">
        <v>6103</v>
      </c>
      <c r="I1223" s="1">
        <v>2.7</v>
      </c>
      <c r="J1223" s="1" t="s">
        <v>6046</v>
      </c>
      <c r="K1223" s="1">
        <v>3.8</v>
      </c>
      <c r="L1223" s="1" t="s">
        <v>6046</v>
      </c>
      <c r="M1223" s="1">
        <v>3.1</v>
      </c>
      <c r="N1223" s="1" t="s">
        <v>6046</v>
      </c>
      <c r="O1223" s="1">
        <v>3.1</v>
      </c>
      <c r="P1223" s="1" t="s">
        <v>6046</v>
      </c>
      <c r="Q1223" s="1">
        <v>38.1</v>
      </c>
      <c r="R1223" s="1" t="s">
        <v>6046</v>
      </c>
      <c r="S1223" s="1">
        <v>5.0999999999999996</v>
      </c>
      <c r="T1223" s="1" t="s">
        <v>6046</v>
      </c>
      <c r="U1223" s="39" t="s">
        <v>6631</v>
      </c>
      <c r="V1223" s="107">
        <v>38.959759400000003</v>
      </c>
      <c r="W1223" s="107">
        <v>34.924965299999997</v>
      </c>
    </row>
    <row r="1224" spans="1:23" x14ac:dyDescent="0.25">
      <c r="A1224" s="1" t="s">
        <v>7153</v>
      </c>
      <c r="B1224" s="1" t="s">
        <v>6866</v>
      </c>
      <c r="C1224" t="s">
        <v>7166</v>
      </c>
      <c r="D1224" t="s">
        <v>6599</v>
      </c>
      <c r="E1224" s="1">
        <v>6.9</v>
      </c>
      <c r="F1224" s="1" t="s">
        <v>6103</v>
      </c>
      <c r="G1224" s="1">
        <v>9.9</v>
      </c>
      <c r="H1224" s="1" t="s">
        <v>6103</v>
      </c>
      <c r="I1224" s="1">
        <v>12.3</v>
      </c>
      <c r="J1224" s="1" t="s">
        <v>6046</v>
      </c>
      <c r="K1224" s="1">
        <v>2.8</v>
      </c>
      <c r="L1224" s="1" t="s">
        <v>6046</v>
      </c>
      <c r="M1224" s="1">
        <v>1.2</v>
      </c>
      <c r="N1224" s="1" t="s">
        <v>6046</v>
      </c>
      <c r="O1224" s="1">
        <v>3.4</v>
      </c>
      <c r="P1224" s="1" t="s">
        <v>6046</v>
      </c>
      <c r="Q1224" s="1">
        <v>60.7</v>
      </c>
      <c r="R1224" s="1">
        <v>562</v>
      </c>
      <c r="S1224" s="1">
        <v>3.6</v>
      </c>
      <c r="T1224" s="1" t="s">
        <v>6046</v>
      </c>
      <c r="U1224" s="39" t="s">
        <v>6631</v>
      </c>
      <c r="V1224" s="107">
        <v>38.959759400000003</v>
      </c>
      <c r="W1224" s="107">
        <v>34.924965299999997</v>
      </c>
    </row>
    <row r="1225" spans="1:23" x14ac:dyDescent="0.25">
      <c r="A1225" s="1" t="s">
        <v>7153</v>
      </c>
      <c r="B1225" s="1" t="s">
        <v>6866</v>
      </c>
      <c r="C1225" t="s">
        <v>3494</v>
      </c>
      <c r="D1225" t="s">
        <v>6093</v>
      </c>
      <c r="E1225" s="1">
        <v>8.1999999999999993</v>
      </c>
      <c r="F1225" s="1" t="s">
        <v>6103</v>
      </c>
      <c r="G1225" s="1">
        <v>8.9</v>
      </c>
      <c r="H1225" s="1" t="s">
        <v>6103</v>
      </c>
      <c r="I1225" s="1">
        <v>4.7</v>
      </c>
      <c r="J1225" s="1" t="s">
        <v>6046</v>
      </c>
      <c r="K1225" s="1">
        <v>7.4</v>
      </c>
      <c r="L1225" s="1" t="s">
        <v>6046</v>
      </c>
      <c r="M1225" s="1">
        <v>4.8</v>
      </c>
      <c r="N1225" s="1" t="s">
        <v>6046</v>
      </c>
      <c r="O1225" s="1">
        <v>9.1999999999999993</v>
      </c>
      <c r="P1225" s="1" t="s">
        <v>6046</v>
      </c>
      <c r="Q1225" s="1">
        <v>15.6</v>
      </c>
      <c r="R1225" s="1" t="s">
        <v>6046</v>
      </c>
      <c r="S1225" s="1">
        <v>9.6</v>
      </c>
      <c r="T1225" s="1" t="s">
        <v>6046</v>
      </c>
      <c r="U1225" s="39" t="s">
        <v>6631</v>
      </c>
      <c r="V1225" s="107">
        <v>23.973937400000001</v>
      </c>
      <c r="W1225" s="107">
        <v>120.9820179</v>
      </c>
    </row>
    <row r="1226" spans="1:23" x14ac:dyDescent="0.25">
      <c r="A1226" s="1" t="s">
        <v>7153</v>
      </c>
      <c r="B1226" s="1" t="s">
        <v>6866</v>
      </c>
      <c r="C1226" t="s">
        <v>7167</v>
      </c>
      <c r="D1226" t="s">
        <v>20</v>
      </c>
      <c r="E1226" s="1">
        <v>4.5999999999999996</v>
      </c>
      <c r="F1226" s="1" t="s">
        <v>6103</v>
      </c>
      <c r="G1226" s="1">
        <v>6.4</v>
      </c>
      <c r="H1226" s="1" t="s">
        <v>6103</v>
      </c>
      <c r="I1226" s="1">
        <v>5.9</v>
      </c>
      <c r="J1226" s="1" t="s">
        <v>6046</v>
      </c>
      <c r="K1226" s="1">
        <v>10.7</v>
      </c>
      <c r="L1226" s="1" t="s">
        <v>6046</v>
      </c>
      <c r="M1226" s="1">
        <v>8.9</v>
      </c>
      <c r="N1226" s="1" t="s">
        <v>6046</v>
      </c>
      <c r="O1226" s="1">
        <v>4.0999999999999996</v>
      </c>
      <c r="P1226" s="1" t="s">
        <v>6046</v>
      </c>
      <c r="Q1226" s="1">
        <v>44.1</v>
      </c>
      <c r="R1226" s="1" t="s">
        <v>6046</v>
      </c>
      <c r="S1226" s="1">
        <v>12</v>
      </c>
      <c r="T1226" s="1" t="s">
        <v>6046</v>
      </c>
      <c r="U1226" s="39" t="s">
        <v>6631</v>
      </c>
      <c r="V1226" s="107">
        <v>39.783730400000003</v>
      </c>
      <c r="W1226" s="107">
        <v>-100.445882</v>
      </c>
    </row>
    <row r="1227" spans="1:23" x14ac:dyDescent="0.25">
      <c r="A1227" s="1" t="s">
        <v>7153</v>
      </c>
      <c r="B1227" s="1" t="s">
        <v>6866</v>
      </c>
      <c r="C1227" t="s">
        <v>3146</v>
      </c>
      <c r="D1227" t="s">
        <v>6093</v>
      </c>
      <c r="E1227" s="1">
        <v>6.3</v>
      </c>
      <c r="F1227" s="1" t="s">
        <v>6103</v>
      </c>
      <c r="G1227" s="1">
        <v>10.3</v>
      </c>
      <c r="H1227" s="1" t="s">
        <v>6103</v>
      </c>
      <c r="I1227" s="1">
        <v>5.6</v>
      </c>
      <c r="J1227" s="1" t="s">
        <v>6046</v>
      </c>
      <c r="K1227" s="1">
        <v>7.3</v>
      </c>
      <c r="L1227" s="1" t="s">
        <v>6046</v>
      </c>
      <c r="M1227" s="1">
        <v>7.3</v>
      </c>
      <c r="N1227" s="1" t="s">
        <v>6046</v>
      </c>
      <c r="O1227" s="1">
        <v>17.100000000000001</v>
      </c>
      <c r="P1227" s="1">
        <v>577</v>
      </c>
      <c r="Q1227" s="1">
        <v>9.5</v>
      </c>
      <c r="R1227" s="1" t="s">
        <v>6046</v>
      </c>
      <c r="S1227" s="1">
        <v>20.2</v>
      </c>
      <c r="T1227" s="1">
        <v>583</v>
      </c>
      <c r="U1227" s="39" t="s">
        <v>6631</v>
      </c>
      <c r="V1227" s="107">
        <v>23.973937400000001</v>
      </c>
      <c r="W1227" s="107">
        <v>120.9820179</v>
      </c>
    </row>
    <row r="1228" spans="1:23" x14ac:dyDescent="0.25">
      <c r="A1228" s="1" t="s">
        <v>7153</v>
      </c>
      <c r="C1228" t="s">
        <v>7168</v>
      </c>
      <c r="D1228" t="s">
        <v>488</v>
      </c>
      <c r="E1228" s="1">
        <v>5.2</v>
      </c>
      <c r="F1228" s="1" t="s">
        <v>6103</v>
      </c>
      <c r="G1228" s="1">
        <v>7.9</v>
      </c>
      <c r="H1228" s="1" t="s">
        <v>6103</v>
      </c>
      <c r="I1228" s="1">
        <v>9.5</v>
      </c>
      <c r="J1228" s="1" t="s">
        <v>6046</v>
      </c>
      <c r="K1228" s="1">
        <v>1.9</v>
      </c>
      <c r="L1228" s="1" t="s">
        <v>6046</v>
      </c>
      <c r="M1228" s="1">
        <v>4.5</v>
      </c>
      <c r="N1228" s="1" t="s">
        <v>6046</v>
      </c>
      <c r="O1228" s="1">
        <v>1.2</v>
      </c>
      <c r="P1228" s="1" t="s">
        <v>6046</v>
      </c>
      <c r="Q1228" s="1">
        <v>8.1</v>
      </c>
      <c r="R1228" s="1" t="s">
        <v>6046</v>
      </c>
      <c r="S1228" s="1">
        <v>31.2</v>
      </c>
      <c r="T1228" s="1">
        <v>399</v>
      </c>
      <c r="U1228" s="39" t="s">
        <v>6631</v>
      </c>
      <c r="V1228" s="107">
        <v>4.0999169999999996</v>
      </c>
      <c r="W1228" s="107">
        <v>-72.908813300000006</v>
      </c>
    </row>
    <row r="1229" spans="1:23" x14ac:dyDescent="0.25">
      <c r="A1229" s="1" t="s">
        <v>7153</v>
      </c>
      <c r="C1229" t="s">
        <v>7169</v>
      </c>
      <c r="D1229" t="s">
        <v>6599</v>
      </c>
      <c r="E1229" s="1">
        <v>2.7</v>
      </c>
      <c r="F1229" s="1" t="s">
        <v>6103</v>
      </c>
      <c r="G1229" s="1">
        <v>1.6</v>
      </c>
      <c r="H1229" s="1" t="s">
        <v>6103</v>
      </c>
      <c r="I1229" s="1">
        <v>13.7</v>
      </c>
      <c r="J1229" s="1" t="s">
        <v>6046</v>
      </c>
      <c r="K1229" s="1">
        <v>9.3000000000000007</v>
      </c>
      <c r="L1229" s="1" t="s">
        <v>6046</v>
      </c>
      <c r="M1229" s="1">
        <v>3.8</v>
      </c>
      <c r="N1229" s="1" t="s">
        <v>6046</v>
      </c>
      <c r="O1229" s="1">
        <v>2.2000000000000002</v>
      </c>
      <c r="P1229" s="1" t="s">
        <v>6046</v>
      </c>
      <c r="Q1229" s="1">
        <v>24.1</v>
      </c>
      <c r="R1229" s="1" t="s">
        <v>6046</v>
      </c>
      <c r="S1229" s="1">
        <v>5.6</v>
      </c>
      <c r="T1229" s="1" t="s">
        <v>6046</v>
      </c>
      <c r="U1229" s="39" t="s">
        <v>6631</v>
      </c>
      <c r="V1229" s="107">
        <v>38.959759400000003</v>
      </c>
      <c r="W1229" s="107">
        <v>34.924965299999997</v>
      </c>
    </row>
    <row r="1230" spans="1:23" x14ac:dyDescent="0.25">
      <c r="A1230" s="1" t="s">
        <v>7153</v>
      </c>
      <c r="B1230" s="1" t="s">
        <v>6884</v>
      </c>
      <c r="C1230" t="s">
        <v>7170</v>
      </c>
      <c r="D1230" t="s">
        <v>6517</v>
      </c>
      <c r="E1230" s="1">
        <v>6.5</v>
      </c>
      <c r="F1230" s="1" t="s">
        <v>6103</v>
      </c>
      <c r="G1230" s="1">
        <v>7.5</v>
      </c>
      <c r="H1230" s="1" t="s">
        <v>6103</v>
      </c>
      <c r="I1230" s="1">
        <v>8</v>
      </c>
      <c r="J1230" s="1" t="s">
        <v>6046</v>
      </c>
      <c r="K1230" s="1">
        <v>2.1</v>
      </c>
      <c r="L1230" s="1" t="s">
        <v>6046</v>
      </c>
      <c r="M1230" s="1">
        <v>15.6</v>
      </c>
      <c r="N1230" s="1" t="s">
        <v>6046</v>
      </c>
      <c r="O1230" s="1">
        <v>1.2</v>
      </c>
      <c r="P1230" s="1" t="s">
        <v>6046</v>
      </c>
      <c r="Q1230" s="1">
        <v>6.9</v>
      </c>
      <c r="R1230" s="1" t="s">
        <v>6046</v>
      </c>
      <c r="S1230" s="1">
        <v>27</v>
      </c>
      <c r="T1230" s="1">
        <v>461</v>
      </c>
      <c r="U1230" s="39" t="s">
        <v>6631</v>
      </c>
      <c r="V1230" s="107">
        <v>26.254049299999998</v>
      </c>
      <c r="W1230" s="107">
        <v>29.267546899999999</v>
      </c>
    </row>
    <row r="1231" spans="1:23" x14ac:dyDescent="0.25">
      <c r="A1231" s="1" t="s">
        <v>7153</v>
      </c>
      <c r="B1231" s="1" t="s">
        <v>6884</v>
      </c>
      <c r="C1231" t="s">
        <v>7171</v>
      </c>
      <c r="D1231" t="s">
        <v>6872</v>
      </c>
      <c r="E1231" s="1">
        <v>7.6</v>
      </c>
      <c r="F1231" s="1" t="s">
        <v>6103</v>
      </c>
      <c r="G1231" s="1">
        <v>6.8</v>
      </c>
      <c r="H1231" s="1" t="s">
        <v>6103</v>
      </c>
      <c r="I1231" s="1">
        <v>3.3</v>
      </c>
      <c r="J1231" s="1" t="s">
        <v>6046</v>
      </c>
      <c r="K1231" s="1">
        <v>5.3</v>
      </c>
      <c r="L1231" s="1" t="s">
        <v>6046</v>
      </c>
      <c r="M1231" s="1">
        <v>3.7</v>
      </c>
      <c r="N1231" s="1" t="s">
        <v>6046</v>
      </c>
      <c r="O1231" s="1">
        <v>1.2</v>
      </c>
      <c r="P1231" s="1" t="s">
        <v>6046</v>
      </c>
      <c r="Q1231" s="1">
        <v>59.7</v>
      </c>
      <c r="R1231" s="1">
        <v>572</v>
      </c>
      <c r="S1231" s="1">
        <v>25.8</v>
      </c>
      <c r="T1231" s="1">
        <v>479</v>
      </c>
      <c r="U1231" s="39" t="s">
        <v>6631</v>
      </c>
      <c r="V1231" s="107">
        <v>15.926665699999999</v>
      </c>
      <c r="W1231" s="107">
        <v>107.9650855</v>
      </c>
    </row>
    <row r="1232" spans="1:23" x14ac:dyDescent="0.25">
      <c r="A1232" s="1" t="s">
        <v>7153</v>
      </c>
      <c r="B1232" s="1" t="s">
        <v>6884</v>
      </c>
      <c r="C1232" t="s">
        <v>7172</v>
      </c>
      <c r="D1232" t="s">
        <v>6517</v>
      </c>
      <c r="E1232" s="1">
        <v>6</v>
      </c>
      <c r="F1232" s="1" t="s">
        <v>6103</v>
      </c>
      <c r="G1232" s="1">
        <v>9.1</v>
      </c>
      <c r="H1232" s="1" t="s">
        <v>6103</v>
      </c>
      <c r="I1232" s="1">
        <v>5.4</v>
      </c>
      <c r="J1232" s="1" t="s">
        <v>6046</v>
      </c>
      <c r="K1232" s="1">
        <v>1.6</v>
      </c>
      <c r="L1232" s="1" t="s">
        <v>6046</v>
      </c>
      <c r="M1232" s="1">
        <v>1.3</v>
      </c>
      <c r="N1232" s="1" t="s">
        <v>6046</v>
      </c>
      <c r="O1232" s="1">
        <v>1.8</v>
      </c>
      <c r="P1232" s="1" t="s">
        <v>6046</v>
      </c>
      <c r="Q1232" s="1">
        <v>36.9</v>
      </c>
      <c r="R1232" s="1" t="s">
        <v>6046</v>
      </c>
      <c r="S1232" s="1">
        <v>4.8</v>
      </c>
      <c r="T1232" s="1" t="s">
        <v>6046</v>
      </c>
      <c r="U1232" s="39" t="s">
        <v>6631</v>
      </c>
      <c r="V1232" s="107">
        <v>26.254049299999998</v>
      </c>
      <c r="W1232" s="107">
        <v>29.267546899999999</v>
      </c>
    </row>
    <row r="1233" spans="1:23" x14ac:dyDescent="0.25">
      <c r="A1233" s="1" t="s">
        <v>7153</v>
      </c>
      <c r="C1233" t="s">
        <v>2006</v>
      </c>
      <c r="D1233" t="s">
        <v>6045</v>
      </c>
      <c r="E1233" s="1">
        <v>3.5</v>
      </c>
      <c r="F1233" s="1" t="s">
        <v>6103</v>
      </c>
      <c r="G1233" s="1">
        <v>1.4</v>
      </c>
      <c r="H1233" s="1" t="s">
        <v>6103</v>
      </c>
      <c r="I1233" s="1">
        <v>9.1</v>
      </c>
      <c r="J1233" s="1" t="s">
        <v>6046</v>
      </c>
      <c r="K1233" s="1">
        <v>12.3</v>
      </c>
      <c r="L1233" s="1" t="s">
        <v>6046</v>
      </c>
      <c r="Q1233" s="1">
        <v>55.3</v>
      </c>
      <c r="R1233" s="1" t="s">
        <v>6046</v>
      </c>
      <c r="S1233" s="1">
        <v>4.5999999999999996</v>
      </c>
      <c r="T1233" s="1" t="s">
        <v>6046</v>
      </c>
      <c r="U1233" s="39" t="s">
        <v>6631</v>
      </c>
      <c r="V1233" s="107">
        <v>35.000073999999998</v>
      </c>
      <c r="W1233" s="107">
        <v>104.999927</v>
      </c>
    </row>
    <row r="1234" spans="1:23" x14ac:dyDescent="0.25">
      <c r="A1234" s="1" t="s">
        <v>7153</v>
      </c>
      <c r="B1234" s="1" t="s">
        <v>6884</v>
      </c>
      <c r="C1234" t="s">
        <v>7173</v>
      </c>
      <c r="D1234" t="s">
        <v>194</v>
      </c>
      <c r="E1234" s="1">
        <v>4.0999999999999996</v>
      </c>
      <c r="F1234" s="1" t="s">
        <v>6103</v>
      </c>
      <c r="G1234" s="1">
        <v>5.0999999999999996</v>
      </c>
      <c r="H1234" s="1" t="s">
        <v>6103</v>
      </c>
      <c r="I1234" s="1">
        <v>10</v>
      </c>
      <c r="J1234" s="1" t="s">
        <v>6046</v>
      </c>
      <c r="K1234" s="1">
        <v>3.2</v>
      </c>
      <c r="L1234" s="1" t="s">
        <v>6046</v>
      </c>
      <c r="M1234" s="1">
        <v>19.7</v>
      </c>
      <c r="N1234" s="1">
        <v>586</v>
      </c>
      <c r="O1234" s="1">
        <v>10.8</v>
      </c>
      <c r="P1234" s="1" t="s">
        <v>6046</v>
      </c>
      <c r="Q1234" s="1">
        <v>7.9</v>
      </c>
      <c r="R1234" s="1" t="s">
        <v>6046</v>
      </c>
      <c r="S1234" s="1">
        <v>9.6</v>
      </c>
      <c r="T1234" s="1" t="s">
        <v>6046</v>
      </c>
      <c r="U1234" s="39" t="s">
        <v>6631</v>
      </c>
      <c r="V1234" s="107">
        <v>36.638392000000003</v>
      </c>
      <c r="W1234" s="107">
        <v>127.69611879999999</v>
      </c>
    </row>
    <row r="1235" spans="1:23" x14ac:dyDescent="0.25">
      <c r="A1235" s="1" t="s">
        <v>7153</v>
      </c>
      <c r="C1235" t="s">
        <v>7174</v>
      </c>
      <c r="D1235" t="s">
        <v>20</v>
      </c>
      <c r="E1235" s="1">
        <v>3.6</v>
      </c>
      <c r="F1235" s="1" t="s">
        <v>6103</v>
      </c>
      <c r="G1235" s="1">
        <v>2.4</v>
      </c>
      <c r="H1235" s="1" t="s">
        <v>6103</v>
      </c>
      <c r="I1235" s="1">
        <v>8.5</v>
      </c>
      <c r="J1235" s="1" t="s">
        <v>6046</v>
      </c>
      <c r="K1235" s="1">
        <v>4.9000000000000004</v>
      </c>
      <c r="L1235" s="1" t="s">
        <v>6046</v>
      </c>
      <c r="M1235" s="1">
        <v>2.8</v>
      </c>
      <c r="N1235" s="1" t="s">
        <v>6046</v>
      </c>
      <c r="O1235" s="1">
        <v>1.7</v>
      </c>
      <c r="P1235" s="1" t="s">
        <v>6046</v>
      </c>
      <c r="Q1235" s="1">
        <v>16.2</v>
      </c>
      <c r="R1235" s="1" t="s">
        <v>6046</v>
      </c>
      <c r="S1235" s="1">
        <v>13.8</v>
      </c>
      <c r="T1235" s="1" t="s">
        <v>6046</v>
      </c>
      <c r="U1235" s="39" t="s">
        <v>6631</v>
      </c>
      <c r="V1235" s="107">
        <v>39.783730400000003</v>
      </c>
      <c r="W1235" s="107">
        <v>-100.445882</v>
      </c>
    </row>
    <row r="1236" spans="1:23" x14ac:dyDescent="0.25">
      <c r="A1236" s="1" t="s">
        <v>7153</v>
      </c>
      <c r="C1236" t="s">
        <v>4988</v>
      </c>
      <c r="D1236" t="s">
        <v>20</v>
      </c>
      <c r="E1236" s="1">
        <v>3.3</v>
      </c>
      <c r="F1236" s="1" t="s">
        <v>6103</v>
      </c>
      <c r="G1236" s="1">
        <v>4.0999999999999996</v>
      </c>
      <c r="H1236" s="1" t="s">
        <v>6103</v>
      </c>
      <c r="I1236" s="1">
        <v>6.6</v>
      </c>
      <c r="J1236" s="1" t="s">
        <v>6046</v>
      </c>
      <c r="K1236" s="1">
        <v>5.3</v>
      </c>
      <c r="L1236" s="1" t="s">
        <v>6046</v>
      </c>
      <c r="M1236" s="1">
        <v>5</v>
      </c>
      <c r="N1236" s="1" t="s">
        <v>6046</v>
      </c>
      <c r="O1236" s="1">
        <v>2.8</v>
      </c>
      <c r="P1236" s="1" t="s">
        <v>6046</v>
      </c>
      <c r="Q1236" s="1">
        <v>14.3</v>
      </c>
      <c r="R1236" s="1" t="s">
        <v>6046</v>
      </c>
      <c r="S1236" s="1">
        <v>14.3</v>
      </c>
      <c r="T1236" s="1" t="s">
        <v>6046</v>
      </c>
      <c r="U1236" s="39" t="s">
        <v>6631</v>
      </c>
      <c r="V1236" s="107">
        <v>39.783730400000003</v>
      </c>
      <c r="W1236" s="107">
        <v>-100.445882</v>
      </c>
    </row>
    <row r="1237" spans="1:23" x14ac:dyDescent="0.25">
      <c r="A1237" s="1" t="s">
        <v>7153</v>
      </c>
      <c r="B1237" s="1" t="s">
        <v>6884</v>
      </c>
      <c r="C1237" t="s">
        <v>7175</v>
      </c>
      <c r="D1237" t="s">
        <v>20</v>
      </c>
      <c r="E1237" s="1">
        <v>5.3</v>
      </c>
      <c r="F1237" s="1" t="s">
        <v>6103</v>
      </c>
      <c r="G1237" s="1">
        <v>5.8</v>
      </c>
      <c r="H1237" s="1" t="s">
        <v>6103</v>
      </c>
      <c r="I1237" s="1">
        <v>7.5</v>
      </c>
      <c r="J1237" s="1" t="s">
        <v>6046</v>
      </c>
      <c r="K1237" s="1">
        <v>3.3</v>
      </c>
      <c r="L1237" s="1" t="s">
        <v>6046</v>
      </c>
      <c r="M1237" s="1">
        <v>2.2999999999999998</v>
      </c>
      <c r="N1237" s="1" t="s">
        <v>6046</v>
      </c>
      <c r="O1237" s="1">
        <v>2.6</v>
      </c>
      <c r="P1237" s="1" t="s">
        <v>6046</v>
      </c>
      <c r="Q1237" s="1">
        <v>4.4000000000000004</v>
      </c>
      <c r="R1237" s="1" t="s">
        <v>6046</v>
      </c>
      <c r="S1237" s="1">
        <v>6.7</v>
      </c>
      <c r="T1237" s="1" t="s">
        <v>6046</v>
      </c>
      <c r="U1237" s="39" t="s">
        <v>6631</v>
      </c>
      <c r="V1237" s="107">
        <v>39.783730400000003</v>
      </c>
      <c r="W1237" s="107">
        <v>-100.445882</v>
      </c>
    </row>
    <row r="1238" spans="1:23" x14ac:dyDescent="0.25">
      <c r="A1238" s="1" t="s">
        <v>7153</v>
      </c>
      <c r="C1238" t="s">
        <v>7176</v>
      </c>
      <c r="D1238" t="s">
        <v>6395</v>
      </c>
      <c r="E1238" s="1">
        <v>5.8</v>
      </c>
      <c r="F1238" s="1" t="s">
        <v>6103</v>
      </c>
      <c r="G1238" s="1">
        <v>12.1</v>
      </c>
      <c r="H1238" s="1" t="s">
        <v>6103</v>
      </c>
      <c r="I1238" s="1">
        <v>3.5</v>
      </c>
      <c r="J1238" s="1" t="s">
        <v>6046</v>
      </c>
      <c r="K1238" s="1">
        <v>7.3</v>
      </c>
      <c r="L1238" s="1" t="s">
        <v>6046</v>
      </c>
      <c r="M1238" s="1">
        <v>1.7</v>
      </c>
      <c r="N1238" s="1" t="s">
        <v>6046</v>
      </c>
      <c r="O1238" s="1">
        <v>6.8</v>
      </c>
      <c r="P1238" s="1" t="s">
        <v>6046</v>
      </c>
      <c r="Q1238" s="1">
        <v>32.299999999999997</v>
      </c>
      <c r="R1238" s="1" t="s">
        <v>6046</v>
      </c>
      <c r="S1238" s="1">
        <v>11.4</v>
      </c>
      <c r="T1238" s="1" t="s">
        <v>6046</v>
      </c>
      <c r="U1238" s="39" t="s">
        <v>6631</v>
      </c>
      <c r="V1238" s="107">
        <v>30.3308401</v>
      </c>
      <c r="W1238" s="107">
        <v>71.247499000000005</v>
      </c>
    </row>
    <row r="1239" spans="1:23" x14ac:dyDescent="0.25">
      <c r="A1239" s="1" t="s">
        <v>7153</v>
      </c>
      <c r="B1239" s="1" t="s">
        <v>6866</v>
      </c>
      <c r="C1239" t="s">
        <v>7177</v>
      </c>
      <c r="D1239" t="s">
        <v>6090</v>
      </c>
      <c r="E1239" s="1">
        <v>3.1</v>
      </c>
      <c r="F1239" s="1" t="s">
        <v>6103</v>
      </c>
      <c r="G1239" s="1">
        <v>1.5</v>
      </c>
      <c r="H1239" s="1" t="s">
        <v>6103</v>
      </c>
      <c r="I1239" s="1">
        <v>22.9</v>
      </c>
      <c r="J1239" s="1" t="s">
        <v>6046</v>
      </c>
      <c r="K1239" s="1">
        <v>1.5</v>
      </c>
      <c r="L1239" s="1" t="s">
        <v>6046</v>
      </c>
      <c r="M1239" s="1">
        <v>2.6</v>
      </c>
      <c r="N1239" s="1" t="s">
        <v>6046</v>
      </c>
      <c r="O1239" s="1">
        <v>4.4000000000000004</v>
      </c>
      <c r="P1239" s="1" t="s">
        <v>6046</v>
      </c>
      <c r="Q1239" s="1">
        <v>9.9</v>
      </c>
      <c r="R1239" s="1" t="s">
        <v>6046</v>
      </c>
      <c r="S1239" s="1">
        <v>9.9</v>
      </c>
      <c r="T1239" s="1" t="s">
        <v>6046</v>
      </c>
      <c r="U1239" s="39" t="s">
        <v>6631</v>
      </c>
      <c r="V1239" s="107">
        <v>64.686313600000005</v>
      </c>
      <c r="W1239" s="107">
        <v>97.745306099999993</v>
      </c>
    </row>
    <row r="1240" spans="1:23" x14ac:dyDescent="0.25">
      <c r="A1240" s="1" t="s">
        <v>7153</v>
      </c>
      <c r="B1240" s="1" t="s">
        <v>6866</v>
      </c>
      <c r="C1240" t="s">
        <v>7178</v>
      </c>
      <c r="D1240" t="s">
        <v>6599</v>
      </c>
      <c r="E1240" s="1">
        <v>3.5</v>
      </c>
      <c r="F1240" s="1" t="s">
        <v>6103</v>
      </c>
      <c r="G1240" s="1">
        <v>5.3</v>
      </c>
      <c r="H1240" s="1" t="s">
        <v>6103</v>
      </c>
      <c r="I1240" s="1">
        <v>16</v>
      </c>
      <c r="J1240" s="1" t="s">
        <v>6046</v>
      </c>
      <c r="K1240" s="1">
        <v>2.1</v>
      </c>
      <c r="L1240" s="1" t="s">
        <v>6046</v>
      </c>
      <c r="M1240" s="1">
        <v>7</v>
      </c>
      <c r="N1240" s="1" t="s">
        <v>6046</v>
      </c>
      <c r="O1240" s="1">
        <v>24.8</v>
      </c>
      <c r="P1240" s="1">
        <v>471</v>
      </c>
      <c r="Q1240" s="1">
        <v>7</v>
      </c>
      <c r="R1240" s="1" t="s">
        <v>6046</v>
      </c>
      <c r="S1240" s="1">
        <v>18.3</v>
      </c>
      <c r="T1240" s="1" t="s">
        <v>6046</v>
      </c>
      <c r="U1240" s="39" t="s">
        <v>6631</v>
      </c>
      <c r="V1240" s="107">
        <v>38.959759400000003</v>
      </c>
      <c r="W1240" s="107">
        <v>34.924965299999997</v>
      </c>
    </row>
    <row r="1241" spans="1:23" x14ac:dyDescent="0.25">
      <c r="A1241" s="1" t="s">
        <v>7153</v>
      </c>
      <c r="B1241" s="1" t="s">
        <v>6866</v>
      </c>
      <c r="C1241" t="s">
        <v>7179</v>
      </c>
      <c r="D1241" t="s">
        <v>6599</v>
      </c>
      <c r="E1241" s="1">
        <v>5.0999999999999996</v>
      </c>
      <c r="F1241" s="1" t="s">
        <v>6103</v>
      </c>
      <c r="G1241" s="1">
        <v>2.2999999999999998</v>
      </c>
      <c r="H1241" s="1" t="s">
        <v>6103</v>
      </c>
      <c r="I1241" s="1">
        <v>5.7</v>
      </c>
      <c r="J1241" s="1" t="s">
        <v>6046</v>
      </c>
      <c r="K1241" s="1">
        <v>10</v>
      </c>
      <c r="L1241" s="1" t="s">
        <v>6046</v>
      </c>
      <c r="M1241" s="1">
        <v>4.4000000000000004</v>
      </c>
      <c r="N1241" s="1" t="s">
        <v>6046</v>
      </c>
      <c r="O1241" s="1">
        <v>2.6</v>
      </c>
      <c r="P1241" s="1" t="s">
        <v>6046</v>
      </c>
      <c r="Q1241" s="1">
        <v>13.4</v>
      </c>
      <c r="R1241" s="1" t="s">
        <v>6046</v>
      </c>
      <c r="S1241" s="1">
        <v>6.1</v>
      </c>
      <c r="T1241" s="1" t="s">
        <v>6046</v>
      </c>
      <c r="U1241" s="39" t="s">
        <v>6631</v>
      </c>
      <c r="V1241" s="107">
        <v>38.959759400000003</v>
      </c>
      <c r="W1241" s="107">
        <v>34.924965299999997</v>
      </c>
    </row>
    <row r="1242" spans="1:23" x14ac:dyDescent="0.25">
      <c r="A1242" s="1" t="s">
        <v>7153</v>
      </c>
      <c r="B1242" s="1" t="s">
        <v>6866</v>
      </c>
      <c r="C1242" t="s">
        <v>7180</v>
      </c>
      <c r="D1242" t="s">
        <v>411</v>
      </c>
      <c r="E1242" s="1">
        <v>3.9</v>
      </c>
      <c r="F1242" s="1" t="s">
        <v>6103</v>
      </c>
      <c r="G1242" s="1">
        <v>2.7</v>
      </c>
      <c r="H1242" s="1" t="s">
        <v>6103</v>
      </c>
      <c r="I1242" s="1">
        <v>8.6</v>
      </c>
      <c r="J1242" s="1" t="s">
        <v>6046</v>
      </c>
      <c r="K1242" s="1">
        <v>11.5</v>
      </c>
      <c r="L1242" s="1" t="s">
        <v>6046</v>
      </c>
      <c r="O1242" s="1">
        <v>3.3</v>
      </c>
      <c r="P1242" s="1" t="s">
        <v>6046</v>
      </c>
      <c r="Q1242" s="1">
        <v>11.5</v>
      </c>
      <c r="R1242" s="1" t="s">
        <v>6046</v>
      </c>
      <c r="S1242" s="1">
        <v>7.8</v>
      </c>
      <c r="T1242" s="1" t="s">
        <v>6046</v>
      </c>
      <c r="U1242" s="39" t="s">
        <v>6631</v>
      </c>
      <c r="V1242" s="107">
        <v>22.351114800000001</v>
      </c>
      <c r="W1242" s="107">
        <v>78.667742799999999</v>
      </c>
    </row>
    <row r="1243" spans="1:23" x14ac:dyDescent="0.25">
      <c r="A1243" s="1" t="s">
        <v>7153</v>
      </c>
      <c r="B1243" s="1" t="s">
        <v>6884</v>
      </c>
      <c r="C1243" t="s">
        <v>7181</v>
      </c>
      <c r="D1243" t="s">
        <v>116</v>
      </c>
      <c r="E1243" s="1">
        <v>4.4000000000000004</v>
      </c>
      <c r="F1243" s="1" t="s">
        <v>6103</v>
      </c>
      <c r="G1243" s="1">
        <v>5.0999999999999996</v>
      </c>
      <c r="H1243" s="1" t="s">
        <v>6103</v>
      </c>
      <c r="I1243" s="1">
        <v>10.7</v>
      </c>
      <c r="J1243" s="1" t="s">
        <v>6046</v>
      </c>
      <c r="K1243" s="1">
        <v>4.9000000000000004</v>
      </c>
      <c r="L1243" s="1" t="s">
        <v>6046</v>
      </c>
      <c r="M1243" s="1">
        <v>12.7</v>
      </c>
      <c r="N1243" s="1" t="s">
        <v>6046</v>
      </c>
      <c r="O1243" s="1">
        <v>1.8</v>
      </c>
      <c r="P1243" s="1" t="s">
        <v>6046</v>
      </c>
      <c r="Q1243" s="1">
        <v>24.8</v>
      </c>
      <c r="R1243" s="1" t="s">
        <v>6046</v>
      </c>
      <c r="S1243" s="1">
        <v>2.7</v>
      </c>
      <c r="T1243" s="1" t="s">
        <v>6046</v>
      </c>
      <c r="U1243" s="39" t="s">
        <v>6631</v>
      </c>
      <c r="V1243" s="107">
        <v>36.5748441</v>
      </c>
      <c r="W1243" s="107">
        <v>139.23941790000001</v>
      </c>
    </row>
    <row r="1244" spans="1:23" x14ac:dyDescent="0.25">
      <c r="A1244" s="1" t="s">
        <v>7153</v>
      </c>
      <c r="B1244" s="1" t="s">
        <v>6866</v>
      </c>
      <c r="C1244" t="s">
        <v>7182</v>
      </c>
      <c r="D1244" t="s">
        <v>481</v>
      </c>
      <c r="E1244" s="1">
        <v>7.4</v>
      </c>
      <c r="F1244" s="1" t="s">
        <v>6103</v>
      </c>
      <c r="G1244" s="1">
        <v>13.1</v>
      </c>
      <c r="H1244" s="1" t="s">
        <v>6103</v>
      </c>
      <c r="I1244" s="1">
        <v>5.3</v>
      </c>
      <c r="J1244" s="1" t="s">
        <v>6046</v>
      </c>
      <c r="K1244" s="1">
        <v>3</v>
      </c>
      <c r="L1244" s="1" t="s">
        <v>6046</v>
      </c>
      <c r="M1244" s="1">
        <v>17.100000000000001</v>
      </c>
      <c r="N1244" s="1" t="s">
        <v>6046</v>
      </c>
      <c r="O1244" s="1">
        <v>1.7</v>
      </c>
      <c r="P1244" s="1" t="s">
        <v>6046</v>
      </c>
      <c r="Q1244" s="1">
        <v>14.9</v>
      </c>
      <c r="R1244" s="1" t="s">
        <v>6046</v>
      </c>
      <c r="S1244" s="1">
        <v>3.9</v>
      </c>
      <c r="T1244" s="1" t="s">
        <v>6046</v>
      </c>
      <c r="U1244" s="39" t="s">
        <v>6631</v>
      </c>
      <c r="V1244" s="107">
        <v>14.8971921</v>
      </c>
      <c r="W1244" s="107">
        <v>100.83273</v>
      </c>
    </row>
    <row r="1245" spans="1:23" x14ac:dyDescent="0.25">
      <c r="A1245" s="1" t="s">
        <v>7153</v>
      </c>
      <c r="C1245" t="s">
        <v>7183</v>
      </c>
      <c r="D1245" t="s">
        <v>116</v>
      </c>
      <c r="E1245" s="1">
        <v>3.3</v>
      </c>
      <c r="F1245" s="1" t="s">
        <v>6103</v>
      </c>
      <c r="G1245" s="1">
        <v>7.4</v>
      </c>
      <c r="H1245" s="1" t="s">
        <v>6103</v>
      </c>
      <c r="I1245" s="1">
        <v>4.2</v>
      </c>
      <c r="J1245" s="1" t="s">
        <v>6046</v>
      </c>
      <c r="K1245" s="1">
        <v>3.2</v>
      </c>
      <c r="L1245" s="1" t="s">
        <v>6046</v>
      </c>
      <c r="M1245" s="1">
        <v>29.7</v>
      </c>
      <c r="N1245" s="1">
        <v>479</v>
      </c>
      <c r="O1245" s="1">
        <v>4.0999999999999996</v>
      </c>
      <c r="P1245" s="1" t="s">
        <v>6046</v>
      </c>
      <c r="Q1245" s="1">
        <v>17</v>
      </c>
      <c r="R1245" s="1" t="s">
        <v>6046</v>
      </c>
      <c r="S1245" s="1">
        <v>8.6</v>
      </c>
      <c r="T1245" s="1" t="s">
        <v>6046</v>
      </c>
      <c r="U1245" s="39" t="s">
        <v>6631</v>
      </c>
      <c r="V1245" s="107">
        <v>36.5748441</v>
      </c>
      <c r="W1245" s="107">
        <v>139.23941790000001</v>
      </c>
    </row>
    <row r="1246" spans="1:23" x14ac:dyDescent="0.25">
      <c r="A1246" s="1" t="s">
        <v>7153</v>
      </c>
      <c r="B1246" s="1" t="s">
        <v>6884</v>
      </c>
      <c r="C1246" t="s">
        <v>7184</v>
      </c>
      <c r="D1246" t="s">
        <v>7017</v>
      </c>
      <c r="E1246" s="1">
        <v>3.1</v>
      </c>
      <c r="F1246" s="1" t="s">
        <v>6103</v>
      </c>
      <c r="G1246" s="1">
        <v>2.5</v>
      </c>
      <c r="H1246" s="1" t="s">
        <v>6103</v>
      </c>
      <c r="I1246" s="1">
        <v>7.9</v>
      </c>
      <c r="J1246" s="1" t="s">
        <v>6046</v>
      </c>
      <c r="K1246" s="1">
        <v>1.7</v>
      </c>
      <c r="L1246" s="1" t="s">
        <v>6046</v>
      </c>
      <c r="M1246" s="1">
        <v>7</v>
      </c>
      <c r="N1246" s="1" t="s">
        <v>6046</v>
      </c>
      <c r="O1246" s="1">
        <v>3.2</v>
      </c>
      <c r="P1246" s="1" t="s">
        <v>6046</v>
      </c>
      <c r="Q1246" s="1">
        <v>7.4</v>
      </c>
      <c r="R1246" s="1" t="s">
        <v>6046</v>
      </c>
      <c r="S1246" s="1">
        <v>13</v>
      </c>
      <c r="T1246" s="1" t="s">
        <v>6046</v>
      </c>
      <c r="U1246" s="39" t="s">
        <v>6631</v>
      </c>
      <c r="V1246" s="107">
        <v>45.985212900000001</v>
      </c>
      <c r="W1246" s="107">
        <v>24.6859225</v>
      </c>
    </row>
    <row r="1247" spans="1:23" x14ac:dyDescent="0.25">
      <c r="A1247" s="1" t="s">
        <v>7153</v>
      </c>
      <c r="B1247" s="1" t="s">
        <v>6866</v>
      </c>
      <c r="C1247" t="s">
        <v>7185</v>
      </c>
      <c r="D1247" t="s">
        <v>7186</v>
      </c>
      <c r="E1247" s="1">
        <v>9.4</v>
      </c>
      <c r="F1247" s="1" t="s">
        <v>6103</v>
      </c>
      <c r="G1247" s="1">
        <v>6.6</v>
      </c>
      <c r="H1247" s="1" t="s">
        <v>6103</v>
      </c>
      <c r="I1247" s="1">
        <v>3.7</v>
      </c>
      <c r="J1247" s="1" t="s">
        <v>6046</v>
      </c>
      <c r="K1247" s="1">
        <v>4.5999999999999996</v>
      </c>
      <c r="L1247" s="1" t="s">
        <v>6046</v>
      </c>
      <c r="M1247" s="1">
        <v>11.4</v>
      </c>
      <c r="N1247" s="1" t="s">
        <v>6046</v>
      </c>
      <c r="O1247" s="1">
        <v>9.1999999999999993</v>
      </c>
      <c r="P1247" s="1" t="s">
        <v>6046</v>
      </c>
      <c r="Q1247" s="1">
        <v>53.1</v>
      </c>
      <c r="R1247" s="1" t="s">
        <v>6046</v>
      </c>
      <c r="S1247" s="1">
        <v>94.9</v>
      </c>
      <c r="T1247" s="1">
        <v>43</v>
      </c>
      <c r="U1247" s="39" t="s">
        <v>6631</v>
      </c>
      <c r="V1247" s="107">
        <v>1.5333554</v>
      </c>
      <c r="W1247" s="107">
        <v>32.2166578</v>
      </c>
    </row>
    <row r="1248" spans="1:23" x14ac:dyDescent="0.25">
      <c r="A1248" s="1" t="s">
        <v>7153</v>
      </c>
      <c r="B1248" s="1" t="s">
        <v>6884</v>
      </c>
      <c r="C1248" t="s">
        <v>7187</v>
      </c>
      <c r="D1248" t="s">
        <v>6517</v>
      </c>
      <c r="E1248" s="1">
        <v>11.1</v>
      </c>
      <c r="F1248" s="1" t="s">
        <v>6103</v>
      </c>
      <c r="G1248" s="1">
        <v>5.8</v>
      </c>
      <c r="H1248" s="1" t="s">
        <v>6103</v>
      </c>
      <c r="I1248" s="1">
        <v>3.5</v>
      </c>
      <c r="J1248" s="1" t="s">
        <v>6046</v>
      </c>
      <c r="K1248" s="1">
        <v>2.4</v>
      </c>
      <c r="L1248" s="1" t="s">
        <v>6046</v>
      </c>
      <c r="M1248" s="1">
        <v>2.2999999999999998</v>
      </c>
      <c r="N1248" s="1" t="s">
        <v>6046</v>
      </c>
      <c r="O1248" s="1">
        <v>2.9</v>
      </c>
      <c r="P1248" s="1" t="s">
        <v>6046</v>
      </c>
      <c r="Q1248" s="1">
        <v>74.900000000000006</v>
      </c>
      <c r="R1248" s="1">
        <v>395</v>
      </c>
      <c r="S1248" s="1">
        <v>6.4</v>
      </c>
      <c r="T1248" s="1" t="s">
        <v>6046</v>
      </c>
      <c r="U1248" s="39" t="s">
        <v>6631</v>
      </c>
      <c r="V1248" s="107">
        <v>26.254049299999998</v>
      </c>
      <c r="W1248" s="107">
        <v>29.267546899999999</v>
      </c>
    </row>
    <row r="1249" spans="1:23" x14ac:dyDescent="0.25">
      <c r="A1249" s="1" t="s">
        <v>7153</v>
      </c>
      <c r="B1249" s="1" t="s">
        <v>6884</v>
      </c>
      <c r="C1249" t="s">
        <v>7188</v>
      </c>
      <c r="D1249" t="s">
        <v>6599</v>
      </c>
      <c r="E1249" s="1">
        <v>5.2</v>
      </c>
      <c r="F1249" s="1" t="s">
        <v>6103</v>
      </c>
      <c r="G1249" s="1">
        <v>5.0999999999999996</v>
      </c>
      <c r="H1249" s="1" t="s">
        <v>6103</v>
      </c>
      <c r="I1249" s="1">
        <v>6.3</v>
      </c>
      <c r="J1249" s="1" t="s">
        <v>6046</v>
      </c>
      <c r="K1249" s="1">
        <v>2.2000000000000002</v>
      </c>
      <c r="L1249" s="1" t="s">
        <v>6046</v>
      </c>
      <c r="M1249" s="1">
        <v>3.3</v>
      </c>
      <c r="N1249" s="1" t="s">
        <v>6046</v>
      </c>
      <c r="O1249" s="1">
        <v>4</v>
      </c>
      <c r="P1249" s="1" t="s">
        <v>6046</v>
      </c>
      <c r="Q1249" s="1">
        <v>32.6</v>
      </c>
      <c r="R1249" s="1" t="s">
        <v>6046</v>
      </c>
      <c r="S1249" s="1">
        <v>20.8</v>
      </c>
      <c r="T1249" s="1">
        <v>570</v>
      </c>
      <c r="U1249" s="39" t="s">
        <v>6631</v>
      </c>
      <c r="V1249" s="107">
        <v>38.959759400000003</v>
      </c>
      <c r="W1249" s="107">
        <v>34.924965299999997</v>
      </c>
    </row>
    <row r="1250" spans="1:23" x14ac:dyDescent="0.25">
      <c r="A1250" s="1" t="s">
        <v>7153</v>
      </c>
      <c r="B1250" s="1" t="s">
        <v>6866</v>
      </c>
      <c r="C1250" t="s">
        <v>3695</v>
      </c>
      <c r="D1250" t="s">
        <v>116</v>
      </c>
      <c r="E1250" s="1">
        <v>6.4</v>
      </c>
      <c r="F1250" s="1" t="s">
        <v>6103</v>
      </c>
      <c r="G1250" s="1">
        <v>22.1</v>
      </c>
      <c r="H1250" s="1">
        <v>429</v>
      </c>
      <c r="I1250" s="1">
        <v>5.8</v>
      </c>
      <c r="J1250" s="1" t="s">
        <v>6046</v>
      </c>
      <c r="K1250" s="1">
        <v>1.8</v>
      </c>
      <c r="L1250" s="1" t="s">
        <v>6046</v>
      </c>
      <c r="M1250" s="1">
        <v>10.1</v>
      </c>
      <c r="N1250" s="1" t="s">
        <v>6046</v>
      </c>
      <c r="O1250" s="1">
        <v>6.2</v>
      </c>
      <c r="P1250" s="1" t="s">
        <v>6046</v>
      </c>
      <c r="Q1250" s="1">
        <v>15.7</v>
      </c>
      <c r="R1250" s="1" t="s">
        <v>6046</v>
      </c>
      <c r="S1250" s="1">
        <v>16.5</v>
      </c>
      <c r="T1250" s="1" t="s">
        <v>6046</v>
      </c>
      <c r="U1250" s="39" t="s">
        <v>6631</v>
      </c>
      <c r="V1250" s="107">
        <v>36.5748441</v>
      </c>
      <c r="W1250" s="107">
        <v>139.23941790000001</v>
      </c>
    </row>
    <row r="1251" spans="1:23" x14ac:dyDescent="0.25">
      <c r="A1251" s="1" t="s">
        <v>7153</v>
      </c>
      <c r="B1251" s="1" t="s">
        <v>6866</v>
      </c>
      <c r="C1251" t="s">
        <v>7189</v>
      </c>
      <c r="D1251" t="s">
        <v>20</v>
      </c>
      <c r="E1251" s="1">
        <v>3.7</v>
      </c>
      <c r="F1251" s="1" t="s">
        <v>6103</v>
      </c>
      <c r="G1251" s="1">
        <v>6</v>
      </c>
      <c r="H1251" s="1" t="s">
        <v>6103</v>
      </c>
      <c r="I1251" s="1">
        <v>7.4</v>
      </c>
      <c r="J1251" s="1" t="s">
        <v>6046</v>
      </c>
      <c r="K1251" s="1">
        <v>10.7</v>
      </c>
      <c r="L1251" s="1" t="s">
        <v>6046</v>
      </c>
      <c r="M1251" s="1">
        <v>7.1</v>
      </c>
      <c r="N1251" s="1" t="s">
        <v>6046</v>
      </c>
      <c r="O1251" s="1">
        <v>12.7</v>
      </c>
      <c r="P1251" s="1" t="s">
        <v>6046</v>
      </c>
      <c r="Q1251" s="1">
        <v>34.299999999999997</v>
      </c>
      <c r="R1251" s="1" t="s">
        <v>6046</v>
      </c>
      <c r="S1251" s="1">
        <v>49.2</v>
      </c>
      <c r="T1251" s="1">
        <v>257</v>
      </c>
      <c r="U1251" s="39" t="s">
        <v>6631</v>
      </c>
      <c r="V1251" s="107">
        <v>39.783730400000003</v>
      </c>
      <c r="W1251" s="107">
        <v>-100.445882</v>
      </c>
    </row>
    <row r="1252" spans="1:23" x14ac:dyDescent="0.25">
      <c r="A1252" s="1" t="s">
        <v>7153</v>
      </c>
      <c r="B1252" s="1" t="s">
        <v>6884</v>
      </c>
      <c r="C1252" t="s">
        <v>7190</v>
      </c>
      <c r="D1252" t="s">
        <v>6090</v>
      </c>
      <c r="E1252" s="1">
        <v>3.6</v>
      </c>
      <c r="F1252" s="1" t="s">
        <v>6103</v>
      </c>
      <c r="G1252" s="1">
        <v>3.6</v>
      </c>
      <c r="H1252" s="1" t="s">
        <v>6103</v>
      </c>
      <c r="I1252" s="1">
        <v>9.6999999999999993</v>
      </c>
      <c r="J1252" s="1" t="s">
        <v>6046</v>
      </c>
      <c r="K1252" s="1">
        <v>1.5</v>
      </c>
      <c r="L1252" s="1" t="s">
        <v>6046</v>
      </c>
      <c r="M1252" s="1">
        <v>1.4</v>
      </c>
      <c r="N1252" s="1" t="s">
        <v>6046</v>
      </c>
      <c r="O1252" s="1">
        <v>3.8</v>
      </c>
      <c r="P1252" s="1" t="s">
        <v>6046</v>
      </c>
      <c r="Q1252" s="1">
        <v>7.2</v>
      </c>
      <c r="R1252" s="1" t="s">
        <v>6046</v>
      </c>
      <c r="S1252" s="1">
        <v>6</v>
      </c>
      <c r="T1252" s="1" t="s">
        <v>6046</v>
      </c>
      <c r="U1252" s="39" t="s">
        <v>6631</v>
      </c>
      <c r="V1252" s="107">
        <v>64.686313600000005</v>
      </c>
      <c r="W1252" s="107">
        <v>97.745306099999993</v>
      </c>
    </row>
    <row r="1253" spans="1:23" x14ac:dyDescent="0.25">
      <c r="A1253" s="1" t="s">
        <v>7153</v>
      </c>
      <c r="B1253" s="1" t="s">
        <v>6884</v>
      </c>
      <c r="C1253" t="s">
        <v>7191</v>
      </c>
      <c r="D1253" t="s">
        <v>6090</v>
      </c>
      <c r="E1253" s="1">
        <v>4.0999999999999996</v>
      </c>
      <c r="F1253" s="1" t="s">
        <v>6103</v>
      </c>
      <c r="G1253" s="1">
        <v>1.9</v>
      </c>
      <c r="H1253" s="1" t="s">
        <v>6103</v>
      </c>
      <c r="I1253" s="1">
        <v>8.1999999999999993</v>
      </c>
      <c r="J1253" s="1" t="s">
        <v>6046</v>
      </c>
      <c r="K1253" s="1">
        <v>1.1000000000000001</v>
      </c>
      <c r="L1253" s="1" t="s">
        <v>6046</v>
      </c>
      <c r="M1253" s="1">
        <v>3.5</v>
      </c>
      <c r="N1253" s="1" t="s">
        <v>6046</v>
      </c>
      <c r="O1253" s="1">
        <v>4.5999999999999996</v>
      </c>
      <c r="P1253" s="1" t="s">
        <v>6046</v>
      </c>
      <c r="Q1253" s="1">
        <v>1.7</v>
      </c>
      <c r="R1253" s="1" t="s">
        <v>6046</v>
      </c>
      <c r="S1253" s="1">
        <v>3.7</v>
      </c>
      <c r="T1253" s="1" t="s">
        <v>6046</v>
      </c>
      <c r="U1253" s="39" t="s">
        <v>6631</v>
      </c>
      <c r="V1253" s="107">
        <v>64.686313600000005</v>
      </c>
      <c r="W1253" s="107">
        <v>97.745306099999993</v>
      </c>
    </row>
    <row r="1254" spans="1:23" x14ac:dyDescent="0.25">
      <c r="A1254" s="1" t="s">
        <v>7153</v>
      </c>
      <c r="B1254" s="1" t="s">
        <v>6884</v>
      </c>
      <c r="C1254" t="s">
        <v>7192</v>
      </c>
      <c r="D1254" t="s">
        <v>6090</v>
      </c>
      <c r="E1254" s="1">
        <v>6.5</v>
      </c>
      <c r="F1254" s="1" t="s">
        <v>6103</v>
      </c>
      <c r="G1254" s="1">
        <v>3.1</v>
      </c>
      <c r="H1254" s="1" t="s">
        <v>6103</v>
      </c>
      <c r="I1254" s="1">
        <v>8.3000000000000007</v>
      </c>
      <c r="J1254" s="1" t="s">
        <v>6046</v>
      </c>
      <c r="K1254" s="1">
        <v>1.5</v>
      </c>
      <c r="L1254" s="1" t="s">
        <v>6046</v>
      </c>
      <c r="M1254" s="1">
        <v>1.2</v>
      </c>
      <c r="N1254" s="1" t="s">
        <v>6046</v>
      </c>
      <c r="O1254" s="1">
        <v>28.1</v>
      </c>
      <c r="P1254" s="1">
        <v>447</v>
      </c>
      <c r="Q1254" s="1">
        <v>6.4</v>
      </c>
      <c r="R1254" s="1" t="s">
        <v>6046</v>
      </c>
      <c r="S1254" s="1">
        <v>3.3</v>
      </c>
      <c r="T1254" s="1" t="s">
        <v>6046</v>
      </c>
      <c r="U1254" s="39" t="s">
        <v>6631</v>
      </c>
      <c r="V1254" s="107">
        <v>64.686313600000005</v>
      </c>
      <c r="W1254" s="107">
        <v>97.745306099999993</v>
      </c>
    </row>
    <row r="1255" spans="1:23" x14ac:dyDescent="0.25">
      <c r="A1255" s="1" t="s">
        <v>7153</v>
      </c>
      <c r="B1255" s="1" t="s">
        <v>6866</v>
      </c>
      <c r="C1255" t="s">
        <v>7193</v>
      </c>
      <c r="D1255" t="s">
        <v>6093</v>
      </c>
      <c r="E1255" s="1">
        <v>5</v>
      </c>
      <c r="F1255" s="1" t="s">
        <v>6103</v>
      </c>
      <c r="G1255" s="1">
        <v>2.4</v>
      </c>
      <c r="H1255" s="1" t="s">
        <v>6103</v>
      </c>
      <c r="I1255" s="1">
        <v>8.1999999999999993</v>
      </c>
      <c r="J1255" s="1" t="s">
        <v>6046</v>
      </c>
      <c r="K1255" s="1">
        <v>6.8</v>
      </c>
      <c r="L1255" s="1" t="s">
        <v>6046</v>
      </c>
      <c r="M1255" s="1">
        <v>3.3</v>
      </c>
      <c r="N1255" s="1" t="s">
        <v>6046</v>
      </c>
      <c r="O1255" s="1">
        <v>10.4</v>
      </c>
      <c r="P1255" s="1" t="s">
        <v>6046</v>
      </c>
      <c r="Q1255" s="1">
        <v>11.1</v>
      </c>
      <c r="R1255" s="1" t="s">
        <v>6046</v>
      </c>
      <c r="S1255" s="1">
        <v>6</v>
      </c>
      <c r="T1255" s="1" t="s">
        <v>6046</v>
      </c>
      <c r="U1255" s="39" t="s">
        <v>6631</v>
      </c>
      <c r="V1255" s="107">
        <v>23.973937400000001</v>
      </c>
      <c r="W1255" s="107">
        <v>120.9820179</v>
      </c>
    </row>
    <row r="1256" spans="1:23" x14ac:dyDescent="0.25">
      <c r="A1256" s="1" t="s">
        <v>7153</v>
      </c>
      <c r="B1256" s="1" t="s">
        <v>6884</v>
      </c>
      <c r="C1256" t="s">
        <v>7194</v>
      </c>
      <c r="D1256" t="s">
        <v>6090</v>
      </c>
      <c r="E1256" s="1">
        <v>4</v>
      </c>
      <c r="F1256" s="1" t="s">
        <v>6103</v>
      </c>
      <c r="G1256" s="1">
        <v>3.4</v>
      </c>
      <c r="H1256" s="1" t="s">
        <v>6103</v>
      </c>
      <c r="I1256" s="1">
        <v>11.6</v>
      </c>
      <c r="J1256" s="1" t="s">
        <v>6046</v>
      </c>
      <c r="K1256" s="1">
        <v>2</v>
      </c>
      <c r="L1256" s="1" t="s">
        <v>6046</v>
      </c>
      <c r="M1256" s="1">
        <v>8.1999999999999993</v>
      </c>
      <c r="N1256" s="1" t="s">
        <v>6046</v>
      </c>
      <c r="O1256" s="1">
        <v>40.9</v>
      </c>
      <c r="P1256" s="1">
        <v>341</v>
      </c>
      <c r="Q1256" s="1">
        <v>24.7</v>
      </c>
      <c r="R1256" s="1" t="s">
        <v>6046</v>
      </c>
      <c r="S1256" s="1">
        <v>5.2</v>
      </c>
      <c r="T1256" s="1" t="s">
        <v>6046</v>
      </c>
      <c r="U1256" s="39" t="s">
        <v>6631</v>
      </c>
      <c r="V1256" s="107">
        <v>64.686313600000005</v>
      </c>
      <c r="W1256" s="107">
        <v>97.745306099999993</v>
      </c>
    </row>
    <row r="1257" spans="1:23" x14ac:dyDescent="0.25">
      <c r="A1257" s="1" t="s">
        <v>7153</v>
      </c>
      <c r="B1257" s="1" t="s">
        <v>6884</v>
      </c>
      <c r="C1257" t="s">
        <v>7195</v>
      </c>
      <c r="D1257" t="s">
        <v>6093</v>
      </c>
      <c r="E1257" s="1">
        <v>6.7</v>
      </c>
      <c r="F1257" s="1" t="s">
        <v>6103</v>
      </c>
      <c r="G1257" s="1">
        <v>4.2</v>
      </c>
      <c r="H1257" s="1" t="s">
        <v>6103</v>
      </c>
      <c r="I1257" s="1">
        <v>9.3000000000000007</v>
      </c>
      <c r="J1257" s="1" t="s">
        <v>6046</v>
      </c>
      <c r="K1257" s="1">
        <v>3.5</v>
      </c>
      <c r="L1257" s="1" t="s">
        <v>6046</v>
      </c>
      <c r="M1257" s="1">
        <v>2.4</v>
      </c>
      <c r="N1257" s="1" t="s">
        <v>6046</v>
      </c>
      <c r="O1257" s="1">
        <v>4.2</v>
      </c>
      <c r="P1257" s="1" t="s">
        <v>6046</v>
      </c>
      <c r="Q1257" s="1">
        <v>5.9</v>
      </c>
      <c r="R1257" s="1" t="s">
        <v>6046</v>
      </c>
      <c r="S1257" s="1">
        <v>15.6</v>
      </c>
      <c r="T1257" s="1" t="s">
        <v>6046</v>
      </c>
      <c r="U1257" s="39" t="s">
        <v>6631</v>
      </c>
      <c r="V1257" s="107">
        <v>23.973937400000001</v>
      </c>
      <c r="W1257" s="107">
        <v>120.9820179</v>
      </c>
    </row>
    <row r="1258" spans="1:23" x14ac:dyDescent="0.25">
      <c r="A1258" s="1" t="s">
        <v>7153</v>
      </c>
      <c r="C1258" t="s">
        <v>7196</v>
      </c>
      <c r="D1258" t="s">
        <v>6671</v>
      </c>
      <c r="E1258" s="1">
        <v>5.0999999999999996</v>
      </c>
      <c r="F1258" s="1" t="s">
        <v>6103</v>
      </c>
      <c r="G1258" s="1">
        <v>4.4000000000000004</v>
      </c>
      <c r="H1258" s="1" t="s">
        <v>6103</v>
      </c>
      <c r="I1258" s="1">
        <v>21.9</v>
      </c>
      <c r="J1258" s="1" t="s">
        <v>6046</v>
      </c>
      <c r="K1258" s="1">
        <v>1.3</v>
      </c>
      <c r="L1258" s="1" t="s">
        <v>6046</v>
      </c>
      <c r="M1258" s="1">
        <v>1.2</v>
      </c>
      <c r="N1258" s="1" t="s">
        <v>6046</v>
      </c>
      <c r="O1258" s="1">
        <v>1.7</v>
      </c>
      <c r="P1258" s="1" t="s">
        <v>6046</v>
      </c>
      <c r="Q1258" s="1">
        <v>17.600000000000001</v>
      </c>
      <c r="R1258" s="1" t="s">
        <v>6046</v>
      </c>
      <c r="S1258" s="1">
        <v>12.1</v>
      </c>
      <c r="T1258" s="1" t="s">
        <v>6046</v>
      </c>
      <c r="U1258" s="39" t="s">
        <v>6631</v>
      </c>
      <c r="V1258" s="107">
        <v>49.4871968</v>
      </c>
      <c r="W1258" s="107">
        <v>31.271832100000001</v>
      </c>
    </row>
    <row r="1259" spans="1:23" x14ac:dyDescent="0.25">
      <c r="A1259" s="1" t="s">
        <v>7153</v>
      </c>
      <c r="B1259" s="1" t="s">
        <v>6866</v>
      </c>
      <c r="C1259" t="s">
        <v>2998</v>
      </c>
      <c r="D1259" t="s">
        <v>20</v>
      </c>
      <c r="E1259" s="1">
        <v>6.6</v>
      </c>
      <c r="F1259" s="1" t="s">
        <v>6103</v>
      </c>
      <c r="G1259" s="1">
        <v>6.1</v>
      </c>
      <c r="H1259" s="1" t="s">
        <v>6103</v>
      </c>
      <c r="I1259" s="1">
        <v>4.9000000000000004</v>
      </c>
      <c r="J1259" s="1" t="s">
        <v>6046</v>
      </c>
      <c r="K1259" s="1">
        <v>13.9</v>
      </c>
      <c r="L1259" s="1" t="s">
        <v>6046</v>
      </c>
      <c r="M1259" s="1">
        <v>3</v>
      </c>
      <c r="N1259" s="1" t="s">
        <v>6046</v>
      </c>
      <c r="O1259" s="1">
        <v>2.6</v>
      </c>
      <c r="P1259" s="1" t="s">
        <v>6046</v>
      </c>
      <c r="Q1259" s="1">
        <v>48.9</v>
      </c>
      <c r="R1259" s="1" t="s">
        <v>6046</v>
      </c>
      <c r="S1259" s="1">
        <v>5.3</v>
      </c>
      <c r="T1259" s="1" t="s">
        <v>6046</v>
      </c>
      <c r="U1259" s="39" t="s">
        <v>6631</v>
      </c>
      <c r="V1259" s="107">
        <v>39.783730400000003</v>
      </c>
      <c r="W1259" s="107">
        <v>-100.445882</v>
      </c>
    </row>
    <row r="1260" spans="1:23" x14ac:dyDescent="0.25">
      <c r="A1260" s="1" t="s">
        <v>7153</v>
      </c>
      <c r="C1260" t="s">
        <v>7197</v>
      </c>
      <c r="D1260" t="s">
        <v>20</v>
      </c>
      <c r="E1260" s="1">
        <v>2.9</v>
      </c>
      <c r="F1260" s="1" t="s">
        <v>6103</v>
      </c>
      <c r="G1260" s="1">
        <v>4.7</v>
      </c>
      <c r="H1260" s="1" t="s">
        <v>6103</v>
      </c>
      <c r="I1260" s="1">
        <v>15.8</v>
      </c>
      <c r="J1260" s="1" t="s">
        <v>6046</v>
      </c>
      <c r="K1260" s="1">
        <v>3.4</v>
      </c>
      <c r="L1260" s="1" t="s">
        <v>6046</v>
      </c>
      <c r="M1260" s="1">
        <v>3.1</v>
      </c>
      <c r="N1260" s="1" t="s">
        <v>6046</v>
      </c>
      <c r="O1260" s="1">
        <v>4.4000000000000004</v>
      </c>
      <c r="P1260" s="1" t="s">
        <v>6046</v>
      </c>
      <c r="Q1260" s="1">
        <v>23.5</v>
      </c>
      <c r="R1260" s="1" t="s">
        <v>6046</v>
      </c>
      <c r="S1260" s="1">
        <v>9</v>
      </c>
      <c r="T1260" s="1" t="s">
        <v>6046</v>
      </c>
      <c r="U1260" s="39" t="s">
        <v>6631</v>
      </c>
      <c r="V1260" s="107">
        <v>39.783730400000003</v>
      </c>
      <c r="W1260" s="107">
        <v>-100.445882</v>
      </c>
    </row>
    <row r="1261" spans="1:23" x14ac:dyDescent="0.25">
      <c r="A1261" s="1" t="s">
        <v>7153</v>
      </c>
      <c r="C1261" t="s">
        <v>7198</v>
      </c>
      <c r="D1261" t="s">
        <v>6679</v>
      </c>
      <c r="E1261" s="1">
        <v>3.1</v>
      </c>
      <c r="F1261" s="1" t="s">
        <v>6103</v>
      </c>
      <c r="G1261" s="1">
        <v>3.6</v>
      </c>
      <c r="H1261" s="1" t="s">
        <v>6103</v>
      </c>
      <c r="I1261" s="1">
        <v>2</v>
      </c>
      <c r="J1261" s="1" t="s">
        <v>6046</v>
      </c>
      <c r="K1261" s="1">
        <v>7.5</v>
      </c>
      <c r="L1261" s="1" t="s">
        <v>6046</v>
      </c>
      <c r="M1261" s="1">
        <v>8.6999999999999993</v>
      </c>
      <c r="N1261" s="1" t="s">
        <v>6046</v>
      </c>
      <c r="O1261" s="1">
        <v>7.3</v>
      </c>
      <c r="P1261" s="1" t="s">
        <v>6046</v>
      </c>
      <c r="Q1261" s="1">
        <v>27.9</v>
      </c>
      <c r="R1261" s="1" t="s">
        <v>6046</v>
      </c>
      <c r="S1261" s="1">
        <v>19.100000000000001</v>
      </c>
      <c r="T1261" s="1" t="s">
        <v>6046</v>
      </c>
      <c r="U1261" s="39" t="s">
        <v>6631</v>
      </c>
      <c r="V1261" s="107">
        <v>47.181758500000001</v>
      </c>
      <c r="W1261" s="107">
        <v>19.506093700000001</v>
      </c>
    </row>
    <row r="1262" spans="1:23" x14ac:dyDescent="0.25">
      <c r="A1262" s="1" t="s">
        <v>7153</v>
      </c>
      <c r="B1262" s="1" t="s">
        <v>6866</v>
      </c>
      <c r="C1262" t="s">
        <v>7199</v>
      </c>
      <c r="D1262" t="s">
        <v>411</v>
      </c>
      <c r="E1262" s="1">
        <v>4</v>
      </c>
      <c r="F1262" s="1" t="s">
        <v>6103</v>
      </c>
      <c r="G1262" s="1">
        <v>3.2</v>
      </c>
      <c r="H1262" s="1" t="s">
        <v>6103</v>
      </c>
      <c r="I1262" s="1">
        <v>3.8</v>
      </c>
      <c r="J1262" s="1" t="s">
        <v>6046</v>
      </c>
      <c r="K1262" s="1">
        <v>16.2</v>
      </c>
      <c r="L1262" s="1" t="s">
        <v>6046</v>
      </c>
      <c r="O1262" s="1">
        <v>6.6</v>
      </c>
      <c r="P1262" s="1" t="s">
        <v>6046</v>
      </c>
      <c r="Q1262" s="1">
        <v>15.2</v>
      </c>
      <c r="R1262" s="1" t="s">
        <v>6046</v>
      </c>
      <c r="S1262" s="1">
        <v>7</v>
      </c>
      <c r="T1262" s="1" t="s">
        <v>6046</v>
      </c>
      <c r="U1262" s="39" t="s">
        <v>6631</v>
      </c>
      <c r="V1262" s="107">
        <v>22.351114800000001</v>
      </c>
      <c r="W1262" s="107">
        <v>78.667742799999999</v>
      </c>
    </row>
    <row r="1263" spans="1:23" x14ac:dyDescent="0.25">
      <c r="A1263" s="1" t="s">
        <v>7153</v>
      </c>
      <c r="B1263" s="1" t="s">
        <v>6866</v>
      </c>
      <c r="C1263" t="s">
        <v>3248</v>
      </c>
      <c r="D1263" t="s">
        <v>411</v>
      </c>
      <c r="E1263" s="1">
        <v>5.5</v>
      </c>
      <c r="F1263" s="1" t="s">
        <v>6103</v>
      </c>
      <c r="G1263" s="1">
        <v>3.2</v>
      </c>
      <c r="H1263" s="1" t="s">
        <v>6103</v>
      </c>
      <c r="I1263" s="1">
        <v>5.2</v>
      </c>
      <c r="J1263" s="1" t="s">
        <v>6046</v>
      </c>
      <c r="K1263" s="1">
        <v>17</v>
      </c>
      <c r="L1263" s="1">
        <v>599</v>
      </c>
      <c r="O1263" s="1">
        <v>1.7</v>
      </c>
      <c r="P1263" s="1" t="s">
        <v>6046</v>
      </c>
      <c r="Q1263" s="1">
        <v>31.7</v>
      </c>
      <c r="R1263" s="1" t="s">
        <v>6046</v>
      </c>
      <c r="S1263" s="1">
        <v>51.2</v>
      </c>
      <c r="T1263" s="1">
        <v>243</v>
      </c>
      <c r="U1263" s="39" t="s">
        <v>6631</v>
      </c>
      <c r="V1263" s="107">
        <v>22.351114800000001</v>
      </c>
      <c r="W1263" s="107">
        <v>78.667742799999999</v>
      </c>
    </row>
    <row r="1264" spans="1:23" x14ac:dyDescent="0.25">
      <c r="A1264" s="1" t="s">
        <v>7153</v>
      </c>
      <c r="C1264" t="s">
        <v>7200</v>
      </c>
      <c r="D1264" t="s">
        <v>6880</v>
      </c>
      <c r="E1264" s="1">
        <v>4.5999999999999996</v>
      </c>
      <c r="F1264" s="1" t="s">
        <v>6103</v>
      </c>
      <c r="G1264" s="1">
        <v>8.5</v>
      </c>
      <c r="H1264" s="1" t="s">
        <v>6103</v>
      </c>
      <c r="I1264" s="1">
        <v>12.5</v>
      </c>
      <c r="J1264" s="1" t="s">
        <v>6046</v>
      </c>
      <c r="K1264" s="1">
        <v>1.2</v>
      </c>
      <c r="L1264" s="1" t="s">
        <v>6046</v>
      </c>
      <c r="M1264" s="1">
        <v>12.4</v>
      </c>
      <c r="N1264" s="1" t="s">
        <v>6046</v>
      </c>
      <c r="O1264" s="1">
        <v>21.1</v>
      </c>
      <c r="P1264" s="1">
        <v>525</v>
      </c>
      <c r="Q1264" s="1">
        <v>3.5</v>
      </c>
      <c r="R1264" s="1" t="s">
        <v>6046</v>
      </c>
      <c r="S1264" s="1">
        <v>65.8</v>
      </c>
      <c r="T1264" s="1">
        <v>162</v>
      </c>
      <c r="U1264" s="39" t="s">
        <v>6631</v>
      </c>
      <c r="V1264" s="107">
        <v>19.097403100000001</v>
      </c>
      <c r="W1264" s="107">
        <v>-70.302802600000007</v>
      </c>
    </row>
    <row r="1265" spans="1:23" x14ac:dyDescent="0.25">
      <c r="A1265" s="1" t="s">
        <v>7153</v>
      </c>
      <c r="C1265" t="s">
        <v>7201</v>
      </c>
      <c r="D1265" t="s">
        <v>213</v>
      </c>
      <c r="E1265" s="1">
        <v>4.9000000000000004</v>
      </c>
      <c r="F1265" s="1" t="s">
        <v>6103</v>
      </c>
      <c r="G1265" s="1">
        <v>4</v>
      </c>
      <c r="H1265" s="1" t="s">
        <v>6103</v>
      </c>
      <c r="I1265" s="1">
        <v>8.1</v>
      </c>
      <c r="J1265" s="1" t="s">
        <v>6046</v>
      </c>
      <c r="K1265" s="1">
        <v>2</v>
      </c>
      <c r="L1265" s="1" t="s">
        <v>6046</v>
      </c>
      <c r="M1265" s="1">
        <v>2.6</v>
      </c>
      <c r="N1265" s="1" t="s">
        <v>6046</v>
      </c>
      <c r="O1265" s="1">
        <v>1</v>
      </c>
      <c r="P1265" s="1" t="s">
        <v>6046</v>
      </c>
      <c r="Q1265" s="1">
        <v>1.6</v>
      </c>
      <c r="R1265" s="1" t="s">
        <v>6046</v>
      </c>
      <c r="S1265" s="1">
        <v>4.7</v>
      </c>
      <c r="T1265" s="1" t="s">
        <v>6046</v>
      </c>
      <c r="U1265" s="39" t="s">
        <v>6631</v>
      </c>
      <c r="V1265" s="107">
        <v>-10.3333333</v>
      </c>
      <c r="W1265" s="107">
        <v>-53.2</v>
      </c>
    </row>
    <row r="1266" spans="1:23" x14ac:dyDescent="0.25">
      <c r="A1266" s="1" t="s">
        <v>7153</v>
      </c>
      <c r="B1266" s="1" t="s">
        <v>6884</v>
      </c>
      <c r="C1266" t="s">
        <v>7202</v>
      </c>
      <c r="D1266" t="s">
        <v>213</v>
      </c>
      <c r="E1266" s="1">
        <v>4.0999999999999996</v>
      </c>
      <c r="F1266" s="1" t="s">
        <v>6103</v>
      </c>
      <c r="G1266" s="1">
        <v>3.2</v>
      </c>
      <c r="H1266" s="1" t="s">
        <v>6103</v>
      </c>
      <c r="I1266" s="1">
        <v>5</v>
      </c>
      <c r="J1266" s="1" t="s">
        <v>6046</v>
      </c>
      <c r="K1266" s="1">
        <v>4.7</v>
      </c>
      <c r="L1266" s="1" t="s">
        <v>6046</v>
      </c>
      <c r="M1266" s="1">
        <v>1.2</v>
      </c>
      <c r="N1266" s="1" t="s">
        <v>6046</v>
      </c>
      <c r="O1266" s="1">
        <v>1.6</v>
      </c>
      <c r="P1266" s="1" t="s">
        <v>6046</v>
      </c>
      <c r="Q1266" s="1">
        <v>17.899999999999999</v>
      </c>
      <c r="R1266" s="1" t="s">
        <v>6046</v>
      </c>
      <c r="S1266" s="1">
        <v>4.8</v>
      </c>
      <c r="T1266" s="1" t="s">
        <v>6046</v>
      </c>
      <c r="U1266" s="39" t="s">
        <v>6631</v>
      </c>
      <c r="V1266" s="107">
        <v>-10.3333333</v>
      </c>
      <c r="W1266" s="107">
        <v>-53.2</v>
      </c>
    </row>
    <row r="1267" spans="1:23" x14ac:dyDescent="0.25">
      <c r="A1267" s="1" t="s">
        <v>7153</v>
      </c>
      <c r="B1267" s="1" t="s">
        <v>6866</v>
      </c>
      <c r="C1267" t="s">
        <v>7203</v>
      </c>
      <c r="D1267" t="s">
        <v>213</v>
      </c>
      <c r="E1267" s="1">
        <v>6.9</v>
      </c>
      <c r="F1267" s="1" t="s">
        <v>6103</v>
      </c>
      <c r="G1267" s="1">
        <v>4.3</v>
      </c>
      <c r="H1267" s="1" t="s">
        <v>6103</v>
      </c>
      <c r="I1267" s="1">
        <v>8.8000000000000007</v>
      </c>
      <c r="J1267" s="1" t="s">
        <v>6046</v>
      </c>
      <c r="K1267" s="1">
        <v>5.4</v>
      </c>
      <c r="L1267" s="1" t="s">
        <v>6046</v>
      </c>
      <c r="M1267" s="1">
        <v>2.5</v>
      </c>
      <c r="N1267" s="1" t="s">
        <v>6046</v>
      </c>
      <c r="O1267" s="1">
        <v>1.6</v>
      </c>
      <c r="P1267" s="1" t="s">
        <v>6046</v>
      </c>
      <c r="Q1267" s="1">
        <v>25.3</v>
      </c>
      <c r="R1267" s="1" t="s">
        <v>6046</v>
      </c>
      <c r="S1267" s="1">
        <v>3.1</v>
      </c>
      <c r="T1267" s="1" t="s">
        <v>6046</v>
      </c>
      <c r="U1267" s="39" t="s">
        <v>6631</v>
      </c>
      <c r="V1267" s="107">
        <v>-10.3333333</v>
      </c>
      <c r="W1267" s="107">
        <v>-53.2</v>
      </c>
    </row>
    <row r="1268" spans="1:23" x14ac:dyDescent="0.25">
      <c r="A1268" s="1" t="s">
        <v>7153</v>
      </c>
      <c r="B1268" s="1" t="s">
        <v>6866</v>
      </c>
      <c r="C1268" t="s">
        <v>4401</v>
      </c>
      <c r="D1268" t="s">
        <v>20</v>
      </c>
      <c r="E1268" s="1">
        <v>4.3</v>
      </c>
      <c r="F1268" s="1" t="s">
        <v>6103</v>
      </c>
      <c r="G1268" s="1">
        <v>3.4</v>
      </c>
      <c r="H1268" s="1" t="s">
        <v>6103</v>
      </c>
      <c r="I1268" s="1">
        <v>9.8000000000000007</v>
      </c>
      <c r="J1268" s="1" t="s">
        <v>6046</v>
      </c>
      <c r="K1268" s="1">
        <v>11.3</v>
      </c>
      <c r="L1268" s="1" t="s">
        <v>6046</v>
      </c>
      <c r="M1268" s="1">
        <v>1</v>
      </c>
      <c r="N1268" s="1" t="s">
        <v>6046</v>
      </c>
      <c r="O1268" s="1">
        <v>6</v>
      </c>
      <c r="P1268" s="1" t="s">
        <v>6046</v>
      </c>
      <c r="Q1268" s="1">
        <v>53.5</v>
      </c>
      <c r="R1268" s="1" t="s">
        <v>6046</v>
      </c>
      <c r="S1268" s="1">
        <v>6.6</v>
      </c>
      <c r="T1268" s="1" t="s">
        <v>6046</v>
      </c>
      <c r="U1268" s="39" t="s">
        <v>6631</v>
      </c>
      <c r="V1268" s="107">
        <v>39.783730400000003</v>
      </c>
      <c r="W1268" s="107">
        <v>-100.445882</v>
      </c>
    </row>
    <row r="1269" spans="1:23" x14ac:dyDescent="0.25">
      <c r="A1269" s="1" t="s">
        <v>7153</v>
      </c>
      <c r="B1269" s="1" t="s">
        <v>6866</v>
      </c>
      <c r="C1269" t="s">
        <v>7204</v>
      </c>
      <c r="D1269" t="s">
        <v>194</v>
      </c>
      <c r="E1269" s="1">
        <v>5</v>
      </c>
      <c r="F1269" s="1" t="s">
        <v>6103</v>
      </c>
      <c r="G1269" s="1">
        <v>3.2</v>
      </c>
      <c r="H1269" s="1" t="s">
        <v>6103</v>
      </c>
      <c r="I1269" s="1">
        <v>8.4</v>
      </c>
      <c r="J1269" s="1" t="s">
        <v>6046</v>
      </c>
      <c r="K1269" s="1">
        <v>10.199999999999999</v>
      </c>
      <c r="L1269" s="1" t="s">
        <v>6046</v>
      </c>
      <c r="M1269" s="1">
        <v>6</v>
      </c>
      <c r="N1269" s="1" t="s">
        <v>6046</v>
      </c>
      <c r="O1269" s="1">
        <v>8.3000000000000007</v>
      </c>
      <c r="P1269" s="1" t="s">
        <v>6046</v>
      </c>
      <c r="Q1269" s="1">
        <v>24.7</v>
      </c>
      <c r="R1269" s="1" t="s">
        <v>6046</v>
      </c>
      <c r="S1269" s="1">
        <v>3.7</v>
      </c>
      <c r="T1269" s="1" t="s">
        <v>6046</v>
      </c>
      <c r="U1269" s="39" t="s">
        <v>6631</v>
      </c>
      <c r="V1269" s="107">
        <v>36.638392000000003</v>
      </c>
      <c r="W1269" s="107">
        <v>127.69611879999999</v>
      </c>
    </row>
    <row r="1270" spans="1:23" x14ac:dyDescent="0.25">
      <c r="A1270" s="1" t="s">
        <v>7153</v>
      </c>
      <c r="B1270" s="1" t="s">
        <v>6866</v>
      </c>
      <c r="C1270" t="s">
        <v>7205</v>
      </c>
      <c r="D1270" t="s">
        <v>116</v>
      </c>
      <c r="E1270" s="1">
        <v>3.3</v>
      </c>
      <c r="F1270" s="1" t="s">
        <v>6103</v>
      </c>
      <c r="G1270" s="1">
        <v>10</v>
      </c>
      <c r="H1270" s="1" t="s">
        <v>6103</v>
      </c>
      <c r="I1270" s="1">
        <v>13.1</v>
      </c>
      <c r="J1270" s="1" t="s">
        <v>6046</v>
      </c>
      <c r="K1270" s="1">
        <v>2.8</v>
      </c>
      <c r="L1270" s="1" t="s">
        <v>6046</v>
      </c>
      <c r="M1270" s="1">
        <v>26.6</v>
      </c>
      <c r="N1270" s="1">
        <v>510</v>
      </c>
      <c r="O1270" s="1">
        <v>6.9</v>
      </c>
      <c r="P1270" s="1" t="s">
        <v>6046</v>
      </c>
      <c r="Q1270" s="1">
        <v>13.3</v>
      </c>
      <c r="R1270" s="1" t="s">
        <v>6046</v>
      </c>
      <c r="S1270" s="1">
        <v>10.3</v>
      </c>
      <c r="T1270" s="1" t="s">
        <v>6046</v>
      </c>
      <c r="U1270" s="39" t="s">
        <v>6631</v>
      </c>
      <c r="V1270" s="107">
        <v>36.5748441</v>
      </c>
      <c r="W1270" s="107">
        <v>139.23941790000001</v>
      </c>
    </row>
    <row r="1271" spans="1:23" x14ac:dyDescent="0.25">
      <c r="A1271" s="1" t="s">
        <v>7153</v>
      </c>
      <c r="B1271" s="1" t="s">
        <v>6884</v>
      </c>
      <c r="C1271" t="s">
        <v>7206</v>
      </c>
      <c r="D1271" t="s">
        <v>6090</v>
      </c>
      <c r="E1271" s="1">
        <v>5.4</v>
      </c>
      <c r="F1271" s="1" t="s">
        <v>6103</v>
      </c>
      <c r="G1271" s="1">
        <v>3.2</v>
      </c>
      <c r="H1271" s="1" t="s">
        <v>6103</v>
      </c>
      <c r="I1271" s="1">
        <v>10</v>
      </c>
      <c r="J1271" s="1" t="s">
        <v>6046</v>
      </c>
      <c r="K1271" s="1">
        <v>1.3</v>
      </c>
      <c r="L1271" s="1" t="s">
        <v>6046</v>
      </c>
      <c r="M1271" s="1">
        <v>2.2000000000000002</v>
      </c>
      <c r="N1271" s="1" t="s">
        <v>6046</v>
      </c>
      <c r="O1271" s="1">
        <v>5.7</v>
      </c>
      <c r="P1271" s="1" t="s">
        <v>6046</v>
      </c>
      <c r="Q1271" s="1">
        <v>5.3</v>
      </c>
      <c r="R1271" s="1" t="s">
        <v>6046</v>
      </c>
      <c r="S1271" s="1">
        <v>8.8000000000000007</v>
      </c>
      <c r="T1271" s="1" t="s">
        <v>6046</v>
      </c>
      <c r="U1271" s="39" t="s">
        <v>6631</v>
      </c>
      <c r="V1271" s="107">
        <v>64.686313600000005</v>
      </c>
      <c r="W1271" s="107">
        <v>97.745306099999993</v>
      </c>
    </row>
    <row r="1272" spans="1:23" x14ac:dyDescent="0.25">
      <c r="A1272" s="1" t="s">
        <v>7153</v>
      </c>
      <c r="B1272" s="1" t="s">
        <v>6866</v>
      </c>
      <c r="C1272" t="s">
        <v>7207</v>
      </c>
      <c r="D1272" t="s">
        <v>6090</v>
      </c>
      <c r="E1272" s="1">
        <v>4.5</v>
      </c>
      <c r="F1272" s="1" t="s">
        <v>6103</v>
      </c>
      <c r="G1272" s="1">
        <v>2.4</v>
      </c>
      <c r="H1272" s="1" t="s">
        <v>6103</v>
      </c>
      <c r="I1272" s="1">
        <v>22.5</v>
      </c>
      <c r="J1272" s="1" t="s">
        <v>6046</v>
      </c>
      <c r="K1272" s="1">
        <v>1.3</v>
      </c>
      <c r="L1272" s="1" t="s">
        <v>6046</v>
      </c>
      <c r="M1272" s="1">
        <v>1.6</v>
      </c>
      <c r="N1272" s="1" t="s">
        <v>6046</v>
      </c>
      <c r="O1272" s="1">
        <v>4.3</v>
      </c>
      <c r="P1272" s="1" t="s">
        <v>6046</v>
      </c>
      <c r="Q1272" s="1">
        <v>1.2</v>
      </c>
      <c r="R1272" s="1" t="s">
        <v>6046</v>
      </c>
      <c r="S1272" s="1">
        <v>6.4</v>
      </c>
      <c r="T1272" s="1" t="s">
        <v>6046</v>
      </c>
      <c r="U1272" s="39" t="s">
        <v>6631</v>
      </c>
      <c r="V1272" s="107">
        <v>64.686313600000005</v>
      </c>
      <c r="W1272" s="107">
        <v>97.745306099999993</v>
      </c>
    </row>
    <row r="1273" spans="1:23" x14ac:dyDescent="0.25">
      <c r="A1273" s="1" t="s">
        <v>7153</v>
      </c>
      <c r="C1273" t="s">
        <v>7208</v>
      </c>
      <c r="D1273" t="s">
        <v>20</v>
      </c>
      <c r="E1273" s="1">
        <v>3.8</v>
      </c>
      <c r="F1273" s="1" t="s">
        <v>6103</v>
      </c>
      <c r="G1273" s="1">
        <v>4.2</v>
      </c>
      <c r="H1273" s="1" t="s">
        <v>6103</v>
      </c>
      <c r="I1273" s="1">
        <v>16.399999999999999</v>
      </c>
      <c r="J1273" s="1" t="s">
        <v>6046</v>
      </c>
      <c r="K1273" s="1">
        <v>3.9</v>
      </c>
      <c r="L1273" s="1" t="s">
        <v>6046</v>
      </c>
      <c r="M1273" s="1">
        <v>16.600000000000001</v>
      </c>
      <c r="N1273" s="1" t="s">
        <v>6046</v>
      </c>
      <c r="O1273" s="1">
        <v>3.2</v>
      </c>
      <c r="P1273" s="1" t="s">
        <v>6046</v>
      </c>
      <c r="Q1273" s="1">
        <v>7.5</v>
      </c>
      <c r="R1273" s="1" t="s">
        <v>6046</v>
      </c>
      <c r="S1273" s="1">
        <v>4.0999999999999996</v>
      </c>
      <c r="T1273" s="1" t="s">
        <v>6046</v>
      </c>
      <c r="U1273" s="39" t="s">
        <v>6631</v>
      </c>
      <c r="V1273" s="107">
        <v>39.783730400000003</v>
      </c>
      <c r="W1273" s="107">
        <v>-100.445882</v>
      </c>
    </row>
    <row r="1274" spans="1:23" x14ac:dyDescent="0.25">
      <c r="A1274" s="1" t="s">
        <v>7153</v>
      </c>
      <c r="B1274" s="1" t="s">
        <v>6866</v>
      </c>
      <c r="C1274" t="s">
        <v>7209</v>
      </c>
      <c r="D1274" t="s">
        <v>6153</v>
      </c>
      <c r="E1274" s="1">
        <v>6.5</v>
      </c>
      <c r="F1274" s="1" t="s">
        <v>6103</v>
      </c>
      <c r="G1274" s="1">
        <v>4.7</v>
      </c>
      <c r="H1274" s="1" t="s">
        <v>6103</v>
      </c>
      <c r="I1274" s="1">
        <v>17.5</v>
      </c>
      <c r="J1274" s="1" t="s">
        <v>6046</v>
      </c>
      <c r="K1274" s="1">
        <v>1.2</v>
      </c>
      <c r="L1274" s="1" t="s">
        <v>6046</v>
      </c>
      <c r="M1274" s="1">
        <v>3.7</v>
      </c>
      <c r="N1274" s="1" t="s">
        <v>6046</v>
      </c>
      <c r="O1274" s="1">
        <v>1.6</v>
      </c>
      <c r="P1274" s="1" t="s">
        <v>6046</v>
      </c>
      <c r="Q1274" s="1">
        <v>5.4</v>
      </c>
      <c r="R1274" s="1" t="s">
        <v>6046</v>
      </c>
      <c r="S1274" s="1">
        <v>14.9</v>
      </c>
      <c r="T1274" s="1" t="s">
        <v>6046</v>
      </c>
      <c r="U1274" s="39" t="s">
        <v>6631</v>
      </c>
      <c r="V1274" s="107">
        <v>48.101295399999998</v>
      </c>
      <c r="W1274" s="107">
        <v>66.778081799999995</v>
      </c>
    </row>
    <row r="1275" spans="1:23" x14ac:dyDescent="0.25">
      <c r="A1275" s="1" t="s">
        <v>7153</v>
      </c>
      <c r="C1275" t="s">
        <v>4349</v>
      </c>
      <c r="D1275" t="s">
        <v>20</v>
      </c>
      <c r="E1275" s="1">
        <v>4</v>
      </c>
      <c r="F1275" s="1" t="s">
        <v>6103</v>
      </c>
      <c r="G1275" s="1">
        <v>2.5</v>
      </c>
      <c r="H1275" s="1" t="s">
        <v>6103</v>
      </c>
      <c r="I1275" s="1">
        <v>5.0999999999999996</v>
      </c>
      <c r="J1275" s="1" t="s">
        <v>6046</v>
      </c>
      <c r="K1275" s="1">
        <v>5.8</v>
      </c>
      <c r="L1275" s="1" t="s">
        <v>6046</v>
      </c>
      <c r="M1275" s="1">
        <v>4</v>
      </c>
      <c r="N1275" s="1" t="s">
        <v>6046</v>
      </c>
      <c r="O1275" s="1">
        <v>8.1999999999999993</v>
      </c>
      <c r="P1275" s="1" t="s">
        <v>6046</v>
      </c>
      <c r="Q1275" s="1">
        <v>31.7</v>
      </c>
      <c r="R1275" s="1" t="s">
        <v>6046</v>
      </c>
      <c r="S1275" s="1">
        <v>12.1</v>
      </c>
      <c r="T1275" s="1" t="s">
        <v>6046</v>
      </c>
      <c r="U1275" s="39" t="s">
        <v>6631</v>
      </c>
      <c r="V1275" s="107">
        <v>39.783730400000003</v>
      </c>
      <c r="W1275" s="107">
        <v>-100.445882</v>
      </c>
    </row>
    <row r="1276" spans="1:23" x14ac:dyDescent="0.25">
      <c r="A1276" s="1" t="s">
        <v>7153</v>
      </c>
      <c r="C1276" t="s">
        <v>2328</v>
      </c>
      <c r="D1276" t="s">
        <v>6045</v>
      </c>
      <c r="E1276" s="1">
        <v>3.5</v>
      </c>
      <c r="F1276" s="1" t="s">
        <v>6103</v>
      </c>
      <c r="G1276" s="1">
        <v>1.4</v>
      </c>
      <c r="H1276" s="1" t="s">
        <v>6103</v>
      </c>
      <c r="I1276" s="1">
        <v>14</v>
      </c>
      <c r="J1276" s="1" t="s">
        <v>6046</v>
      </c>
      <c r="K1276" s="1">
        <v>3</v>
      </c>
      <c r="L1276" s="1" t="s">
        <v>6046</v>
      </c>
      <c r="Q1276" s="1">
        <v>17.899999999999999</v>
      </c>
      <c r="R1276" s="1" t="s">
        <v>6046</v>
      </c>
      <c r="S1276" s="1">
        <v>2.5</v>
      </c>
      <c r="T1276" s="1" t="s">
        <v>6046</v>
      </c>
      <c r="U1276" s="39" t="s">
        <v>6631</v>
      </c>
      <c r="V1276" s="107">
        <v>35.000073999999998</v>
      </c>
      <c r="W1276" s="107">
        <v>104.999927</v>
      </c>
    </row>
    <row r="1277" spans="1:23" x14ac:dyDescent="0.25">
      <c r="A1277" s="1" t="s">
        <v>7153</v>
      </c>
      <c r="B1277" s="1" t="s">
        <v>6884</v>
      </c>
      <c r="C1277" t="s">
        <v>7210</v>
      </c>
      <c r="D1277" t="s">
        <v>6045</v>
      </c>
      <c r="E1277" s="1">
        <v>4</v>
      </c>
      <c r="F1277" s="1" t="s">
        <v>6103</v>
      </c>
      <c r="G1277" s="1">
        <v>4</v>
      </c>
      <c r="H1277" s="1" t="s">
        <v>6103</v>
      </c>
      <c r="I1277" s="1">
        <v>10.199999999999999</v>
      </c>
      <c r="J1277" s="1" t="s">
        <v>6046</v>
      </c>
      <c r="K1277" s="1">
        <v>3</v>
      </c>
      <c r="L1277" s="1" t="s">
        <v>6046</v>
      </c>
      <c r="M1277" s="1">
        <v>14.3</v>
      </c>
      <c r="N1277" s="1" t="s">
        <v>6046</v>
      </c>
      <c r="O1277" s="1">
        <v>2.5</v>
      </c>
      <c r="P1277" s="1" t="s">
        <v>6046</v>
      </c>
      <c r="Q1277" s="1">
        <v>18</v>
      </c>
      <c r="R1277" s="1" t="s">
        <v>6046</v>
      </c>
      <c r="S1277" s="1">
        <v>29.2</v>
      </c>
      <c r="T1277" s="1">
        <v>433</v>
      </c>
      <c r="U1277" s="39" t="s">
        <v>6631</v>
      </c>
      <c r="V1277" s="107">
        <v>35.000073999999998</v>
      </c>
      <c r="W1277" s="107">
        <v>104.999927</v>
      </c>
    </row>
    <row r="1278" spans="1:23" x14ac:dyDescent="0.25">
      <c r="A1278" s="1" t="s">
        <v>7153</v>
      </c>
      <c r="B1278" s="1" t="s">
        <v>6884</v>
      </c>
      <c r="C1278" t="s">
        <v>7211</v>
      </c>
      <c r="D1278" t="s">
        <v>116</v>
      </c>
      <c r="E1278" s="1">
        <v>3.1</v>
      </c>
      <c r="F1278" s="1" t="s">
        <v>6103</v>
      </c>
      <c r="G1278" s="1">
        <v>2.6</v>
      </c>
      <c r="H1278" s="1" t="s">
        <v>6103</v>
      </c>
      <c r="I1278" s="1">
        <v>2.6</v>
      </c>
      <c r="J1278" s="1" t="s">
        <v>6046</v>
      </c>
      <c r="K1278" s="1">
        <v>7</v>
      </c>
      <c r="L1278" s="1" t="s">
        <v>6046</v>
      </c>
      <c r="M1278" s="1">
        <v>22</v>
      </c>
      <c r="N1278" s="1">
        <v>558</v>
      </c>
      <c r="O1278" s="1">
        <v>9.1</v>
      </c>
      <c r="P1278" s="1" t="s">
        <v>6046</v>
      </c>
      <c r="Q1278" s="1">
        <v>17.2</v>
      </c>
      <c r="R1278" s="1" t="s">
        <v>6046</v>
      </c>
      <c r="S1278" s="1">
        <v>4.0999999999999996</v>
      </c>
      <c r="T1278" s="1" t="s">
        <v>6046</v>
      </c>
      <c r="U1278" s="39" t="s">
        <v>6631</v>
      </c>
      <c r="V1278" s="107">
        <v>36.5748441</v>
      </c>
      <c r="W1278" s="107">
        <v>139.23941790000001</v>
      </c>
    </row>
    <row r="1279" spans="1:23" x14ac:dyDescent="0.25">
      <c r="A1279" s="1" t="s">
        <v>7153</v>
      </c>
      <c r="B1279" s="1" t="s">
        <v>6866</v>
      </c>
      <c r="C1279" t="s">
        <v>7212</v>
      </c>
      <c r="D1279" t="s">
        <v>6750</v>
      </c>
      <c r="E1279" s="1">
        <v>4.5999999999999996</v>
      </c>
      <c r="F1279" s="1" t="s">
        <v>6103</v>
      </c>
      <c r="G1279" s="1">
        <v>4.0999999999999996</v>
      </c>
      <c r="H1279" s="1" t="s">
        <v>6103</v>
      </c>
      <c r="I1279" s="1">
        <v>18.2</v>
      </c>
      <c r="J1279" s="1" t="s">
        <v>6046</v>
      </c>
      <c r="K1279" s="1">
        <v>4.4000000000000004</v>
      </c>
      <c r="L1279" s="1" t="s">
        <v>6046</v>
      </c>
      <c r="M1279" s="1">
        <v>9.6999999999999993</v>
      </c>
      <c r="N1279" s="1" t="s">
        <v>6046</v>
      </c>
      <c r="O1279" s="1">
        <v>3</v>
      </c>
      <c r="P1279" s="1" t="s">
        <v>6046</v>
      </c>
      <c r="Q1279" s="1">
        <v>24.1</v>
      </c>
      <c r="R1279" s="1" t="s">
        <v>6046</v>
      </c>
      <c r="S1279" s="1">
        <v>32.5</v>
      </c>
      <c r="T1279" s="1">
        <v>390</v>
      </c>
      <c r="U1279" s="39" t="s">
        <v>6631</v>
      </c>
      <c r="V1279" s="107">
        <v>48.741152200000002</v>
      </c>
      <c r="W1279" s="107">
        <v>19.452864600000002</v>
      </c>
    </row>
    <row r="1280" spans="1:23" x14ac:dyDescent="0.25">
      <c r="A1280" s="1" t="s">
        <v>7153</v>
      </c>
      <c r="B1280" s="1" t="s">
        <v>6884</v>
      </c>
      <c r="C1280" t="s">
        <v>7213</v>
      </c>
      <c r="D1280" t="s">
        <v>6093</v>
      </c>
      <c r="E1280" s="1">
        <v>4.3</v>
      </c>
      <c r="F1280" s="1" t="s">
        <v>6103</v>
      </c>
      <c r="G1280" s="1">
        <v>7.2</v>
      </c>
      <c r="H1280" s="1" t="s">
        <v>6103</v>
      </c>
      <c r="I1280" s="1">
        <v>4.8</v>
      </c>
      <c r="J1280" s="1" t="s">
        <v>6046</v>
      </c>
      <c r="K1280" s="1">
        <v>1.9</v>
      </c>
      <c r="L1280" s="1" t="s">
        <v>6046</v>
      </c>
      <c r="M1280" s="1">
        <v>4.5999999999999996</v>
      </c>
      <c r="N1280" s="1" t="s">
        <v>6046</v>
      </c>
      <c r="O1280" s="1">
        <v>4.5</v>
      </c>
      <c r="P1280" s="1" t="s">
        <v>6046</v>
      </c>
      <c r="Q1280" s="1">
        <v>3.4</v>
      </c>
      <c r="R1280" s="1" t="s">
        <v>6046</v>
      </c>
      <c r="S1280" s="1">
        <v>5.6</v>
      </c>
      <c r="T1280" s="1" t="s">
        <v>6046</v>
      </c>
      <c r="U1280" s="39" t="s">
        <v>6631</v>
      </c>
      <c r="V1280" s="107">
        <v>23.973937400000001</v>
      </c>
      <c r="W1280" s="107">
        <v>120.9820179</v>
      </c>
    </row>
    <row r="1281" spans="1:23" x14ac:dyDescent="0.25">
      <c r="A1281" s="1" t="s">
        <v>7153</v>
      </c>
      <c r="C1281" t="s">
        <v>2202</v>
      </c>
      <c r="D1281" t="s">
        <v>194</v>
      </c>
      <c r="E1281" s="1">
        <v>3.3</v>
      </c>
      <c r="F1281" s="1" t="s">
        <v>6103</v>
      </c>
      <c r="G1281" s="1">
        <v>7</v>
      </c>
      <c r="H1281" s="1" t="s">
        <v>6103</v>
      </c>
      <c r="I1281" s="1">
        <v>9.5</v>
      </c>
      <c r="J1281" s="1" t="s">
        <v>6046</v>
      </c>
      <c r="K1281" s="1">
        <v>5.3</v>
      </c>
      <c r="L1281" s="1" t="s">
        <v>6046</v>
      </c>
      <c r="M1281" s="1">
        <v>7.2</v>
      </c>
      <c r="N1281" s="1" t="s">
        <v>6046</v>
      </c>
      <c r="O1281" s="1">
        <v>15.6</v>
      </c>
      <c r="P1281" s="1" t="s">
        <v>6046</v>
      </c>
      <c r="Q1281" s="1">
        <v>10.6</v>
      </c>
      <c r="R1281" s="1" t="s">
        <v>6046</v>
      </c>
      <c r="S1281" s="1">
        <v>3.7</v>
      </c>
      <c r="T1281" s="1" t="s">
        <v>6046</v>
      </c>
      <c r="U1281" s="39" t="s">
        <v>6631</v>
      </c>
      <c r="V1281" s="107">
        <v>36.638392000000003</v>
      </c>
      <c r="W1281" s="107">
        <v>127.69611879999999</v>
      </c>
    </row>
    <row r="1282" spans="1:23" x14ac:dyDescent="0.25">
      <c r="A1282" s="1" t="s">
        <v>7153</v>
      </c>
      <c r="B1282" s="1" t="s">
        <v>6884</v>
      </c>
      <c r="C1282" t="s">
        <v>7214</v>
      </c>
      <c r="D1282" t="s">
        <v>6045</v>
      </c>
      <c r="E1282" s="1">
        <v>3.1</v>
      </c>
      <c r="F1282" s="1" t="s">
        <v>6103</v>
      </c>
      <c r="G1282" s="1">
        <v>1.6</v>
      </c>
      <c r="H1282" s="1" t="s">
        <v>6103</v>
      </c>
      <c r="I1282" s="1">
        <v>13.7</v>
      </c>
      <c r="J1282" s="1" t="s">
        <v>6046</v>
      </c>
      <c r="K1282" s="1">
        <v>12.6</v>
      </c>
      <c r="L1282" s="1" t="s">
        <v>6046</v>
      </c>
      <c r="M1282" s="1">
        <v>1.4</v>
      </c>
      <c r="N1282" s="1" t="s">
        <v>6046</v>
      </c>
      <c r="O1282" s="1">
        <v>1.8</v>
      </c>
      <c r="P1282" s="1" t="s">
        <v>6046</v>
      </c>
      <c r="Q1282" s="1">
        <v>47.1</v>
      </c>
      <c r="R1282" s="1" t="s">
        <v>6046</v>
      </c>
      <c r="S1282" s="1">
        <v>12.6</v>
      </c>
      <c r="T1282" s="1" t="s">
        <v>6046</v>
      </c>
      <c r="U1282" s="39" t="s">
        <v>6631</v>
      </c>
      <c r="V1282" s="107">
        <v>35.000073999999998</v>
      </c>
      <c r="W1282" s="107">
        <v>104.999927</v>
      </c>
    </row>
    <row r="1283" spans="1:23" x14ac:dyDescent="0.25">
      <c r="A1283" s="1" t="s">
        <v>7153</v>
      </c>
      <c r="B1283" s="1" t="s">
        <v>6884</v>
      </c>
      <c r="C1283" t="s">
        <v>7215</v>
      </c>
      <c r="D1283" t="s">
        <v>411</v>
      </c>
      <c r="E1283" s="1">
        <v>4.9000000000000004</v>
      </c>
      <c r="F1283" s="1" t="s">
        <v>6103</v>
      </c>
      <c r="G1283" s="1">
        <v>8</v>
      </c>
      <c r="H1283" s="1" t="s">
        <v>6103</v>
      </c>
      <c r="I1283" s="1">
        <v>11.7</v>
      </c>
      <c r="J1283" s="1" t="s">
        <v>6046</v>
      </c>
      <c r="K1283" s="1">
        <v>3.2</v>
      </c>
      <c r="L1283" s="1" t="s">
        <v>6046</v>
      </c>
      <c r="M1283" s="1">
        <v>1.7</v>
      </c>
      <c r="N1283" s="1" t="s">
        <v>6046</v>
      </c>
      <c r="O1283" s="1">
        <v>2.2000000000000002</v>
      </c>
      <c r="P1283" s="1" t="s">
        <v>6046</v>
      </c>
      <c r="Q1283" s="1">
        <v>45.8</v>
      </c>
      <c r="R1283" s="1" t="s">
        <v>6046</v>
      </c>
      <c r="S1283" s="1">
        <v>5.3</v>
      </c>
      <c r="T1283" s="1" t="s">
        <v>6046</v>
      </c>
      <c r="U1283" s="39" t="s">
        <v>6631</v>
      </c>
      <c r="V1283" s="107">
        <v>22.351114800000001</v>
      </c>
      <c r="W1283" s="107">
        <v>78.667742799999999</v>
      </c>
    </row>
    <row r="1284" spans="1:23" x14ac:dyDescent="0.25">
      <c r="A1284" s="1" t="s">
        <v>7153</v>
      </c>
      <c r="B1284" s="1" t="s">
        <v>6884</v>
      </c>
      <c r="C1284" t="s">
        <v>7216</v>
      </c>
      <c r="D1284" t="s">
        <v>7017</v>
      </c>
      <c r="E1284" s="1">
        <v>3.3</v>
      </c>
      <c r="F1284" s="1" t="s">
        <v>6103</v>
      </c>
      <c r="G1284" s="1">
        <v>2.2000000000000002</v>
      </c>
      <c r="H1284" s="1" t="s">
        <v>6103</v>
      </c>
      <c r="I1284" s="1">
        <v>6.1</v>
      </c>
      <c r="J1284" s="1" t="s">
        <v>6046</v>
      </c>
      <c r="K1284" s="1">
        <v>3.8</v>
      </c>
      <c r="L1284" s="1" t="s">
        <v>6046</v>
      </c>
      <c r="M1284" s="1">
        <v>2.2000000000000002</v>
      </c>
      <c r="N1284" s="1" t="s">
        <v>6046</v>
      </c>
      <c r="O1284" s="1">
        <v>37.1</v>
      </c>
      <c r="P1284" s="1">
        <v>374</v>
      </c>
      <c r="Q1284" s="1">
        <v>16.600000000000001</v>
      </c>
      <c r="R1284" s="1" t="s">
        <v>6046</v>
      </c>
      <c r="S1284" s="1">
        <v>13.9</v>
      </c>
      <c r="T1284" s="1" t="s">
        <v>6046</v>
      </c>
      <c r="U1284" s="39" t="s">
        <v>6631</v>
      </c>
      <c r="V1284" s="107">
        <v>45.985212900000001</v>
      </c>
      <c r="W1284" s="107">
        <v>24.6859225</v>
      </c>
    </row>
    <row r="1285" spans="1:23" x14ac:dyDescent="0.25">
      <c r="A1285" s="1" t="s">
        <v>7153</v>
      </c>
      <c r="B1285" s="1" t="s">
        <v>6866</v>
      </c>
      <c r="C1285" t="s">
        <v>7217</v>
      </c>
      <c r="D1285" t="s">
        <v>6517</v>
      </c>
      <c r="E1285" s="1">
        <v>3.2</v>
      </c>
      <c r="F1285" s="1" t="s">
        <v>6103</v>
      </c>
      <c r="G1285" s="1">
        <v>2.7</v>
      </c>
      <c r="H1285" s="1" t="s">
        <v>6103</v>
      </c>
      <c r="I1285" s="1">
        <v>20.6</v>
      </c>
      <c r="J1285" s="1" t="s">
        <v>6046</v>
      </c>
      <c r="K1285" s="1">
        <v>2.2000000000000002</v>
      </c>
      <c r="L1285" s="1" t="s">
        <v>6046</v>
      </c>
      <c r="M1285" s="1">
        <v>1.8</v>
      </c>
      <c r="N1285" s="1" t="s">
        <v>6046</v>
      </c>
      <c r="O1285" s="1">
        <v>1.6</v>
      </c>
      <c r="P1285" s="1" t="s">
        <v>6046</v>
      </c>
      <c r="Q1285" s="1">
        <v>43.7</v>
      </c>
      <c r="R1285" s="1" t="s">
        <v>6046</v>
      </c>
      <c r="S1285" s="1">
        <v>5.2</v>
      </c>
      <c r="T1285" s="1" t="s">
        <v>6046</v>
      </c>
      <c r="U1285" s="39" t="s">
        <v>6631</v>
      </c>
      <c r="V1285" s="107">
        <v>26.254049299999998</v>
      </c>
      <c r="W1285" s="107">
        <v>29.267546899999999</v>
      </c>
    </row>
    <row r="1286" spans="1:23" x14ac:dyDescent="0.25">
      <c r="A1286" s="1" t="s">
        <v>7153</v>
      </c>
      <c r="B1286" s="1" t="s">
        <v>6884</v>
      </c>
      <c r="C1286" t="s">
        <v>7218</v>
      </c>
      <c r="D1286" t="s">
        <v>481</v>
      </c>
      <c r="E1286" s="1">
        <v>5.7</v>
      </c>
      <c r="F1286" s="1" t="s">
        <v>6103</v>
      </c>
      <c r="G1286" s="1">
        <v>3</v>
      </c>
      <c r="H1286" s="1" t="s">
        <v>6103</v>
      </c>
      <c r="I1286" s="1">
        <v>3.3</v>
      </c>
      <c r="J1286" s="1" t="s">
        <v>6046</v>
      </c>
      <c r="K1286" s="1">
        <v>9</v>
      </c>
      <c r="L1286" s="1" t="s">
        <v>6046</v>
      </c>
      <c r="M1286" s="1">
        <v>6.9</v>
      </c>
      <c r="N1286" s="1" t="s">
        <v>6046</v>
      </c>
      <c r="O1286" s="1">
        <v>2.1</v>
      </c>
      <c r="P1286" s="1" t="s">
        <v>6046</v>
      </c>
      <c r="Q1286" s="1">
        <v>25.9</v>
      </c>
      <c r="R1286" s="1" t="s">
        <v>6046</v>
      </c>
      <c r="S1286" s="1">
        <v>4.3</v>
      </c>
      <c r="T1286" s="1" t="s">
        <v>6046</v>
      </c>
      <c r="U1286" s="39" t="s">
        <v>6631</v>
      </c>
      <c r="V1286" s="107">
        <v>14.8971921</v>
      </c>
      <c r="W1286" s="107">
        <v>100.83273</v>
      </c>
    </row>
    <row r="1287" spans="1:23" x14ac:dyDescent="0.25">
      <c r="A1287" s="1" t="s">
        <v>7153</v>
      </c>
      <c r="B1287" s="1" t="s">
        <v>6884</v>
      </c>
      <c r="C1287" t="s">
        <v>7219</v>
      </c>
      <c r="D1287" t="s">
        <v>6093</v>
      </c>
      <c r="E1287" s="1">
        <v>5</v>
      </c>
      <c r="F1287" s="1" t="s">
        <v>6103</v>
      </c>
      <c r="G1287" s="1">
        <v>5.6</v>
      </c>
      <c r="H1287" s="1" t="s">
        <v>6103</v>
      </c>
      <c r="I1287" s="1">
        <v>3.7</v>
      </c>
      <c r="J1287" s="1" t="s">
        <v>6046</v>
      </c>
      <c r="K1287" s="1">
        <v>6.3</v>
      </c>
      <c r="L1287" s="1" t="s">
        <v>6046</v>
      </c>
      <c r="M1287" s="1">
        <v>7.7</v>
      </c>
      <c r="N1287" s="1" t="s">
        <v>6046</v>
      </c>
      <c r="O1287" s="1">
        <v>9</v>
      </c>
      <c r="P1287" s="1" t="s">
        <v>6046</v>
      </c>
      <c r="Q1287" s="1">
        <v>17.5</v>
      </c>
      <c r="R1287" s="1" t="s">
        <v>6046</v>
      </c>
      <c r="S1287" s="1">
        <v>24.5</v>
      </c>
      <c r="T1287" s="1">
        <v>498</v>
      </c>
      <c r="U1287" s="39" t="s">
        <v>6631</v>
      </c>
      <c r="V1287" s="107">
        <v>23.973937400000001</v>
      </c>
      <c r="W1287" s="107">
        <v>120.9820179</v>
      </c>
    </row>
    <row r="1288" spans="1:23" x14ac:dyDescent="0.25">
      <c r="A1288" s="1" t="s">
        <v>7153</v>
      </c>
      <c r="B1288" s="1" t="s">
        <v>6884</v>
      </c>
      <c r="C1288" t="s">
        <v>7220</v>
      </c>
      <c r="D1288" t="s">
        <v>6517</v>
      </c>
      <c r="E1288" s="1">
        <v>5</v>
      </c>
      <c r="F1288" s="1" t="s">
        <v>6103</v>
      </c>
      <c r="G1288" s="1">
        <v>2.2999999999999998</v>
      </c>
      <c r="H1288" s="1" t="s">
        <v>6103</v>
      </c>
      <c r="I1288" s="1">
        <v>4</v>
      </c>
      <c r="J1288" s="1" t="s">
        <v>6046</v>
      </c>
      <c r="K1288" s="1">
        <v>2.1</v>
      </c>
      <c r="L1288" s="1" t="s">
        <v>6046</v>
      </c>
      <c r="M1288" s="1">
        <v>1.6</v>
      </c>
      <c r="N1288" s="1" t="s">
        <v>6046</v>
      </c>
      <c r="O1288" s="1">
        <v>3.2</v>
      </c>
      <c r="P1288" s="1" t="s">
        <v>6046</v>
      </c>
      <c r="Q1288" s="1">
        <v>62.1</v>
      </c>
      <c r="R1288" s="1">
        <v>547</v>
      </c>
      <c r="S1288" s="1">
        <v>7.3</v>
      </c>
      <c r="T1288" s="1" t="s">
        <v>6046</v>
      </c>
      <c r="U1288" s="39" t="s">
        <v>6631</v>
      </c>
      <c r="V1288" s="107">
        <v>26.254049299999998</v>
      </c>
      <c r="W1288" s="107">
        <v>29.267546899999999</v>
      </c>
    </row>
    <row r="1289" spans="1:23" x14ac:dyDescent="0.25">
      <c r="A1289" s="1" t="s">
        <v>7153</v>
      </c>
      <c r="B1289" s="1" t="s">
        <v>6884</v>
      </c>
      <c r="C1289" t="s">
        <v>7221</v>
      </c>
      <c r="D1289" t="s">
        <v>7017</v>
      </c>
      <c r="E1289" s="1">
        <v>4.5</v>
      </c>
      <c r="F1289" s="1" t="s">
        <v>6103</v>
      </c>
      <c r="G1289" s="1">
        <v>5</v>
      </c>
      <c r="H1289" s="1" t="s">
        <v>6103</v>
      </c>
      <c r="I1289" s="1">
        <v>7</v>
      </c>
      <c r="J1289" s="1" t="s">
        <v>6046</v>
      </c>
      <c r="K1289" s="1">
        <v>3.5</v>
      </c>
      <c r="L1289" s="1" t="s">
        <v>6046</v>
      </c>
      <c r="M1289" s="1">
        <v>1.4</v>
      </c>
      <c r="N1289" s="1" t="s">
        <v>6046</v>
      </c>
      <c r="O1289" s="1">
        <v>2.6</v>
      </c>
      <c r="P1289" s="1" t="s">
        <v>6046</v>
      </c>
      <c r="Q1289" s="1">
        <v>31</v>
      </c>
      <c r="R1289" s="1" t="s">
        <v>6046</v>
      </c>
      <c r="S1289" s="1">
        <v>9.1</v>
      </c>
      <c r="T1289" s="1" t="s">
        <v>6046</v>
      </c>
      <c r="U1289" s="39" t="s">
        <v>6631</v>
      </c>
      <c r="V1289" s="107">
        <v>45.985212900000001</v>
      </c>
      <c r="W1289" s="107">
        <v>24.6859225</v>
      </c>
    </row>
    <row r="1290" spans="1:23" x14ac:dyDescent="0.25">
      <c r="A1290" s="1" t="s">
        <v>7153</v>
      </c>
      <c r="B1290" s="1" t="s">
        <v>6884</v>
      </c>
      <c r="C1290" t="s">
        <v>7222</v>
      </c>
      <c r="D1290" t="s">
        <v>7017</v>
      </c>
      <c r="E1290" s="1">
        <v>5.3</v>
      </c>
      <c r="F1290" s="1" t="s">
        <v>6103</v>
      </c>
      <c r="G1290" s="1">
        <v>6</v>
      </c>
      <c r="H1290" s="1" t="s">
        <v>6103</v>
      </c>
      <c r="I1290" s="1">
        <v>2.6</v>
      </c>
      <c r="J1290" s="1" t="s">
        <v>6046</v>
      </c>
      <c r="K1290" s="1">
        <v>5.7</v>
      </c>
      <c r="L1290" s="1" t="s">
        <v>6046</v>
      </c>
      <c r="O1290" s="1">
        <v>5.7</v>
      </c>
      <c r="P1290" s="1" t="s">
        <v>6046</v>
      </c>
      <c r="Q1290" s="1">
        <v>23.4</v>
      </c>
      <c r="R1290" s="1" t="s">
        <v>6046</v>
      </c>
      <c r="S1290" s="1">
        <v>9.6</v>
      </c>
      <c r="T1290" s="1" t="s">
        <v>6046</v>
      </c>
      <c r="U1290" s="39" t="s">
        <v>6631</v>
      </c>
      <c r="V1290" s="107">
        <v>45.985212900000001</v>
      </c>
      <c r="W1290" s="107">
        <v>24.6859225</v>
      </c>
    </row>
    <row r="1291" spans="1:23" x14ac:dyDescent="0.25">
      <c r="A1291" s="1" t="s">
        <v>7153</v>
      </c>
      <c r="B1291" s="1" t="s">
        <v>6884</v>
      </c>
      <c r="C1291" t="s">
        <v>7223</v>
      </c>
      <c r="D1291" t="s">
        <v>6705</v>
      </c>
      <c r="E1291" s="1">
        <v>6.2</v>
      </c>
      <c r="F1291" s="1" t="s">
        <v>6103</v>
      </c>
      <c r="G1291" s="1">
        <v>9.9</v>
      </c>
      <c r="H1291" s="1" t="s">
        <v>6103</v>
      </c>
      <c r="I1291" s="1">
        <v>3.8</v>
      </c>
      <c r="J1291" s="1" t="s">
        <v>6046</v>
      </c>
      <c r="K1291" s="1">
        <v>3.4</v>
      </c>
      <c r="L1291" s="1" t="s">
        <v>6046</v>
      </c>
      <c r="M1291" s="1">
        <v>13.1</v>
      </c>
      <c r="N1291" s="1" t="s">
        <v>6046</v>
      </c>
      <c r="O1291" s="1">
        <v>7.9</v>
      </c>
      <c r="P1291" s="1" t="s">
        <v>6046</v>
      </c>
      <c r="Q1291" s="1">
        <v>26</v>
      </c>
      <c r="R1291" s="1" t="s">
        <v>6046</v>
      </c>
      <c r="S1291" s="1">
        <v>15.1</v>
      </c>
      <c r="T1291" s="1" t="s">
        <v>6046</v>
      </c>
      <c r="U1291" s="39" t="s">
        <v>6631</v>
      </c>
      <c r="V1291" s="107">
        <v>31.166704899999999</v>
      </c>
      <c r="W1291" s="107">
        <v>36.941628000000001</v>
      </c>
    </row>
    <row r="1292" spans="1:23" x14ac:dyDescent="0.25">
      <c r="A1292" s="1" t="s">
        <v>7153</v>
      </c>
      <c r="B1292" s="1" t="s">
        <v>6884</v>
      </c>
      <c r="C1292" t="s">
        <v>7224</v>
      </c>
      <c r="D1292" t="s">
        <v>343</v>
      </c>
      <c r="E1292" s="1">
        <v>3</v>
      </c>
      <c r="F1292" s="1" t="s">
        <v>6103</v>
      </c>
      <c r="G1292" s="1">
        <v>5.5</v>
      </c>
      <c r="H1292" s="1" t="s">
        <v>6103</v>
      </c>
      <c r="I1292" s="1">
        <v>2.9</v>
      </c>
      <c r="J1292" s="1" t="s">
        <v>6046</v>
      </c>
      <c r="K1292" s="1">
        <v>7.4</v>
      </c>
      <c r="L1292" s="1" t="s">
        <v>6046</v>
      </c>
      <c r="M1292" s="1">
        <v>3.2</v>
      </c>
      <c r="N1292" s="1" t="s">
        <v>6046</v>
      </c>
      <c r="O1292" s="1">
        <v>1.5</v>
      </c>
      <c r="P1292" s="1" t="s">
        <v>6046</v>
      </c>
      <c r="Q1292" s="1">
        <v>18.8</v>
      </c>
      <c r="R1292" s="1" t="s">
        <v>6046</v>
      </c>
      <c r="S1292" s="1">
        <v>6.5</v>
      </c>
      <c r="T1292" s="1" t="s">
        <v>6046</v>
      </c>
      <c r="U1292" s="39" t="s">
        <v>6631</v>
      </c>
      <c r="V1292" s="107">
        <v>-24.776108600000001</v>
      </c>
      <c r="W1292" s="107">
        <v>134.755</v>
      </c>
    </row>
    <row r="1293" spans="1:23" x14ac:dyDescent="0.25">
      <c r="A1293" s="1" t="s">
        <v>7153</v>
      </c>
      <c r="B1293" s="1" t="s">
        <v>6866</v>
      </c>
      <c r="C1293" t="s">
        <v>7225</v>
      </c>
      <c r="D1293" t="s">
        <v>20</v>
      </c>
      <c r="E1293" s="1">
        <v>5.7</v>
      </c>
      <c r="F1293" s="1" t="s">
        <v>6103</v>
      </c>
      <c r="G1293" s="1">
        <v>5.9</v>
      </c>
      <c r="H1293" s="1" t="s">
        <v>6103</v>
      </c>
      <c r="I1293" s="1">
        <v>4.7</v>
      </c>
      <c r="J1293" s="1" t="s">
        <v>6046</v>
      </c>
      <c r="K1293" s="1">
        <v>11.8</v>
      </c>
      <c r="L1293" s="1" t="s">
        <v>6046</v>
      </c>
      <c r="M1293" s="1">
        <v>3.8</v>
      </c>
      <c r="N1293" s="1" t="s">
        <v>6046</v>
      </c>
      <c r="O1293" s="1">
        <v>15.6</v>
      </c>
      <c r="P1293" s="1" t="s">
        <v>6046</v>
      </c>
      <c r="Q1293" s="1">
        <v>50.4</v>
      </c>
      <c r="R1293" s="1" t="s">
        <v>6046</v>
      </c>
      <c r="S1293" s="1">
        <v>5.4</v>
      </c>
      <c r="T1293" s="1" t="s">
        <v>6046</v>
      </c>
      <c r="U1293" s="39" t="s">
        <v>6631</v>
      </c>
      <c r="V1293" s="107">
        <v>39.783730400000003</v>
      </c>
      <c r="W1293" s="107">
        <v>-100.445882</v>
      </c>
    </row>
    <row r="1294" spans="1:23" x14ac:dyDescent="0.25">
      <c r="A1294" s="1" t="s">
        <v>7153</v>
      </c>
      <c r="B1294" s="1" t="s">
        <v>6884</v>
      </c>
      <c r="C1294" t="s">
        <v>7226</v>
      </c>
      <c r="D1294" t="s">
        <v>6153</v>
      </c>
      <c r="E1294" s="1">
        <v>5.0999999999999996</v>
      </c>
      <c r="F1294" s="1" t="s">
        <v>6103</v>
      </c>
      <c r="G1294" s="1">
        <v>3.7</v>
      </c>
      <c r="H1294" s="1" t="s">
        <v>6103</v>
      </c>
      <c r="I1294" s="1">
        <v>16</v>
      </c>
      <c r="J1294" s="1" t="s">
        <v>6046</v>
      </c>
      <c r="K1294" s="1">
        <v>1.3</v>
      </c>
      <c r="L1294" s="1" t="s">
        <v>6046</v>
      </c>
      <c r="M1294" s="1">
        <v>3.3</v>
      </c>
      <c r="N1294" s="1" t="s">
        <v>6046</v>
      </c>
      <c r="O1294" s="1">
        <v>3.1</v>
      </c>
      <c r="P1294" s="1" t="s">
        <v>6046</v>
      </c>
      <c r="Q1294" s="1">
        <v>1.8</v>
      </c>
      <c r="R1294" s="1" t="s">
        <v>6046</v>
      </c>
      <c r="S1294" s="1">
        <v>20</v>
      </c>
      <c r="T1294" s="1">
        <v>589</v>
      </c>
      <c r="U1294" s="39" t="s">
        <v>6631</v>
      </c>
      <c r="V1294" s="107">
        <v>48.101295399999998</v>
      </c>
      <c r="W1294" s="107">
        <v>66.778081799999995</v>
      </c>
    </row>
    <row r="1295" spans="1:23" x14ac:dyDescent="0.25">
      <c r="A1295" s="1" t="s">
        <v>7153</v>
      </c>
      <c r="B1295" s="1" t="s">
        <v>6884</v>
      </c>
      <c r="C1295" t="s">
        <v>3209</v>
      </c>
      <c r="D1295" t="s">
        <v>7017</v>
      </c>
      <c r="E1295" s="1">
        <v>4.5</v>
      </c>
      <c r="F1295" s="1" t="s">
        <v>6103</v>
      </c>
      <c r="G1295" s="1">
        <v>3.2</v>
      </c>
      <c r="H1295" s="1" t="s">
        <v>6103</v>
      </c>
      <c r="I1295" s="1">
        <v>6.6</v>
      </c>
      <c r="J1295" s="1" t="s">
        <v>6046</v>
      </c>
      <c r="K1295" s="1">
        <v>3.1</v>
      </c>
      <c r="L1295" s="1" t="s">
        <v>6046</v>
      </c>
      <c r="M1295" s="1">
        <v>2.6</v>
      </c>
      <c r="N1295" s="1" t="s">
        <v>6046</v>
      </c>
      <c r="O1295" s="1">
        <v>2.2000000000000002</v>
      </c>
      <c r="P1295" s="1" t="s">
        <v>6046</v>
      </c>
      <c r="Q1295" s="1">
        <v>38.200000000000003</v>
      </c>
      <c r="R1295" s="1" t="s">
        <v>6046</v>
      </c>
      <c r="S1295" s="1">
        <v>9.3000000000000007</v>
      </c>
      <c r="T1295" s="1" t="s">
        <v>6046</v>
      </c>
      <c r="U1295" s="39" t="s">
        <v>6631</v>
      </c>
      <c r="V1295" s="107">
        <v>45.985212900000001</v>
      </c>
      <c r="W1295" s="107">
        <v>24.6859225</v>
      </c>
    </row>
    <row r="1296" spans="1:23" x14ac:dyDescent="0.25">
      <c r="A1296" s="1" t="s">
        <v>7153</v>
      </c>
      <c r="B1296" s="1" t="s">
        <v>6884</v>
      </c>
      <c r="C1296" t="s">
        <v>4816</v>
      </c>
      <c r="D1296" t="s">
        <v>6093</v>
      </c>
      <c r="E1296" s="1">
        <v>5.4</v>
      </c>
      <c r="F1296" s="1" t="s">
        <v>6103</v>
      </c>
      <c r="G1296" s="1">
        <v>7.2</v>
      </c>
      <c r="H1296" s="1" t="s">
        <v>6103</v>
      </c>
      <c r="I1296" s="1">
        <v>5.7</v>
      </c>
      <c r="J1296" s="1" t="s">
        <v>6046</v>
      </c>
      <c r="K1296" s="1">
        <v>3.9</v>
      </c>
      <c r="L1296" s="1" t="s">
        <v>6046</v>
      </c>
      <c r="M1296" s="1">
        <v>11.3</v>
      </c>
      <c r="N1296" s="1" t="s">
        <v>6046</v>
      </c>
      <c r="O1296" s="1">
        <v>15.1</v>
      </c>
      <c r="P1296" s="1" t="s">
        <v>6046</v>
      </c>
      <c r="Q1296" s="1">
        <v>15.4</v>
      </c>
      <c r="R1296" s="1" t="s">
        <v>6046</v>
      </c>
      <c r="S1296" s="1">
        <v>9</v>
      </c>
      <c r="T1296" s="1" t="s">
        <v>6046</v>
      </c>
      <c r="U1296" s="39" t="s">
        <v>6631</v>
      </c>
      <c r="V1296" s="107">
        <v>23.973937400000001</v>
      </c>
      <c r="W1296" s="107">
        <v>120.9820179</v>
      </c>
    </row>
    <row r="1297" spans="1:23" x14ac:dyDescent="0.25">
      <c r="A1297" s="1" t="s">
        <v>7153</v>
      </c>
      <c r="B1297" s="1" t="s">
        <v>6884</v>
      </c>
      <c r="C1297" t="s">
        <v>7227</v>
      </c>
      <c r="D1297" t="s">
        <v>495</v>
      </c>
      <c r="E1297" s="1">
        <v>7.6</v>
      </c>
      <c r="F1297" s="1" t="s">
        <v>6103</v>
      </c>
      <c r="G1297" s="1">
        <v>5.3</v>
      </c>
      <c r="H1297" s="1" t="s">
        <v>6103</v>
      </c>
      <c r="I1297" s="1">
        <v>4.7</v>
      </c>
      <c r="J1297" s="1" t="s">
        <v>6046</v>
      </c>
      <c r="K1297" s="1">
        <v>1.5</v>
      </c>
      <c r="L1297" s="1" t="s">
        <v>6046</v>
      </c>
      <c r="M1297" s="1">
        <v>3.1</v>
      </c>
      <c r="N1297" s="1" t="s">
        <v>6046</v>
      </c>
      <c r="O1297" s="1">
        <v>3.1</v>
      </c>
      <c r="P1297" s="1" t="s">
        <v>6046</v>
      </c>
      <c r="Q1297" s="1">
        <v>15.3</v>
      </c>
      <c r="R1297" s="1" t="s">
        <v>6046</v>
      </c>
      <c r="S1297" s="1">
        <v>4.8</v>
      </c>
      <c r="T1297" s="1" t="s">
        <v>6046</v>
      </c>
      <c r="U1297" s="39" t="s">
        <v>6631</v>
      </c>
      <c r="V1297" s="107">
        <v>23.658511600000001</v>
      </c>
      <c r="W1297" s="107">
        <v>-102.00770970000001</v>
      </c>
    </row>
    <row r="1298" spans="1:23" x14ac:dyDescent="0.25">
      <c r="A1298" s="1" t="s">
        <v>7153</v>
      </c>
      <c r="B1298" s="1" t="s">
        <v>6884</v>
      </c>
      <c r="C1298" t="s">
        <v>7228</v>
      </c>
      <c r="D1298" t="s">
        <v>6130</v>
      </c>
      <c r="E1298" s="1">
        <v>5.2</v>
      </c>
      <c r="F1298" s="1" t="s">
        <v>6103</v>
      </c>
      <c r="G1298" s="1">
        <v>2.6</v>
      </c>
      <c r="H1298" s="1" t="s">
        <v>6103</v>
      </c>
      <c r="I1298" s="1">
        <v>6.3</v>
      </c>
      <c r="J1298" s="1" t="s">
        <v>6046</v>
      </c>
      <c r="K1298" s="1">
        <v>2.6</v>
      </c>
      <c r="L1298" s="1" t="s">
        <v>6046</v>
      </c>
      <c r="M1298" s="1">
        <v>6.4</v>
      </c>
      <c r="N1298" s="1" t="s">
        <v>6046</v>
      </c>
      <c r="O1298" s="1">
        <v>1.3</v>
      </c>
      <c r="P1298" s="1" t="s">
        <v>6046</v>
      </c>
      <c r="Q1298" s="1">
        <v>32.700000000000003</v>
      </c>
      <c r="R1298" s="1" t="s">
        <v>6046</v>
      </c>
      <c r="S1298" s="1">
        <v>4.7</v>
      </c>
      <c r="T1298" s="1" t="s">
        <v>6046</v>
      </c>
      <c r="U1298" s="39" t="s">
        <v>6631</v>
      </c>
      <c r="V1298" s="107">
        <v>-31.761336499999999</v>
      </c>
      <c r="W1298" s="107">
        <v>-71.318769700000004</v>
      </c>
    </row>
    <row r="1299" spans="1:23" x14ac:dyDescent="0.25">
      <c r="A1299" s="1" t="s">
        <v>7153</v>
      </c>
      <c r="B1299" s="1" t="s">
        <v>6884</v>
      </c>
      <c r="C1299" t="s">
        <v>7229</v>
      </c>
      <c r="D1299" t="s">
        <v>495</v>
      </c>
      <c r="E1299" s="1">
        <v>4.4000000000000004</v>
      </c>
      <c r="F1299" s="1" t="s">
        <v>6103</v>
      </c>
      <c r="G1299" s="1">
        <v>3.4</v>
      </c>
      <c r="H1299" s="1" t="s">
        <v>6103</v>
      </c>
      <c r="I1299" s="1">
        <v>6.7</v>
      </c>
      <c r="J1299" s="1" t="s">
        <v>6046</v>
      </c>
      <c r="K1299" s="1">
        <v>2.6</v>
      </c>
      <c r="L1299" s="1" t="s">
        <v>6046</v>
      </c>
      <c r="M1299" s="1">
        <v>6.5</v>
      </c>
      <c r="N1299" s="1" t="s">
        <v>6046</v>
      </c>
      <c r="O1299" s="1">
        <v>1.7</v>
      </c>
      <c r="P1299" s="1" t="s">
        <v>6046</v>
      </c>
      <c r="Q1299" s="1">
        <v>7.6</v>
      </c>
      <c r="R1299" s="1" t="s">
        <v>6046</v>
      </c>
      <c r="S1299" s="1">
        <v>4.4000000000000004</v>
      </c>
      <c r="T1299" s="1" t="s">
        <v>6046</v>
      </c>
      <c r="U1299" s="39" t="s">
        <v>6631</v>
      </c>
      <c r="V1299" s="107">
        <v>23.658511600000001</v>
      </c>
      <c r="W1299" s="107">
        <v>-102.00770970000001</v>
      </c>
    </row>
    <row r="1300" spans="1:23" x14ac:dyDescent="0.25">
      <c r="A1300" s="1" t="s">
        <v>7153</v>
      </c>
      <c r="B1300" s="1" t="s">
        <v>6884</v>
      </c>
      <c r="C1300" t="s">
        <v>7230</v>
      </c>
      <c r="D1300" t="s">
        <v>495</v>
      </c>
      <c r="E1300" s="1">
        <v>6.2</v>
      </c>
      <c r="F1300" s="1" t="s">
        <v>6103</v>
      </c>
      <c r="G1300" s="1">
        <v>2.2000000000000002</v>
      </c>
      <c r="H1300" s="1" t="s">
        <v>6103</v>
      </c>
      <c r="I1300" s="1">
        <v>6.1</v>
      </c>
      <c r="J1300" s="1" t="s">
        <v>6046</v>
      </c>
      <c r="K1300" s="1">
        <v>2.5</v>
      </c>
      <c r="L1300" s="1" t="s">
        <v>6046</v>
      </c>
      <c r="M1300" s="1">
        <v>1.8</v>
      </c>
      <c r="N1300" s="1" t="s">
        <v>6046</v>
      </c>
      <c r="O1300" s="1">
        <v>1.4</v>
      </c>
      <c r="P1300" s="1" t="s">
        <v>6046</v>
      </c>
      <c r="Q1300" s="1">
        <v>18.600000000000001</v>
      </c>
      <c r="R1300" s="1" t="s">
        <v>6046</v>
      </c>
      <c r="S1300" s="1">
        <v>4.3</v>
      </c>
      <c r="T1300" s="1" t="s">
        <v>6046</v>
      </c>
      <c r="U1300" s="39" t="s">
        <v>6631</v>
      </c>
      <c r="V1300" s="107">
        <v>23.658511600000001</v>
      </c>
      <c r="W1300" s="107">
        <v>-102.00770970000001</v>
      </c>
    </row>
    <row r="1301" spans="1:23" x14ac:dyDescent="0.25">
      <c r="A1301" s="1" t="s">
        <v>7153</v>
      </c>
      <c r="B1301" s="1" t="s">
        <v>6884</v>
      </c>
      <c r="C1301" t="s">
        <v>4419</v>
      </c>
      <c r="D1301" t="s">
        <v>495</v>
      </c>
      <c r="E1301" s="1">
        <v>4.7</v>
      </c>
      <c r="F1301" s="1" t="s">
        <v>6103</v>
      </c>
      <c r="G1301" s="1">
        <v>1.6</v>
      </c>
      <c r="H1301" s="1" t="s">
        <v>6103</v>
      </c>
      <c r="I1301" s="1">
        <v>5.5</v>
      </c>
      <c r="J1301" s="1" t="s">
        <v>6046</v>
      </c>
      <c r="K1301" s="1">
        <v>2.4</v>
      </c>
      <c r="L1301" s="1" t="s">
        <v>6046</v>
      </c>
      <c r="M1301" s="1">
        <v>2.5</v>
      </c>
      <c r="N1301" s="1" t="s">
        <v>6046</v>
      </c>
      <c r="O1301" s="1">
        <v>1.1000000000000001</v>
      </c>
      <c r="P1301" s="1" t="s">
        <v>6046</v>
      </c>
      <c r="Q1301" s="1">
        <v>12.1</v>
      </c>
      <c r="R1301" s="1" t="s">
        <v>6046</v>
      </c>
      <c r="S1301" s="1">
        <v>4.9000000000000004</v>
      </c>
      <c r="T1301" s="1" t="s">
        <v>6046</v>
      </c>
      <c r="U1301" s="39" t="s">
        <v>6631</v>
      </c>
      <c r="V1301" s="107">
        <v>23.658511600000001</v>
      </c>
      <c r="W1301" s="107">
        <v>-102.00770970000001</v>
      </c>
    </row>
    <row r="1302" spans="1:23" x14ac:dyDescent="0.25">
      <c r="A1302" s="1" t="s">
        <v>7153</v>
      </c>
      <c r="B1302" s="1" t="s">
        <v>6884</v>
      </c>
      <c r="C1302" t="s">
        <v>7231</v>
      </c>
      <c r="D1302" t="s">
        <v>495</v>
      </c>
      <c r="E1302" s="1">
        <v>3.6</v>
      </c>
      <c r="F1302" s="1" t="s">
        <v>6103</v>
      </c>
      <c r="G1302" s="1">
        <v>2.2000000000000002</v>
      </c>
      <c r="H1302" s="1" t="s">
        <v>6103</v>
      </c>
      <c r="I1302" s="1">
        <v>11.4</v>
      </c>
      <c r="J1302" s="1" t="s">
        <v>6046</v>
      </c>
      <c r="K1302" s="1">
        <v>1.6</v>
      </c>
      <c r="L1302" s="1" t="s">
        <v>6046</v>
      </c>
      <c r="M1302" s="1">
        <v>4</v>
      </c>
      <c r="N1302" s="1" t="s">
        <v>6046</v>
      </c>
      <c r="O1302" s="1">
        <v>1</v>
      </c>
      <c r="P1302" s="1" t="s">
        <v>6046</v>
      </c>
      <c r="Q1302" s="1">
        <v>24.4</v>
      </c>
      <c r="R1302" s="1" t="s">
        <v>6046</v>
      </c>
      <c r="S1302" s="1">
        <v>4.3</v>
      </c>
      <c r="T1302" s="1" t="s">
        <v>6046</v>
      </c>
      <c r="U1302" s="39" t="s">
        <v>6631</v>
      </c>
      <c r="V1302" s="107">
        <v>23.658511600000001</v>
      </c>
      <c r="W1302" s="107">
        <v>-102.00770970000001</v>
      </c>
    </row>
    <row r="1303" spans="1:23" x14ac:dyDescent="0.25">
      <c r="A1303" s="1" t="s">
        <v>7153</v>
      </c>
      <c r="B1303" s="1" t="s">
        <v>6884</v>
      </c>
      <c r="C1303" t="s">
        <v>4900</v>
      </c>
      <c r="D1303" t="s">
        <v>6130</v>
      </c>
      <c r="E1303" s="1">
        <v>3.8</v>
      </c>
      <c r="F1303" s="1" t="s">
        <v>6103</v>
      </c>
      <c r="G1303" s="1">
        <v>1.4</v>
      </c>
      <c r="H1303" s="1" t="s">
        <v>6103</v>
      </c>
      <c r="I1303" s="1">
        <v>9.6999999999999993</v>
      </c>
      <c r="J1303" s="1" t="s">
        <v>6046</v>
      </c>
      <c r="K1303" s="1">
        <v>2</v>
      </c>
      <c r="L1303" s="1" t="s">
        <v>6046</v>
      </c>
      <c r="M1303" s="1">
        <v>10.1</v>
      </c>
      <c r="N1303" s="1" t="s">
        <v>6046</v>
      </c>
      <c r="O1303" s="1">
        <v>2</v>
      </c>
      <c r="P1303" s="1" t="s">
        <v>6046</v>
      </c>
      <c r="Q1303" s="1">
        <v>8.9</v>
      </c>
      <c r="R1303" s="1" t="s">
        <v>6046</v>
      </c>
      <c r="S1303" s="1">
        <v>6.9</v>
      </c>
      <c r="T1303" s="1" t="s">
        <v>6046</v>
      </c>
      <c r="U1303" s="39" t="s">
        <v>6631</v>
      </c>
      <c r="V1303" s="107">
        <v>-31.761336499999999</v>
      </c>
      <c r="W1303" s="107">
        <v>-71.318769700000004</v>
      </c>
    </row>
    <row r="1304" spans="1:23" x14ac:dyDescent="0.25">
      <c r="A1304" s="1" t="s">
        <v>7153</v>
      </c>
      <c r="B1304" s="1" t="s">
        <v>6884</v>
      </c>
      <c r="C1304" t="s">
        <v>7232</v>
      </c>
      <c r="D1304" t="s">
        <v>488</v>
      </c>
      <c r="E1304" s="1">
        <v>5.5</v>
      </c>
      <c r="F1304" s="1" t="s">
        <v>6103</v>
      </c>
      <c r="G1304" s="1">
        <v>8</v>
      </c>
      <c r="H1304" s="1" t="s">
        <v>6103</v>
      </c>
      <c r="I1304" s="1">
        <v>4.8</v>
      </c>
      <c r="J1304" s="1" t="s">
        <v>6046</v>
      </c>
      <c r="K1304" s="1">
        <v>1.5</v>
      </c>
      <c r="L1304" s="1" t="s">
        <v>6046</v>
      </c>
      <c r="M1304" s="1">
        <v>5.8</v>
      </c>
      <c r="N1304" s="1" t="s">
        <v>6046</v>
      </c>
      <c r="O1304" s="1">
        <v>1.2</v>
      </c>
      <c r="P1304" s="1" t="s">
        <v>6046</v>
      </c>
      <c r="S1304" s="1">
        <v>5.0999999999999996</v>
      </c>
      <c r="T1304" s="1" t="s">
        <v>6046</v>
      </c>
      <c r="U1304" s="39" t="s">
        <v>6631</v>
      </c>
      <c r="V1304" s="107">
        <v>4.0999169999999996</v>
      </c>
      <c r="W1304" s="107">
        <v>-72.908813300000006</v>
      </c>
    </row>
    <row r="1305" spans="1:23" x14ac:dyDescent="0.25">
      <c r="A1305" s="1" t="s">
        <v>7153</v>
      </c>
      <c r="C1305" t="s">
        <v>7233</v>
      </c>
      <c r="D1305" t="s">
        <v>6130</v>
      </c>
      <c r="E1305" s="1">
        <v>3.5</v>
      </c>
      <c r="F1305" s="1" t="s">
        <v>6103</v>
      </c>
      <c r="G1305" s="1">
        <v>2.4</v>
      </c>
      <c r="H1305" s="1" t="s">
        <v>6103</v>
      </c>
      <c r="I1305" s="1">
        <v>9.4</v>
      </c>
      <c r="J1305" s="1" t="s">
        <v>6046</v>
      </c>
      <c r="K1305" s="1">
        <v>2.5</v>
      </c>
      <c r="L1305" s="1" t="s">
        <v>6046</v>
      </c>
      <c r="M1305" s="1">
        <v>6.4</v>
      </c>
      <c r="N1305" s="1" t="s">
        <v>6046</v>
      </c>
      <c r="O1305" s="1">
        <v>1.2</v>
      </c>
      <c r="P1305" s="1" t="s">
        <v>6046</v>
      </c>
      <c r="Q1305" s="1">
        <v>21.2</v>
      </c>
      <c r="R1305" s="1" t="s">
        <v>6046</v>
      </c>
      <c r="S1305" s="1">
        <v>4.8</v>
      </c>
      <c r="T1305" s="1" t="s">
        <v>6046</v>
      </c>
      <c r="U1305" s="39" t="s">
        <v>6631</v>
      </c>
      <c r="V1305" s="107">
        <v>-31.761336499999999</v>
      </c>
      <c r="W1305" s="107">
        <v>-71.318769700000004</v>
      </c>
    </row>
    <row r="1306" spans="1:23" x14ac:dyDescent="0.25">
      <c r="A1306" s="1" t="s">
        <v>7153</v>
      </c>
      <c r="B1306" s="1" t="s">
        <v>6884</v>
      </c>
      <c r="C1306" t="s">
        <v>7234</v>
      </c>
      <c r="D1306" t="s">
        <v>6130</v>
      </c>
      <c r="E1306" s="1">
        <v>5</v>
      </c>
      <c r="F1306" s="1" t="s">
        <v>6103</v>
      </c>
      <c r="G1306" s="1">
        <v>4.0999999999999996</v>
      </c>
      <c r="H1306" s="1" t="s">
        <v>6103</v>
      </c>
      <c r="I1306" s="1">
        <v>6.7</v>
      </c>
      <c r="J1306" s="1" t="s">
        <v>6046</v>
      </c>
      <c r="K1306" s="1">
        <v>5.8</v>
      </c>
      <c r="L1306" s="1" t="s">
        <v>6046</v>
      </c>
      <c r="M1306" s="1">
        <v>15.1</v>
      </c>
      <c r="N1306" s="1" t="s">
        <v>6046</v>
      </c>
      <c r="O1306" s="1">
        <v>3.1</v>
      </c>
      <c r="P1306" s="1" t="s">
        <v>6046</v>
      </c>
      <c r="Q1306" s="1">
        <v>33.700000000000003</v>
      </c>
      <c r="R1306" s="1" t="s">
        <v>6046</v>
      </c>
      <c r="S1306" s="1">
        <v>4.5</v>
      </c>
      <c r="T1306" s="1" t="s">
        <v>6046</v>
      </c>
      <c r="U1306" s="39" t="s">
        <v>6631</v>
      </c>
      <c r="V1306" s="107">
        <v>-31.761336499999999</v>
      </c>
      <c r="W1306" s="107">
        <v>-71.318769700000004</v>
      </c>
    </row>
    <row r="1307" spans="1:23" x14ac:dyDescent="0.25">
      <c r="A1307" s="1" t="s">
        <v>7153</v>
      </c>
      <c r="C1307" t="s">
        <v>7235</v>
      </c>
      <c r="D1307" t="s">
        <v>6130</v>
      </c>
      <c r="E1307" s="1">
        <v>4.7</v>
      </c>
      <c r="F1307" s="1" t="s">
        <v>6103</v>
      </c>
      <c r="G1307" s="1">
        <v>4.9000000000000004</v>
      </c>
      <c r="H1307" s="1" t="s">
        <v>6103</v>
      </c>
      <c r="I1307" s="1">
        <v>3.9</v>
      </c>
      <c r="J1307" s="1" t="s">
        <v>6046</v>
      </c>
      <c r="K1307" s="1">
        <v>1.7</v>
      </c>
      <c r="L1307" s="1" t="s">
        <v>6046</v>
      </c>
      <c r="M1307" s="1">
        <v>2.2000000000000002</v>
      </c>
      <c r="N1307" s="1" t="s">
        <v>6046</v>
      </c>
      <c r="O1307" s="1">
        <v>1.5</v>
      </c>
      <c r="P1307" s="1" t="s">
        <v>6046</v>
      </c>
      <c r="Q1307" s="1">
        <v>11.2</v>
      </c>
      <c r="R1307" s="1" t="s">
        <v>6046</v>
      </c>
      <c r="S1307" s="1">
        <v>4.2</v>
      </c>
      <c r="T1307" s="1" t="s">
        <v>6046</v>
      </c>
      <c r="U1307" s="39" t="s">
        <v>6631</v>
      </c>
      <c r="V1307" s="107">
        <v>-31.761336499999999</v>
      </c>
      <c r="W1307" s="107">
        <v>-71.318769700000004</v>
      </c>
    </row>
    <row r="1308" spans="1:23" x14ac:dyDescent="0.25">
      <c r="A1308" s="1" t="s">
        <v>7153</v>
      </c>
      <c r="B1308" s="1" t="s">
        <v>6866</v>
      </c>
      <c r="C1308" t="s">
        <v>4703</v>
      </c>
      <c r="D1308" t="s">
        <v>6804</v>
      </c>
      <c r="E1308" s="1">
        <v>9.3000000000000007</v>
      </c>
      <c r="F1308" s="1" t="s">
        <v>6103</v>
      </c>
      <c r="G1308" s="1">
        <v>8.8000000000000007</v>
      </c>
      <c r="H1308" s="1" t="s">
        <v>6103</v>
      </c>
      <c r="I1308" s="1">
        <v>11.4</v>
      </c>
      <c r="J1308" s="1" t="s">
        <v>6046</v>
      </c>
      <c r="K1308" s="1">
        <v>1.2</v>
      </c>
      <c r="L1308" s="1" t="s">
        <v>6046</v>
      </c>
      <c r="Q1308" s="1">
        <v>10.3</v>
      </c>
      <c r="R1308" s="1" t="s">
        <v>6046</v>
      </c>
      <c r="S1308" s="1">
        <v>24</v>
      </c>
      <c r="T1308" s="1">
        <v>506</v>
      </c>
      <c r="U1308" s="39" t="s">
        <v>6631</v>
      </c>
      <c r="V1308" s="107">
        <v>-1.3397668</v>
      </c>
      <c r="W1308" s="107">
        <v>-79.366696500000003</v>
      </c>
    </row>
    <row r="1309" spans="1:23" x14ac:dyDescent="0.25">
      <c r="A1309" s="1" t="s">
        <v>7153</v>
      </c>
      <c r="C1309" t="s">
        <v>4707</v>
      </c>
      <c r="D1309" t="s">
        <v>488</v>
      </c>
      <c r="E1309" s="1">
        <v>5.5</v>
      </c>
      <c r="F1309" s="1" t="s">
        <v>6103</v>
      </c>
      <c r="G1309" s="1">
        <v>4.2</v>
      </c>
      <c r="H1309" s="1" t="s">
        <v>6103</v>
      </c>
      <c r="I1309" s="1">
        <v>2.7</v>
      </c>
      <c r="J1309" s="1" t="s">
        <v>6046</v>
      </c>
      <c r="K1309" s="1">
        <v>1.7</v>
      </c>
      <c r="L1309" s="1" t="s">
        <v>6046</v>
      </c>
      <c r="Q1309" s="1">
        <v>7.8</v>
      </c>
      <c r="R1309" s="1" t="s">
        <v>6046</v>
      </c>
      <c r="S1309" s="1">
        <v>3.9</v>
      </c>
      <c r="T1309" s="1" t="s">
        <v>6046</v>
      </c>
      <c r="U1309" s="39" t="s">
        <v>6631</v>
      </c>
      <c r="V1309" s="107">
        <v>4.0999169999999996</v>
      </c>
      <c r="W1309" s="107">
        <v>-72.908813300000006</v>
      </c>
    </row>
    <row r="1310" spans="1:23" x14ac:dyDescent="0.25">
      <c r="A1310" s="1" t="s">
        <v>7153</v>
      </c>
      <c r="C1310" t="s">
        <v>7236</v>
      </c>
      <c r="D1310" t="s">
        <v>6801</v>
      </c>
      <c r="E1310" s="1">
        <v>4.9000000000000004</v>
      </c>
      <c r="F1310" s="1" t="s">
        <v>6103</v>
      </c>
      <c r="G1310" s="1">
        <v>11.1</v>
      </c>
      <c r="H1310" s="1" t="s">
        <v>6103</v>
      </c>
      <c r="I1310" s="1">
        <v>20</v>
      </c>
      <c r="J1310" s="1" t="s">
        <v>6046</v>
      </c>
      <c r="K1310" s="1">
        <v>1</v>
      </c>
      <c r="L1310" s="1" t="s">
        <v>6046</v>
      </c>
      <c r="Q1310" s="1">
        <v>3.8</v>
      </c>
      <c r="R1310" s="1" t="s">
        <v>6046</v>
      </c>
      <c r="S1310" s="1">
        <v>16.3</v>
      </c>
      <c r="T1310" s="1" t="s">
        <v>6046</v>
      </c>
      <c r="U1310" s="39" t="s">
        <v>6631</v>
      </c>
      <c r="V1310" s="107">
        <v>8.0018709000000001</v>
      </c>
      <c r="W1310" s="107">
        <v>-66.110931800000003</v>
      </c>
    </row>
    <row r="1311" spans="1:23" x14ac:dyDescent="0.25">
      <c r="A1311" s="1" t="s">
        <v>7153</v>
      </c>
      <c r="C1311" t="s">
        <v>4114</v>
      </c>
      <c r="D1311" t="s">
        <v>488</v>
      </c>
      <c r="E1311" s="1">
        <v>3.9</v>
      </c>
      <c r="F1311" s="1" t="s">
        <v>6103</v>
      </c>
      <c r="G1311" s="1">
        <v>6.8</v>
      </c>
      <c r="H1311" s="1" t="s">
        <v>6103</v>
      </c>
      <c r="I1311" s="1">
        <v>3.9</v>
      </c>
      <c r="J1311" s="1" t="s">
        <v>6046</v>
      </c>
      <c r="K1311" s="1">
        <v>10.3</v>
      </c>
      <c r="L1311" s="1" t="s">
        <v>6046</v>
      </c>
      <c r="M1311" s="1">
        <v>2.8</v>
      </c>
      <c r="N1311" s="1" t="s">
        <v>6046</v>
      </c>
      <c r="O1311" s="1">
        <v>1.1000000000000001</v>
      </c>
      <c r="P1311" s="1" t="s">
        <v>6046</v>
      </c>
      <c r="Q1311" s="1">
        <v>43.7</v>
      </c>
      <c r="R1311" s="1" t="s">
        <v>6046</v>
      </c>
      <c r="S1311" s="1">
        <v>3.9</v>
      </c>
      <c r="T1311" s="1" t="s">
        <v>6046</v>
      </c>
      <c r="U1311" s="39" t="s">
        <v>6631</v>
      </c>
      <c r="V1311" s="107">
        <v>4.0999169999999996</v>
      </c>
      <c r="W1311" s="107">
        <v>-72.908813300000006</v>
      </c>
    </row>
    <row r="1312" spans="1:23" x14ac:dyDescent="0.25">
      <c r="A1312" s="1" t="s">
        <v>7153</v>
      </c>
      <c r="C1312" t="s">
        <v>4980</v>
      </c>
      <c r="D1312" t="s">
        <v>6804</v>
      </c>
      <c r="E1312" s="1">
        <v>5.6</v>
      </c>
      <c r="F1312" s="1" t="s">
        <v>6103</v>
      </c>
      <c r="G1312" s="1">
        <v>3.6</v>
      </c>
      <c r="H1312" s="1" t="s">
        <v>6103</v>
      </c>
      <c r="I1312" s="1">
        <v>5.7</v>
      </c>
      <c r="J1312" s="1" t="s">
        <v>6046</v>
      </c>
      <c r="K1312" s="1">
        <v>2.1</v>
      </c>
      <c r="L1312" s="1" t="s">
        <v>6046</v>
      </c>
      <c r="M1312" s="1">
        <v>2.9</v>
      </c>
      <c r="N1312" s="1" t="s">
        <v>6046</v>
      </c>
      <c r="O1312" s="1">
        <v>1.6</v>
      </c>
      <c r="P1312" s="1" t="s">
        <v>6046</v>
      </c>
      <c r="Q1312" s="1">
        <v>15.7</v>
      </c>
      <c r="R1312" s="1" t="s">
        <v>6046</v>
      </c>
      <c r="S1312" s="1">
        <v>12.2</v>
      </c>
      <c r="T1312" s="1" t="s">
        <v>6046</v>
      </c>
      <c r="U1312" s="39" t="s">
        <v>6631</v>
      </c>
      <c r="V1312" s="107">
        <v>-1.3397668</v>
      </c>
      <c r="W1312" s="107">
        <v>-79.366696500000003</v>
      </c>
    </row>
    <row r="1313" spans="1:23" x14ac:dyDescent="0.25">
      <c r="A1313" s="1" t="s">
        <v>7153</v>
      </c>
      <c r="B1313" s="1" t="s">
        <v>6884</v>
      </c>
      <c r="C1313" t="s">
        <v>4696</v>
      </c>
      <c r="D1313" t="s">
        <v>495</v>
      </c>
      <c r="E1313" s="1">
        <v>7.7</v>
      </c>
      <c r="F1313" s="1" t="s">
        <v>6103</v>
      </c>
      <c r="G1313" s="1">
        <v>3.4</v>
      </c>
      <c r="H1313" s="1" t="s">
        <v>6103</v>
      </c>
      <c r="I1313" s="1">
        <v>7.4</v>
      </c>
      <c r="J1313" s="1" t="s">
        <v>6046</v>
      </c>
      <c r="K1313" s="1">
        <v>3.1</v>
      </c>
      <c r="L1313" s="1" t="s">
        <v>6046</v>
      </c>
      <c r="M1313" s="1">
        <v>7.1</v>
      </c>
      <c r="N1313" s="1" t="s">
        <v>6046</v>
      </c>
      <c r="O1313" s="1">
        <v>1.8</v>
      </c>
      <c r="P1313" s="1" t="s">
        <v>6046</v>
      </c>
      <c r="Q1313" s="1">
        <v>22</v>
      </c>
      <c r="R1313" s="1" t="s">
        <v>6046</v>
      </c>
      <c r="S1313" s="1">
        <v>6.8</v>
      </c>
      <c r="T1313" s="1" t="s">
        <v>6046</v>
      </c>
      <c r="U1313" s="39" t="s">
        <v>6631</v>
      </c>
      <c r="V1313" s="107">
        <v>23.658511600000001</v>
      </c>
      <c r="W1313" s="107">
        <v>-102.00770970000001</v>
      </c>
    </row>
    <row r="1314" spans="1:23" x14ac:dyDescent="0.25">
      <c r="A1314" s="1" t="s">
        <v>7153</v>
      </c>
      <c r="B1314" s="1" t="s">
        <v>6866</v>
      </c>
      <c r="C1314" t="s">
        <v>7237</v>
      </c>
      <c r="D1314" t="s">
        <v>6130</v>
      </c>
      <c r="E1314" s="1">
        <v>8.4</v>
      </c>
      <c r="F1314" s="1" t="s">
        <v>6103</v>
      </c>
      <c r="G1314" s="1">
        <v>5</v>
      </c>
      <c r="H1314" s="1" t="s">
        <v>6103</v>
      </c>
      <c r="I1314" s="1">
        <v>3.5</v>
      </c>
      <c r="J1314" s="1" t="s">
        <v>6046</v>
      </c>
      <c r="K1314" s="1">
        <v>9.1999999999999993</v>
      </c>
      <c r="L1314" s="1" t="s">
        <v>6046</v>
      </c>
      <c r="M1314" s="1">
        <v>8.6999999999999993</v>
      </c>
      <c r="N1314" s="1" t="s">
        <v>6046</v>
      </c>
      <c r="O1314" s="1">
        <v>1.3</v>
      </c>
      <c r="P1314" s="1" t="s">
        <v>6046</v>
      </c>
      <c r="Q1314" s="1">
        <v>39.200000000000003</v>
      </c>
      <c r="R1314" s="1" t="s">
        <v>6046</v>
      </c>
      <c r="S1314" s="1">
        <v>4.5999999999999996</v>
      </c>
      <c r="T1314" s="1" t="s">
        <v>6046</v>
      </c>
      <c r="U1314" s="39" t="s">
        <v>6631</v>
      </c>
      <c r="V1314" s="107">
        <v>-31.761336499999999</v>
      </c>
      <c r="W1314" s="107">
        <v>-71.318769700000004</v>
      </c>
    </row>
    <row r="1315" spans="1:23" x14ac:dyDescent="0.25">
      <c r="A1315" s="1" t="s">
        <v>7153</v>
      </c>
      <c r="B1315" s="1" t="s">
        <v>6884</v>
      </c>
      <c r="C1315" t="s">
        <v>7238</v>
      </c>
      <c r="D1315" t="s">
        <v>488</v>
      </c>
      <c r="E1315" s="1">
        <v>5.7</v>
      </c>
      <c r="F1315" s="1" t="s">
        <v>6103</v>
      </c>
      <c r="G1315" s="1">
        <v>6.2</v>
      </c>
      <c r="H1315" s="1" t="s">
        <v>6103</v>
      </c>
      <c r="I1315" s="1">
        <v>5.6</v>
      </c>
      <c r="J1315" s="1" t="s">
        <v>6046</v>
      </c>
      <c r="K1315" s="1">
        <v>1.2</v>
      </c>
      <c r="L1315" s="1" t="s">
        <v>6046</v>
      </c>
      <c r="M1315" s="1">
        <v>3.8</v>
      </c>
      <c r="N1315" s="1" t="s">
        <v>6046</v>
      </c>
      <c r="O1315" s="1">
        <v>1.5</v>
      </c>
      <c r="P1315" s="1" t="s">
        <v>6046</v>
      </c>
      <c r="Q1315" s="1">
        <v>4.8</v>
      </c>
      <c r="R1315" s="1" t="s">
        <v>6046</v>
      </c>
      <c r="S1315" s="1">
        <v>10.9</v>
      </c>
      <c r="T1315" s="1" t="s">
        <v>6046</v>
      </c>
      <c r="U1315" s="39" t="s">
        <v>6631</v>
      </c>
      <c r="V1315" s="107">
        <v>4.0999169999999996</v>
      </c>
      <c r="W1315" s="107">
        <v>-72.908813300000006</v>
      </c>
    </row>
    <row r="1316" spans="1:23" x14ac:dyDescent="0.25">
      <c r="A1316" s="1" t="s">
        <v>7153</v>
      </c>
      <c r="B1316" s="1" t="s">
        <v>6884</v>
      </c>
      <c r="C1316" t="s">
        <v>7239</v>
      </c>
      <c r="D1316" t="s">
        <v>6130</v>
      </c>
      <c r="E1316" s="1">
        <v>3.2</v>
      </c>
      <c r="F1316" s="1" t="s">
        <v>6103</v>
      </c>
      <c r="G1316" s="1">
        <v>3.2</v>
      </c>
      <c r="H1316" s="1" t="s">
        <v>6103</v>
      </c>
      <c r="I1316" s="1">
        <v>3.2</v>
      </c>
      <c r="J1316" s="1" t="s">
        <v>6046</v>
      </c>
      <c r="K1316" s="1">
        <v>7.3</v>
      </c>
      <c r="L1316" s="1" t="s">
        <v>6046</v>
      </c>
      <c r="M1316" s="1">
        <v>6.3</v>
      </c>
      <c r="N1316" s="1" t="s">
        <v>6046</v>
      </c>
      <c r="O1316" s="1">
        <v>1.3</v>
      </c>
      <c r="P1316" s="1" t="s">
        <v>6046</v>
      </c>
      <c r="Q1316" s="1">
        <v>12.7</v>
      </c>
      <c r="R1316" s="1" t="s">
        <v>6046</v>
      </c>
      <c r="S1316" s="1">
        <v>5.8</v>
      </c>
      <c r="T1316" s="1" t="s">
        <v>6046</v>
      </c>
      <c r="U1316" s="39" t="s">
        <v>6631</v>
      </c>
      <c r="V1316" s="107">
        <v>-31.761336499999999</v>
      </c>
      <c r="W1316" s="107">
        <v>-71.318769700000004</v>
      </c>
    </row>
    <row r="1317" spans="1:23" x14ac:dyDescent="0.25">
      <c r="A1317" s="1" t="s">
        <v>7153</v>
      </c>
      <c r="C1317" t="s">
        <v>7240</v>
      </c>
      <c r="D1317" t="s">
        <v>6804</v>
      </c>
      <c r="E1317" s="1">
        <v>6</v>
      </c>
      <c r="F1317" s="1" t="s">
        <v>6103</v>
      </c>
      <c r="G1317" s="1">
        <v>8</v>
      </c>
      <c r="H1317" s="1" t="s">
        <v>6103</v>
      </c>
      <c r="I1317" s="1">
        <v>15.9</v>
      </c>
      <c r="J1317" s="1" t="s">
        <v>6046</v>
      </c>
      <c r="K1317" s="1">
        <v>1.6</v>
      </c>
      <c r="L1317" s="1" t="s">
        <v>6046</v>
      </c>
      <c r="Q1317" s="1">
        <v>19.600000000000001</v>
      </c>
      <c r="R1317" s="1" t="s">
        <v>6046</v>
      </c>
      <c r="S1317" s="1">
        <v>18.5</v>
      </c>
      <c r="T1317" s="1" t="s">
        <v>6046</v>
      </c>
      <c r="U1317" s="39" t="s">
        <v>6631</v>
      </c>
      <c r="V1317" s="107">
        <v>-1.3397668</v>
      </c>
      <c r="W1317" s="107">
        <v>-79.366696500000003</v>
      </c>
    </row>
    <row r="1318" spans="1:23" x14ac:dyDescent="0.25">
      <c r="A1318" s="1" t="s">
        <v>7153</v>
      </c>
      <c r="B1318" s="1" t="s">
        <v>6884</v>
      </c>
      <c r="C1318" t="s">
        <v>7241</v>
      </c>
      <c r="D1318" t="s">
        <v>6804</v>
      </c>
      <c r="E1318" s="1">
        <v>4.7</v>
      </c>
      <c r="F1318" s="1" t="s">
        <v>6103</v>
      </c>
      <c r="G1318" s="1">
        <v>9.5</v>
      </c>
      <c r="H1318" s="1" t="s">
        <v>6103</v>
      </c>
      <c r="I1318" s="1">
        <v>8.6</v>
      </c>
      <c r="J1318" s="1" t="s">
        <v>6046</v>
      </c>
      <c r="K1318" s="1">
        <v>1.7</v>
      </c>
      <c r="L1318" s="1" t="s">
        <v>6046</v>
      </c>
      <c r="M1318" s="1">
        <v>4.5999999999999996</v>
      </c>
      <c r="N1318" s="1" t="s">
        <v>6046</v>
      </c>
      <c r="O1318" s="1">
        <v>1.1000000000000001</v>
      </c>
      <c r="P1318" s="1" t="s">
        <v>6046</v>
      </c>
      <c r="Q1318" s="1">
        <v>13.6</v>
      </c>
      <c r="R1318" s="1" t="s">
        <v>6046</v>
      </c>
      <c r="S1318" s="1">
        <v>11.2</v>
      </c>
      <c r="T1318" s="1" t="s">
        <v>6046</v>
      </c>
      <c r="U1318" s="39" t="s">
        <v>6631</v>
      </c>
      <c r="V1318" s="107">
        <v>-1.3397668</v>
      </c>
      <c r="W1318" s="107">
        <v>-79.366696500000003</v>
      </c>
    </row>
    <row r="1319" spans="1:23" x14ac:dyDescent="0.25">
      <c r="A1319" s="1" t="s">
        <v>7153</v>
      </c>
      <c r="B1319" s="1" t="s">
        <v>6884</v>
      </c>
      <c r="C1319" t="s">
        <v>7242</v>
      </c>
      <c r="D1319" t="s">
        <v>488</v>
      </c>
      <c r="E1319" s="1">
        <v>6.6</v>
      </c>
      <c r="F1319" s="1" t="s">
        <v>6103</v>
      </c>
      <c r="G1319" s="1">
        <v>9.1999999999999993</v>
      </c>
      <c r="H1319" s="1" t="s">
        <v>6103</v>
      </c>
      <c r="I1319" s="1">
        <v>6</v>
      </c>
      <c r="J1319" s="1" t="s">
        <v>6046</v>
      </c>
      <c r="K1319" s="1">
        <v>2</v>
      </c>
      <c r="L1319" s="1" t="s">
        <v>6046</v>
      </c>
      <c r="M1319" s="1">
        <v>4.0999999999999996</v>
      </c>
      <c r="N1319" s="1" t="s">
        <v>6046</v>
      </c>
      <c r="O1319" s="1">
        <v>2.2999999999999998</v>
      </c>
      <c r="P1319" s="1" t="s">
        <v>6046</v>
      </c>
      <c r="Q1319" s="1">
        <v>10.1</v>
      </c>
      <c r="R1319" s="1" t="s">
        <v>6046</v>
      </c>
      <c r="S1319" s="1">
        <v>9.5</v>
      </c>
      <c r="T1319" s="1" t="s">
        <v>6046</v>
      </c>
      <c r="U1319" s="39" t="s">
        <v>6631</v>
      </c>
      <c r="V1319" s="107">
        <v>4.0999169999999996</v>
      </c>
      <c r="W1319" s="107">
        <v>-72.908813300000006</v>
      </c>
    </row>
    <row r="1320" spans="1:23" x14ac:dyDescent="0.25">
      <c r="A1320" s="1" t="s">
        <v>7153</v>
      </c>
      <c r="B1320" s="1" t="s">
        <v>6884</v>
      </c>
      <c r="C1320" t="s">
        <v>7243</v>
      </c>
      <c r="D1320" t="s">
        <v>7103</v>
      </c>
      <c r="E1320" s="1">
        <v>6.4</v>
      </c>
      <c r="F1320" s="1" t="s">
        <v>6103</v>
      </c>
      <c r="G1320" s="1">
        <v>12.5</v>
      </c>
      <c r="H1320" s="1" t="s">
        <v>6103</v>
      </c>
      <c r="I1320" s="1">
        <v>4</v>
      </c>
      <c r="J1320" s="1" t="s">
        <v>6046</v>
      </c>
      <c r="K1320" s="1">
        <v>1.1000000000000001</v>
      </c>
      <c r="L1320" s="1" t="s">
        <v>6046</v>
      </c>
      <c r="M1320" s="1">
        <v>4.7</v>
      </c>
      <c r="N1320" s="1" t="s">
        <v>6046</v>
      </c>
      <c r="O1320" s="1">
        <v>2.5</v>
      </c>
      <c r="P1320" s="1" t="s">
        <v>6046</v>
      </c>
      <c r="Q1320" s="1">
        <v>7.3</v>
      </c>
      <c r="R1320" s="1" t="s">
        <v>6046</v>
      </c>
      <c r="S1320" s="1">
        <v>1</v>
      </c>
      <c r="T1320" s="1" t="s">
        <v>6046</v>
      </c>
      <c r="U1320" s="39" t="s">
        <v>6631</v>
      </c>
      <c r="V1320" s="107">
        <v>8.5595590000000001</v>
      </c>
      <c r="W1320" s="107">
        <v>-81.130843400000003</v>
      </c>
    </row>
    <row r="1321" spans="1:23" x14ac:dyDescent="0.25">
      <c r="A1321" s="1" t="s">
        <v>7153</v>
      </c>
      <c r="C1321" t="s">
        <v>7244</v>
      </c>
      <c r="D1321" t="s">
        <v>6438</v>
      </c>
      <c r="E1321" s="1">
        <v>5.6</v>
      </c>
      <c r="F1321" s="1" t="s">
        <v>6103</v>
      </c>
      <c r="G1321" s="1">
        <v>13.2</v>
      </c>
      <c r="H1321" s="1" t="s">
        <v>6103</v>
      </c>
      <c r="I1321" s="1">
        <v>4.4000000000000004</v>
      </c>
      <c r="J1321" s="1" t="s">
        <v>6046</v>
      </c>
      <c r="K1321" s="1">
        <v>1.2</v>
      </c>
      <c r="L1321" s="1" t="s">
        <v>6046</v>
      </c>
      <c r="M1321" s="1">
        <v>9.6999999999999993</v>
      </c>
      <c r="N1321" s="1" t="s">
        <v>6046</v>
      </c>
      <c r="O1321" s="1">
        <v>1.5</v>
      </c>
      <c r="P1321" s="1" t="s">
        <v>6046</v>
      </c>
      <c r="Q1321" s="1">
        <v>3.8</v>
      </c>
      <c r="R1321" s="1" t="s">
        <v>6046</v>
      </c>
      <c r="S1321" s="1">
        <v>35.4</v>
      </c>
      <c r="T1321" s="1">
        <v>365</v>
      </c>
      <c r="U1321" s="39" t="s">
        <v>6631</v>
      </c>
      <c r="V1321" s="107">
        <v>-6.8699697000000004</v>
      </c>
      <c r="W1321" s="107">
        <v>-75.045851499999998</v>
      </c>
    </row>
    <row r="1322" spans="1:23" x14ac:dyDescent="0.25">
      <c r="A1322" s="1" t="s">
        <v>7153</v>
      </c>
      <c r="B1322" s="1" t="s">
        <v>6866</v>
      </c>
      <c r="C1322" t="s">
        <v>7245</v>
      </c>
      <c r="D1322" t="s">
        <v>7246</v>
      </c>
      <c r="E1322" s="1">
        <v>9.1999999999999993</v>
      </c>
      <c r="F1322" s="1" t="s">
        <v>6103</v>
      </c>
      <c r="G1322" s="1">
        <v>11</v>
      </c>
      <c r="H1322" s="1" t="s">
        <v>6103</v>
      </c>
      <c r="I1322" s="1">
        <v>9.1</v>
      </c>
      <c r="J1322" s="1" t="s">
        <v>6046</v>
      </c>
      <c r="K1322" s="1">
        <v>2.5</v>
      </c>
      <c r="L1322" s="1" t="s">
        <v>6046</v>
      </c>
      <c r="M1322" s="1">
        <v>1.4</v>
      </c>
      <c r="N1322" s="1" t="s">
        <v>6046</v>
      </c>
      <c r="O1322" s="1">
        <v>1.5</v>
      </c>
      <c r="P1322" s="1" t="s">
        <v>6046</v>
      </c>
      <c r="Q1322" s="1">
        <v>38.5</v>
      </c>
      <c r="R1322" s="1" t="s">
        <v>6046</v>
      </c>
      <c r="S1322" s="1">
        <v>47.9</v>
      </c>
      <c r="T1322" s="1">
        <v>265</v>
      </c>
      <c r="U1322" s="39" t="s">
        <v>6631</v>
      </c>
      <c r="V1322" s="107">
        <v>18.224770599999999</v>
      </c>
      <c r="W1322" s="107">
        <v>-66.485829499999994</v>
      </c>
    </row>
    <row r="1323" spans="1:23" x14ac:dyDescent="0.25">
      <c r="A1323" s="1" t="s">
        <v>7153</v>
      </c>
      <c r="C1323" t="s">
        <v>7247</v>
      </c>
      <c r="D1323" t="s">
        <v>7248</v>
      </c>
      <c r="E1323" s="1">
        <v>7.6</v>
      </c>
      <c r="F1323" s="1" t="s">
        <v>6103</v>
      </c>
      <c r="G1323" s="1">
        <v>12.8</v>
      </c>
      <c r="H1323" s="1" t="s">
        <v>6103</v>
      </c>
      <c r="I1323" s="1">
        <v>4.3</v>
      </c>
      <c r="J1323" s="1" t="s">
        <v>6046</v>
      </c>
      <c r="K1323" s="1">
        <v>1</v>
      </c>
      <c r="L1323" s="1" t="s">
        <v>6046</v>
      </c>
      <c r="Q1323" s="1">
        <v>5.5</v>
      </c>
      <c r="R1323" s="1" t="s">
        <v>6046</v>
      </c>
      <c r="S1323" s="1">
        <v>24.7</v>
      </c>
      <c r="T1323" s="1">
        <v>495</v>
      </c>
      <c r="U1323" s="39" t="s">
        <v>6631</v>
      </c>
      <c r="V1323" s="107">
        <v>15.585554500000001</v>
      </c>
      <c r="W1323" s="107">
        <v>-90.345759000000001</v>
      </c>
    </row>
    <row r="1324" spans="1:23" x14ac:dyDescent="0.25">
      <c r="A1324" s="1" t="s">
        <v>7153</v>
      </c>
      <c r="C1324" t="s">
        <v>7249</v>
      </c>
      <c r="D1324" t="s">
        <v>488</v>
      </c>
      <c r="E1324" s="1">
        <v>3.4</v>
      </c>
      <c r="F1324" s="1" t="s">
        <v>6103</v>
      </c>
      <c r="G1324" s="1">
        <v>3.2</v>
      </c>
      <c r="H1324" s="1" t="s">
        <v>6103</v>
      </c>
      <c r="I1324" s="1">
        <v>6.1</v>
      </c>
      <c r="J1324" s="1" t="s">
        <v>6046</v>
      </c>
      <c r="K1324" s="1">
        <v>1.4</v>
      </c>
      <c r="L1324" s="1" t="s">
        <v>6046</v>
      </c>
      <c r="M1324" s="1">
        <v>22.2</v>
      </c>
      <c r="N1324" s="1">
        <v>556</v>
      </c>
      <c r="Q1324" s="1">
        <v>12.2</v>
      </c>
      <c r="R1324" s="1" t="s">
        <v>6046</v>
      </c>
      <c r="S1324" s="1">
        <v>3.7</v>
      </c>
      <c r="T1324" s="1" t="s">
        <v>6046</v>
      </c>
      <c r="U1324" s="39" t="s">
        <v>6631</v>
      </c>
      <c r="V1324" s="107">
        <v>4.0999169999999996</v>
      </c>
      <c r="W1324" s="107">
        <v>-72.908813300000006</v>
      </c>
    </row>
    <row r="1325" spans="1:23" x14ac:dyDescent="0.25">
      <c r="A1325" s="1" t="s">
        <v>7153</v>
      </c>
      <c r="B1325" s="1" t="s">
        <v>6884</v>
      </c>
      <c r="C1325" t="s">
        <v>4454</v>
      </c>
      <c r="D1325" t="s">
        <v>495</v>
      </c>
      <c r="E1325" s="1">
        <v>4.0999999999999996</v>
      </c>
      <c r="F1325" s="1" t="s">
        <v>6103</v>
      </c>
      <c r="G1325" s="1">
        <v>2.1</v>
      </c>
      <c r="H1325" s="1" t="s">
        <v>6103</v>
      </c>
      <c r="I1325" s="1">
        <v>4.9000000000000004</v>
      </c>
      <c r="J1325" s="1" t="s">
        <v>6046</v>
      </c>
      <c r="K1325" s="1">
        <v>1.8</v>
      </c>
      <c r="L1325" s="1" t="s">
        <v>6046</v>
      </c>
      <c r="M1325" s="1">
        <v>4.0999999999999996</v>
      </c>
      <c r="N1325" s="1" t="s">
        <v>6046</v>
      </c>
      <c r="O1325" s="1">
        <v>1.6</v>
      </c>
      <c r="P1325" s="1" t="s">
        <v>6046</v>
      </c>
      <c r="Q1325" s="1">
        <v>8.3000000000000007</v>
      </c>
      <c r="R1325" s="1" t="s">
        <v>6046</v>
      </c>
      <c r="S1325" s="1">
        <v>5.6</v>
      </c>
      <c r="T1325" s="1" t="s">
        <v>6046</v>
      </c>
      <c r="U1325" s="39" t="s">
        <v>6631</v>
      </c>
      <c r="V1325" s="107">
        <v>23.658511600000001</v>
      </c>
      <c r="W1325" s="107">
        <v>-102.00770970000001</v>
      </c>
    </row>
    <row r="1326" spans="1:23" x14ac:dyDescent="0.25">
      <c r="A1326" s="1" t="s">
        <v>7153</v>
      </c>
      <c r="B1326" s="1" t="s">
        <v>6884</v>
      </c>
      <c r="C1326" t="s">
        <v>7250</v>
      </c>
      <c r="D1326" t="s">
        <v>6130</v>
      </c>
      <c r="E1326" s="1">
        <v>7.9</v>
      </c>
      <c r="F1326" s="1" t="s">
        <v>6103</v>
      </c>
      <c r="G1326" s="1">
        <v>4.5999999999999996</v>
      </c>
      <c r="H1326" s="1" t="s">
        <v>6103</v>
      </c>
      <c r="I1326" s="1">
        <v>3.2</v>
      </c>
      <c r="J1326" s="1" t="s">
        <v>6046</v>
      </c>
      <c r="K1326" s="1">
        <v>3.4</v>
      </c>
      <c r="L1326" s="1" t="s">
        <v>6046</v>
      </c>
      <c r="M1326" s="1">
        <v>10.8</v>
      </c>
      <c r="N1326" s="1" t="s">
        <v>6046</v>
      </c>
      <c r="O1326" s="1">
        <v>1.4</v>
      </c>
      <c r="P1326" s="1" t="s">
        <v>6046</v>
      </c>
      <c r="Q1326" s="1">
        <v>32.1</v>
      </c>
      <c r="R1326" s="1" t="s">
        <v>6046</v>
      </c>
      <c r="S1326" s="1">
        <v>4.4000000000000004</v>
      </c>
      <c r="T1326" s="1" t="s">
        <v>6046</v>
      </c>
      <c r="U1326" s="39" t="s">
        <v>6631</v>
      </c>
      <c r="V1326" s="107">
        <v>-31.761336499999999</v>
      </c>
      <c r="W1326" s="107">
        <v>-71.318769700000004</v>
      </c>
    </row>
    <row r="1327" spans="1:23" x14ac:dyDescent="0.25">
      <c r="A1327" s="1" t="s">
        <v>7153</v>
      </c>
      <c r="C1327" t="s">
        <v>4485</v>
      </c>
      <c r="D1327" t="s">
        <v>488</v>
      </c>
      <c r="E1327" s="1">
        <v>10</v>
      </c>
      <c r="F1327" s="1" t="s">
        <v>6103</v>
      </c>
      <c r="G1327" s="1">
        <v>4.0999999999999996</v>
      </c>
      <c r="H1327" s="1" t="s">
        <v>6103</v>
      </c>
      <c r="I1327" s="1">
        <v>5.7</v>
      </c>
      <c r="J1327" s="1" t="s">
        <v>6046</v>
      </c>
      <c r="K1327" s="1">
        <v>1.7</v>
      </c>
      <c r="L1327" s="1" t="s">
        <v>6046</v>
      </c>
      <c r="M1327" s="1">
        <v>25.7</v>
      </c>
      <c r="N1327" s="1">
        <v>519</v>
      </c>
      <c r="O1327" s="1">
        <v>1.1000000000000001</v>
      </c>
      <c r="P1327" s="1" t="s">
        <v>6046</v>
      </c>
      <c r="Q1327" s="1">
        <v>13.9</v>
      </c>
      <c r="R1327" s="1" t="s">
        <v>6046</v>
      </c>
      <c r="S1327" s="1">
        <v>3.9</v>
      </c>
      <c r="T1327" s="1" t="s">
        <v>6046</v>
      </c>
      <c r="U1327" s="39" t="s">
        <v>6631</v>
      </c>
      <c r="V1327" s="107">
        <v>4.0999169999999996</v>
      </c>
      <c r="W1327" s="107">
        <v>-72.908813300000006</v>
      </c>
    </row>
    <row r="1328" spans="1:23" x14ac:dyDescent="0.25">
      <c r="A1328" s="1" t="s">
        <v>7153</v>
      </c>
      <c r="B1328" s="1" t="s">
        <v>6866</v>
      </c>
      <c r="C1328" t="s">
        <v>7251</v>
      </c>
      <c r="D1328" t="s">
        <v>6130</v>
      </c>
      <c r="E1328" s="1">
        <v>5.9</v>
      </c>
      <c r="F1328" s="1" t="s">
        <v>6103</v>
      </c>
      <c r="G1328" s="1">
        <v>14.5</v>
      </c>
      <c r="H1328" s="1" t="s">
        <v>6103</v>
      </c>
      <c r="I1328" s="1">
        <v>12.7</v>
      </c>
      <c r="J1328" s="1" t="s">
        <v>6046</v>
      </c>
      <c r="K1328" s="1">
        <v>2.2999999999999998</v>
      </c>
      <c r="L1328" s="1" t="s">
        <v>6046</v>
      </c>
      <c r="M1328" s="1">
        <v>7.7</v>
      </c>
      <c r="N1328" s="1" t="s">
        <v>6046</v>
      </c>
      <c r="O1328" s="1">
        <v>2.2000000000000002</v>
      </c>
      <c r="P1328" s="1" t="s">
        <v>6046</v>
      </c>
      <c r="Q1328" s="1">
        <v>16.3</v>
      </c>
      <c r="R1328" s="1" t="s">
        <v>6046</v>
      </c>
      <c r="S1328" s="1">
        <v>5.0999999999999996</v>
      </c>
      <c r="T1328" s="1" t="s">
        <v>6046</v>
      </c>
      <c r="U1328" s="39" t="s">
        <v>6631</v>
      </c>
      <c r="V1328" s="107">
        <v>-31.761336499999999</v>
      </c>
      <c r="W1328" s="107">
        <v>-71.318769700000004</v>
      </c>
    </row>
    <row r="1329" spans="1:23" x14ac:dyDescent="0.25">
      <c r="A1329" s="1" t="s">
        <v>7153</v>
      </c>
      <c r="C1329" t="s">
        <v>7252</v>
      </c>
      <c r="D1329" t="s">
        <v>488</v>
      </c>
      <c r="E1329" s="1">
        <v>4.5</v>
      </c>
      <c r="F1329" s="1" t="s">
        <v>6103</v>
      </c>
      <c r="G1329" s="1">
        <v>7.2</v>
      </c>
      <c r="H1329" s="1" t="s">
        <v>6103</v>
      </c>
      <c r="I1329" s="1">
        <v>2.8</v>
      </c>
      <c r="J1329" s="1" t="s">
        <v>6046</v>
      </c>
      <c r="K1329" s="1">
        <v>1.4</v>
      </c>
      <c r="L1329" s="1" t="s">
        <v>6046</v>
      </c>
      <c r="M1329" s="1">
        <v>5.9</v>
      </c>
      <c r="N1329" s="1" t="s">
        <v>6046</v>
      </c>
      <c r="O1329" s="1">
        <v>1.1000000000000001</v>
      </c>
      <c r="P1329" s="1" t="s">
        <v>6046</v>
      </c>
      <c r="Q1329" s="1">
        <v>5.0999999999999996</v>
      </c>
      <c r="R1329" s="1" t="s">
        <v>6046</v>
      </c>
      <c r="S1329" s="1">
        <v>3.8</v>
      </c>
      <c r="T1329" s="1" t="s">
        <v>6046</v>
      </c>
      <c r="U1329" s="39" t="s">
        <v>6631</v>
      </c>
      <c r="V1329" s="107">
        <v>4.0999169999999996</v>
      </c>
      <c r="W1329" s="107">
        <v>-72.908813300000006</v>
      </c>
    </row>
    <row r="1330" spans="1:23" x14ac:dyDescent="0.25">
      <c r="A1330" s="1" t="s">
        <v>7153</v>
      </c>
      <c r="B1330" s="1" t="s">
        <v>6884</v>
      </c>
      <c r="C1330" t="s">
        <v>7253</v>
      </c>
      <c r="D1330" t="s">
        <v>6079</v>
      </c>
      <c r="E1330" s="1">
        <v>4.0999999999999996</v>
      </c>
      <c r="F1330" s="1" t="s">
        <v>6103</v>
      </c>
      <c r="G1330" s="1">
        <v>9.6999999999999993</v>
      </c>
      <c r="H1330" s="1" t="s">
        <v>6103</v>
      </c>
      <c r="I1330" s="1">
        <v>15</v>
      </c>
      <c r="J1330" s="1" t="s">
        <v>6046</v>
      </c>
      <c r="K1330" s="1">
        <v>1.1000000000000001</v>
      </c>
      <c r="L1330" s="1" t="s">
        <v>6046</v>
      </c>
      <c r="M1330" s="1">
        <v>5.9</v>
      </c>
      <c r="N1330" s="1" t="s">
        <v>6046</v>
      </c>
      <c r="O1330" s="1">
        <v>8.4</v>
      </c>
      <c r="P1330" s="1" t="s">
        <v>6046</v>
      </c>
      <c r="Q1330" s="1">
        <v>1.6</v>
      </c>
      <c r="R1330" s="1" t="s">
        <v>6046</v>
      </c>
      <c r="S1330" s="1">
        <v>9.9</v>
      </c>
      <c r="T1330" s="1" t="s">
        <v>6046</v>
      </c>
      <c r="U1330" s="39" t="s">
        <v>6631</v>
      </c>
      <c r="V1330" s="107">
        <v>-34.996496299999997</v>
      </c>
      <c r="W1330" s="107">
        <v>-64.967281700000001</v>
      </c>
    </row>
    <row r="1331" spans="1:23" x14ac:dyDescent="0.25">
      <c r="A1331" s="1" t="s">
        <v>7153</v>
      </c>
      <c r="C1331" t="s">
        <v>7254</v>
      </c>
      <c r="D1331" t="s">
        <v>495</v>
      </c>
      <c r="E1331" s="1">
        <v>2.9</v>
      </c>
      <c r="F1331" s="1" t="s">
        <v>6103</v>
      </c>
      <c r="G1331" s="1">
        <v>17.3</v>
      </c>
      <c r="H1331" s="1" t="s">
        <v>6103</v>
      </c>
      <c r="I1331" s="1">
        <v>6.1</v>
      </c>
      <c r="J1331" s="1" t="s">
        <v>6046</v>
      </c>
      <c r="K1331" s="1">
        <v>1</v>
      </c>
      <c r="L1331" s="1" t="s">
        <v>6046</v>
      </c>
      <c r="M1331" s="1">
        <v>1.2</v>
      </c>
      <c r="N1331" s="1" t="s">
        <v>6046</v>
      </c>
      <c r="O1331" s="1">
        <v>1.5</v>
      </c>
      <c r="P1331" s="1" t="s">
        <v>6046</v>
      </c>
      <c r="Q1331" s="1">
        <v>2.2000000000000002</v>
      </c>
      <c r="R1331" s="1" t="s">
        <v>6046</v>
      </c>
      <c r="S1331" s="1">
        <v>3.9</v>
      </c>
      <c r="T1331" s="1" t="s">
        <v>6046</v>
      </c>
      <c r="U1331" s="39" t="s">
        <v>6631</v>
      </c>
      <c r="V1331" s="107">
        <v>23.658511600000001</v>
      </c>
      <c r="W1331" s="107">
        <v>-102.00770970000001</v>
      </c>
    </row>
    <row r="1332" spans="1:23" x14ac:dyDescent="0.25">
      <c r="A1332" s="1" t="s">
        <v>7153</v>
      </c>
      <c r="C1332" t="s">
        <v>4072</v>
      </c>
      <c r="D1332" t="s">
        <v>6801</v>
      </c>
      <c r="E1332" s="1">
        <v>9.1</v>
      </c>
      <c r="F1332" s="1" t="s">
        <v>6103</v>
      </c>
      <c r="G1332" s="1">
        <v>11</v>
      </c>
      <c r="H1332" s="1" t="s">
        <v>6103</v>
      </c>
      <c r="I1332" s="1">
        <v>3.7</v>
      </c>
      <c r="J1332" s="1" t="s">
        <v>6046</v>
      </c>
      <c r="K1332" s="1">
        <v>2.8</v>
      </c>
      <c r="L1332" s="1" t="s">
        <v>6046</v>
      </c>
      <c r="Q1332" s="1">
        <v>17</v>
      </c>
      <c r="R1332" s="1" t="s">
        <v>6046</v>
      </c>
      <c r="S1332" s="1">
        <v>29.6</v>
      </c>
      <c r="T1332" s="1">
        <v>422</v>
      </c>
      <c r="U1332" s="39" t="s">
        <v>6631</v>
      </c>
      <c r="V1332" s="107">
        <v>8.0018709000000001</v>
      </c>
      <c r="W1332" s="107">
        <v>-66.110931800000003</v>
      </c>
    </row>
    <row r="1333" spans="1:23" x14ac:dyDescent="0.25">
      <c r="A1333" s="1" t="s">
        <v>7153</v>
      </c>
      <c r="C1333" t="s">
        <v>7255</v>
      </c>
      <c r="D1333" t="s">
        <v>495</v>
      </c>
      <c r="E1333" s="1">
        <v>3.3</v>
      </c>
      <c r="F1333" s="1" t="s">
        <v>6103</v>
      </c>
      <c r="G1333" s="1">
        <v>16.399999999999999</v>
      </c>
      <c r="H1333" s="1" t="s">
        <v>6103</v>
      </c>
      <c r="I1333" s="1">
        <v>18.399999999999999</v>
      </c>
      <c r="J1333" s="1" t="s">
        <v>6046</v>
      </c>
      <c r="K1333" s="1">
        <v>1.1000000000000001</v>
      </c>
      <c r="L1333" s="1" t="s">
        <v>6046</v>
      </c>
      <c r="M1333" s="1">
        <v>3.2</v>
      </c>
      <c r="N1333" s="1" t="s">
        <v>6046</v>
      </c>
      <c r="O1333" s="1">
        <v>1.6</v>
      </c>
      <c r="P1333" s="1" t="s">
        <v>6046</v>
      </c>
      <c r="Q1333" s="1">
        <v>1.2</v>
      </c>
      <c r="R1333" s="1" t="s">
        <v>6046</v>
      </c>
      <c r="S1333" s="1">
        <v>7.7</v>
      </c>
      <c r="T1333" s="1" t="s">
        <v>6046</v>
      </c>
      <c r="U1333" s="39" t="s">
        <v>6631</v>
      </c>
      <c r="V1333" s="107">
        <v>23.658511600000001</v>
      </c>
      <c r="W1333" s="107">
        <v>-102.00770970000001</v>
      </c>
    </row>
    <row r="1334" spans="1:23" x14ac:dyDescent="0.25">
      <c r="A1334" s="1" t="s">
        <v>7153</v>
      </c>
      <c r="B1334" s="1" t="s">
        <v>6884</v>
      </c>
      <c r="C1334" t="s">
        <v>7256</v>
      </c>
      <c r="D1334" t="s">
        <v>7257</v>
      </c>
      <c r="E1334" s="1">
        <v>6</v>
      </c>
      <c r="F1334" s="1" t="s">
        <v>6103</v>
      </c>
      <c r="G1334" s="1">
        <v>3.6</v>
      </c>
      <c r="H1334" s="1" t="s">
        <v>6103</v>
      </c>
      <c r="I1334" s="1">
        <v>1</v>
      </c>
      <c r="J1334" s="1" t="s">
        <v>6046</v>
      </c>
      <c r="K1334" s="1">
        <v>1.6</v>
      </c>
      <c r="L1334" s="1" t="s">
        <v>6046</v>
      </c>
      <c r="M1334" s="1">
        <v>8.6999999999999993</v>
      </c>
      <c r="N1334" s="1" t="s">
        <v>6046</v>
      </c>
      <c r="O1334" s="1">
        <v>1.1000000000000001</v>
      </c>
      <c r="P1334" s="1" t="s">
        <v>6046</v>
      </c>
      <c r="Q1334" s="1">
        <v>23.6</v>
      </c>
      <c r="R1334" s="1" t="s">
        <v>6046</v>
      </c>
      <c r="S1334" s="1">
        <v>1</v>
      </c>
      <c r="T1334" s="1" t="s">
        <v>6046</v>
      </c>
      <c r="U1334" s="39" t="s">
        <v>6631</v>
      </c>
      <c r="V1334" s="107">
        <v>-17.056869599999999</v>
      </c>
      <c r="W1334" s="107">
        <v>-64.991228599999999</v>
      </c>
    </row>
    <row r="1335" spans="1:23" x14ac:dyDescent="0.25">
      <c r="A1335" s="1" t="s">
        <v>7153</v>
      </c>
      <c r="B1335" s="1" t="s">
        <v>6866</v>
      </c>
      <c r="C1335" t="s">
        <v>7258</v>
      </c>
      <c r="D1335" t="s">
        <v>6801</v>
      </c>
      <c r="E1335" s="1">
        <v>8.3000000000000007</v>
      </c>
      <c r="F1335" s="1" t="s">
        <v>6103</v>
      </c>
      <c r="G1335" s="1">
        <v>17.600000000000001</v>
      </c>
      <c r="H1335" s="1" t="s">
        <v>6103</v>
      </c>
      <c r="I1335" s="1">
        <v>5</v>
      </c>
      <c r="J1335" s="1" t="s">
        <v>6046</v>
      </c>
      <c r="K1335" s="1">
        <v>1.1000000000000001</v>
      </c>
      <c r="L1335" s="1" t="s">
        <v>6046</v>
      </c>
      <c r="M1335" s="1">
        <v>22.9</v>
      </c>
      <c r="N1335" s="1">
        <v>545</v>
      </c>
      <c r="O1335" s="1">
        <v>1.3</v>
      </c>
      <c r="P1335" s="1" t="s">
        <v>6046</v>
      </c>
      <c r="S1335" s="1">
        <v>90.5</v>
      </c>
      <c r="T1335" s="1">
        <v>67</v>
      </c>
      <c r="U1335" s="39" t="s">
        <v>6631</v>
      </c>
      <c r="V1335" s="107">
        <v>8.0018709000000001</v>
      </c>
      <c r="W1335" s="107">
        <v>-66.110931800000003</v>
      </c>
    </row>
    <row r="1336" spans="1:23" x14ac:dyDescent="0.25">
      <c r="A1336" s="1" t="s">
        <v>7153</v>
      </c>
      <c r="B1336" s="1" t="s">
        <v>6866</v>
      </c>
      <c r="C1336" t="s">
        <v>7259</v>
      </c>
      <c r="D1336" t="s">
        <v>6079</v>
      </c>
      <c r="E1336" s="1">
        <v>9.6</v>
      </c>
      <c r="F1336" s="1" t="s">
        <v>6103</v>
      </c>
      <c r="G1336" s="1">
        <v>3</v>
      </c>
      <c r="H1336" s="1" t="s">
        <v>6103</v>
      </c>
      <c r="I1336" s="1">
        <v>7.3</v>
      </c>
      <c r="J1336" s="1" t="s">
        <v>6046</v>
      </c>
      <c r="K1336" s="1">
        <v>3.7</v>
      </c>
      <c r="L1336" s="1" t="s">
        <v>6046</v>
      </c>
      <c r="Q1336" s="1">
        <v>22.5</v>
      </c>
      <c r="R1336" s="1" t="s">
        <v>6046</v>
      </c>
      <c r="S1336" s="1">
        <v>5.5</v>
      </c>
      <c r="T1336" s="1" t="s">
        <v>6046</v>
      </c>
      <c r="U1336" s="39" t="s">
        <v>6631</v>
      </c>
      <c r="V1336" s="107">
        <v>-34.996496299999997</v>
      </c>
      <c r="W1336" s="107">
        <v>-64.967281700000001</v>
      </c>
    </row>
    <row r="1337" spans="1:23" x14ac:dyDescent="0.25">
      <c r="A1337" s="1" t="s">
        <v>7153</v>
      </c>
      <c r="B1337" s="1" t="s">
        <v>6884</v>
      </c>
      <c r="C1337" t="s">
        <v>7260</v>
      </c>
      <c r="D1337" t="s">
        <v>6079</v>
      </c>
      <c r="E1337" s="1">
        <v>7</v>
      </c>
      <c r="F1337" s="1" t="s">
        <v>6103</v>
      </c>
      <c r="G1337" s="1">
        <v>2.2000000000000002</v>
      </c>
      <c r="H1337" s="1" t="s">
        <v>6103</v>
      </c>
      <c r="I1337" s="1">
        <v>3.4</v>
      </c>
      <c r="J1337" s="1" t="s">
        <v>6046</v>
      </c>
      <c r="K1337" s="1">
        <v>1.9</v>
      </c>
      <c r="L1337" s="1" t="s">
        <v>6046</v>
      </c>
      <c r="M1337" s="1">
        <v>3.4</v>
      </c>
      <c r="N1337" s="1" t="s">
        <v>6046</v>
      </c>
      <c r="O1337" s="1">
        <v>2</v>
      </c>
      <c r="P1337" s="1" t="s">
        <v>6046</v>
      </c>
      <c r="Q1337" s="1">
        <v>5</v>
      </c>
      <c r="R1337" s="1" t="s">
        <v>6046</v>
      </c>
      <c r="S1337" s="1">
        <v>3.7</v>
      </c>
      <c r="T1337" s="1" t="s">
        <v>6046</v>
      </c>
      <c r="U1337" s="39" t="s">
        <v>6631</v>
      </c>
      <c r="V1337" s="107">
        <v>-34.996496299999997</v>
      </c>
      <c r="W1337" s="107">
        <v>-64.967281700000001</v>
      </c>
    </row>
    <row r="1338" spans="1:23" x14ac:dyDescent="0.25">
      <c r="A1338" s="1" t="s">
        <v>7153</v>
      </c>
      <c r="B1338" s="1" t="s">
        <v>6866</v>
      </c>
      <c r="C1338" t="s">
        <v>7261</v>
      </c>
      <c r="D1338" t="s">
        <v>6079</v>
      </c>
      <c r="E1338" s="1">
        <v>11</v>
      </c>
      <c r="F1338" s="1" t="s">
        <v>6103</v>
      </c>
      <c r="G1338" s="1">
        <v>3.4</v>
      </c>
      <c r="H1338" s="1" t="s">
        <v>6103</v>
      </c>
      <c r="I1338" s="1">
        <v>8.1999999999999993</v>
      </c>
      <c r="J1338" s="1" t="s">
        <v>6046</v>
      </c>
      <c r="K1338" s="1">
        <v>2.5</v>
      </c>
      <c r="L1338" s="1" t="s">
        <v>6046</v>
      </c>
      <c r="M1338" s="1">
        <v>3.4</v>
      </c>
      <c r="N1338" s="1" t="s">
        <v>6046</v>
      </c>
      <c r="O1338" s="1">
        <v>5.3</v>
      </c>
      <c r="P1338" s="1" t="s">
        <v>6046</v>
      </c>
      <c r="Q1338" s="1">
        <v>20.5</v>
      </c>
      <c r="R1338" s="1" t="s">
        <v>6046</v>
      </c>
      <c r="S1338" s="1">
        <v>3.7</v>
      </c>
      <c r="T1338" s="1" t="s">
        <v>6046</v>
      </c>
      <c r="U1338" s="39" t="s">
        <v>6631</v>
      </c>
      <c r="V1338" s="107">
        <v>-34.996496299999997</v>
      </c>
      <c r="W1338" s="107">
        <v>-64.967281700000001</v>
      </c>
    </row>
    <row r="1339" spans="1:23" x14ac:dyDescent="0.25">
      <c r="A1339" s="1" t="s">
        <v>7153</v>
      </c>
      <c r="B1339" s="1" t="s">
        <v>6884</v>
      </c>
      <c r="C1339" t="s">
        <v>7262</v>
      </c>
      <c r="D1339" t="s">
        <v>6079</v>
      </c>
      <c r="E1339" s="1">
        <v>7.4</v>
      </c>
      <c r="F1339" s="1" t="s">
        <v>6103</v>
      </c>
      <c r="G1339" s="1">
        <v>2.5</v>
      </c>
      <c r="H1339" s="1" t="s">
        <v>6103</v>
      </c>
      <c r="I1339" s="1">
        <v>2.9</v>
      </c>
      <c r="J1339" s="1" t="s">
        <v>6046</v>
      </c>
      <c r="K1339" s="1">
        <v>1.9</v>
      </c>
      <c r="L1339" s="1" t="s">
        <v>6046</v>
      </c>
      <c r="Q1339" s="1">
        <v>33.4</v>
      </c>
      <c r="R1339" s="1" t="s">
        <v>6046</v>
      </c>
      <c r="S1339" s="1">
        <v>3.3</v>
      </c>
      <c r="T1339" s="1" t="s">
        <v>6046</v>
      </c>
      <c r="U1339" s="39" t="s">
        <v>6631</v>
      </c>
      <c r="V1339" s="107">
        <v>-34.996496299999997</v>
      </c>
      <c r="W1339" s="107">
        <v>-64.967281700000001</v>
      </c>
    </row>
    <row r="1340" spans="1:23" x14ac:dyDescent="0.25">
      <c r="A1340" s="1" t="s">
        <v>7153</v>
      </c>
      <c r="C1340" t="s">
        <v>7263</v>
      </c>
      <c r="D1340" t="s">
        <v>6079</v>
      </c>
      <c r="E1340" s="1">
        <v>4.0999999999999996</v>
      </c>
      <c r="F1340" s="1" t="s">
        <v>6103</v>
      </c>
      <c r="G1340" s="1">
        <v>2.2000000000000002</v>
      </c>
      <c r="H1340" s="1" t="s">
        <v>6103</v>
      </c>
      <c r="I1340" s="1">
        <v>23.4</v>
      </c>
      <c r="J1340" s="1" t="s">
        <v>6046</v>
      </c>
      <c r="K1340" s="1">
        <v>1.4</v>
      </c>
      <c r="L1340" s="1" t="s">
        <v>6046</v>
      </c>
      <c r="Q1340" s="1">
        <v>17.5</v>
      </c>
      <c r="R1340" s="1" t="s">
        <v>6046</v>
      </c>
      <c r="S1340" s="1">
        <v>3.5</v>
      </c>
      <c r="T1340" s="1" t="s">
        <v>6046</v>
      </c>
      <c r="U1340" s="39" t="s">
        <v>6631</v>
      </c>
      <c r="V1340" s="107">
        <v>-34.996496299999997</v>
      </c>
      <c r="W1340" s="107">
        <v>-64.967281700000001</v>
      </c>
    </row>
    <row r="1341" spans="1:23" x14ac:dyDescent="0.25">
      <c r="A1341" s="1" t="s">
        <v>7153</v>
      </c>
      <c r="B1341" s="1" t="s">
        <v>6884</v>
      </c>
      <c r="C1341" t="s">
        <v>7264</v>
      </c>
      <c r="D1341" t="s">
        <v>6079</v>
      </c>
      <c r="E1341" s="1">
        <v>11.6</v>
      </c>
      <c r="F1341" s="1" t="s">
        <v>6103</v>
      </c>
      <c r="G1341" s="1">
        <v>6</v>
      </c>
      <c r="H1341" s="1" t="s">
        <v>6103</v>
      </c>
      <c r="I1341" s="1">
        <v>3.1</v>
      </c>
      <c r="J1341" s="1" t="s">
        <v>6046</v>
      </c>
      <c r="K1341" s="1">
        <v>2.5</v>
      </c>
      <c r="L1341" s="1" t="s">
        <v>6046</v>
      </c>
      <c r="M1341" s="1">
        <v>1.6</v>
      </c>
      <c r="N1341" s="1" t="s">
        <v>6046</v>
      </c>
      <c r="O1341" s="1">
        <v>1.1000000000000001</v>
      </c>
      <c r="P1341" s="1" t="s">
        <v>6046</v>
      </c>
      <c r="Q1341" s="1">
        <v>15.8</v>
      </c>
      <c r="R1341" s="1" t="s">
        <v>6046</v>
      </c>
      <c r="S1341" s="1">
        <v>3.4</v>
      </c>
      <c r="T1341" s="1" t="s">
        <v>6046</v>
      </c>
      <c r="U1341" s="39" t="s">
        <v>6631</v>
      </c>
      <c r="V1341" s="107">
        <v>-34.996496299999997</v>
      </c>
      <c r="W1341" s="107">
        <v>-64.967281700000001</v>
      </c>
    </row>
    <row r="1342" spans="1:23" x14ac:dyDescent="0.25">
      <c r="A1342" s="1" t="s">
        <v>7153</v>
      </c>
      <c r="B1342" s="1" t="s">
        <v>6884</v>
      </c>
      <c r="C1342" t="s">
        <v>7265</v>
      </c>
      <c r="D1342" t="s">
        <v>6079</v>
      </c>
      <c r="E1342" s="1">
        <v>5.7</v>
      </c>
      <c r="F1342" s="1" t="s">
        <v>6103</v>
      </c>
      <c r="G1342" s="1">
        <v>2.5</v>
      </c>
      <c r="H1342" s="1" t="s">
        <v>6103</v>
      </c>
      <c r="I1342" s="1">
        <v>11.2</v>
      </c>
      <c r="J1342" s="1" t="s">
        <v>6046</v>
      </c>
      <c r="K1342" s="1">
        <v>2.5</v>
      </c>
      <c r="L1342" s="1" t="s">
        <v>6046</v>
      </c>
      <c r="Q1342" s="1">
        <v>17.399999999999999</v>
      </c>
      <c r="R1342" s="1" t="s">
        <v>6046</v>
      </c>
      <c r="S1342" s="1">
        <v>3.9</v>
      </c>
      <c r="T1342" s="1" t="s">
        <v>6046</v>
      </c>
      <c r="U1342" s="39" t="s">
        <v>6631</v>
      </c>
      <c r="V1342" s="107">
        <v>-34.996496299999997</v>
      </c>
      <c r="W1342" s="107">
        <v>-64.967281700000001</v>
      </c>
    </row>
    <row r="1343" spans="1:23" x14ac:dyDescent="0.25">
      <c r="A1343" s="1" t="s">
        <v>7153</v>
      </c>
      <c r="C1343" t="s">
        <v>7266</v>
      </c>
      <c r="D1343" t="s">
        <v>495</v>
      </c>
      <c r="E1343" s="1">
        <v>4.4000000000000004</v>
      </c>
      <c r="F1343" s="1" t="s">
        <v>6103</v>
      </c>
      <c r="G1343" s="1">
        <v>6.5</v>
      </c>
      <c r="H1343" s="1" t="s">
        <v>6103</v>
      </c>
      <c r="I1343" s="1">
        <v>20.7</v>
      </c>
      <c r="J1343" s="1" t="s">
        <v>6046</v>
      </c>
      <c r="K1343" s="1">
        <v>1.2</v>
      </c>
      <c r="L1343" s="1" t="s">
        <v>6046</v>
      </c>
      <c r="M1343" s="1">
        <v>3</v>
      </c>
      <c r="N1343" s="1" t="s">
        <v>6046</v>
      </c>
      <c r="O1343" s="1">
        <v>2.2000000000000002</v>
      </c>
      <c r="P1343" s="1" t="s">
        <v>6046</v>
      </c>
      <c r="Q1343" s="1">
        <v>1.4</v>
      </c>
      <c r="R1343" s="1" t="s">
        <v>6046</v>
      </c>
      <c r="S1343" s="1">
        <v>7.4</v>
      </c>
      <c r="T1343" s="1" t="s">
        <v>6046</v>
      </c>
      <c r="U1343" s="39" t="s">
        <v>6631</v>
      </c>
      <c r="V1343" s="107">
        <v>23.658511600000001</v>
      </c>
      <c r="W1343" s="107">
        <v>-102.00770970000001</v>
      </c>
    </row>
    <row r="1344" spans="1:23" x14ac:dyDescent="0.25">
      <c r="A1344" s="1" t="s">
        <v>7153</v>
      </c>
      <c r="B1344" s="1" t="s">
        <v>6884</v>
      </c>
      <c r="C1344" t="s">
        <v>4610</v>
      </c>
      <c r="D1344" t="s">
        <v>6438</v>
      </c>
      <c r="E1344" s="1">
        <v>5.8</v>
      </c>
      <c r="F1344" s="1" t="s">
        <v>6103</v>
      </c>
      <c r="G1344" s="1">
        <v>12.8</v>
      </c>
      <c r="H1344" s="1" t="s">
        <v>6103</v>
      </c>
      <c r="I1344" s="1">
        <v>2</v>
      </c>
      <c r="J1344" s="1" t="s">
        <v>6046</v>
      </c>
      <c r="K1344" s="1">
        <v>1.2</v>
      </c>
      <c r="L1344" s="1" t="s">
        <v>6046</v>
      </c>
      <c r="M1344" s="1">
        <v>3.8</v>
      </c>
      <c r="N1344" s="1" t="s">
        <v>6046</v>
      </c>
      <c r="O1344" s="1">
        <v>1.6</v>
      </c>
      <c r="P1344" s="1" t="s">
        <v>6046</v>
      </c>
      <c r="Q1344" s="1">
        <v>2.4</v>
      </c>
      <c r="R1344" s="1" t="s">
        <v>6046</v>
      </c>
      <c r="S1344" s="1">
        <v>10.4</v>
      </c>
      <c r="T1344" s="1" t="s">
        <v>6046</v>
      </c>
      <c r="U1344" s="39" t="s">
        <v>6631</v>
      </c>
      <c r="V1344" s="107">
        <v>-6.8699697000000004</v>
      </c>
      <c r="W1344" s="107">
        <v>-75.045851499999998</v>
      </c>
    </row>
    <row r="1345" spans="1:23" x14ac:dyDescent="0.25">
      <c r="A1345" s="1" t="s">
        <v>7153</v>
      </c>
      <c r="C1345" t="s">
        <v>7267</v>
      </c>
      <c r="D1345" t="s">
        <v>6804</v>
      </c>
      <c r="E1345" s="1">
        <v>4.3</v>
      </c>
      <c r="F1345" s="1" t="s">
        <v>6103</v>
      </c>
      <c r="G1345" s="1">
        <v>4.7</v>
      </c>
      <c r="H1345" s="1" t="s">
        <v>6103</v>
      </c>
      <c r="I1345" s="1">
        <v>1.6</v>
      </c>
      <c r="J1345" s="1" t="s">
        <v>6046</v>
      </c>
      <c r="K1345" s="1">
        <v>1.7</v>
      </c>
      <c r="L1345" s="1" t="s">
        <v>6046</v>
      </c>
      <c r="M1345" s="1">
        <v>10.9</v>
      </c>
      <c r="N1345" s="1" t="s">
        <v>6046</v>
      </c>
      <c r="O1345" s="1">
        <v>1.4</v>
      </c>
      <c r="P1345" s="1" t="s">
        <v>6046</v>
      </c>
      <c r="Q1345" s="1">
        <v>7.9</v>
      </c>
      <c r="R1345" s="1" t="s">
        <v>6046</v>
      </c>
      <c r="S1345" s="1">
        <v>9.4</v>
      </c>
      <c r="T1345" s="1" t="s">
        <v>6046</v>
      </c>
      <c r="U1345" s="39" t="s">
        <v>6631</v>
      </c>
      <c r="V1345" s="107">
        <v>-1.3397668</v>
      </c>
      <c r="W1345" s="107">
        <v>-79.366696500000003</v>
      </c>
    </row>
    <row r="1346" spans="1:23" x14ac:dyDescent="0.25">
      <c r="A1346" s="1" t="s">
        <v>7153</v>
      </c>
      <c r="B1346" s="1" t="s">
        <v>6866</v>
      </c>
      <c r="C1346" t="s">
        <v>7268</v>
      </c>
      <c r="D1346" t="s">
        <v>6582</v>
      </c>
      <c r="E1346" s="1">
        <v>6.4</v>
      </c>
      <c r="F1346" s="1" t="s">
        <v>6103</v>
      </c>
      <c r="G1346" s="1">
        <v>1.2</v>
      </c>
      <c r="H1346" s="1" t="s">
        <v>6103</v>
      </c>
      <c r="I1346" s="1">
        <v>20.2</v>
      </c>
      <c r="J1346" s="1" t="s">
        <v>6046</v>
      </c>
      <c r="K1346" s="1">
        <v>1.1000000000000001</v>
      </c>
      <c r="L1346" s="1" t="s">
        <v>6046</v>
      </c>
      <c r="M1346" s="1">
        <v>3.7</v>
      </c>
      <c r="N1346" s="1" t="s">
        <v>6046</v>
      </c>
      <c r="O1346" s="1">
        <v>5.0999999999999996</v>
      </c>
      <c r="P1346" s="1" t="s">
        <v>6046</v>
      </c>
      <c r="Q1346" s="1">
        <v>6.8</v>
      </c>
      <c r="R1346" s="1" t="s">
        <v>6046</v>
      </c>
      <c r="S1346" s="1">
        <v>37</v>
      </c>
      <c r="T1346" s="1">
        <v>353</v>
      </c>
      <c r="U1346" s="39" t="s">
        <v>6631</v>
      </c>
      <c r="V1346" s="107">
        <v>23.013133799999999</v>
      </c>
      <c r="W1346" s="107">
        <v>-80.832874799999999</v>
      </c>
    </row>
    <row r="1347" spans="1:23" x14ac:dyDescent="0.25">
      <c r="A1347" s="1" t="s">
        <v>7153</v>
      </c>
      <c r="B1347" s="1" t="s">
        <v>6884</v>
      </c>
      <c r="C1347" t="s">
        <v>7269</v>
      </c>
      <c r="D1347" t="s">
        <v>488</v>
      </c>
      <c r="E1347" s="1">
        <v>4</v>
      </c>
      <c r="F1347" s="1" t="s">
        <v>6103</v>
      </c>
      <c r="G1347" s="1">
        <v>8.1999999999999993</v>
      </c>
      <c r="H1347" s="1" t="s">
        <v>6103</v>
      </c>
      <c r="I1347" s="1">
        <v>3.6</v>
      </c>
      <c r="J1347" s="1" t="s">
        <v>6046</v>
      </c>
      <c r="K1347" s="1">
        <v>1.9</v>
      </c>
      <c r="L1347" s="1" t="s">
        <v>6046</v>
      </c>
      <c r="M1347" s="1">
        <v>1.5</v>
      </c>
      <c r="N1347" s="1" t="s">
        <v>6046</v>
      </c>
      <c r="O1347" s="1">
        <v>1</v>
      </c>
      <c r="P1347" s="1" t="s">
        <v>6046</v>
      </c>
      <c r="Q1347" s="1">
        <v>12.9</v>
      </c>
      <c r="R1347" s="1" t="s">
        <v>6046</v>
      </c>
      <c r="S1347" s="1">
        <v>3.7</v>
      </c>
      <c r="T1347" s="1" t="s">
        <v>6046</v>
      </c>
      <c r="U1347" s="39" t="s">
        <v>6631</v>
      </c>
      <c r="V1347" s="107">
        <v>4.0999169999999996</v>
      </c>
      <c r="W1347" s="107">
        <v>-72.908813300000006</v>
      </c>
    </row>
    <row r="1348" spans="1:23" x14ac:dyDescent="0.25">
      <c r="A1348" s="1" t="s">
        <v>7153</v>
      </c>
      <c r="C1348" t="s">
        <v>4195</v>
      </c>
      <c r="D1348" t="s">
        <v>495</v>
      </c>
      <c r="E1348" s="1">
        <v>8.6999999999999993</v>
      </c>
      <c r="F1348" s="1" t="s">
        <v>6103</v>
      </c>
      <c r="G1348" s="1">
        <v>4</v>
      </c>
      <c r="H1348" s="1" t="s">
        <v>6103</v>
      </c>
      <c r="I1348" s="1">
        <v>8.8000000000000007</v>
      </c>
      <c r="J1348" s="1" t="s">
        <v>6046</v>
      </c>
      <c r="K1348" s="1">
        <v>1.4</v>
      </c>
      <c r="L1348" s="1" t="s">
        <v>6046</v>
      </c>
      <c r="Q1348" s="1">
        <v>14</v>
      </c>
      <c r="R1348" s="1" t="s">
        <v>6046</v>
      </c>
      <c r="S1348" s="1">
        <v>4</v>
      </c>
      <c r="T1348" s="1" t="s">
        <v>6046</v>
      </c>
      <c r="U1348" s="39" t="s">
        <v>6631</v>
      </c>
      <c r="V1348" s="107">
        <v>23.658511600000001</v>
      </c>
      <c r="W1348" s="107">
        <v>-102.00770970000001</v>
      </c>
    </row>
    <row r="1349" spans="1:23" x14ac:dyDescent="0.25">
      <c r="A1349" s="1" t="s">
        <v>7153</v>
      </c>
      <c r="C1349" t="s">
        <v>4982</v>
      </c>
      <c r="D1349" t="s">
        <v>213</v>
      </c>
      <c r="E1349" s="1">
        <v>3.2</v>
      </c>
      <c r="F1349" s="1" t="s">
        <v>6103</v>
      </c>
      <c r="G1349" s="1">
        <v>1.4</v>
      </c>
      <c r="H1349" s="1" t="s">
        <v>6103</v>
      </c>
      <c r="I1349" s="1">
        <v>27.6</v>
      </c>
      <c r="J1349" s="1">
        <v>549</v>
      </c>
      <c r="K1349" s="1">
        <v>1.9</v>
      </c>
      <c r="L1349" s="1" t="s">
        <v>6046</v>
      </c>
      <c r="Q1349" s="1">
        <v>10.4</v>
      </c>
      <c r="R1349" s="1" t="s">
        <v>6046</v>
      </c>
      <c r="S1349" s="1">
        <v>3.2</v>
      </c>
      <c r="T1349" s="1" t="s">
        <v>6046</v>
      </c>
      <c r="U1349" s="39" t="s">
        <v>6631</v>
      </c>
      <c r="V1349" s="107">
        <v>-10.3333333</v>
      </c>
      <c r="W1349" s="107">
        <v>-53.2</v>
      </c>
    </row>
    <row r="1350" spans="1:23" x14ac:dyDescent="0.25">
      <c r="A1350" s="1" t="s">
        <v>7153</v>
      </c>
      <c r="B1350" s="1" t="s">
        <v>6884</v>
      </c>
      <c r="C1350" t="s">
        <v>3650</v>
      </c>
      <c r="D1350" t="s">
        <v>213</v>
      </c>
      <c r="E1350" s="1">
        <v>2.9</v>
      </c>
      <c r="F1350" s="1" t="s">
        <v>6103</v>
      </c>
      <c r="G1350" s="1">
        <v>4.5999999999999996</v>
      </c>
      <c r="H1350" s="1" t="s">
        <v>6103</v>
      </c>
      <c r="I1350" s="1">
        <v>16.600000000000001</v>
      </c>
      <c r="J1350" s="1" t="s">
        <v>6046</v>
      </c>
      <c r="K1350" s="1">
        <v>3.8</v>
      </c>
      <c r="L1350" s="1" t="s">
        <v>6046</v>
      </c>
      <c r="M1350" s="1">
        <v>2</v>
      </c>
      <c r="N1350" s="1" t="s">
        <v>6046</v>
      </c>
      <c r="O1350" s="1">
        <v>1.4</v>
      </c>
      <c r="P1350" s="1" t="s">
        <v>6046</v>
      </c>
      <c r="Q1350" s="1">
        <v>14.6</v>
      </c>
      <c r="R1350" s="1" t="s">
        <v>6046</v>
      </c>
      <c r="S1350" s="1">
        <v>2.9</v>
      </c>
      <c r="T1350" s="1" t="s">
        <v>6046</v>
      </c>
      <c r="U1350" s="39" t="s">
        <v>6631</v>
      </c>
      <c r="V1350" s="107">
        <v>-10.3333333</v>
      </c>
      <c r="W1350" s="107">
        <v>-53.2</v>
      </c>
    </row>
    <row r="1351" spans="1:23" x14ac:dyDescent="0.25">
      <c r="A1351" s="1" t="s">
        <v>7153</v>
      </c>
      <c r="B1351" s="1" t="s">
        <v>6866</v>
      </c>
      <c r="C1351" t="s">
        <v>2338</v>
      </c>
      <c r="D1351" t="s">
        <v>213</v>
      </c>
      <c r="E1351" s="1">
        <v>8.1999999999999993</v>
      </c>
      <c r="F1351" s="1" t="s">
        <v>6103</v>
      </c>
      <c r="G1351" s="1">
        <v>3</v>
      </c>
      <c r="H1351" s="1" t="s">
        <v>6103</v>
      </c>
      <c r="I1351" s="1">
        <v>9.8000000000000007</v>
      </c>
      <c r="J1351" s="1" t="s">
        <v>6046</v>
      </c>
      <c r="K1351" s="1">
        <v>3.2</v>
      </c>
      <c r="L1351" s="1" t="s">
        <v>6046</v>
      </c>
      <c r="M1351" s="1">
        <v>6.1</v>
      </c>
      <c r="N1351" s="1" t="s">
        <v>6046</v>
      </c>
      <c r="O1351" s="1">
        <v>1.6</v>
      </c>
      <c r="P1351" s="1" t="s">
        <v>6046</v>
      </c>
      <c r="Q1351" s="1">
        <v>50.1</v>
      </c>
      <c r="R1351" s="1" t="s">
        <v>6046</v>
      </c>
      <c r="S1351" s="1">
        <v>10.4</v>
      </c>
      <c r="T1351" s="1" t="s">
        <v>6046</v>
      </c>
      <c r="U1351" s="39" t="s">
        <v>6631</v>
      </c>
      <c r="V1351" s="107">
        <v>-10.3333333</v>
      </c>
      <c r="W1351" s="107">
        <v>-53.2</v>
      </c>
    </row>
    <row r="1352" spans="1:23" x14ac:dyDescent="0.25">
      <c r="A1352" s="1" t="s">
        <v>7153</v>
      </c>
      <c r="B1352" s="1" t="s">
        <v>6884</v>
      </c>
      <c r="C1352" t="s">
        <v>7270</v>
      </c>
      <c r="D1352" t="s">
        <v>213</v>
      </c>
      <c r="E1352" s="1">
        <v>3.3</v>
      </c>
      <c r="F1352" s="1" t="s">
        <v>6103</v>
      </c>
      <c r="G1352" s="1">
        <v>3</v>
      </c>
      <c r="H1352" s="1" t="s">
        <v>6103</v>
      </c>
      <c r="I1352" s="1">
        <v>11.2</v>
      </c>
      <c r="J1352" s="1" t="s">
        <v>6046</v>
      </c>
      <c r="K1352" s="1">
        <v>3.2</v>
      </c>
      <c r="L1352" s="1" t="s">
        <v>6046</v>
      </c>
      <c r="M1352" s="1">
        <v>2.9</v>
      </c>
      <c r="N1352" s="1" t="s">
        <v>6046</v>
      </c>
      <c r="O1352" s="1">
        <v>1.2</v>
      </c>
      <c r="P1352" s="1" t="s">
        <v>6046</v>
      </c>
      <c r="Q1352" s="1">
        <v>28.4</v>
      </c>
      <c r="R1352" s="1" t="s">
        <v>6046</v>
      </c>
      <c r="S1352" s="1">
        <v>2.7</v>
      </c>
      <c r="T1352" s="1" t="s">
        <v>6046</v>
      </c>
      <c r="U1352" s="39" t="s">
        <v>6631</v>
      </c>
      <c r="V1352" s="107">
        <v>-10.3333333</v>
      </c>
      <c r="W1352" s="107">
        <v>-53.2</v>
      </c>
    </row>
    <row r="1353" spans="1:23" x14ac:dyDescent="0.25">
      <c r="A1353" s="1" t="s">
        <v>7153</v>
      </c>
      <c r="B1353" s="1" t="s">
        <v>6884</v>
      </c>
      <c r="C1353" t="s">
        <v>7271</v>
      </c>
      <c r="D1353" t="s">
        <v>213</v>
      </c>
      <c r="E1353" s="1">
        <v>3.2</v>
      </c>
      <c r="F1353" s="1" t="s">
        <v>6103</v>
      </c>
      <c r="G1353" s="1">
        <v>1.5</v>
      </c>
      <c r="H1353" s="1" t="s">
        <v>6103</v>
      </c>
      <c r="I1353" s="1">
        <v>7.8</v>
      </c>
      <c r="J1353" s="1" t="s">
        <v>6046</v>
      </c>
      <c r="K1353" s="1">
        <v>4.4000000000000004</v>
      </c>
      <c r="L1353" s="1" t="s">
        <v>6046</v>
      </c>
      <c r="M1353" s="1">
        <v>4.0999999999999996</v>
      </c>
      <c r="N1353" s="1" t="s">
        <v>6046</v>
      </c>
      <c r="O1353" s="1">
        <v>1.3</v>
      </c>
      <c r="P1353" s="1" t="s">
        <v>6046</v>
      </c>
      <c r="Q1353" s="1">
        <v>26.7</v>
      </c>
      <c r="R1353" s="1" t="s">
        <v>6046</v>
      </c>
      <c r="S1353" s="1">
        <v>2.7</v>
      </c>
      <c r="T1353" s="1" t="s">
        <v>6046</v>
      </c>
      <c r="U1353" s="39" t="s">
        <v>6631</v>
      </c>
      <c r="V1353" s="107">
        <v>-10.3333333</v>
      </c>
      <c r="W1353" s="107">
        <v>-53.2</v>
      </c>
    </row>
    <row r="1354" spans="1:23" x14ac:dyDescent="0.25">
      <c r="A1354" s="1" t="s">
        <v>7153</v>
      </c>
      <c r="B1354" s="1" t="s">
        <v>6884</v>
      </c>
      <c r="C1354" t="s">
        <v>7272</v>
      </c>
      <c r="D1354" t="s">
        <v>213</v>
      </c>
      <c r="E1354" s="1">
        <v>5.3</v>
      </c>
      <c r="F1354" s="1" t="s">
        <v>6103</v>
      </c>
      <c r="G1354" s="1">
        <v>1.7</v>
      </c>
      <c r="H1354" s="1" t="s">
        <v>6103</v>
      </c>
      <c r="I1354" s="1">
        <v>14.5</v>
      </c>
      <c r="J1354" s="1" t="s">
        <v>6046</v>
      </c>
      <c r="K1354" s="1">
        <v>4.9000000000000004</v>
      </c>
      <c r="L1354" s="1" t="s">
        <v>6046</v>
      </c>
      <c r="M1354" s="1">
        <v>2.9</v>
      </c>
      <c r="N1354" s="1" t="s">
        <v>6046</v>
      </c>
      <c r="O1354" s="1">
        <v>1.3</v>
      </c>
      <c r="P1354" s="1" t="s">
        <v>6046</v>
      </c>
      <c r="Q1354" s="1">
        <v>37.1</v>
      </c>
      <c r="R1354" s="1" t="s">
        <v>6046</v>
      </c>
      <c r="S1354" s="1">
        <v>4.8</v>
      </c>
      <c r="T1354" s="1" t="s">
        <v>6046</v>
      </c>
      <c r="U1354" s="39" t="s">
        <v>6631</v>
      </c>
      <c r="V1354" s="107">
        <v>-10.3333333</v>
      </c>
      <c r="W1354" s="107">
        <v>-53.2</v>
      </c>
    </row>
    <row r="1355" spans="1:23" x14ac:dyDescent="0.25">
      <c r="A1355" s="1" t="s">
        <v>7153</v>
      </c>
      <c r="C1355" t="s">
        <v>7273</v>
      </c>
      <c r="D1355" t="s">
        <v>213</v>
      </c>
      <c r="E1355" s="1">
        <v>3.1</v>
      </c>
      <c r="F1355" s="1" t="s">
        <v>6103</v>
      </c>
      <c r="G1355" s="1">
        <v>2.2000000000000002</v>
      </c>
      <c r="H1355" s="1" t="s">
        <v>6103</v>
      </c>
      <c r="I1355" s="1">
        <v>12.8</v>
      </c>
      <c r="J1355" s="1" t="s">
        <v>6046</v>
      </c>
      <c r="K1355" s="1">
        <v>3.3</v>
      </c>
      <c r="L1355" s="1" t="s">
        <v>6046</v>
      </c>
      <c r="M1355" s="1">
        <v>2.5</v>
      </c>
      <c r="N1355" s="1" t="s">
        <v>6046</v>
      </c>
      <c r="O1355" s="1">
        <v>1.4</v>
      </c>
      <c r="P1355" s="1" t="s">
        <v>6046</v>
      </c>
      <c r="Q1355" s="1">
        <v>44.7</v>
      </c>
      <c r="R1355" s="1" t="s">
        <v>6046</v>
      </c>
      <c r="S1355" s="1">
        <v>2.8</v>
      </c>
      <c r="T1355" s="1" t="s">
        <v>6046</v>
      </c>
      <c r="U1355" s="39" t="s">
        <v>6631</v>
      </c>
      <c r="V1355" s="107">
        <v>-10.3333333</v>
      </c>
      <c r="W1355" s="107">
        <v>-53.2</v>
      </c>
    </row>
    <row r="1356" spans="1:23" x14ac:dyDescent="0.25">
      <c r="A1356" s="1" t="s">
        <v>7153</v>
      </c>
      <c r="B1356" s="1" t="s">
        <v>6866</v>
      </c>
      <c r="C1356" t="s">
        <v>7274</v>
      </c>
      <c r="D1356" t="s">
        <v>213</v>
      </c>
      <c r="E1356" s="1">
        <v>4.5</v>
      </c>
      <c r="F1356" s="1" t="s">
        <v>6103</v>
      </c>
      <c r="G1356" s="1">
        <v>2.1</v>
      </c>
      <c r="H1356" s="1" t="s">
        <v>6103</v>
      </c>
      <c r="I1356" s="1">
        <v>14.6</v>
      </c>
      <c r="J1356" s="1" t="s">
        <v>6046</v>
      </c>
      <c r="K1356" s="1">
        <v>8.6</v>
      </c>
      <c r="L1356" s="1" t="s">
        <v>6046</v>
      </c>
      <c r="M1356" s="1">
        <v>3.3</v>
      </c>
      <c r="N1356" s="1" t="s">
        <v>6046</v>
      </c>
      <c r="O1356" s="1">
        <v>2</v>
      </c>
      <c r="P1356" s="1" t="s">
        <v>6046</v>
      </c>
      <c r="Q1356" s="1">
        <v>25.2</v>
      </c>
      <c r="R1356" s="1" t="s">
        <v>6046</v>
      </c>
      <c r="S1356" s="1">
        <v>4.0999999999999996</v>
      </c>
      <c r="T1356" s="1" t="s">
        <v>6046</v>
      </c>
      <c r="U1356" s="39" t="s">
        <v>6631</v>
      </c>
      <c r="V1356" s="107">
        <v>-10.3333333</v>
      </c>
      <c r="W1356" s="107">
        <v>-53.2</v>
      </c>
    </row>
    <row r="1357" spans="1:23" x14ac:dyDescent="0.25">
      <c r="A1357" s="1" t="s">
        <v>7153</v>
      </c>
      <c r="B1357" s="1" t="s">
        <v>6866</v>
      </c>
      <c r="C1357" t="s">
        <v>7275</v>
      </c>
      <c r="D1357" t="s">
        <v>213</v>
      </c>
      <c r="E1357" s="1">
        <v>6.9</v>
      </c>
      <c r="F1357" s="1" t="s">
        <v>6103</v>
      </c>
      <c r="G1357" s="1">
        <v>3</v>
      </c>
      <c r="H1357" s="1" t="s">
        <v>6103</v>
      </c>
      <c r="I1357" s="1">
        <v>10.199999999999999</v>
      </c>
      <c r="J1357" s="1" t="s">
        <v>6046</v>
      </c>
      <c r="K1357" s="1">
        <v>5.9</v>
      </c>
      <c r="L1357" s="1" t="s">
        <v>6046</v>
      </c>
      <c r="M1357" s="1">
        <v>1.4</v>
      </c>
      <c r="N1357" s="1" t="s">
        <v>6046</v>
      </c>
      <c r="O1357" s="1">
        <v>1.3</v>
      </c>
      <c r="P1357" s="1" t="s">
        <v>6046</v>
      </c>
      <c r="Q1357" s="1">
        <v>44.2</v>
      </c>
      <c r="R1357" s="1" t="s">
        <v>6046</v>
      </c>
      <c r="S1357" s="1">
        <v>2.7</v>
      </c>
      <c r="T1357" s="1" t="s">
        <v>6046</v>
      </c>
      <c r="U1357" s="39" t="s">
        <v>6631</v>
      </c>
      <c r="V1357" s="107">
        <v>-10.3333333</v>
      </c>
      <c r="W1357" s="107">
        <v>-53.2</v>
      </c>
    </row>
    <row r="1358" spans="1:23" x14ac:dyDescent="0.25">
      <c r="A1358" s="1" t="s">
        <v>7153</v>
      </c>
      <c r="C1358" t="s">
        <v>7276</v>
      </c>
      <c r="D1358" t="s">
        <v>213</v>
      </c>
      <c r="E1358" s="1">
        <v>2.7</v>
      </c>
      <c r="F1358" s="1" t="s">
        <v>6103</v>
      </c>
      <c r="G1358" s="1">
        <v>1.9</v>
      </c>
      <c r="H1358" s="1" t="s">
        <v>6103</v>
      </c>
      <c r="I1358" s="1">
        <v>13.5</v>
      </c>
      <c r="J1358" s="1" t="s">
        <v>6046</v>
      </c>
      <c r="K1358" s="1">
        <v>2.2000000000000002</v>
      </c>
      <c r="L1358" s="1" t="s">
        <v>6046</v>
      </c>
      <c r="Q1358" s="1">
        <v>9</v>
      </c>
      <c r="R1358" s="1" t="s">
        <v>6046</v>
      </c>
      <c r="S1358" s="1">
        <v>3.2</v>
      </c>
      <c r="T1358" s="1" t="s">
        <v>6046</v>
      </c>
      <c r="U1358" s="39" t="s">
        <v>6631</v>
      </c>
      <c r="V1358" s="107">
        <v>-10.3333333</v>
      </c>
      <c r="W1358" s="107">
        <v>-53.2</v>
      </c>
    </row>
    <row r="1359" spans="1:23" x14ac:dyDescent="0.25">
      <c r="A1359" s="1" t="s">
        <v>7153</v>
      </c>
      <c r="C1359" t="s">
        <v>7277</v>
      </c>
      <c r="D1359" t="s">
        <v>213</v>
      </c>
      <c r="E1359" s="1">
        <v>2.8</v>
      </c>
      <c r="F1359" s="1" t="s">
        <v>6103</v>
      </c>
      <c r="G1359" s="1">
        <v>1.9</v>
      </c>
      <c r="H1359" s="1" t="s">
        <v>6103</v>
      </c>
      <c r="I1359" s="1">
        <v>8</v>
      </c>
      <c r="J1359" s="1" t="s">
        <v>6046</v>
      </c>
      <c r="K1359" s="1">
        <v>2.5</v>
      </c>
      <c r="L1359" s="1" t="s">
        <v>6046</v>
      </c>
      <c r="M1359" s="1">
        <v>3.2</v>
      </c>
      <c r="N1359" s="1" t="s">
        <v>6046</v>
      </c>
      <c r="O1359" s="1">
        <v>1</v>
      </c>
      <c r="P1359" s="1" t="s">
        <v>6046</v>
      </c>
      <c r="Q1359" s="1">
        <v>28.8</v>
      </c>
      <c r="R1359" s="1" t="s">
        <v>6046</v>
      </c>
      <c r="S1359" s="1">
        <v>2.6</v>
      </c>
      <c r="T1359" s="1" t="s">
        <v>6046</v>
      </c>
      <c r="U1359" s="39" t="s">
        <v>6631</v>
      </c>
      <c r="V1359" s="107">
        <v>-10.3333333</v>
      </c>
      <c r="W1359" s="107">
        <v>-53.2</v>
      </c>
    </row>
    <row r="1360" spans="1:23" x14ac:dyDescent="0.25">
      <c r="A1360" s="1" t="s">
        <v>7153</v>
      </c>
      <c r="C1360" t="s">
        <v>7278</v>
      </c>
      <c r="D1360" t="s">
        <v>213</v>
      </c>
      <c r="E1360" s="1">
        <v>3.8</v>
      </c>
      <c r="F1360" s="1" t="s">
        <v>6103</v>
      </c>
      <c r="G1360" s="1">
        <v>2.2000000000000002</v>
      </c>
      <c r="H1360" s="1" t="s">
        <v>6103</v>
      </c>
      <c r="I1360" s="1">
        <v>8.1</v>
      </c>
      <c r="J1360" s="1" t="s">
        <v>6046</v>
      </c>
      <c r="K1360" s="1">
        <v>2.7</v>
      </c>
      <c r="L1360" s="1" t="s">
        <v>6046</v>
      </c>
      <c r="Q1360" s="1">
        <v>35.4</v>
      </c>
      <c r="R1360" s="1" t="s">
        <v>6046</v>
      </c>
      <c r="S1360" s="1">
        <v>5.3</v>
      </c>
      <c r="T1360" s="1" t="s">
        <v>6046</v>
      </c>
      <c r="U1360" s="39" t="s">
        <v>6631</v>
      </c>
      <c r="V1360" s="107">
        <v>-10.3333333</v>
      </c>
      <c r="W1360" s="107">
        <v>-53.2</v>
      </c>
    </row>
    <row r="1361" spans="1:23" x14ac:dyDescent="0.25">
      <c r="A1361" s="1" t="s">
        <v>7153</v>
      </c>
      <c r="B1361" s="1" t="s">
        <v>6866</v>
      </c>
      <c r="C1361" t="s">
        <v>7279</v>
      </c>
      <c r="D1361" t="s">
        <v>213</v>
      </c>
      <c r="E1361" s="1">
        <v>8.9</v>
      </c>
      <c r="F1361" s="1" t="s">
        <v>6103</v>
      </c>
      <c r="G1361" s="1">
        <v>3.2</v>
      </c>
      <c r="H1361" s="1" t="s">
        <v>6103</v>
      </c>
      <c r="I1361" s="1">
        <v>10.9</v>
      </c>
      <c r="J1361" s="1" t="s">
        <v>6046</v>
      </c>
      <c r="K1361" s="1">
        <v>3.6</v>
      </c>
      <c r="L1361" s="1" t="s">
        <v>6046</v>
      </c>
      <c r="M1361" s="1">
        <v>6</v>
      </c>
      <c r="N1361" s="1" t="s">
        <v>6046</v>
      </c>
      <c r="O1361" s="1">
        <v>1.6</v>
      </c>
      <c r="P1361" s="1" t="s">
        <v>6046</v>
      </c>
      <c r="Q1361" s="1">
        <v>54.5</v>
      </c>
      <c r="R1361" s="1" t="s">
        <v>6046</v>
      </c>
      <c r="S1361" s="1">
        <v>7.5</v>
      </c>
      <c r="T1361" s="1" t="s">
        <v>6046</v>
      </c>
      <c r="U1361" s="39" t="s">
        <v>6631</v>
      </c>
      <c r="V1361" s="107">
        <v>-10.3333333</v>
      </c>
      <c r="W1361" s="107">
        <v>-53.2</v>
      </c>
    </row>
    <row r="1362" spans="1:23" x14ac:dyDescent="0.25">
      <c r="A1362" s="1" t="s">
        <v>7153</v>
      </c>
      <c r="C1362" t="s">
        <v>7280</v>
      </c>
      <c r="D1362" t="s">
        <v>213</v>
      </c>
      <c r="E1362" s="1">
        <v>3.2</v>
      </c>
      <c r="F1362" s="1" t="s">
        <v>6103</v>
      </c>
      <c r="G1362" s="1">
        <v>9.1999999999999993</v>
      </c>
      <c r="H1362" s="1" t="s">
        <v>6103</v>
      </c>
      <c r="I1362" s="1">
        <v>9.1</v>
      </c>
      <c r="J1362" s="1" t="s">
        <v>6046</v>
      </c>
      <c r="K1362" s="1">
        <v>1.8</v>
      </c>
      <c r="L1362" s="1" t="s">
        <v>6046</v>
      </c>
      <c r="M1362" s="1">
        <v>5.7</v>
      </c>
      <c r="N1362" s="1" t="s">
        <v>6046</v>
      </c>
      <c r="O1362" s="1">
        <v>1.2</v>
      </c>
      <c r="P1362" s="1" t="s">
        <v>6046</v>
      </c>
      <c r="Q1362" s="1">
        <v>7.2</v>
      </c>
      <c r="R1362" s="1" t="s">
        <v>6046</v>
      </c>
      <c r="S1362" s="1">
        <v>57.5</v>
      </c>
      <c r="T1362" s="1">
        <v>195</v>
      </c>
      <c r="U1362" s="39" t="s">
        <v>6631</v>
      </c>
      <c r="V1362" s="107">
        <v>-10.3333333</v>
      </c>
      <c r="W1362" s="107">
        <v>-53.2</v>
      </c>
    </row>
    <row r="1363" spans="1:23" x14ac:dyDescent="0.25">
      <c r="A1363" s="1" t="s">
        <v>7153</v>
      </c>
      <c r="B1363" s="1" t="s">
        <v>6866</v>
      </c>
      <c r="C1363" t="s">
        <v>7281</v>
      </c>
      <c r="D1363" t="s">
        <v>231</v>
      </c>
      <c r="E1363" s="1">
        <v>3</v>
      </c>
      <c r="F1363" s="1" t="s">
        <v>6103</v>
      </c>
      <c r="G1363" s="1">
        <v>1.2</v>
      </c>
      <c r="H1363" s="1" t="s">
        <v>6103</v>
      </c>
      <c r="I1363" s="1">
        <v>3.6</v>
      </c>
      <c r="J1363" s="1" t="s">
        <v>6046</v>
      </c>
      <c r="K1363" s="1">
        <v>23.5</v>
      </c>
      <c r="L1363" s="1">
        <v>510</v>
      </c>
      <c r="M1363" s="1">
        <v>4.5</v>
      </c>
      <c r="N1363" s="1" t="s">
        <v>6046</v>
      </c>
      <c r="O1363" s="1">
        <v>3.4</v>
      </c>
      <c r="P1363" s="1" t="s">
        <v>6046</v>
      </c>
      <c r="Q1363" s="1">
        <v>64</v>
      </c>
      <c r="R1363" s="1">
        <v>520</v>
      </c>
      <c r="S1363" s="1">
        <v>5.2</v>
      </c>
      <c r="T1363" s="1" t="s">
        <v>6046</v>
      </c>
      <c r="U1363" s="39" t="s">
        <v>6631</v>
      </c>
      <c r="V1363" s="107">
        <v>42.638426099999997</v>
      </c>
      <c r="W1363" s="107">
        <v>12.674296999999999</v>
      </c>
    </row>
    <row r="1364" spans="1:23" x14ac:dyDescent="0.25">
      <c r="A1364" s="1" t="s">
        <v>7153</v>
      </c>
      <c r="B1364" s="1" t="s">
        <v>6884</v>
      </c>
      <c r="C1364" t="s">
        <v>7282</v>
      </c>
      <c r="D1364" t="s">
        <v>231</v>
      </c>
      <c r="E1364" s="1">
        <v>4.7</v>
      </c>
      <c r="F1364" s="1" t="s">
        <v>6103</v>
      </c>
      <c r="G1364" s="1">
        <v>2.4</v>
      </c>
      <c r="H1364" s="1" t="s">
        <v>6103</v>
      </c>
      <c r="I1364" s="1">
        <v>3.2</v>
      </c>
      <c r="J1364" s="1" t="s">
        <v>6046</v>
      </c>
      <c r="K1364" s="1">
        <v>5.2</v>
      </c>
      <c r="L1364" s="1" t="s">
        <v>6046</v>
      </c>
      <c r="M1364" s="1">
        <v>19.8</v>
      </c>
      <c r="N1364" s="1">
        <v>585</v>
      </c>
      <c r="O1364" s="1">
        <v>7.5</v>
      </c>
      <c r="P1364" s="1" t="s">
        <v>6046</v>
      </c>
      <c r="Q1364" s="1">
        <v>19.600000000000001</v>
      </c>
      <c r="R1364" s="1" t="s">
        <v>6046</v>
      </c>
      <c r="S1364" s="1">
        <v>4.9000000000000004</v>
      </c>
      <c r="T1364" s="1" t="s">
        <v>6046</v>
      </c>
      <c r="U1364" s="39" t="s">
        <v>6631</v>
      </c>
      <c r="V1364" s="107">
        <v>42.638426099999997</v>
      </c>
      <c r="W1364" s="107">
        <v>12.674296999999999</v>
      </c>
    </row>
    <row r="1365" spans="1:23" x14ac:dyDescent="0.25">
      <c r="A1365" s="1" t="s">
        <v>7153</v>
      </c>
      <c r="B1365" s="1" t="s">
        <v>6884</v>
      </c>
      <c r="C1365" t="s">
        <v>7283</v>
      </c>
      <c r="D1365" t="s">
        <v>6253</v>
      </c>
      <c r="E1365" s="1">
        <v>5.3</v>
      </c>
      <c r="F1365" s="1" t="s">
        <v>6103</v>
      </c>
      <c r="G1365" s="1">
        <v>3.1</v>
      </c>
      <c r="H1365" s="1" t="s">
        <v>6103</v>
      </c>
      <c r="I1365" s="1">
        <v>5.7</v>
      </c>
      <c r="J1365" s="1" t="s">
        <v>6046</v>
      </c>
      <c r="K1365" s="1">
        <v>1.3</v>
      </c>
      <c r="L1365" s="1" t="s">
        <v>6046</v>
      </c>
      <c r="M1365" s="1">
        <v>1.2</v>
      </c>
      <c r="N1365" s="1" t="s">
        <v>6046</v>
      </c>
      <c r="O1365" s="1">
        <v>1.1000000000000001</v>
      </c>
      <c r="P1365" s="1" t="s">
        <v>6046</v>
      </c>
      <c r="Q1365" s="1">
        <v>5.5</v>
      </c>
      <c r="R1365" s="1" t="s">
        <v>6046</v>
      </c>
      <c r="S1365" s="1">
        <v>5.6</v>
      </c>
      <c r="T1365" s="1" t="s">
        <v>6046</v>
      </c>
      <c r="U1365" s="39" t="s">
        <v>6631</v>
      </c>
      <c r="V1365" s="107">
        <v>-2.4833826000000001</v>
      </c>
      <c r="W1365" s="107">
        <v>117.8902853</v>
      </c>
    </row>
    <row r="1366" spans="1:23" x14ac:dyDescent="0.25">
      <c r="A1366" s="1" t="s">
        <v>7153</v>
      </c>
      <c r="B1366" s="1" t="s">
        <v>6884</v>
      </c>
      <c r="C1366" t="s">
        <v>7284</v>
      </c>
      <c r="D1366" t="s">
        <v>6253</v>
      </c>
      <c r="E1366" s="1">
        <v>4</v>
      </c>
      <c r="F1366" s="1" t="s">
        <v>6103</v>
      </c>
      <c r="G1366" s="1">
        <v>1.9</v>
      </c>
      <c r="H1366" s="1" t="s">
        <v>6103</v>
      </c>
      <c r="I1366" s="1">
        <v>7.1</v>
      </c>
      <c r="J1366" s="1" t="s">
        <v>6046</v>
      </c>
      <c r="K1366" s="1">
        <v>1.1000000000000001</v>
      </c>
      <c r="L1366" s="1" t="s">
        <v>6046</v>
      </c>
      <c r="M1366" s="1">
        <v>4.8</v>
      </c>
      <c r="N1366" s="1" t="s">
        <v>6046</v>
      </c>
      <c r="O1366" s="1">
        <v>1.1000000000000001</v>
      </c>
      <c r="P1366" s="1" t="s">
        <v>6046</v>
      </c>
      <c r="Q1366" s="1">
        <v>5.3</v>
      </c>
      <c r="R1366" s="1" t="s">
        <v>6046</v>
      </c>
      <c r="S1366" s="1">
        <v>5.6</v>
      </c>
      <c r="T1366" s="1" t="s">
        <v>6046</v>
      </c>
      <c r="U1366" s="39" t="s">
        <v>6631</v>
      </c>
      <c r="V1366" s="107">
        <v>-2.4833826000000001</v>
      </c>
      <c r="W1366" s="107">
        <v>117.8902853</v>
      </c>
    </row>
    <row r="1367" spans="1:23" x14ac:dyDescent="0.25">
      <c r="A1367" s="1" t="s">
        <v>7153</v>
      </c>
      <c r="B1367" s="1" t="s">
        <v>6884</v>
      </c>
      <c r="C1367" t="s">
        <v>4252</v>
      </c>
      <c r="D1367" t="s">
        <v>6253</v>
      </c>
      <c r="E1367" s="1">
        <v>5.9</v>
      </c>
      <c r="F1367" s="1" t="s">
        <v>6103</v>
      </c>
      <c r="G1367" s="1">
        <v>3.9</v>
      </c>
      <c r="H1367" s="1" t="s">
        <v>6103</v>
      </c>
      <c r="I1367" s="1">
        <v>17.899999999999999</v>
      </c>
      <c r="J1367" s="1" t="s">
        <v>6046</v>
      </c>
      <c r="K1367" s="1">
        <v>1.3</v>
      </c>
      <c r="L1367" s="1" t="s">
        <v>6046</v>
      </c>
      <c r="M1367" s="1">
        <v>5.2</v>
      </c>
      <c r="N1367" s="1" t="s">
        <v>6046</v>
      </c>
      <c r="O1367" s="1">
        <v>2.4</v>
      </c>
      <c r="P1367" s="1" t="s">
        <v>6046</v>
      </c>
      <c r="Q1367" s="1">
        <v>9.1</v>
      </c>
      <c r="R1367" s="1" t="s">
        <v>6046</v>
      </c>
      <c r="S1367" s="1">
        <v>6.4</v>
      </c>
      <c r="T1367" s="1" t="s">
        <v>6046</v>
      </c>
      <c r="U1367" s="39" t="s">
        <v>6631</v>
      </c>
      <c r="V1367" s="107">
        <v>-2.4833826000000001</v>
      </c>
      <c r="W1367" s="107">
        <v>117.8902853</v>
      </c>
    </row>
    <row r="1368" spans="1:23" x14ac:dyDescent="0.25">
      <c r="A1368" s="1" t="s">
        <v>7153</v>
      </c>
      <c r="B1368" s="1" t="s">
        <v>6866</v>
      </c>
      <c r="C1368" t="s">
        <v>7285</v>
      </c>
      <c r="D1368" t="s">
        <v>7017</v>
      </c>
      <c r="E1368" s="1">
        <v>8.8000000000000007</v>
      </c>
      <c r="F1368" s="1" t="s">
        <v>6103</v>
      </c>
      <c r="G1368" s="1">
        <v>6.2</v>
      </c>
      <c r="H1368" s="1" t="s">
        <v>6103</v>
      </c>
      <c r="I1368" s="1">
        <v>5.3</v>
      </c>
      <c r="J1368" s="1" t="s">
        <v>6046</v>
      </c>
      <c r="K1368" s="1">
        <v>2.8</v>
      </c>
      <c r="L1368" s="1" t="s">
        <v>6046</v>
      </c>
      <c r="M1368" s="1">
        <v>1.8</v>
      </c>
      <c r="N1368" s="1" t="s">
        <v>6046</v>
      </c>
      <c r="O1368" s="1">
        <v>5.8</v>
      </c>
      <c r="P1368" s="1" t="s">
        <v>6046</v>
      </c>
      <c r="Q1368" s="1">
        <v>22</v>
      </c>
      <c r="R1368" s="1" t="s">
        <v>6046</v>
      </c>
      <c r="S1368" s="1">
        <v>16.899999999999999</v>
      </c>
      <c r="T1368" s="1" t="s">
        <v>6046</v>
      </c>
      <c r="U1368" s="39" t="s">
        <v>6631</v>
      </c>
      <c r="V1368" s="107">
        <v>45.985212900000001</v>
      </c>
      <c r="W1368" s="107">
        <v>24.6859225</v>
      </c>
    </row>
    <row r="1369" spans="1:23" x14ac:dyDescent="0.25">
      <c r="A1369" s="1" t="s">
        <v>7153</v>
      </c>
      <c r="B1369" s="1" t="s">
        <v>6884</v>
      </c>
      <c r="C1369" t="s">
        <v>7286</v>
      </c>
      <c r="D1369" t="s">
        <v>77</v>
      </c>
      <c r="E1369" s="1">
        <v>8.1999999999999993</v>
      </c>
      <c r="F1369" s="1" t="s">
        <v>6103</v>
      </c>
      <c r="G1369" s="1">
        <v>2.2000000000000002</v>
      </c>
      <c r="H1369" s="1" t="s">
        <v>6103</v>
      </c>
      <c r="I1369" s="1">
        <v>6.5</v>
      </c>
      <c r="J1369" s="1" t="s">
        <v>6046</v>
      </c>
      <c r="K1369" s="1">
        <v>4.3</v>
      </c>
      <c r="L1369" s="1" t="s">
        <v>6046</v>
      </c>
      <c r="M1369" s="1">
        <v>10.3</v>
      </c>
      <c r="N1369" s="1" t="s">
        <v>6046</v>
      </c>
      <c r="O1369" s="1">
        <v>7.7</v>
      </c>
      <c r="P1369" s="1" t="s">
        <v>6046</v>
      </c>
      <c r="Q1369" s="1">
        <v>51.1</v>
      </c>
      <c r="R1369" s="1" t="s">
        <v>6046</v>
      </c>
      <c r="S1369" s="1">
        <v>2.7</v>
      </c>
      <c r="T1369" s="1" t="s">
        <v>6046</v>
      </c>
      <c r="U1369" s="39" t="s">
        <v>6631</v>
      </c>
      <c r="V1369" s="107">
        <v>46.603354000000003</v>
      </c>
      <c r="W1369" s="107">
        <v>1.8883335000000001</v>
      </c>
    </row>
    <row r="1370" spans="1:23" x14ac:dyDescent="0.25">
      <c r="A1370" s="1" t="s">
        <v>7153</v>
      </c>
      <c r="B1370" s="1" t="s">
        <v>6884</v>
      </c>
      <c r="C1370" t="s">
        <v>7287</v>
      </c>
      <c r="D1370" t="s">
        <v>6853</v>
      </c>
      <c r="E1370" s="1">
        <v>4.9000000000000004</v>
      </c>
      <c r="F1370" s="1" t="s">
        <v>6103</v>
      </c>
      <c r="G1370" s="1">
        <v>1.2</v>
      </c>
      <c r="H1370" s="1" t="s">
        <v>6103</v>
      </c>
      <c r="I1370" s="1">
        <v>16.3</v>
      </c>
      <c r="J1370" s="1" t="s">
        <v>6046</v>
      </c>
      <c r="K1370" s="1">
        <v>1.8</v>
      </c>
      <c r="L1370" s="1" t="s">
        <v>6046</v>
      </c>
      <c r="Q1370" s="1">
        <v>10.5</v>
      </c>
      <c r="R1370" s="1" t="s">
        <v>6046</v>
      </c>
      <c r="U1370" s="39" t="s">
        <v>6631</v>
      </c>
      <c r="V1370" s="107">
        <v>33.843940799999999</v>
      </c>
      <c r="W1370" s="107">
        <v>9.4001380000000001</v>
      </c>
    </row>
    <row r="1371" spans="1:23" x14ac:dyDescent="0.25">
      <c r="A1371" s="1" t="s">
        <v>7153</v>
      </c>
      <c r="B1371" s="1" t="s">
        <v>6884</v>
      </c>
      <c r="C1371" t="s">
        <v>7288</v>
      </c>
      <c r="D1371" t="s">
        <v>6853</v>
      </c>
      <c r="E1371" s="1">
        <v>6.2</v>
      </c>
      <c r="F1371" s="1" t="s">
        <v>6103</v>
      </c>
      <c r="G1371" s="1">
        <v>1.4</v>
      </c>
      <c r="H1371" s="1" t="s">
        <v>6103</v>
      </c>
      <c r="I1371" s="1">
        <v>16.899999999999999</v>
      </c>
      <c r="J1371" s="1" t="s">
        <v>6046</v>
      </c>
      <c r="K1371" s="1">
        <v>4.3</v>
      </c>
      <c r="L1371" s="1" t="s">
        <v>6046</v>
      </c>
      <c r="M1371" s="1">
        <v>6.9</v>
      </c>
      <c r="N1371" s="1" t="s">
        <v>6046</v>
      </c>
      <c r="O1371" s="1">
        <v>2.2999999999999998</v>
      </c>
      <c r="P1371" s="1" t="s">
        <v>6046</v>
      </c>
      <c r="Q1371" s="1">
        <v>79.5</v>
      </c>
      <c r="R1371" s="1">
        <v>328</v>
      </c>
      <c r="S1371" s="1">
        <v>19.7</v>
      </c>
      <c r="T1371" s="1">
        <v>596</v>
      </c>
      <c r="U1371" s="39" t="s">
        <v>6631</v>
      </c>
      <c r="V1371" s="107">
        <v>33.843940799999999</v>
      </c>
      <c r="W1371" s="107">
        <v>9.4001380000000001</v>
      </c>
    </row>
    <row r="1372" spans="1:23" x14ac:dyDescent="0.25">
      <c r="A1372" s="1" t="s">
        <v>7153</v>
      </c>
      <c r="B1372" s="1" t="s">
        <v>6866</v>
      </c>
      <c r="C1372" t="s">
        <v>7289</v>
      </c>
      <c r="D1372" t="s">
        <v>77</v>
      </c>
      <c r="E1372" s="1">
        <v>7.9</v>
      </c>
      <c r="F1372" s="1" t="s">
        <v>6103</v>
      </c>
      <c r="G1372" s="1">
        <v>4.5</v>
      </c>
      <c r="H1372" s="1" t="s">
        <v>6103</v>
      </c>
      <c r="I1372" s="1">
        <v>1.9</v>
      </c>
      <c r="J1372" s="1" t="s">
        <v>6046</v>
      </c>
      <c r="K1372" s="1">
        <v>2</v>
      </c>
      <c r="L1372" s="1" t="s">
        <v>6046</v>
      </c>
      <c r="M1372" s="1">
        <v>28.6</v>
      </c>
      <c r="N1372" s="1">
        <v>491</v>
      </c>
      <c r="O1372" s="1">
        <v>31.4</v>
      </c>
      <c r="P1372" s="1">
        <v>418</v>
      </c>
      <c r="Q1372" s="1">
        <v>5.3</v>
      </c>
      <c r="R1372" s="1" t="s">
        <v>6046</v>
      </c>
      <c r="S1372" s="1">
        <v>4.4000000000000004</v>
      </c>
      <c r="T1372" s="1" t="s">
        <v>6046</v>
      </c>
      <c r="U1372" s="39" t="s">
        <v>6631</v>
      </c>
      <c r="V1372" s="107">
        <v>46.603354000000003</v>
      </c>
      <c r="W1372" s="107">
        <v>1.8883335000000001</v>
      </c>
    </row>
    <row r="1373" spans="1:23" x14ac:dyDescent="0.25">
      <c r="A1373" s="1" t="s">
        <v>7153</v>
      </c>
      <c r="B1373" s="1" t="s">
        <v>6866</v>
      </c>
      <c r="C1373" t="s">
        <v>7290</v>
      </c>
      <c r="D1373" t="s">
        <v>77</v>
      </c>
      <c r="E1373" s="1">
        <v>11.7</v>
      </c>
      <c r="F1373" s="1" t="s">
        <v>6103</v>
      </c>
      <c r="G1373" s="1">
        <v>2.9</v>
      </c>
      <c r="H1373" s="1" t="s">
        <v>6103</v>
      </c>
      <c r="I1373" s="1">
        <v>3.2</v>
      </c>
      <c r="J1373" s="1" t="s">
        <v>6046</v>
      </c>
      <c r="K1373" s="1">
        <v>3.1</v>
      </c>
      <c r="L1373" s="1" t="s">
        <v>6046</v>
      </c>
      <c r="M1373" s="1">
        <v>11</v>
      </c>
      <c r="N1373" s="1" t="s">
        <v>6046</v>
      </c>
      <c r="O1373" s="1">
        <v>1.6</v>
      </c>
      <c r="P1373" s="1" t="s">
        <v>6046</v>
      </c>
      <c r="Q1373" s="1">
        <v>42.8</v>
      </c>
      <c r="R1373" s="1" t="s">
        <v>6046</v>
      </c>
      <c r="S1373" s="1">
        <v>21.5</v>
      </c>
      <c r="T1373" s="1">
        <v>555</v>
      </c>
      <c r="U1373" s="39" t="s">
        <v>6631</v>
      </c>
      <c r="V1373" s="107">
        <v>46.603354000000003</v>
      </c>
      <c r="W1373" s="107">
        <v>1.8883335000000001</v>
      </c>
    </row>
    <row r="1374" spans="1:23" x14ac:dyDescent="0.25">
      <c r="A1374" s="1" t="s">
        <v>7153</v>
      </c>
      <c r="B1374" s="1" t="s">
        <v>6884</v>
      </c>
      <c r="C1374" t="s">
        <v>5201</v>
      </c>
      <c r="D1374" t="s">
        <v>6971</v>
      </c>
      <c r="E1374" s="1">
        <v>3.3</v>
      </c>
      <c r="F1374" s="1" t="s">
        <v>6103</v>
      </c>
      <c r="G1374" s="1">
        <v>5</v>
      </c>
      <c r="H1374" s="1" t="s">
        <v>6103</v>
      </c>
      <c r="I1374" s="1">
        <v>13.8</v>
      </c>
      <c r="J1374" s="1" t="s">
        <v>6046</v>
      </c>
      <c r="K1374" s="1">
        <v>1.9</v>
      </c>
      <c r="L1374" s="1" t="s">
        <v>6046</v>
      </c>
      <c r="M1374" s="1">
        <v>1.1000000000000001</v>
      </c>
      <c r="N1374" s="1" t="s">
        <v>6046</v>
      </c>
      <c r="O1374" s="1">
        <v>1</v>
      </c>
      <c r="P1374" s="1" t="s">
        <v>6046</v>
      </c>
      <c r="Q1374" s="1">
        <v>15.1</v>
      </c>
      <c r="R1374" s="1" t="s">
        <v>6046</v>
      </c>
      <c r="S1374" s="1">
        <v>42.9</v>
      </c>
      <c r="T1374" s="1">
        <v>299</v>
      </c>
      <c r="U1374" s="39" t="s">
        <v>6631</v>
      </c>
      <c r="V1374" s="107">
        <v>33.095579299999997</v>
      </c>
      <c r="W1374" s="107">
        <v>44.174977499999997</v>
      </c>
    </row>
    <row r="1375" spans="1:23" x14ac:dyDescent="0.25">
      <c r="A1375" s="1" t="s">
        <v>7153</v>
      </c>
      <c r="B1375" s="1" t="s">
        <v>6884</v>
      </c>
      <c r="C1375" t="s">
        <v>4461</v>
      </c>
      <c r="D1375" t="s">
        <v>6971</v>
      </c>
      <c r="E1375" s="1">
        <v>4</v>
      </c>
      <c r="F1375" s="1" t="s">
        <v>6103</v>
      </c>
      <c r="G1375" s="1">
        <v>5</v>
      </c>
      <c r="H1375" s="1" t="s">
        <v>6103</v>
      </c>
      <c r="I1375" s="1">
        <v>14</v>
      </c>
      <c r="J1375" s="1" t="s">
        <v>6046</v>
      </c>
      <c r="K1375" s="1">
        <v>1.4</v>
      </c>
      <c r="L1375" s="1" t="s">
        <v>6046</v>
      </c>
      <c r="M1375" s="1">
        <v>1.1000000000000001</v>
      </c>
      <c r="N1375" s="1" t="s">
        <v>6046</v>
      </c>
      <c r="Q1375" s="1">
        <v>17.399999999999999</v>
      </c>
      <c r="R1375" s="1" t="s">
        <v>6046</v>
      </c>
      <c r="S1375" s="1">
        <v>41.4</v>
      </c>
      <c r="T1375" s="1">
        <v>315</v>
      </c>
      <c r="U1375" s="39" t="s">
        <v>6631</v>
      </c>
      <c r="V1375" s="107">
        <v>33.095579299999997</v>
      </c>
      <c r="W1375" s="107">
        <v>44.174977499999997</v>
      </c>
    </row>
    <row r="1376" spans="1:23" x14ac:dyDescent="0.25">
      <c r="A1376" s="1" t="s">
        <v>7153</v>
      </c>
      <c r="C1376" t="s">
        <v>7291</v>
      </c>
      <c r="D1376" t="s">
        <v>20</v>
      </c>
      <c r="E1376" s="1">
        <v>3</v>
      </c>
      <c r="F1376" s="1" t="s">
        <v>6103</v>
      </c>
      <c r="G1376" s="1">
        <v>1.2</v>
      </c>
      <c r="H1376" s="1" t="s">
        <v>6103</v>
      </c>
      <c r="I1376" s="1">
        <v>10.3</v>
      </c>
      <c r="J1376" s="1" t="s">
        <v>6046</v>
      </c>
      <c r="K1376" s="1">
        <v>1.3</v>
      </c>
      <c r="L1376" s="1" t="s">
        <v>6046</v>
      </c>
      <c r="M1376" s="1">
        <v>18.3</v>
      </c>
      <c r="N1376" s="1">
        <v>600</v>
      </c>
      <c r="O1376" s="1">
        <v>12.2</v>
      </c>
      <c r="P1376" s="1" t="s">
        <v>6046</v>
      </c>
      <c r="Q1376" s="1">
        <v>3.9</v>
      </c>
      <c r="R1376" s="1" t="s">
        <v>6046</v>
      </c>
      <c r="S1376" s="1">
        <v>4.3</v>
      </c>
      <c r="T1376" s="1" t="s">
        <v>6046</v>
      </c>
      <c r="U1376" s="39" t="s">
        <v>6631</v>
      </c>
      <c r="V1376" s="107">
        <v>39.783730400000003</v>
      </c>
      <c r="W1376" s="107">
        <v>-100.445882</v>
      </c>
    </row>
    <row r="1377" spans="1:23" x14ac:dyDescent="0.25">
      <c r="A1377" s="1" t="s">
        <v>7153</v>
      </c>
      <c r="B1377" s="1" t="s">
        <v>6866</v>
      </c>
      <c r="C1377" t="s">
        <v>3354</v>
      </c>
      <c r="D1377" t="s">
        <v>7137</v>
      </c>
      <c r="E1377" s="1">
        <v>10.199999999999999</v>
      </c>
      <c r="F1377" s="1" t="s">
        <v>6103</v>
      </c>
      <c r="G1377" s="1">
        <v>8.6</v>
      </c>
      <c r="H1377" s="1" t="s">
        <v>6103</v>
      </c>
      <c r="I1377" s="1">
        <v>3.4</v>
      </c>
      <c r="J1377" s="1" t="s">
        <v>6046</v>
      </c>
      <c r="K1377" s="1">
        <v>2.9</v>
      </c>
      <c r="L1377" s="1" t="s">
        <v>6046</v>
      </c>
      <c r="M1377" s="1">
        <v>1.2</v>
      </c>
      <c r="N1377" s="1" t="s">
        <v>6046</v>
      </c>
      <c r="O1377" s="1">
        <v>1.2</v>
      </c>
      <c r="P1377" s="1" t="s">
        <v>6046</v>
      </c>
      <c r="Q1377" s="1">
        <v>14.7</v>
      </c>
      <c r="R1377" s="1" t="s">
        <v>6046</v>
      </c>
      <c r="S1377" s="1">
        <v>69.599999999999994</v>
      </c>
      <c r="T1377" s="1">
        <v>140</v>
      </c>
      <c r="U1377" s="39" t="s">
        <v>6631</v>
      </c>
      <c r="V1377" s="107">
        <v>7.5554942</v>
      </c>
      <c r="W1377" s="107">
        <v>80.713784700000005</v>
      </c>
    </row>
    <row r="1378" spans="1:23" x14ac:dyDescent="0.25">
      <c r="A1378" s="1" t="s">
        <v>7153</v>
      </c>
      <c r="B1378" s="1" t="s">
        <v>6866</v>
      </c>
      <c r="C1378" t="s">
        <v>3140</v>
      </c>
      <c r="D1378" t="s">
        <v>7292</v>
      </c>
      <c r="E1378" s="1">
        <v>9.1999999999999993</v>
      </c>
      <c r="F1378" s="1" t="s">
        <v>6103</v>
      </c>
      <c r="G1378" s="1">
        <v>6.2</v>
      </c>
      <c r="H1378" s="1" t="s">
        <v>6103</v>
      </c>
      <c r="I1378" s="1">
        <v>3.5</v>
      </c>
      <c r="J1378" s="1" t="s">
        <v>6046</v>
      </c>
      <c r="K1378" s="1">
        <v>5.5</v>
      </c>
      <c r="L1378" s="1" t="s">
        <v>6046</v>
      </c>
      <c r="M1378" s="1">
        <v>6.1</v>
      </c>
      <c r="N1378" s="1" t="s">
        <v>6046</v>
      </c>
      <c r="O1378" s="1">
        <v>1.9</v>
      </c>
      <c r="P1378" s="1" t="s">
        <v>6046</v>
      </c>
      <c r="Q1378" s="1">
        <v>51.1</v>
      </c>
      <c r="R1378" s="1" t="s">
        <v>6046</v>
      </c>
      <c r="S1378" s="1">
        <v>88.7</v>
      </c>
      <c r="T1378" s="1">
        <v>77</v>
      </c>
      <c r="U1378" s="39" t="s">
        <v>6631</v>
      </c>
      <c r="V1378" s="107">
        <v>8.0300284000000008</v>
      </c>
      <c r="W1378" s="107">
        <v>-1.0800270999999999</v>
      </c>
    </row>
    <row r="1379" spans="1:23" x14ac:dyDescent="0.25">
      <c r="A1379" s="1" t="s">
        <v>7153</v>
      </c>
      <c r="B1379" s="1" t="s">
        <v>6866</v>
      </c>
      <c r="C1379" t="s">
        <v>7293</v>
      </c>
      <c r="D1379" t="s">
        <v>6045</v>
      </c>
      <c r="E1379" s="1">
        <v>3.2</v>
      </c>
      <c r="F1379" s="1" t="s">
        <v>6103</v>
      </c>
      <c r="G1379" s="1">
        <v>1.8</v>
      </c>
      <c r="H1379" s="1" t="s">
        <v>6103</v>
      </c>
      <c r="I1379" s="1">
        <v>11.1</v>
      </c>
      <c r="J1379" s="1" t="s">
        <v>6046</v>
      </c>
      <c r="K1379" s="1">
        <v>2.4</v>
      </c>
      <c r="L1379" s="1" t="s">
        <v>6046</v>
      </c>
      <c r="M1379" s="1">
        <v>8.3000000000000007</v>
      </c>
      <c r="N1379" s="1" t="s">
        <v>6046</v>
      </c>
      <c r="O1379" s="1">
        <v>35.200000000000003</v>
      </c>
      <c r="P1379" s="1">
        <v>391</v>
      </c>
      <c r="Q1379" s="1">
        <v>8.6</v>
      </c>
      <c r="R1379" s="1" t="s">
        <v>6046</v>
      </c>
      <c r="S1379" s="1">
        <v>15.7</v>
      </c>
      <c r="T1379" s="1" t="s">
        <v>6046</v>
      </c>
      <c r="U1379" s="39" t="s">
        <v>6631</v>
      </c>
      <c r="V1379" s="107">
        <v>35.000073999999998</v>
      </c>
      <c r="W1379" s="107">
        <v>104.999927</v>
      </c>
    </row>
    <row r="1380" spans="1:23" x14ac:dyDescent="0.25">
      <c r="A1380" s="1" t="s">
        <v>7153</v>
      </c>
      <c r="B1380" s="1" t="s">
        <v>6866</v>
      </c>
      <c r="C1380" t="s">
        <v>3746</v>
      </c>
      <c r="D1380" t="s">
        <v>6395</v>
      </c>
      <c r="E1380" s="1">
        <v>10.3</v>
      </c>
      <c r="F1380" s="1" t="s">
        <v>6103</v>
      </c>
      <c r="G1380" s="1">
        <v>15.7</v>
      </c>
      <c r="H1380" s="1" t="s">
        <v>6103</v>
      </c>
      <c r="I1380" s="1">
        <v>1.6</v>
      </c>
      <c r="J1380" s="1" t="s">
        <v>6046</v>
      </c>
      <c r="K1380" s="1">
        <v>4.4000000000000004</v>
      </c>
      <c r="L1380" s="1" t="s">
        <v>6046</v>
      </c>
      <c r="M1380" s="1">
        <v>4.2</v>
      </c>
      <c r="N1380" s="1" t="s">
        <v>6046</v>
      </c>
      <c r="O1380" s="1">
        <v>1.1000000000000001</v>
      </c>
      <c r="P1380" s="1" t="s">
        <v>6046</v>
      </c>
      <c r="Q1380" s="1">
        <v>36.4</v>
      </c>
      <c r="R1380" s="1" t="s">
        <v>6046</v>
      </c>
      <c r="S1380" s="1">
        <v>13.6</v>
      </c>
      <c r="T1380" s="1" t="s">
        <v>6046</v>
      </c>
      <c r="U1380" s="39" t="s">
        <v>6631</v>
      </c>
      <c r="V1380" s="107">
        <v>30.3308401</v>
      </c>
      <c r="W1380" s="107">
        <v>71.247499000000005</v>
      </c>
    </row>
    <row r="1381" spans="1:23" x14ac:dyDescent="0.25">
      <c r="A1381" s="1" t="s">
        <v>7153</v>
      </c>
      <c r="B1381" s="1" t="s">
        <v>6884</v>
      </c>
      <c r="C1381" t="s">
        <v>7294</v>
      </c>
      <c r="D1381" t="s">
        <v>7295</v>
      </c>
      <c r="E1381" s="1">
        <v>5.8</v>
      </c>
      <c r="F1381" s="1" t="s">
        <v>6103</v>
      </c>
      <c r="G1381" s="1">
        <v>6.2</v>
      </c>
      <c r="H1381" s="1" t="s">
        <v>6103</v>
      </c>
      <c r="I1381" s="1">
        <v>10.6</v>
      </c>
      <c r="J1381" s="1" t="s">
        <v>6046</v>
      </c>
      <c r="K1381" s="1">
        <v>2.6</v>
      </c>
      <c r="L1381" s="1" t="s">
        <v>6046</v>
      </c>
      <c r="O1381" s="1">
        <v>1.7</v>
      </c>
      <c r="P1381" s="1" t="s">
        <v>6046</v>
      </c>
      <c r="Q1381" s="1">
        <v>34.200000000000003</v>
      </c>
      <c r="R1381" s="1" t="s">
        <v>6046</v>
      </c>
      <c r="U1381" s="39" t="s">
        <v>6631</v>
      </c>
      <c r="V1381" s="107">
        <v>14.584444400000001</v>
      </c>
      <c r="W1381" s="107">
        <v>29.491769099999999</v>
      </c>
    </row>
    <row r="1382" spans="1:23" x14ac:dyDescent="0.25">
      <c r="A1382" s="1" t="s">
        <v>7153</v>
      </c>
      <c r="B1382" s="1" t="s">
        <v>6884</v>
      </c>
      <c r="C1382" t="s">
        <v>3722</v>
      </c>
      <c r="D1382" t="s">
        <v>7126</v>
      </c>
      <c r="E1382" s="1">
        <v>3.5</v>
      </c>
      <c r="F1382" s="1" t="s">
        <v>6103</v>
      </c>
      <c r="G1382" s="1">
        <v>2.7</v>
      </c>
      <c r="H1382" s="1" t="s">
        <v>6103</v>
      </c>
      <c r="I1382" s="1">
        <v>13.2</v>
      </c>
      <c r="J1382" s="1" t="s">
        <v>6046</v>
      </c>
      <c r="K1382" s="1">
        <v>3.5</v>
      </c>
      <c r="L1382" s="1" t="s">
        <v>6046</v>
      </c>
      <c r="M1382" s="1">
        <v>1</v>
      </c>
      <c r="N1382" s="1" t="s">
        <v>6046</v>
      </c>
      <c r="O1382" s="1">
        <v>1.1000000000000001</v>
      </c>
      <c r="P1382" s="1" t="s">
        <v>6046</v>
      </c>
      <c r="Q1382" s="1">
        <v>37.4</v>
      </c>
      <c r="R1382" s="1" t="s">
        <v>6046</v>
      </c>
      <c r="S1382" s="1">
        <v>13.3</v>
      </c>
      <c r="T1382" s="1" t="s">
        <v>6046</v>
      </c>
      <c r="U1382" s="39" t="s">
        <v>6631</v>
      </c>
      <c r="V1382" s="107">
        <v>44.153412099999997</v>
      </c>
      <c r="W1382" s="107">
        <v>20.551439999999999</v>
      </c>
    </row>
    <row r="1383" spans="1:23" x14ac:dyDescent="0.25">
      <c r="A1383" s="1" t="s">
        <v>7153</v>
      </c>
      <c r="C1383" t="s">
        <v>3679</v>
      </c>
      <c r="D1383" t="s">
        <v>20</v>
      </c>
      <c r="E1383" s="1">
        <v>3</v>
      </c>
      <c r="F1383" s="1" t="s">
        <v>6103</v>
      </c>
      <c r="G1383" s="1">
        <v>6.2</v>
      </c>
      <c r="H1383" s="1" t="s">
        <v>6103</v>
      </c>
      <c r="I1383" s="1">
        <v>14.3</v>
      </c>
      <c r="J1383" s="1" t="s">
        <v>6046</v>
      </c>
      <c r="K1383" s="1">
        <v>10.5</v>
      </c>
      <c r="L1383" s="1" t="s">
        <v>6046</v>
      </c>
      <c r="M1383" s="1">
        <v>3.1</v>
      </c>
      <c r="N1383" s="1" t="s">
        <v>6046</v>
      </c>
      <c r="O1383" s="1">
        <v>3.3</v>
      </c>
      <c r="P1383" s="1" t="s">
        <v>6046</v>
      </c>
      <c r="Q1383" s="1">
        <v>41.4</v>
      </c>
      <c r="R1383" s="1" t="s">
        <v>6046</v>
      </c>
      <c r="S1383" s="1">
        <v>10.6</v>
      </c>
      <c r="T1383" s="1" t="s">
        <v>6046</v>
      </c>
      <c r="U1383" s="39" t="s">
        <v>6631</v>
      </c>
      <c r="V1383" s="107">
        <v>39.783730400000003</v>
      </c>
      <c r="W1383" s="107">
        <v>-100.445882</v>
      </c>
    </row>
    <row r="1384" spans="1:23" x14ac:dyDescent="0.25">
      <c r="A1384" s="1" t="s">
        <v>7153</v>
      </c>
      <c r="B1384" s="1" t="s">
        <v>6866</v>
      </c>
      <c r="C1384" t="s">
        <v>7296</v>
      </c>
      <c r="D1384" t="s">
        <v>7126</v>
      </c>
      <c r="E1384" s="1">
        <v>4.9000000000000004</v>
      </c>
      <c r="F1384" s="1" t="s">
        <v>6103</v>
      </c>
      <c r="G1384" s="1">
        <v>4.4000000000000004</v>
      </c>
      <c r="H1384" s="1" t="s">
        <v>6103</v>
      </c>
      <c r="I1384" s="1">
        <v>14.4</v>
      </c>
      <c r="J1384" s="1" t="s">
        <v>6046</v>
      </c>
      <c r="K1384" s="1">
        <v>2.9</v>
      </c>
      <c r="L1384" s="1" t="s">
        <v>6046</v>
      </c>
      <c r="O1384" s="1">
        <v>7</v>
      </c>
      <c r="P1384" s="1" t="s">
        <v>6046</v>
      </c>
      <c r="Q1384" s="1">
        <v>50.6</v>
      </c>
      <c r="R1384" s="1" t="s">
        <v>6046</v>
      </c>
      <c r="S1384" s="1">
        <v>12.1</v>
      </c>
      <c r="T1384" s="1" t="s">
        <v>6046</v>
      </c>
      <c r="U1384" s="39" t="s">
        <v>6631</v>
      </c>
      <c r="V1384" s="107">
        <v>44.153412099999997</v>
      </c>
      <c r="W1384" s="107">
        <v>20.551439999999999</v>
      </c>
    </row>
    <row r="1385" spans="1:23" x14ac:dyDescent="0.25">
      <c r="A1385" s="1" t="s">
        <v>7153</v>
      </c>
      <c r="B1385" s="1" t="s">
        <v>6866</v>
      </c>
      <c r="C1385" t="s">
        <v>7297</v>
      </c>
      <c r="D1385" t="s">
        <v>20</v>
      </c>
      <c r="E1385" s="1">
        <v>5.6</v>
      </c>
      <c r="F1385" s="1" t="s">
        <v>6103</v>
      </c>
      <c r="G1385" s="1">
        <v>5.0999999999999996</v>
      </c>
      <c r="H1385" s="1" t="s">
        <v>6103</v>
      </c>
      <c r="I1385" s="1">
        <v>5.3</v>
      </c>
      <c r="J1385" s="1" t="s">
        <v>6046</v>
      </c>
      <c r="K1385" s="1">
        <v>13.1</v>
      </c>
      <c r="L1385" s="1" t="s">
        <v>6046</v>
      </c>
      <c r="M1385" s="1">
        <v>7.2</v>
      </c>
      <c r="N1385" s="1" t="s">
        <v>6046</v>
      </c>
      <c r="O1385" s="1">
        <v>6.1</v>
      </c>
      <c r="P1385" s="1" t="s">
        <v>6046</v>
      </c>
      <c r="Q1385" s="1">
        <v>61.4</v>
      </c>
      <c r="R1385" s="1">
        <v>553</v>
      </c>
      <c r="S1385" s="1">
        <v>12.6</v>
      </c>
      <c r="T1385" s="1" t="s">
        <v>6046</v>
      </c>
      <c r="U1385" s="39" t="s">
        <v>6631</v>
      </c>
      <c r="V1385" s="107">
        <v>39.783730400000003</v>
      </c>
      <c r="W1385" s="107">
        <v>-100.445882</v>
      </c>
    </row>
    <row r="1386" spans="1:23" x14ac:dyDescent="0.25">
      <c r="A1386" s="1" t="s">
        <v>7153</v>
      </c>
      <c r="C1386" t="s">
        <v>7298</v>
      </c>
      <c r="D1386" t="s">
        <v>20</v>
      </c>
      <c r="E1386" s="1">
        <v>3.2</v>
      </c>
      <c r="F1386" s="1" t="s">
        <v>6103</v>
      </c>
      <c r="G1386" s="1">
        <v>5.2</v>
      </c>
      <c r="H1386" s="1" t="s">
        <v>6103</v>
      </c>
      <c r="I1386" s="1">
        <v>8.9</v>
      </c>
      <c r="J1386" s="1" t="s">
        <v>6046</v>
      </c>
      <c r="K1386" s="1">
        <v>10.9</v>
      </c>
      <c r="L1386" s="1" t="s">
        <v>6046</v>
      </c>
      <c r="M1386" s="1">
        <v>8.1</v>
      </c>
      <c r="N1386" s="1" t="s">
        <v>6046</v>
      </c>
      <c r="O1386" s="1">
        <v>2.6</v>
      </c>
      <c r="P1386" s="1" t="s">
        <v>6046</v>
      </c>
      <c r="Q1386" s="1">
        <v>40.200000000000003</v>
      </c>
      <c r="R1386" s="1" t="s">
        <v>6046</v>
      </c>
      <c r="S1386" s="1">
        <v>4</v>
      </c>
      <c r="T1386" s="1" t="s">
        <v>6046</v>
      </c>
      <c r="U1386" s="39" t="s">
        <v>6631</v>
      </c>
      <c r="V1386" s="107">
        <v>39.783730400000003</v>
      </c>
      <c r="W1386" s="107">
        <v>-100.445882</v>
      </c>
    </row>
    <row r="1387" spans="1:23" x14ac:dyDescent="0.25">
      <c r="A1387" s="1" t="s">
        <v>7153</v>
      </c>
      <c r="C1387" t="s">
        <v>5075</v>
      </c>
      <c r="D1387" t="s">
        <v>51</v>
      </c>
      <c r="E1387" s="1">
        <v>3.4</v>
      </c>
      <c r="F1387" s="1" t="s">
        <v>6103</v>
      </c>
      <c r="G1387" s="1">
        <v>15.1</v>
      </c>
      <c r="H1387" s="1" t="s">
        <v>6103</v>
      </c>
      <c r="I1387" s="1">
        <v>3</v>
      </c>
      <c r="J1387" s="1" t="s">
        <v>6046</v>
      </c>
      <c r="L1387" s="1" t="s">
        <v>6046</v>
      </c>
      <c r="S1387" s="1">
        <v>12.8</v>
      </c>
      <c r="T1387" s="1" t="s">
        <v>6046</v>
      </c>
      <c r="U1387" s="39" t="s">
        <v>6631</v>
      </c>
      <c r="V1387" s="107">
        <v>61.066692199999999</v>
      </c>
      <c r="W1387" s="107">
        <v>-107.99170700000001</v>
      </c>
    </row>
    <row r="1388" spans="1:23" x14ac:dyDescent="0.25">
      <c r="A1388" s="1" t="s">
        <v>7153</v>
      </c>
      <c r="B1388" s="1" t="s">
        <v>6866</v>
      </c>
      <c r="C1388" t="s">
        <v>3694</v>
      </c>
      <c r="D1388" t="s">
        <v>7126</v>
      </c>
      <c r="E1388" s="1">
        <v>7.9</v>
      </c>
      <c r="F1388" s="1" t="s">
        <v>6103</v>
      </c>
      <c r="G1388" s="1">
        <v>4.5999999999999996</v>
      </c>
      <c r="H1388" s="1" t="s">
        <v>6103</v>
      </c>
      <c r="I1388" s="1">
        <v>10.199999999999999</v>
      </c>
      <c r="J1388" s="1" t="s">
        <v>6046</v>
      </c>
      <c r="K1388" s="1">
        <v>3.5</v>
      </c>
      <c r="L1388" s="1" t="s">
        <v>6046</v>
      </c>
      <c r="Q1388" s="1">
        <v>80.5</v>
      </c>
      <c r="R1388" s="1">
        <v>315</v>
      </c>
      <c r="S1388" s="1">
        <v>10.3</v>
      </c>
      <c r="T1388" s="1" t="s">
        <v>6046</v>
      </c>
      <c r="U1388" s="39" t="s">
        <v>6631</v>
      </c>
      <c r="V1388" s="107">
        <v>44.153412099999997</v>
      </c>
      <c r="W1388" s="107">
        <v>20.551439999999999</v>
      </c>
    </row>
    <row r="1389" spans="1:23" x14ac:dyDescent="0.25">
      <c r="A1389" s="1" t="s">
        <v>7153</v>
      </c>
      <c r="C1389" t="s">
        <v>7299</v>
      </c>
      <c r="D1389" t="s">
        <v>6333</v>
      </c>
      <c r="E1389" s="1">
        <v>3.9</v>
      </c>
      <c r="F1389" s="1" t="s">
        <v>6103</v>
      </c>
      <c r="G1389" s="1">
        <v>1.1000000000000001</v>
      </c>
      <c r="H1389" s="1" t="s">
        <v>6103</v>
      </c>
      <c r="I1389" s="1">
        <v>19.399999999999999</v>
      </c>
      <c r="J1389" s="1" t="s">
        <v>6046</v>
      </c>
      <c r="K1389" s="1">
        <v>2.4</v>
      </c>
      <c r="L1389" s="1" t="s">
        <v>6046</v>
      </c>
      <c r="O1389" s="1">
        <v>1.9</v>
      </c>
      <c r="P1389" s="1" t="s">
        <v>6046</v>
      </c>
      <c r="Q1389" s="1">
        <v>28.2</v>
      </c>
      <c r="R1389" s="1" t="s">
        <v>6046</v>
      </c>
      <c r="S1389" s="1">
        <v>4.8</v>
      </c>
      <c r="T1389" s="1" t="s">
        <v>6046</v>
      </c>
      <c r="U1389" s="39" t="s">
        <v>6631</v>
      </c>
      <c r="V1389" s="107">
        <v>52.215933</v>
      </c>
      <c r="W1389" s="107">
        <v>19.134422000000001</v>
      </c>
    </row>
    <row r="1390" spans="1:23" x14ac:dyDescent="0.25">
      <c r="A1390" s="1" t="s">
        <v>7153</v>
      </c>
      <c r="B1390" s="1" t="s">
        <v>6884</v>
      </c>
      <c r="C1390" t="s">
        <v>7300</v>
      </c>
      <c r="D1390" t="s">
        <v>7301</v>
      </c>
      <c r="E1390" s="1">
        <v>4.8</v>
      </c>
      <c r="F1390" s="1" t="s">
        <v>6103</v>
      </c>
      <c r="G1390" s="1">
        <v>3.2</v>
      </c>
      <c r="H1390" s="1" t="s">
        <v>6103</v>
      </c>
      <c r="I1390" s="1">
        <v>4.0999999999999996</v>
      </c>
      <c r="J1390" s="1" t="s">
        <v>6046</v>
      </c>
      <c r="K1390" s="1">
        <v>2.1</v>
      </c>
      <c r="L1390" s="1" t="s">
        <v>6046</v>
      </c>
      <c r="O1390" s="1">
        <v>3.3</v>
      </c>
      <c r="P1390" s="1" t="s">
        <v>6046</v>
      </c>
      <c r="Q1390" s="1">
        <v>38.9</v>
      </c>
      <c r="R1390" s="1" t="s">
        <v>6046</v>
      </c>
      <c r="U1390" s="39" t="s">
        <v>6631</v>
      </c>
      <c r="V1390" s="107">
        <v>44.305347599999997</v>
      </c>
      <c r="W1390" s="107">
        <v>17.596146699999998</v>
      </c>
    </row>
    <row r="1391" spans="1:23" x14ac:dyDescent="0.25">
      <c r="A1391" s="1" t="s">
        <v>7153</v>
      </c>
      <c r="B1391" s="1" t="s">
        <v>6866</v>
      </c>
      <c r="C1391" t="s">
        <v>3760</v>
      </c>
      <c r="D1391" t="s">
        <v>6333</v>
      </c>
      <c r="E1391" s="1">
        <v>5</v>
      </c>
      <c r="F1391" s="1" t="s">
        <v>6103</v>
      </c>
      <c r="G1391" s="1">
        <v>3.9</v>
      </c>
      <c r="H1391" s="1" t="s">
        <v>6103</v>
      </c>
      <c r="I1391" s="1">
        <v>14.9</v>
      </c>
      <c r="J1391" s="1" t="s">
        <v>6046</v>
      </c>
      <c r="K1391" s="1">
        <v>4.0999999999999996</v>
      </c>
      <c r="L1391" s="1" t="s">
        <v>6046</v>
      </c>
      <c r="M1391" s="1">
        <v>3.1</v>
      </c>
      <c r="N1391" s="1" t="s">
        <v>6046</v>
      </c>
      <c r="O1391" s="1">
        <v>3.3</v>
      </c>
      <c r="P1391" s="1" t="s">
        <v>6046</v>
      </c>
      <c r="Q1391" s="1">
        <v>54.8</v>
      </c>
      <c r="R1391" s="1" t="s">
        <v>6046</v>
      </c>
      <c r="S1391" s="1">
        <v>4.5</v>
      </c>
      <c r="T1391" s="1" t="s">
        <v>6046</v>
      </c>
      <c r="U1391" s="39" t="s">
        <v>6631</v>
      </c>
      <c r="V1391" s="107">
        <v>52.215933</v>
      </c>
      <c r="W1391" s="107">
        <v>19.134422000000001</v>
      </c>
    </row>
    <row r="1392" spans="1:23" x14ac:dyDescent="0.25">
      <c r="A1392" s="1" t="s">
        <v>7153</v>
      </c>
      <c r="B1392" s="1" t="s">
        <v>6866</v>
      </c>
      <c r="C1392" t="s">
        <v>7302</v>
      </c>
      <c r="D1392" t="s">
        <v>20</v>
      </c>
      <c r="E1392" s="1">
        <v>5</v>
      </c>
      <c r="F1392" s="1" t="s">
        <v>6103</v>
      </c>
      <c r="G1392" s="1">
        <v>5.6</v>
      </c>
      <c r="H1392" s="1" t="s">
        <v>6103</v>
      </c>
      <c r="I1392" s="1">
        <v>16.3</v>
      </c>
      <c r="J1392" s="1" t="s">
        <v>6046</v>
      </c>
      <c r="K1392" s="1">
        <v>6.7</v>
      </c>
      <c r="L1392" s="1" t="s">
        <v>6046</v>
      </c>
      <c r="O1392" s="1">
        <v>2</v>
      </c>
      <c r="P1392" s="1" t="s">
        <v>6046</v>
      </c>
      <c r="Q1392" s="1">
        <v>19.7</v>
      </c>
      <c r="R1392" s="1" t="s">
        <v>6046</v>
      </c>
      <c r="S1392" s="1">
        <v>4.3</v>
      </c>
      <c r="T1392" s="1" t="s">
        <v>6046</v>
      </c>
      <c r="U1392" s="39" t="s">
        <v>6631</v>
      </c>
      <c r="V1392" s="107">
        <v>39.783730400000003</v>
      </c>
      <c r="W1392" s="107">
        <v>-100.445882</v>
      </c>
    </row>
    <row r="1393" spans="1:23" x14ac:dyDescent="0.25">
      <c r="A1393" s="1" t="s">
        <v>7153</v>
      </c>
      <c r="B1393" s="1" t="s">
        <v>6884</v>
      </c>
      <c r="C1393" t="s">
        <v>4071</v>
      </c>
      <c r="D1393" t="s">
        <v>6993</v>
      </c>
      <c r="E1393" s="1">
        <v>5.4</v>
      </c>
      <c r="F1393" s="1" t="s">
        <v>6103</v>
      </c>
      <c r="G1393" s="1">
        <v>2.1</v>
      </c>
      <c r="H1393" s="1" t="s">
        <v>6103</v>
      </c>
      <c r="I1393" s="1">
        <v>3.7</v>
      </c>
      <c r="J1393" s="1" t="s">
        <v>6046</v>
      </c>
      <c r="K1393" s="1">
        <v>3.9</v>
      </c>
      <c r="L1393" s="1" t="s">
        <v>6046</v>
      </c>
      <c r="M1393" s="1">
        <v>1.6</v>
      </c>
      <c r="N1393" s="1" t="s">
        <v>6046</v>
      </c>
      <c r="O1393" s="1">
        <v>2.5</v>
      </c>
      <c r="P1393" s="1" t="s">
        <v>6046</v>
      </c>
      <c r="Q1393" s="1">
        <v>42.7</v>
      </c>
      <c r="R1393" s="1" t="s">
        <v>6046</v>
      </c>
      <c r="S1393" s="1">
        <v>67.099999999999994</v>
      </c>
      <c r="T1393" s="1">
        <v>153</v>
      </c>
      <c r="U1393" s="39" t="s">
        <v>6631</v>
      </c>
      <c r="V1393" s="107">
        <v>45.365844299999999</v>
      </c>
      <c r="W1393" s="107">
        <v>15.6575209</v>
      </c>
    </row>
    <row r="1394" spans="1:23" x14ac:dyDescent="0.25">
      <c r="A1394" s="1" t="s">
        <v>7153</v>
      </c>
      <c r="B1394" s="1" t="s">
        <v>6866</v>
      </c>
      <c r="C1394" t="s">
        <v>7303</v>
      </c>
      <c r="D1394" t="s">
        <v>20</v>
      </c>
      <c r="E1394" s="1">
        <v>4.5999999999999996</v>
      </c>
      <c r="F1394" s="1" t="s">
        <v>6103</v>
      </c>
      <c r="G1394" s="1">
        <v>2.4</v>
      </c>
      <c r="H1394" s="1" t="s">
        <v>6103</v>
      </c>
      <c r="I1394" s="1">
        <v>5.4</v>
      </c>
      <c r="J1394" s="1" t="s">
        <v>6046</v>
      </c>
      <c r="K1394" s="1">
        <v>17.2</v>
      </c>
      <c r="L1394" s="1">
        <v>594</v>
      </c>
      <c r="M1394" s="1">
        <v>8.5</v>
      </c>
      <c r="N1394" s="1" t="s">
        <v>6046</v>
      </c>
      <c r="O1394" s="1">
        <v>6.7</v>
      </c>
      <c r="P1394" s="1" t="s">
        <v>6046</v>
      </c>
      <c r="Q1394" s="1">
        <v>45.4</v>
      </c>
      <c r="R1394" s="1" t="s">
        <v>6046</v>
      </c>
      <c r="S1394" s="1">
        <v>4.8</v>
      </c>
      <c r="T1394" s="1" t="s">
        <v>6046</v>
      </c>
      <c r="U1394" s="39" t="s">
        <v>6631</v>
      </c>
      <c r="V1394" s="107">
        <v>39.783730400000003</v>
      </c>
      <c r="W1394" s="107">
        <v>-100.445882</v>
      </c>
    </row>
    <row r="1395" spans="1:23" x14ac:dyDescent="0.25">
      <c r="A1395" s="1" t="s">
        <v>7153</v>
      </c>
      <c r="B1395" s="1" t="s">
        <v>6866</v>
      </c>
      <c r="C1395" t="s">
        <v>7304</v>
      </c>
      <c r="D1395" t="s">
        <v>6338</v>
      </c>
      <c r="E1395" s="1">
        <v>5.7</v>
      </c>
      <c r="F1395" s="1" t="s">
        <v>6103</v>
      </c>
      <c r="G1395" s="1">
        <v>1.8</v>
      </c>
      <c r="H1395" s="1" t="s">
        <v>6103</v>
      </c>
      <c r="I1395" s="1">
        <v>13.1</v>
      </c>
      <c r="J1395" s="1" t="s">
        <v>6046</v>
      </c>
      <c r="K1395" s="1">
        <v>4.4000000000000004</v>
      </c>
      <c r="L1395" s="1" t="s">
        <v>6046</v>
      </c>
      <c r="Q1395" s="1">
        <v>38.799999999999997</v>
      </c>
      <c r="R1395" s="1" t="s">
        <v>6046</v>
      </c>
      <c r="S1395" s="1">
        <v>18.7</v>
      </c>
      <c r="T1395" s="1" t="s">
        <v>6046</v>
      </c>
      <c r="U1395" s="39" t="s">
        <v>6631</v>
      </c>
      <c r="V1395" s="107">
        <v>49.743904700000002</v>
      </c>
      <c r="W1395" s="107">
        <v>15.338106099999999</v>
      </c>
    </row>
    <row r="1396" spans="1:23" x14ac:dyDescent="0.25">
      <c r="A1396" s="1" t="s">
        <v>7153</v>
      </c>
      <c r="B1396" s="1" t="s">
        <v>6884</v>
      </c>
      <c r="C1396" t="s">
        <v>7305</v>
      </c>
      <c r="D1396" t="s">
        <v>7017</v>
      </c>
      <c r="E1396" s="1">
        <v>5.7</v>
      </c>
      <c r="F1396" s="1" t="s">
        <v>6103</v>
      </c>
      <c r="G1396" s="1">
        <v>7.9</v>
      </c>
      <c r="H1396" s="1" t="s">
        <v>6103</v>
      </c>
      <c r="I1396" s="1">
        <v>4</v>
      </c>
      <c r="J1396" s="1" t="s">
        <v>6046</v>
      </c>
      <c r="K1396" s="1">
        <v>6.4</v>
      </c>
      <c r="L1396" s="1" t="s">
        <v>6046</v>
      </c>
      <c r="M1396" s="1">
        <v>1.5</v>
      </c>
      <c r="N1396" s="1" t="s">
        <v>6046</v>
      </c>
      <c r="O1396" s="1">
        <v>3.1</v>
      </c>
      <c r="P1396" s="1" t="s">
        <v>6046</v>
      </c>
      <c r="Q1396" s="1">
        <v>56.6</v>
      </c>
      <c r="R1396" s="1" t="s">
        <v>6046</v>
      </c>
      <c r="S1396" s="1">
        <v>8.1999999999999993</v>
      </c>
      <c r="T1396" s="1" t="s">
        <v>6046</v>
      </c>
      <c r="U1396" s="39" t="s">
        <v>6631</v>
      </c>
      <c r="V1396" s="107">
        <v>45.985212900000001</v>
      </c>
      <c r="W1396" s="107">
        <v>24.6859225</v>
      </c>
    </row>
    <row r="1397" spans="1:23" x14ac:dyDescent="0.25">
      <c r="A1397" s="1" t="s">
        <v>7153</v>
      </c>
      <c r="B1397" s="1" t="s">
        <v>6884</v>
      </c>
      <c r="C1397" t="s">
        <v>7306</v>
      </c>
      <c r="D1397" t="s">
        <v>7017</v>
      </c>
      <c r="E1397" s="1">
        <v>3</v>
      </c>
      <c r="F1397" s="1" t="s">
        <v>6103</v>
      </c>
      <c r="G1397" s="1">
        <v>3.2</v>
      </c>
      <c r="H1397" s="1" t="s">
        <v>6103</v>
      </c>
      <c r="I1397" s="1">
        <v>8.6</v>
      </c>
      <c r="J1397" s="1" t="s">
        <v>6046</v>
      </c>
      <c r="K1397" s="1">
        <v>3.6</v>
      </c>
      <c r="L1397" s="1" t="s">
        <v>6046</v>
      </c>
      <c r="M1397" s="1">
        <v>1.2</v>
      </c>
      <c r="N1397" s="1" t="s">
        <v>6046</v>
      </c>
      <c r="O1397" s="1">
        <v>2.2999999999999998</v>
      </c>
      <c r="P1397" s="1" t="s">
        <v>6046</v>
      </c>
      <c r="Q1397" s="1">
        <v>17.100000000000001</v>
      </c>
      <c r="R1397" s="1" t="s">
        <v>6046</v>
      </c>
      <c r="S1397" s="1">
        <v>12.2</v>
      </c>
      <c r="T1397" s="1" t="s">
        <v>6046</v>
      </c>
      <c r="U1397" s="39" t="s">
        <v>6631</v>
      </c>
      <c r="V1397" s="107">
        <v>45.985212900000001</v>
      </c>
      <c r="W1397" s="107">
        <v>24.6859225</v>
      </c>
    </row>
    <row r="1398" spans="1:23" x14ac:dyDescent="0.25">
      <c r="A1398" s="1" t="s">
        <v>7153</v>
      </c>
      <c r="B1398" s="1" t="s">
        <v>6866</v>
      </c>
      <c r="C1398" t="s">
        <v>7307</v>
      </c>
      <c r="D1398" t="s">
        <v>6338</v>
      </c>
      <c r="E1398" s="1">
        <v>4.3</v>
      </c>
      <c r="F1398" s="1" t="s">
        <v>6103</v>
      </c>
      <c r="G1398" s="1">
        <v>7.7</v>
      </c>
      <c r="H1398" s="1" t="s">
        <v>6103</v>
      </c>
      <c r="I1398" s="1">
        <v>12.6</v>
      </c>
      <c r="J1398" s="1" t="s">
        <v>6046</v>
      </c>
      <c r="K1398" s="1">
        <v>4</v>
      </c>
      <c r="L1398" s="1" t="s">
        <v>6046</v>
      </c>
      <c r="M1398" s="1">
        <v>7.5</v>
      </c>
      <c r="N1398" s="1" t="s">
        <v>6046</v>
      </c>
      <c r="O1398" s="1">
        <v>16.7</v>
      </c>
      <c r="P1398" s="1">
        <v>588</v>
      </c>
      <c r="Q1398" s="1">
        <v>41.7</v>
      </c>
      <c r="R1398" s="1" t="s">
        <v>6046</v>
      </c>
      <c r="S1398" s="1">
        <v>9</v>
      </c>
      <c r="T1398" s="1" t="s">
        <v>6046</v>
      </c>
      <c r="U1398" s="39" t="s">
        <v>6631</v>
      </c>
      <c r="V1398" s="107">
        <v>49.743904700000002</v>
      </c>
      <c r="W1398" s="107">
        <v>15.338106099999999</v>
      </c>
    </row>
    <row r="1399" spans="1:23" x14ac:dyDescent="0.25">
      <c r="A1399" s="1" t="s">
        <v>7153</v>
      </c>
      <c r="C1399" t="s">
        <v>7308</v>
      </c>
      <c r="D1399" t="s">
        <v>20</v>
      </c>
      <c r="E1399" s="1">
        <v>3.1</v>
      </c>
      <c r="F1399" s="1" t="s">
        <v>6103</v>
      </c>
      <c r="G1399" s="1">
        <v>5.2</v>
      </c>
      <c r="H1399" s="1" t="s">
        <v>6103</v>
      </c>
      <c r="I1399" s="1">
        <v>7</v>
      </c>
      <c r="J1399" s="1" t="s">
        <v>6046</v>
      </c>
      <c r="K1399" s="1">
        <v>5.5</v>
      </c>
      <c r="L1399" s="1" t="s">
        <v>6046</v>
      </c>
      <c r="M1399" s="1">
        <v>11.3</v>
      </c>
      <c r="N1399" s="1" t="s">
        <v>6046</v>
      </c>
      <c r="O1399" s="1">
        <v>1.4</v>
      </c>
      <c r="P1399" s="1" t="s">
        <v>6046</v>
      </c>
      <c r="Q1399" s="1">
        <v>11.2</v>
      </c>
      <c r="R1399" s="1" t="s">
        <v>6046</v>
      </c>
      <c r="S1399" s="1">
        <v>4.2</v>
      </c>
      <c r="T1399" s="1" t="s">
        <v>6046</v>
      </c>
      <c r="U1399" s="39" t="s">
        <v>6631</v>
      </c>
      <c r="V1399" s="107">
        <v>39.783730400000003</v>
      </c>
      <c r="W1399" s="107">
        <v>-100.445882</v>
      </c>
    </row>
    <row r="1400" spans="1:23" x14ac:dyDescent="0.25">
      <c r="A1400" s="1" t="s">
        <v>7153</v>
      </c>
      <c r="B1400" s="1" t="s">
        <v>6884</v>
      </c>
      <c r="C1400" t="s">
        <v>4440</v>
      </c>
      <c r="D1400" t="s">
        <v>6705</v>
      </c>
      <c r="E1400" s="1">
        <v>10</v>
      </c>
      <c r="F1400" s="1" t="s">
        <v>6103</v>
      </c>
      <c r="G1400" s="1">
        <v>11.8</v>
      </c>
      <c r="H1400" s="1" t="s">
        <v>6103</v>
      </c>
      <c r="I1400" s="1">
        <v>2.5</v>
      </c>
      <c r="J1400" s="1" t="s">
        <v>6046</v>
      </c>
      <c r="K1400" s="1">
        <v>2.2999999999999998</v>
      </c>
      <c r="L1400" s="1" t="s">
        <v>6046</v>
      </c>
      <c r="M1400" s="1">
        <v>4.0999999999999996</v>
      </c>
      <c r="N1400" s="1" t="s">
        <v>6046</v>
      </c>
      <c r="O1400" s="1">
        <v>10.199999999999999</v>
      </c>
      <c r="P1400" s="1" t="s">
        <v>6046</v>
      </c>
      <c r="Q1400" s="1">
        <v>12.1</v>
      </c>
      <c r="R1400" s="1" t="s">
        <v>6046</v>
      </c>
      <c r="S1400" s="1">
        <v>23.3</v>
      </c>
      <c r="T1400" s="1">
        <v>520</v>
      </c>
      <c r="U1400" s="39" t="s">
        <v>6631</v>
      </c>
      <c r="V1400" s="107">
        <v>31.166704899999999</v>
      </c>
      <c r="W1400" s="107">
        <v>36.941628000000001</v>
      </c>
    </row>
    <row r="1401" spans="1:23" x14ac:dyDescent="0.25">
      <c r="A1401" s="1" t="s">
        <v>7153</v>
      </c>
      <c r="B1401" s="1" t="s">
        <v>6866</v>
      </c>
      <c r="C1401" t="s">
        <v>7309</v>
      </c>
      <c r="D1401" t="s">
        <v>194</v>
      </c>
      <c r="E1401" s="1">
        <v>4.0999999999999996</v>
      </c>
      <c r="F1401" s="1" t="s">
        <v>6103</v>
      </c>
      <c r="G1401" s="1">
        <v>9.4</v>
      </c>
      <c r="H1401" s="1" t="s">
        <v>6103</v>
      </c>
      <c r="I1401" s="1">
        <v>18</v>
      </c>
      <c r="J1401" s="1" t="s">
        <v>6046</v>
      </c>
      <c r="K1401" s="1">
        <v>1.2</v>
      </c>
      <c r="L1401" s="1" t="s">
        <v>6046</v>
      </c>
      <c r="M1401" s="1">
        <v>2.8</v>
      </c>
      <c r="N1401" s="1" t="s">
        <v>6046</v>
      </c>
      <c r="O1401" s="1">
        <v>6.3</v>
      </c>
      <c r="P1401" s="1" t="s">
        <v>6046</v>
      </c>
      <c r="S1401" s="1">
        <v>5.0999999999999996</v>
      </c>
      <c r="T1401" s="1" t="s">
        <v>6046</v>
      </c>
      <c r="U1401" s="39" t="s">
        <v>6631</v>
      </c>
      <c r="V1401" s="107">
        <v>36.638392000000003</v>
      </c>
      <c r="W1401" s="107">
        <v>127.69611879999999</v>
      </c>
    </row>
    <row r="1402" spans="1:23" x14ac:dyDescent="0.25">
      <c r="A1402" s="1" t="s">
        <v>7153</v>
      </c>
      <c r="B1402" s="1" t="s">
        <v>6866</v>
      </c>
      <c r="C1402" t="s">
        <v>7310</v>
      </c>
      <c r="D1402" t="s">
        <v>6093</v>
      </c>
      <c r="E1402" s="1">
        <v>4.5999999999999996</v>
      </c>
      <c r="F1402" s="1" t="s">
        <v>6103</v>
      </c>
      <c r="G1402" s="1">
        <v>5.9</v>
      </c>
      <c r="H1402" s="1" t="s">
        <v>6103</v>
      </c>
      <c r="I1402" s="1">
        <v>7</v>
      </c>
      <c r="J1402" s="1" t="s">
        <v>6046</v>
      </c>
      <c r="K1402" s="1">
        <v>12.8</v>
      </c>
      <c r="L1402" s="1" t="s">
        <v>6046</v>
      </c>
      <c r="M1402" s="1">
        <v>7.1</v>
      </c>
      <c r="N1402" s="1" t="s">
        <v>6046</v>
      </c>
      <c r="O1402" s="1">
        <v>9</v>
      </c>
      <c r="P1402" s="1" t="s">
        <v>6046</v>
      </c>
      <c r="Q1402" s="1">
        <v>8.6999999999999993</v>
      </c>
      <c r="R1402" s="1" t="s">
        <v>6046</v>
      </c>
      <c r="S1402" s="1">
        <v>8.3000000000000007</v>
      </c>
      <c r="T1402" s="1" t="s">
        <v>6046</v>
      </c>
      <c r="U1402" s="39" t="s">
        <v>6631</v>
      </c>
      <c r="V1402" s="107">
        <v>23.973937400000001</v>
      </c>
      <c r="W1402" s="107">
        <v>120.9820179</v>
      </c>
    </row>
    <row r="1403" spans="1:23" x14ac:dyDescent="0.25">
      <c r="A1403" s="1" t="s">
        <v>7153</v>
      </c>
      <c r="B1403" s="1" t="s">
        <v>6884</v>
      </c>
      <c r="C1403" t="s">
        <v>7311</v>
      </c>
      <c r="D1403" t="s">
        <v>6517</v>
      </c>
      <c r="E1403" s="1">
        <v>5</v>
      </c>
      <c r="F1403" s="1" t="s">
        <v>6103</v>
      </c>
      <c r="G1403" s="1">
        <v>3.1</v>
      </c>
      <c r="H1403" s="1" t="s">
        <v>6103</v>
      </c>
      <c r="I1403" s="1">
        <v>3.2</v>
      </c>
      <c r="J1403" s="1" t="s">
        <v>6046</v>
      </c>
      <c r="K1403" s="1">
        <v>2.2999999999999998</v>
      </c>
      <c r="L1403" s="1" t="s">
        <v>6046</v>
      </c>
      <c r="M1403" s="1">
        <v>1.2</v>
      </c>
      <c r="N1403" s="1" t="s">
        <v>6046</v>
      </c>
      <c r="O1403" s="1">
        <v>2.1</v>
      </c>
      <c r="P1403" s="1" t="s">
        <v>6046</v>
      </c>
      <c r="Q1403" s="1">
        <v>46.3</v>
      </c>
      <c r="R1403" s="1" t="s">
        <v>6046</v>
      </c>
      <c r="S1403" s="1">
        <v>4.8</v>
      </c>
      <c r="T1403" s="1" t="s">
        <v>6046</v>
      </c>
      <c r="U1403" s="39" t="s">
        <v>6631</v>
      </c>
      <c r="V1403" s="107">
        <v>26.254049299999998</v>
      </c>
      <c r="W1403" s="107">
        <v>29.267546899999999</v>
      </c>
    </row>
    <row r="1404" spans="1:23" x14ac:dyDescent="0.25">
      <c r="A1404" s="1" t="s">
        <v>7312</v>
      </c>
      <c r="C1404" t="s">
        <v>3624</v>
      </c>
      <c r="D1404" t="s">
        <v>6599</v>
      </c>
      <c r="E1404" s="1">
        <v>3.5</v>
      </c>
      <c r="F1404" s="1" t="s">
        <v>6103</v>
      </c>
      <c r="G1404" s="1">
        <v>1.9</v>
      </c>
      <c r="H1404" s="1" t="s">
        <v>6103</v>
      </c>
      <c r="I1404" s="1">
        <v>3.1</v>
      </c>
      <c r="J1404" s="1" t="s">
        <v>6046</v>
      </c>
      <c r="K1404" s="1">
        <v>4</v>
      </c>
      <c r="L1404" s="1" t="s">
        <v>6046</v>
      </c>
      <c r="M1404" s="1">
        <v>3</v>
      </c>
      <c r="N1404" s="1" t="s">
        <v>6046</v>
      </c>
      <c r="O1404" s="1">
        <v>4.0999999999999996</v>
      </c>
      <c r="P1404" s="1" t="s">
        <v>6046</v>
      </c>
      <c r="Q1404" s="1">
        <v>29.6</v>
      </c>
      <c r="R1404" s="1" t="s">
        <v>6046</v>
      </c>
      <c r="S1404" s="1">
        <v>3.6</v>
      </c>
      <c r="T1404" s="1" t="s">
        <v>6046</v>
      </c>
      <c r="U1404" s="39" t="s">
        <v>6631</v>
      </c>
      <c r="V1404" s="107">
        <v>38.959759400000003</v>
      </c>
      <c r="W1404" s="107">
        <v>34.924965299999997</v>
      </c>
    </row>
    <row r="1405" spans="1:23" x14ac:dyDescent="0.25">
      <c r="A1405" s="1" t="s">
        <v>7312</v>
      </c>
      <c r="C1405" t="s">
        <v>7313</v>
      </c>
      <c r="D1405" t="s">
        <v>20</v>
      </c>
      <c r="E1405" s="1">
        <v>3.3</v>
      </c>
      <c r="F1405" s="1" t="s">
        <v>6103</v>
      </c>
      <c r="G1405" s="1">
        <v>4.2</v>
      </c>
      <c r="H1405" s="1" t="s">
        <v>6103</v>
      </c>
      <c r="I1405" s="1">
        <v>7.6</v>
      </c>
      <c r="J1405" s="1" t="s">
        <v>6046</v>
      </c>
      <c r="L1405" s="1" t="s">
        <v>6046</v>
      </c>
      <c r="S1405" s="1">
        <v>9.6</v>
      </c>
      <c r="T1405" s="1" t="s">
        <v>6046</v>
      </c>
      <c r="U1405" s="39" t="s">
        <v>6631</v>
      </c>
      <c r="V1405" s="107">
        <v>39.783730400000003</v>
      </c>
      <c r="W1405" s="107">
        <v>-100.445882</v>
      </c>
    </row>
    <row r="1406" spans="1:23" x14ac:dyDescent="0.25">
      <c r="A1406" s="1" t="s">
        <v>7312</v>
      </c>
      <c r="B1406" s="1" t="s">
        <v>6884</v>
      </c>
      <c r="C1406" t="s">
        <v>4366</v>
      </c>
      <c r="D1406" t="s">
        <v>6599</v>
      </c>
      <c r="E1406" s="1">
        <v>3.4</v>
      </c>
      <c r="F1406" s="1" t="s">
        <v>6103</v>
      </c>
      <c r="G1406" s="1">
        <v>2</v>
      </c>
      <c r="H1406" s="1" t="s">
        <v>6103</v>
      </c>
      <c r="I1406" s="1">
        <v>4</v>
      </c>
      <c r="J1406" s="1" t="s">
        <v>6046</v>
      </c>
      <c r="K1406" s="1">
        <v>2.5</v>
      </c>
      <c r="L1406" s="1" t="s">
        <v>6046</v>
      </c>
      <c r="M1406" s="1">
        <v>2.5</v>
      </c>
      <c r="N1406" s="1" t="s">
        <v>6046</v>
      </c>
      <c r="O1406" s="1">
        <v>5.6</v>
      </c>
      <c r="P1406" s="1" t="s">
        <v>6046</v>
      </c>
      <c r="Q1406" s="1">
        <v>41.1</v>
      </c>
      <c r="R1406" s="1" t="s">
        <v>6046</v>
      </c>
      <c r="S1406" s="1">
        <v>3.7</v>
      </c>
      <c r="T1406" s="1" t="s">
        <v>6046</v>
      </c>
      <c r="U1406" s="39" t="s">
        <v>6631</v>
      </c>
      <c r="V1406" s="107">
        <v>38.959759400000003</v>
      </c>
      <c r="W1406" s="107">
        <v>34.924965299999997</v>
      </c>
    </row>
    <row r="1407" spans="1:23" x14ac:dyDescent="0.25">
      <c r="A1407" s="1" t="s">
        <v>7312</v>
      </c>
      <c r="B1407" s="1" t="s">
        <v>6884</v>
      </c>
      <c r="C1407" t="s">
        <v>4897</v>
      </c>
      <c r="D1407" t="s">
        <v>7314</v>
      </c>
      <c r="E1407" s="1">
        <v>5.5</v>
      </c>
      <c r="F1407" s="1" t="s">
        <v>6103</v>
      </c>
      <c r="G1407" s="1">
        <v>4.4000000000000004</v>
      </c>
      <c r="H1407" s="1" t="s">
        <v>6103</v>
      </c>
      <c r="I1407" s="1">
        <v>1.1000000000000001</v>
      </c>
      <c r="J1407" s="1" t="s">
        <v>6046</v>
      </c>
      <c r="K1407" s="1">
        <v>1.2</v>
      </c>
      <c r="L1407" s="1" t="s">
        <v>6046</v>
      </c>
      <c r="M1407" s="1">
        <v>1.7</v>
      </c>
      <c r="N1407" s="1" t="s">
        <v>6046</v>
      </c>
      <c r="O1407" s="1">
        <v>1.5</v>
      </c>
      <c r="P1407" s="1" t="s">
        <v>6046</v>
      </c>
      <c r="Q1407" s="1">
        <v>7.8</v>
      </c>
      <c r="R1407" s="1" t="s">
        <v>6046</v>
      </c>
      <c r="S1407" s="1">
        <v>69.8</v>
      </c>
      <c r="T1407" s="1">
        <v>138</v>
      </c>
      <c r="U1407" s="39" t="s">
        <v>6631</v>
      </c>
      <c r="V1407" s="107">
        <v>34.640186100000001</v>
      </c>
      <c r="W1407" s="107">
        <v>39.049410600000002</v>
      </c>
    </row>
    <row r="1408" spans="1:23" x14ac:dyDescent="0.25">
      <c r="A1408" s="1" t="s">
        <v>7312</v>
      </c>
      <c r="C1408" t="s">
        <v>7315</v>
      </c>
      <c r="D1408" t="s">
        <v>6599</v>
      </c>
      <c r="E1408" s="1">
        <v>2.9</v>
      </c>
      <c r="F1408" s="1" t="s">
        <v>6103</v>
      </c>
      <c r="G1408" s="1">
        <v>2</v>
      </c>
      <c r="H1408" s="1" t="s">
        <v>6103</v>
      </c>
      <c r="I1408" s="1">
        <v>2.1</v>
      </c>
      <c r="J1408" s="1" t="s">
        <v>6046</v>
      </c>
      <c r="K1408" s="1">
        <v>4.9000000000000004</v>
      </c>
      <c r="L1408" s="1" t="s">
        <v>6046</v>
      </c>
      <c r="M1408" s="1">
        <v>4.4000000000000004</v>
      </c>
      <c r="N1408" s="1" t="s">
        <v>6046</v>
      </c>
      <c r="O1408" s="1">
        <v>6.2</v>
      </c>
      <c r="P1408" s="1" t="s">
        <v>6046</v>
      </c>
      <c r="Q1408" s="1">
        <v>38.1</v>
      </c>
      <c r="R1408" s="1" t="s">
        <v>6046</v>
      </c>
      <c r="S1408" s="1">
        <v>3.6</v>
      </c>
      <c r="T1408" s="1" t="s">
        <v>6046</v>
      </c>
      <c r="U1408" s="39" t="s">
        <v>6631</v>
      </c>
      <c r="V1408" s="107">
        <v>38.959759400000003</v>
      </c>
      <c r="W1408" s="107">
        <v>34.924965299999997</v>
      </c>
    </row>
    <row r="1409" spans="1:23" x14ac:dyDescent="0.25">
      <c r="A1409" s="1" t="s">
        <v>7312</v>
      </c>
      <c r="C1409" t="s">
        <v>7316</v>
      </c>
      <c r="D1409" t="s">
        <v>213</v>
      </c>
      <c r="E1409" s="1">
        <v>3.7</v>
      </c>
      <c r="F1409" s="1" t="s">
        <v>6103</v>
      </c>
      <c r="G1409" s="1">
        <v>4.5999999999999996</v>
      </c>
      <c r="H1409" s="1" t="s">
        <v>6103</v>
      </c>
      <c r="I1409" s="1">
        <v>1.9</v>
      </c>
      <c r="J1409" s="1" t="s">
        <v>6046</v>
      </c>
      <c r="K1409" s="1">
        <v>1.5</v>
      </c>
      <c r="L1409" s="1" t="s">
        <v>6046</v>
      </c>
      <c r="Q1409" s="1">
        <v>5.4</v>
      </c>
      <c r="R1409" s="1" t="s">
        <v>6046</v>
      </c>
      <c r="S1409" s="1">
        <v>8.6999999999999993</v>
      </c>
      <c r="T1409" s="1" t="s">
        <v>6046</v>
      </c>
      <c r="U1409" s="39" t="s">
        <v>6631</v>
      </c>
      <c r="V1409" s="107">
        <v>-10.3333333</v>
      </c>
      <c r="W1409" s="107">
        <v>-53.2</v>
      </c>
    </row>
    <row r="1410" spans="1:23" x14ac:dyDescent="0.25">
      <c r="A1410" s="1" t="s">
        <v>7312</v>
      </c>
      <c r="B1410" s="1" t="s">
        <v>6884</v>
      </c>
      <c r="C1410" t="s">
        <v>7317</v>
      </c>
      <c r="D1410" t="s">
        <v>6599</v>
      </c>
      <c r="E1410" s="1">
        <v>2.9</v>
      </c>
      <c r="F1410" s="1" t="s">
        <v>6103</v>
      </c>
      <c r="G1410" s="1">
        <v>3</v>
      </c>
      <c r="H1410" s="1" t="s">
        <v>6103</v>
      </c>
      <c r="I1410" s="1">
        <v>2.4</v>
      </c>
      <c r="J1410" s="1" t="s">
        <v>6046</v>
      </c>
      <c r="K1410" s="1">
        <v>3.1</v>
      </c>
      <c r="L1410" s="1" t="s">
        <v>6046</v>
      </c>
      <c r="M1410" s="1">
        <v>2</v>
      </c>
      <c r="N1410" s="1" t="s">
        <v>6046</v>
      </c>
      <c r="O1410" s="1">
        <v>11</v>
      </c>
      <c r="P1410" s="1" t="s">
        <v>6046</v>
      </c>
      <c r="Q1410" s="1">
        <v>21</v>
      </c>
      <c r="R1410" s="1" t="s">
        <v>6046</v>
      </c>
      <c r="S1410" s="1">
        <v>3.6</v>
      </c>
      <c r="T1410" s="1" t="s">
        <v>6046</v>
      </c>
      <c r="U1410" s="39" t="s">
        <v>6631</v>
      </c>
      <c r="V1410" s="107">
        <v>38.959759400000003</v>
      </c>
      <c r="W1410" s="107">
        <v>34.924965299999997</v>
      </c>
    </row>
    <row r="1411" spans="1:23" x14ac:dyDescent="0.25">
      <c r="A1411" s="1" t="s">
        <v>7312</v>
      </c>
      <c r="B1411" s="1" t="s">
        <v>6884</v>
      </c>
      <c r="C1411" t="s">
        <v>7318</v>
      </c>
      <c r="D1411" t="s">
        <v>7295</v>
      </c>
      <c r="E1411" s="1">
        <v>3.3</v>
      </c>
      <c r="F1411" s="1" t="s">
        <v>6103</v>
      </c>
      <c r="G1411" s="1">
        <v>2.8</v>
      </c>
      <c r="H1411" s="1" t="s">
        <v>6103</v>
      </c>
      <c r="I1411" s="1">
        <v>4</v>
      </c>
      <c r="J1411" s="1" t="s">
        <v>6046</v>
      </c>
      <c r="K1411" s="1">
        <v>1.2</v>
      </c>
      <c r="L1411" s="1" t="s">
        <v>6046</v>
      </c>
      <c r="M1411" s="1">
        <v>2</v>
      </c>
      <c r="N1411" s="1" t="s">
        <v>6046</v>
      </c>
      <c r="O1411" s="1">
        <v>1.6</v>
      </c>
      <c r="P1411" s="1" t="s">
        <v>6046</v>
      </c>
      <c r="Q1411" s="1">
        <v>7.7</v>
      </c>
      <c r="R1411" s="1" t="s">
        <v>6046</v>
      </c>
      <c r="U1411" s="39" t="s">
        <v>6631</v>
      </c>
      <c r="V1411" s="107">
        <v>14.584444400000001</v>
      </c>
      <c r="W1411" s="107">
        <v>29.491769099999999</v>
      </c>
    </row>
    <row r="1412" spans="1:23" x14ac:dyDescent="0.25">
      <c r="A1412" s="1" t="s">
        <v>7312</v>
      </c>
      <c r="C1412" t="s">
        <v>7319</v>
      </c>
      <c r="D1412" t="s">
        <v>495</v>
      </c>
      <c r="E1412" s="1">
        <v>5.8</v>
      </c>
      <c r="F1412" s="1" t="s">
        <v>6103</v>
      </c>
      <c r="G1412" s="1">
        <v>6</v>
      </c>
      <c r="H1412" s="1" t="s">
        <v>6103</v>
      </c>
      <c r="J1412" s="1" t="s">
        <v>6046</v>
      </c>
      <c r="L1412" s="1" t="s">
        <v>6046</v>
      </c>
      <c r="Q1412" s="1">
        <v>3.5</v>
      </c>
      <c r="R1412" s="1" t="s">
        <v>6046</v>
      </c>
      <c r="S1412" s="1">
        <v>5.4</v>
      </c>
      <c r="T1412" s="1" t="s">
        <v>6046</v>
      </c>
      <c r="U1412" s="39" t="s">
        <v>6631</v>
      </c>
      <c r="V1412" s="107">
        <v>23.658511600000001</v>
      </c>
      <c r="W1412" s="107">
        <v>-102.00770970000001</v>
      </c>
    </row>
    <row r="1413" spans="1:23" x14ac:dyDescent="0.25">
      <c r="A1413" s="1" t="s">
        <v>7312</v>
      </c>
      <c r="B1413" s="1" t="s">
        <v>6884</v>
      </c>
      <c r="C1413" t="s">
        <v>7320</v>
      </c>
      <c r="D1413" t="s">
        <v>7257</v>
      </c>
      <c r="E1413" s="1">
        <v>4.0999999999999996</v>
      </c>
      <c r="F1413" s="1" t="s">
        <v>6103</v>
      </c>
      <c r="G1413" s="1">
        <v>4.8</v>
      </c>
      <c r="H1413" s="1" t="s">
        <v>6103</v>
      </c>
      <c r="I1413" s="1">
        <v>3.8</v>
      </c>
      <c r="J1413" s="1" t="s">
        <v>6046</v>
      </c>
      <c r="K1413" s="1">
        <v>1.1000000000000001</v>
      </c>
      <c r="L1413" s="1" t="s">
        <v>6046</v>
      </c>
      <c r="M1413" s="1">
        <v>2.7</v>
      </c>
      <c r="N1413" s="1" t="s">
        <v>6046</v>
      </c>
      <c r="O1413" s="1">
        <v>3.3</v>
      </c>
      <c r="P1413" s="1" t="s">
        <v>6046</v>
      </c>
      <c r="Q1413" s="1">
        <v>1.6</v>
      </c>
      <c r="R1413" s="1" t="s">
        <v>6046</v>
      </c>
      <c r="S1413" s="1">
        <v>1</v>
      </c>
      <c r="T1413" s="1" t="s">
        <v>6046</v>
      </c>
      <c r="U1413" s="39" t="s">
        <v>6631</v>
      </c>
      <c r="V1413" s="107">
        <v>-17.056869599999999</v>
      </c>
      <c r="W1413" s="107">
        <v>-64.991228599999999</v>
      </c>
    </row>
    <row r="1414" spans="1:23" x14ac:dyDescent="0.25">
      <c r="A1414" s="1" t="s">
        <v>7312</v>
      </c>
      <c r="B1414" s="1" t="s">
        <v>6884</v>
      </c>
      <c r="C1414" t="s">
        <v>7321</v>
      </c>
      <c r="D1414" t="s">
        <v>6804</v>
      </c>
      <c r="E1414" s="1">
        <v>3.4</v>
      </c>
      <c r="F1414" s="1" t="s">
        <v>6103</v>
      </c>
      <c r="G1414" s="1">
        <v>7.5</v>
      </c>
      <c r="H1414" s="1" t="s">
        <v>6103</v>
      </c>
      <c r="I1414" s="1">
        <v>2.8</v>
      </c>
      <c r="J1414" s="1" t="s">
        <v>6046</v>
      </c>
      <c r="K1414" s="1">
        <v>1.2</v>
      </c>
      <c r="L1414" s="1" t="s">
        <v>6046</v>
      </c>
      <c r="M1414" s="1">
        <v>4.4000000000000004</v>
      </c>
      <c r="N1414" s="1" t="s">
        <v>6046</v>
      </c>
      <c r="O1414" s="1">
        <v>1</v>
      </c>
      <c r="P1414" s="1" t="s">
        <v>6046</v>
      </c>
      <c r="Q1414" s="1">
        <v>5.9</v>
      </c>
      <c r="R1414" s="1" t="s">
        <v>6046</v>
      </c>
      <c r="S1414" s="1">
        <v>30.3</v>
      </c>
      <c r="T1414" s="1">
        <v>413</v>
      </c>
      <c r="U1414" s="39" t="s">
        <v>6631</v>
      </c>
      <c r="V1414" s="107">
        <v>-1.3397668</v>
      </c>
      <c r="W1414" s="107">
        <v>-79.366696500000003</v>
      </c>
    </row>
    <row r="1415" spans="1:23" x14ac:dyDescent="0.25">
      <c r="A1415" s="1" t="s">
        <v>7312</v>
      </c>
      <c r="C1415" t="s">
        <v>7322</v>
      </c>
      <c r="D1415" t="s">
        <v>6130</v>
      </c>
      <c r="E1415" s="1">
        <v>3.1</v>
      </c>
      <c r="F1415" s="1" t="s">
        <v>6103</v>
      </c>
      <c r="G1415" s="1">
        <v>1.4</v>
      </c>
      <c r="H1415" s="1" t="s">
        <v>6103</v>
      </c>
      <c r="I1415" s="1">
        <v>2.1</v>
      </c>
      <c r="J1415" s="1" t="s">
        <v>6046</v>
      </c>
      <c r="K1415" s="1">
        <v>4.0999999999999996</v>
      </c>
      <c r="L1415" s="1" t="s">
        <v>6046</v>
      </c>
      <c r="Q1415" s="1">
        <v>10.6</v>
      </c>
      <c r="R1415" s="1" t="s">
        <v>6046</v>
      </c>
      <c r="S1415" s="1">
        <v>4.5999999999999996</v>
      </c>
      <c r="T1415" s="1" t="s">
        <v>6046</v>
      </c>
      <c r="U1415" s="39" t="s">
        <v>6631</v>
      </c>
      <c r="V1415" s="107">
        <v>-31.761336499999999</v>
      </c>
      <c r="W1415" s="107">
        <v>-71.318769700000004</v>
      </c>
    </row>
    <row r="1416" spans="1:23" x14ac:dyDescent="0.25">
      <c r="A1416" s="1" t="s">
        <v>7312</v>
      </c>
      <c r="C1416" t="s">
        <v>4963</v>
      </c>
      <c r="D1416" t="s">
        <v>6130</v>
      </c>
      <c r="E1416" s="1">
        <v>3.3</v>
      </c>
      <c r="F1416" s="1" t="s">
        <v>6103</v>
      </c>
      <c r="G1416" s="1">
        <v>3</v>
      </c>
      <c r="H1416" s="1" t="s">
        <v>6103</v>
      </c>
      <c r="I1416" s="1">
        <v>1.9</v>
      </c>
      <c r="J1416" s="1" t="s">
        <v>6046</v>
      </c>
      <c r="K1416" s="1">
        <v>6.3</v>
      </c>
      <c r="L1416" s="1" t="s">
        <v>6046</v>
      </c>
      <c r="Q1416" s="1">
        <v>30.2</v>
      </c>
      <c r="R1416" s="1" t="s">
        <v>6046</v>
      </c>
      <c r="S1416" s="1">
        <v>4.9000000000000004</v>
      </c>
      <c r="T1416" s="1" t="s">
        <v>6046</v>
      </c>
      <c r="U1416" s="39" t="s">
        <v>6631</v>
      </c>
      <c r="V1416" s="107">
        <v>-31.761336499999999</v>
      </c>
      <c r="W1416" s="107">
        <v>-71.318769700000004</v>
      </c>
    </row>
    <row r="1417" spans="1:23" x14ac:dyDescent="0.25">
      <c r="A1417" s="1" t="s">
        <v>7312</v>
      </c>
      <c r="C1417" t="s">
        <v>7323</v>
      </c>
      <c r="D1417" t="s">
        <v>7257</v>
      </c>
      <c r="E1417" s="1">
        <v>3.6</v>
      </c>
      <c r="F1417" s="1" t="s">
        <v>6103</v>
      </c>
      <c r="G1417" s="1">
        <v>3.3</v>
      </c>
      <c r="H1417" s="1" t="s">
        <v>6103</v>
      </c>
      <c r="I1417" s="1">
        <v>1.2</v>
      </c>
      <c r="J1417" s="1" t="s">
        <v>6046</v>
      </c>
      <c r="K1417" s="1">
        <v>1.2</v>
      </c>
      <c r="L1417" s="1" t="s">
        <v>6046</v>
      </c>
      <c r="Q1417" s="1">
        <v>13.7</v>
      </c>
      <c r="R1417" s="1" t="s">
        <v>6046</v>
      </c>
      <c r="S1417" s="1">
        <v>1</v>
      </c>
      <c r="T1417" s="1" t="s">
        <v>6046</v>
      </c>
      <c r="U1417" s="39" t="s">
        <v>6631</v>
      </c>
      <c r="V1417" s="107">
        <v>-17.056869599999999</v>
      </c>
      <c r="W1417" s="107">
        <v>-64.991228599999999</v>
      </c>
    </row>
    <row r="1418" spans="1:23" x14ac:dyDescent="0.25">
      <c r="A1418" s="1" t="s">
        <v>7312</v>
      </c>
      <c r="C1418" t="s">
        <v>7324</v>
      </c>
      <c r="D1418" t="s">
        <v>495</v>
      </c>
      <c r="E1418" s="1">
        <v>3.4</v>
      </c>
      <c r="F1418" s="1" t="s">
        <v>6103</v>
      </c>
      <c r="G1418" s="1">
        <v>2.2999999999999998</v>
      </c>
      <c r="H1418" s="1" t="s">
        <v>6103</v>
      </c>
      <c r="I1418" s="1">
        <v>2.8</v>
      </c>
      <c r="J1418" s="1" t="s">
        <v>6046</v>
      </c>
      <c r="K1418" s="1">
        <v>2.1</v>
      </c>
      <c r="L1418" s="1" t="s">
        <v>6046</v>
      </c>
      <c r="Q1418" s="1">
        <v>19.3</v>
      </c>
      <c r="R1418" s="1" t="s">
        <v>6046</v>
      </c>
      <c r="S1418" s="1">
        <v>4.0999999999999996</v>
      </c>
      <c r="T1418" s="1" t="s">
        <v>6046</v>
      </c>
      <c r="U1418" s="39" t="s">
        <v>6631</v>
      </c>
      <c r="V1418" s="107">
        <v>23.658511600000001</v>
      </c>
      <c r="W1418" s="107">
        <v>-102.00770970000001</v>
      </c>
    </row>
    <row r="1419" spans="1:23" x14ac:dyDescent="0.25">
      <c r="A1419" s="1" t="s">
        <v>7312</v>
      </c>
      <c r="B1419" s="1" t="s">
        <v>6884</v>
      </c>
      <c r="C1419" t="s">
        <v>7325</v>
      </c>
      <c r="D1419" t="s">
        <v>7326</v>
      </c>
      <c r="E1419" s="1">
        <v>4.5999999999999996</v>
      </c>
      <c r="F1419" s="1" t="s">
        <v>6103</v>
      </c>
      <c r="G1419" s="1">
        <v>5.8</v>
      </c>
      <c r="H1419" s="1" t="s">
        <v>6103</v>
      </c>
      <c r="I1419" s="1">
        <v>3.6</v>
      </c>
      <c r="J1419" s="1" t="s">
        <v>6046</v>
      </c>
      <c r="K1419" s="1">
        <v>1</v>
      </c>
      <c r="L1419" s="1" t="s">
        <v>6046</v>
      </c>
      <c r="M1419" s="1">
        <v>1.7</v>
      </c>
      <c r="N1419" s="1" t="s">
        <v>6046</v>
      </c>
      <c r="Q1419" s="1">
        <v>8.1</v>
      </c>
      <c r="R1419" s="1" t="s">
        <v>6046</v>
      </c>
      <c r="U1419" s="39" t="s">
        <v>6631</v>
      </c>
      <c r="V1419" s="107">
        <v>15.2572432</v>
      </c>
      <c r="W1419" s="107">
        <v>-86.075514499999997</v>
      </c>
    </row>
    <row r="1420" spans="1:23" x14ac:dyDescent="0.25">
      <c r="A1420" s="1" t="s">
        <v>7312</v>
      </c>
      <c r="B1420" s="1" t="s">
        <v>6884</v>
      </c>
      <c r="C1420" t="s">
        <v>7327</v>
      </c>
      <c r="D1420" t="s">
        <v>488</v>
      </c>
      <c r="E1420" s="1">
        <v>3</v>
      </c>
      <c r="F1420" s="1" t="s">
        <v>6103</v>
      </c>
      <c r="G1420" s="1">
        <v>5.8</v>
      </c>
      <c r="H1420" s="1" t="s">
        <v>6103</v>
      </c>
      <c r="I1420" s="1">
        <v>2.4</v>
      </c>
      <c r="J1420" s="1" t="s">
        <v>6046</v>
      </c>
      <c r="K1420" s="1">
        <v>2.2000000000000002</v>
      </c>
      <c r="L1420" s="1" t="s">
        <v>6046</v>
      </c>
      <c r="M1420" s="1">
        <v>9.3000000000000007</v>
      </c>
      <c r="N1420" s="1" t="s">
        <v>6046</v>
      </c>
      <c r="O1420" s="1">
        <v>1.3</v>
      </c>
      <c r="P1420" s="1" t="s">
        <v>6046</v>
      </c>
      <c r="Q1420" s="1">
        <v>8.8000000000000007</v>
      </c>
      <c r="R1420" s="1" t="s">
        <v>6046</v>
      </c>
      <c r="S1420" s="1">
        <v>30.9</v>
      </c>
      <c r="T1420" s="1">
        <v>403</v>
      </c>
      <c r="U1420" s="39" t="s">
        <v>6631</v>
      </c>
      <c r="V1420" s="107">
        <v>4.0999169999999996</v>
      </c>
      <c r="W1420" s="107">
        <v>-72.908813300000006</v>
      </c>
    </row>
    <row r="1421" spans="1:23" x14ac:dyDescent="0.25">
      <c r="A1421" s="1" t="s">
        <v>7312</v>
      </c>
      <c r="B1421" s="1" t="s">
        <v>6884</v>
      </c>
      <c r="C1421" t="s">
        <v>7328</v>
      </c>
      <c r="D1421" t="s">
        <v>7329</v>
      </c>
      <c r="E1421" s="1">
        <v>2.8</v>
      </c>
      <c r="F1421" s="1" t="s">
        <v>6103</v>
      </c>
      <c r="G1421" s="1">
        <v>2.6</v>
      </c>
      <c r="H1421" s="1" t="s">
        <v>6103</v>
      </c>
      <c r="I1421" s="1">
        <v>3.2</v>
      </c>
      <c r="J1421" s="1" t="s">
        <v>6046</v>
      </c>
      <c r="K1421" s="1">
        <v>3.6</v>
      </c>
      <c r="L1421" s="1" t="s">
        <v>6046</v>
      </c>
      <c r="M1421" s="1">
        <v>5.2</v>
      </c>
      <c r="N1421" s="1" t="s">
        <v>6046</v>
      </c>
      <c r="O1421" s="1">
        <v>2.8</v>
      </c>
      <c r="P1421" s="1" t="s">
        <v>6046</v>
      </c>
      <c r="Q1421" s="1">
        <v>51.1</v>
      </c>
      <c r="R1421" s="1" t="s">
        <v>6046</v>
      </c>
      <c r="U1421" s="39" t="s">
        <v>6631</v>
      </c>
      <c r="V1421" s="107">
        <v>31.1728205</v>
      </c>
      <c r="W1421" s="107">
        <v>-7.3362482</v>
      </c>
    </row>
    <row r="1422" spans="1:23" x14ac:dyDescent="0.25">
      <c r="A1422" s="1" t="s">
        <v>7312</v>
      </c>
      <c r="C1422" t="s">
        <v>7330</v>
      </c>
      <c r="D1422" t="s">
        <v>7017</v>
      </c>
      <c r="E1422" s="1">
        <v>3.3</v>
      </c>
      <c r="F1422" s="1" t="s">
        <v>6103</v>
      </c>
      <c r="G1422" s="1">
        <v>1.8</v>
      </c>
      <c r="H1422" s="1" t="s">
        <v>6103</v>
      </c>
      <c r="I1422" s="1">
        <v>2.7</v>
      </c>
      <c r="J1422" s="1" t="s">
        <v>6046</v>
      </c>
      <c r="K1422" s="1">
        <v>2</v>
      </c>
      <c r="L1422" s="1" t="s">
        <v>6046</v>
      </c>
      <c r="Q1422" s="1">
        <v>7.5</v>
      </c>
      <c r="R1422" s="1" t="s">
        <v>6046</v>
      </c>
      <c r="S1422" s="1">
        <v>8.6999999999999993</v>
      </c>
      <c r="T1422" s="1" t="s">
        <v>6046</v>
      </c>
      <c r="U1422" s="39" t="s">
        <v>6631</v>
      </c>
      <c r="V1422" s="107">
        <v>45.985212900000001</v>
      </c>
      <c r="W1422" s="107">
        <v>24.6859225</v>
      </c>
    </row>
    <row r="1423" spans="1:23" x14ac:dyDescent="0.25">
      <c r="A1423" s="1" t="s">
        <v>7312</v>
      </c>
      <c r="C1423" t="s">
        <v>4394</v>
      </c>
      <c r="D1423" t="s">
        <v>7017</v>
      </c>
      <c r="E1423" s="1">
        <v>4</v>
      </c>
      <c r="F1423" s="1" t="s">
        <v>6103</v>
      </c>
      <c r="G1423" s="1">
        <v>2.1</v>
      </c>
      <c r="H1423" s="1" t="s">
        <v>6103</v>
      </c>
      <c r="I1423" s="1">
        <v>3.3</v>
      </c>
      <c r="J1423" s="1" t="s">
        <v>6046</v>
      </c>
      <c r="K1423" s="1">
        <v>1.5</v>
      </c>
      <c r="L1423" s="1" t="s">
        <v>6046</v>
      </c>
      <c r="M1423" s="1">
        <v>1.7</v>
      </c>
      <c r="N1423" s="1" t="s">
        <v>6046</v>
      </c>
      <c r="O1423" s="1">
        <v>7.9</v>
      </c>
      <c r="P1423" s="1" t="s">
        <v>6046</v>
      </c>
      <c r="Q1423" s="1">
        <v>16.600000000000001</v>
      </c>
      <c r="R1423" s="1" t="s">
        <v>6046</v>
      </c>
      <c r="S1423" s="1">
        <v>9.6999999999999993</v>
      </c>
      <c r="T1423" s="1" t="s">
        <v>6046</v>
      </c>
      <c r="U1423" s="39" t="s">
        <v>6631</v>
      </c>
      <c r="V1423" s="107">
        <v>45.985212900000001</v>
      </c>
      <c r="W1423" s="107">
        <v>24.6859225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A625-5343-4213-8B92-67607680672C}">
  <dimension ref="A1:E102"/>
  <sheetViews>
    <sheetView topLeftCell="A42" workbookViewId="0">
      <selection activeCell="B65" sqref="B65"/>
    </sheetView>
  </sheetViews>
  <sheetFormatPr defaultColWidth="11.42578125" defaultRowHeight="15" x14ac:dyDescent="0.25"/>
  <cols>
    <col min="2" max="2" width="52.7109375" bestFit="1" customWidth="1"/>
    <col min="3" max="3" width="16.5703125" bestFit="1" customWidth="1"/>
    <col min="4" max="4" width="12.42578125" bestFit="1" customWidth="1"/>
    <col min="5" max="5" width="14.85546875" bestFit="1" customWidth="1"/>
  </cols>
  <sheetData>
    <row r="1" spans="1:5" ht="21" x14ac:dyDescent="0.35">
      <c r="A1" s="73" t="s">
        <v>0</v>
      </c>
      <c r="B1" s="73" t="s">
        <v>5941</v>
      </c>
      <c r="C1" s="73" t="s">
        <v>9539</v>
      </c>
      <c r="D1" s="108" t="s">
        <v>9558</v>
      </c>
      <c r="E1" s="109" t="s">
        <v>9559</v>
      </c>
    </row>
    <row r="2" spans="1:5" x14ac:dyDescent="0.25">
      <c r="A2">
        <v>1</v>
      </c>
      <c r="B2" t="s">
        <v>6018</v>
      </c>
      <c r="C2">
        <v>100</v>
      </c>
      <c r="D2" s="110">
        <v>42.358252899999997</v>
      </c>
      <c r="E2" s="110">
        <v>-71.096627238305501</v>
      </c>
    </row>
    <row r="3" spans="1:5" x14ac:dyDescent="0.25">
      <c r="A3">
        <v>2</v>
      </c>
      <c r="B3" t="s">
        <v>72</v>
      </c>
      <c r="C3">
        <v>99.2</v>
      </c>
      <c r="D3" s="110">
        <v>52.210945550000012</v>
      </c>
      <c r="E3" s="110">
        <v>9.2004976378712786E-2</v>
      </c>
    </row>
    <row r="4" spans="1:5" x14ac:dyDescent="0.25">
      <c r="A4">
        <v>3</v>
      </c>
      <c r="B4" t="s">
        <v>25</v>
      </c>
      <c r="C4">
        <v>98.9</v>
      </c>
      <c r="D4" s="110">
        <v>51.759037300000003</v>
      </c>
      <c r="E4" s="110">
        <v>-1.2524298</v>
      </c>
    </row>
    <row r="5" spans="1:5" x14ac:dyDescent="0.25">
      <c r="A5">
        <v>4</v>
      </c>
      <c r="B5" t="s">
        <v>71</v>
      </c>
      <c r="C5">
        <v>98.3</v>
      </c>
      <c r="D5" s="110">
        <v>42.367908550000003</v>
      </c>
      <c r="E5" s="110">
        <v>-71.126782374436985</v>
      </c>
    </row>
    <row r="6" spans="1:5" x14ac:dyDescent="0.25">
      <c r="A6">
        <v>5</v>
      </c>
      <c r="B6" t="s">
        <v>146</v>
      </c>
      <c r="C6">
        <v>98.1</v>
      </c>
      <c r="D6" s="110">
        <v>37.431313850000002</v>
      </c>
      <c r="E6" s="110">
        <v>-122.1693653549831</v>
      </c>
    </row>
    <row r="7" spans="1:5" x14ac:dyDescent="0.25">
      <c r="A7">
        <v>6</v>
      </c>
      <c r="B7" t="s">
        <v>294</v>
      </c>
      <c r="C7">
        <v>97.8</v>
      </c>
      <c r="D7" s="110">
        <v>51.498959499999998</v>
      </c>
      <c r="E7" s="110">
        <v>-0.17564069276310429</v>
      </c>
    </row>
    <row r="8" spans="1:5" x14ac:dyDescent="0.25">
      <c r="A8">
        <v>7</v>
      </c>
      <c r="B8" t="s">
        <v>9540</v>
      </c>
      <c r="C8">
        <v>93.3</v>
      </c>
      <c r="D8" s="110">
        <v>47.413218000000001</v>
      </c>
      <c r="E8" s="110">
        <v>8.5374914000000004</v>
      </c>
    </row>
    <row r="9" spans="1:5" x14ac:dyDescent="0.25">
      <c r="A9">
        <v>8</v>
      </c>
      <c r="B9" t="s">
        <v>6044</v>
      </c>
      <c r="C9">
        <v>92.7</v>
      </c>
      <c r="D9" s="110">
        <v>1.2962018</v>
      </c>
      <c r="E9" s="110">
        <v>103.7768976595307</v>
      </c>
    </row>
    <row r="10" spans="1:5" x14ac:dyDescent="0.25">
      <c r="A10">
        <v>9</v>
      </c>
      <c r="B10" t="s">
        <v>5950</v>
      </c>
      <c r="C10">
        <v>92.4</v>
      </c>
      <c r="D10" s="110">
        <v>51.521785199999997</v>
      </c>
      <c r="E10" s="110">
        <v>-0.13515149671251309</v>
      </c>
    </row>
    <row r="11" spans="1:5" x14ac:dyDescent="0.25">
      <c r="A11">
        <v>10</v>
      </c>
      <c r="B11" t="s">
        <v>6055</v>
      </c>
      <c r="C11">
        <v>90.4</v>
      </c>
      <c r="D11" s="110">
        <v>37.866590899999998</v>
      </c>
      <c r="E11" s="110">
        <v>-122.26624700000001</v>
      </c>
    </row>
    <row r="12" spans="1:5" x14ac:dyDescent="0.25">
      <c r="A12">
        <v>11</v>
      </c>
      <c r="B12" t="s">
        <v>9367</v>
      </c>
      <c r="C12">
        <v>90.3</v>
      </c>
      <c r="D12" s="110">
        <v>41.784976999999998</v>
      </c>
      <c r="E12" s="110">
        <v>-87.590523712301703</v>
      </c>
    </row>
    <row r="13" spans="1:5" x14ac:dyDescent="0.25">
      <c r="A13">
        <v>12</v>
      </c>
      <c r="B13" t="s">
        <v>9541</v>
      </c>
      <c r="C13">
        <v>89.4</v>
      </c>
      <c r="D13" s="110">
        <v>40.802583499999997</v>
      </c>
      <c r="E13" s="110">
        <v>-77.85593833184565</v>
      </c>
    </row>
    <row r="14" spans="1:5" x14ac:dyDescent="0.25">
      <c r="A14">
        <v>13</v>
      </c>
      <c r="B14" t="s">
        <v>152</v>
      </c>
      <c r="C14">
        <v>89.3</v>
      </c>
      <c r="D14" s="110">
        <v>42.452907600000003</v>
      </c>
      <c r="E14" s="110">
        <v>-76.480084230309231</v>
      </c>
    </row>
    <row r="15" spans="1:5" x14ac:dyDescent="0.25">
      <c r="A15">
        <v>14</v>
      </c>
      <c r="B15" t="s">
        <v>6023</v>
      </c>
      <c r="C15">
        <v>87.9</v>
      </c>
      <c r="D15" s="110">
        <v>-37.796095100000002</v>
      </c>
      <c r="E15" s="110">
        <v>144.96144589814</v>
      </c>
    </row>
    <row r="16" spans="1:5" x14ac:dyDescent="0.25">
      <c r="A16">
        <v>15</v>
      </c>
      <c r="B16" t="s">
        <v>6041</v>
      </c>
      <c r="C16">
        <v>87.8</v>
      </c>
      <c r="D16" s="110">
        <v>34.137013750000001</v>
      </c>
      <c r="E16" s="110">
        <v>-118.1252883366825</v>
      </c>
    </row>
    <row r="17" spans="1:5" x14ac:dyDescent="0.25">
      <c r="A17">
        <v>16</v>
      </c>
      <c r="B17" t="s">
        <v>189</v>
      </c>
      <c r="C17">
        <v>87.7</v>
      </c>
      <c r="D17" s="110">
        <v>41.257130549999999</v>
      </c>
      <c r="E17" s="110">
        <v>-72.989669601522294</v>
      </c>
    </row>
    <row r="18" spans="1:5" x14ac:dyDescent="0.25">
      <c r="A18">
        <v>17</v>
      </c>
      <c r="B18" t="s">
        <v>5949</v>
      </c>
      <c r="C18">
        <v>87</v>
      </c>
      <c r="D18" s="110">
        <v>40.173365349999997</v>
      </c>
      <c r="E18" s="110">
        <v>116.1572200186867</v>
      </c>
    </row>
    <row r="19" spans="1:5" x14ac:dyDescent="0.25">
      <c r="A19">
        <v>17</v>
      </c>
      <c r="B19" t="s">
        <v>1438</v>
      </c>
      <c r="C19">
        <v>87</v>
      </c>
      <c r="D19" s="110">
        <v>40.33867515</v>
      </c>
      <c r="E19" s="110">
        <v>-74.658365491316829</v>
      </c>
    </row>
    <row r="20" spans="1:5" x14ac:dyDescent="0.25">
      <c r="A20">
        <v>19</v>
      </c>
      <c r="B20" t="s">
        <v>6064</v>
      </c>
      <c r="C20">
        <v>86.7</v>
      </c>
      <c r="D20" s="110">
        <v>-33.916047900000002</v>
      </c>
      <c r="E20" s="110">
        <v>151.23196279999999</v>
      </c>
    </row>
    <row r="21" spans="1:5" x14ac:dyDescent="0.25">
      <c r="A21">
        <v>19</v>
      </c>
      <c r="B21" t="s">
        <v>9542</v>
      </c>
      <c r="C21">
        <v>86.7</v>
      </c>
      <c r="D21" s="110">
        <v>-33.888881249999997</v>
      </c>
      <c r="E21" s="110">
        <v>151.1894142570512</v>
      </c>
    </row>
    <row r="22" spans="1:5" x14ac:dyDescent="0.25">
      <c r="A22">
        <v>21</v>
      </c>
      <c r="B22" t="s">
        <v>174</v>
      </c>
      <c r="C22">
        <v>86.3</v>
      </c>
      <c r="D22" s="110">
        <v>43.663462000000003</v>
      </c>
      <c r="E22" s="110">
        <v>-79.397759662480581</v>
      </c>
    </row>
    <row r="23" spans="1:5" x14ac:dyDescent="0.25">
      <c r="A23">
        <v>22</v>
      </c>
      <c r="B23" t="s">
        <v>6025</v>
      </c>
      <c r="C23">
        <v>86.1</v>
      </c>
      <c r="D23" s="110">
        <v>55.929944999999996</v>
      </c>
      <c r="E23" s="110">
        <v>-3.154526585526308</v>
      </c>
    </row>
    <row r="24" spans="1:5" x14ac:dyDescent="0.25">
      <c r="A24">
        <v>23</v>
      </c>
      <c r="B24" t="s">
        <v>154</v>
      </c>
      <c r="C24">
        <v>85.9</v>
      </c>
      <c r="D24" s="110">
        <v>40.807755849999999</v>
      </c>
      <c r="E24" s="110">
        <v>-73.961649469876519</v>
      </c>
    </row>
    <row r="25" spans="1:5" x14ac:dyDescent="0.25">
      <c r="A25">
        <v>24</v>
      </c>
      <c r="B25" t="s">
        <v>6054</v>
      </c>
      <c r="C25">
        <v>85.8</v>
      </c>
      <c r="D25" s="110">
        <v>48.8546859</v>
      </c>
      <c r="E25" s="110">
        <v>2.3378356735057091</v>
      </c>
    </row>
    <row r="26" spans="1:5" x14ac:dyDescent="0.25">
      <c r="A26">
        <v>25</v>
      </c>
      <c r="B26" t="s">
        <v>5947</v>
      </c>
      <c r="C26">
        <v>84.9</v>
      </c>
      <c r="D26" s="110">
        <v>40.002290449999997</v>
      </c>
      <c r="E26" s="110">
        <v>116.3209629696906</v>
      </c>
    </row>
    <row r="27" spans="1:5" x14ac:dyDescent="0.25">
      <c r="A27">
        <v>26</v>
      </c>
      <c r="B27" t="s">
        <v>9543</v>
      </c>
      <c r="C27">
        <v>84.5</v>
      </c>
      <c r="D27" s="110">
        <v>1.3484103999999999</v>
      </c>
      <c r="E27" s="110">
        <v>103.682933207285</v>
      </c>
    </row>
    <row r="28" spans="1:5" x14ac:dyDescent="0.25">
      <c r="A28">
        <v>26</v>
      </c>
      <c r="B28" t="s">
        <v>6051</v>
      </c>
      <c r="C28">
        <v>84.5</v>
      </c>
      <c r="D28" s="110">
        <v>22.282697450000001</v>
      </c>
      <c r="E28" s="110">
        <v>114.1384549999557</v>
      </c>
    </row>
    <row r="29" spans="1:5" x14ac:dyDescent="0.25">
      <c r="A29">
        <v>28</v>
      </c>
      <c r="B29" t="s">
        <v>9544</v>
      </c>
      <c r="C29">
        <v>84.5</v>
      </c>
      <c r="D29" s="110">
        <v>39.290881599999999</v>
      </c>
      <c r="E29" s="110">
        <v>-76.610759000000002</v>
      </c>
    </row>
    <row r="30" spans="1:5" x14ac:dyDescent="0.25">
      <c r="A30">
        <v>28</v>
      </c>
      <c r="B30" t="s">
        <v>5967</v>
      </c>
      <c r="C30">
        <v>84.3</v>
      </c>
      <c r="D30" s="110">
        <v>35.901984499999998</v>
      </c>
      <c r="E30" s="110">
        <v>139.9362233261796</v>
      </c>
    </row>
    <row r="31" spans="1:5" x14ac:dyDescent="0.25">
      <c r="A31">
        <v>29</v>
      </c>
      <c r="B31" t="s">
        <v>6063</v>
      </c>
      <c r="C31">
        <v>83.8</v>
      </c>
      <c r="D31" s="110">
        <v>34.070877749999987</v>
      </c>
      <c r="E31" s="110">
        <v>-118.4468507059505</v>
      </c>
    </row>
    <row r="32" spans="1:5" x14ac:dyDescent="0.25">
      <c r="A32">
        <v>30</v>
      </c>
      <c r="B32" t="s">
        <v>769</v>
      </c>
      <c r="C32">
        <v>83.7</v>
      </c>
      <c r="D32" s="110">
        <v>45.507014150000003</v>
      </c>
      <c r="E32" s="110">
        <v>-73.579190903699129</v>
      </c>
    </row>
    <row r="33" spans="1:5" x14ac:dyDescent="0.25">
      <c r="A33">
        <v>32</v>
      </c>
      <c r="B33" t="s">
        <v>762</v>
      </c>
      <c r="C33">
        <v>82.2</v>
      </c>
      <c r="D33" s="110">
        <v>53.4657087</v>
      </c>
      <c r="E33" s="110">
        <v>-2.23273431990759</v>
      </c>
    </row>
    <row r="34" spans="1:5" x14ac:dyDescent="0.25">
      <c r="A34">
        <v>33</v>
      </c>
      <c r="B34" t="s">
        <v>9545</v>
      </c>
      <c r="C34">
        <v>81.7</v>
      </c>
      <c r="D34" s="110">
        <v>42.294214199999999</v>
      </c>
      <c r="E34" s="110">
        <v>-83.710038935096009</v>
      </c>
    </row>
    <row r="35" spans="1:5" x14ac:dyDescent="0.25">
      <c r="A35">
        <v>34</v>
      </c>
      <c r="B35" t="s">
        <v>9546</v>
      </c>
      <c r="C35">
        <v>81.5</v>
      </c>
      <c r="D35" s="110">
        <v>-35.281310349999998</v>
      </c>
      <c r="E35" s="110">
        <v>149.1166828434495</v>
      </c>
    </row>
    <row r="36" spans="1:5" x14ac:dyDescent="0.25">
      <c r="A36">
        <v>34</v>
      </c>
      <c r="B36" t="s">
        <v>5968</v>
      </c>
      <c r="C36">
        <v>81.5</v>
      </c>
      <c r="D36" s="110">
        <v>49.257831449999998</v>
      </c>
      <c r="E36" s="110">
        <v>-123.2462419862221</v>
      </c>
    </row>
    <row r="37" spans="1:5" x14ac:dyDescent="0.25">
      <c r="A37">
        <v>36</v>
      </c>
      <c r="B37" t="s">
        <v>6049</v>
      </c>
      <c r="C37">
        <v>80.400000000000006</v>
      </c>
      <c r="D37" s="110">
        <v>46.518659399999997</v>
      </c>
      <c r="E37" s="110">
        <v>6.5665615051480009</v>
      </c>
    </row>
    <row r="38" spans="1:5" x14ac:dyDescent="0.25">
      <c r="A38">
        <v>37</v>
      </c>
      <c r="B38" t="s">
        <v>5958</v>
      </c>
      <c r="C38">
        <v>80</v>
      </c>
      <c r="D38" s="110">
        <v>48.265569599999999</v>
      </c>
      <c r="E38" s="110">
        <v>11.669345610438</v>
      </c>
    </row>
    <row r="39" spans="1:5" x14ac:dyDescent="0.25">
      <c r="A39">
        <v>38</v>
      </c>
      <c r="B39" t="s">
        <v>6011</v>
      </c>
      <c r="C39">
        <v>79.5</v>
      </c>
      <c r="D39" s="110">
        <v>48.7139028</v>
      </c>
      <c r="E39" s="110">
        <v>2.2141068185533359</v>
      </c>
    </row>
    <row r="40" spans="1:5" x14ac:dyDescent="0.25">
      <c r="A40">
        <v>38</v>
      </c>
      <c r="B40" t="s">
        <v>6060</v>
      </c>
      <c r="C40">
        <v>79.5</v>
      </c>
      <c r="D40" s="110">
        <v>40.729145250000002</v>
      </c>
      <c r="E40" s="110">
        <v>-73.995075650859349</v>
      </c>
    </row>
    <row r="41" spans="1:5" x14ac:dyDescent="0.25">
      <c r="A41">
        <v>40</v>
      </c>
      <c r="B41" t="s">
        <v>9547</v>
      </c>
      <c r="C41">
        <v>79.3</v>
      </c>
      <c r="D41" s="110">
        <v>51.496816750000001</v>
      </c>
      <c r="E41" s="110">
        <v>-0.120330177251129</v>
      </c>
    </row>
    <row r="42" spans="1:5" x14ac:dyDescent="0.25">
      <c r="A42">
        <v>41</v>
      </c>
      <c r="B42" t="s">
        <v>5981</v>
      </c>
      <c r="C42">
        <v>78.5</v>
      </c>
      <c r="D42" s="110">
        <v>37.266954499999997</v>
      </c>
      <c r="E42" s="110">
        <v>126.98445049999999</v>
      </c>
    </row>
    <row r="43" spans="1:5" x14ac:dyDescent="0.25">
      <c r="A43">
        <v>42</v>
      </c>
      <c r="B43" t="s">
        <v>5971</v>
      </c>
      <c r="C43">
        <v>78.2</v>
      </c>
      <c r="D43" s="110">
        <v>-37.877423399999998</v>
      </c>
      <c r="E43" s="110">
        <v>145.044966917403</v>
      </c>
    </row>
    <row r="44" spans="1:5" x14ac:dyDescent="0.25">
      <c r="A44">
        <v>43</v>
      </c>
      <c r="B44" t="s">
        <v>5978</v>
      </c>
      <c r="C44">
        <v>78.099999999999994</v>
      </c>
      <c r="D44" s="110">
        <v>-27.49741805</v>
      </c>
      <c r="E44" s="110">
        <v>153.0131695598358</v>
      </c>
    </row>
    <row r="45" spans="1:5" x14ac:dyDescent="0.25">
      <c r="A45">
        <v>44</v>
      </c>
      <c r="B45" t="s">
        <v>101</v>
      </c>
      <c r="C45">
        <v>77.8</v>
      </c>
      <c r="D45" s="110">
        <v>30.521595000000001</v>
      </c>
      <c r="E45" s="110">
        <v>120.71953120000001</v>
      </c>
    </row>
    <row r="46" spans="1:5" x14ac:dyDescent="0.25">
      <c r="A46">
        <v>45</v>
      </c>
      <c r="B46" t="s">
        <v>6071</v>
      </c>
      <c r="C46">
        <v>76.900000000000006</v>
      </c>
      <c r="D46" s="110">
        <v>51.514261050000002</v>
      </c>
      <c r="E46" s="110">
        <v>-0.1167335198149282</v>
      </c>
    </row>
    <row r="47" spans="1:5" x14ac:dyDescent="0.25">
      <c r="A47">
        <v>46</v>
      </c>
      <c r="B47" t="s">
        <v>5989</v>
      </c>
      <c r="C47">
        <v>76.3</v>
      </c>
      <c r="D47" s="110">
        <v>35.021302650000003</v>
      </c>
      <c r="E47" s="110">
        <v>135.77248479209319</v>
      </c>
    </row>
    <row r="48" spans="1:5" x14ac:dyDescent="0.25">
      <c r="A48">
        <v>47</v>
      </c>
      <c r="B48" t="s">
        <v>1373</v>
      </c>
      <c r="C48">
        <v>76.2</v>
      </c>
      <c r="D48" s="110">
        <v>51.998827349999999</v>
      </c>
      <c r="E48" s="110">
        <v>4.37396036815404</v>
      </c>
    </row>
    <row r="49" spans="1:5" x14ac:dyDescent="0.25">
      <c r="A49">
        <v>47</v>
      </c>
      <c r="B49" t="s">
        <v>6059</v>
      </c>
      <c r="C49">
        <v>76.2</v>
      </c>
      <c r="D49" s="110">
        <v>22.4201838</v>
      </c>
      <c r="E49" s="110">
        <v>114.2079145352409</v>
      </c>
    </row>
    <row r="50" spans="1:5" x14ac:dyDescent="0.25">
      <c r="A50">
        <v>47</v>
      </c>
      <c r="B50" t="s">
        <v>5954</v>
      </c>
      <c r="C50">
        <v>76.2</v>
      </c>
      <c r="D50" s="110">
        <v>42.0557157</v>
      </c>
      <c r="E50" s="110">
        <v>-87.675294547394159</v>
      </c>
    </row>
    <row r="51" spans="1:5" x14ac:dyDescent="0.25">
      <c r="A51">
        <v>50</v>
      </c>
      <c r="B51" t="s">
        <v>5976</v>
      </c>
      <c r="C51">
        <v>74.400000000000006</v>
      </c>
      <c r="D51" s="110">
        <v>31.301164849999999</v>
      </c>
      <c r="E51" s="110">
        <v>121.4980875638232</v>
      </c>
    </row>
    <row r="52" spans="1:5" x14ac:dyDescent="0.25">
      <c r="A52">
        <v>51</v>
      </c>
      <c r="B52" t="s">
        <v>5977</v>
      </c>
      <c r="C52">
        <v>74.3</v>
      </c>
      <c r="D52" s="110">
        <v>31.20089115</v>
      </c>
      <c r="E52" s="110">
        <v>121.42839494715111</v>
      </c>
    </row>
    <row r="53" spans="1:5" x14ac:dyDescent="0.25">
      <c r="A53">
        <v>52</v>
      </c>
      <c r="B53" t="s">
        <v>5956</v>
      </c>
      <c r="C53">
        <v>73.7</v>
      </c>
      <c r="D53" s="110">
        <v>40.444189700000003</v>
      </c>
      <c r="E53" s="110">
        <v>-79.942719183934656</v>
      </c>
    </row>
    <row r="54" spans="1:5" x14ac:dyDescent="0.25">
      <c r="A54">
        <v>53</v>
      </c>
      <c r="B54" t="s">
        <v>5985</v>
      </c>
      <c r="C54">
        <v>73.400000000000006</v>
      </c>
      <c r="D54" s="110">
        <v>52.368133350000001</v>
      </c>
      <c r="E54" s="110">
        <v>4.8898041557339447</v>
      </c>
    </row>
    <row r="55" spans="1:5" x14ac:dyDescent="0.25">
      <c r="A55">
        <v>54</v>
      </c>
      <c r="B55" t="s">
        <v>9551</v>
      </c>
      <c r="C55">
        <v>72.5</v>
      </c>
      <c r="D55" s="110">
        <v>48.131630350000002</v>
      </c>
      <c r="E55" s="110">
        <v>11.560602655830399</v>
      </c>
    </row>
    <row r="56" spans="1:5" x14ac:dyDescent="0.25">
      <c r="A56">
        <v>55</v>
      </c>
      <c r="B56" t="s">
        <v>930</v>
      </c>
      <c r="C56">
        <v>72.400000000000006</v>
      </c>
      <c r="D56" s="110">
        <v>51.490558200000002</v>
      </c>
      <c r="E56" s="110">
        <v>-2.630482497859536</v>
      </c>
    </row>
    <row r="57" spans="1:5" x14ac:dyDescent="0.25">
      <c r="A57">
        <v>56</v>
      </c>
      <c r="B57" t="s">
        <v>6062</v>
      </c>
      <c r="C57">
        <v>72.2</v>
      </c>
      <c r="D57" s="110">
        <v>37.593797449999997</v>
      </c>
      <c r="E57" s="110">
        <v>127.04671596278671</v>
      </c>
    </row>
    <row r="58" spans="1:5" x14ac:dyDescent="0.25">
      <c r="A58">
        <v>57</v>
      </c>
      <c r="B58" t="s">
        <v>5953</v>
      </c>
      <c r="C58">
        <v>72</v>
      </c>
      <c r="D58" s="110">
        <v>36.000155699999993</v>
      </c>
      <c r="E58" s="110">
        <v>-78.944229721958777</v>
      </c>
    </row>
    <row r="59" spans="1:5" x14ac:dyDescent="0.25">
      <c r="A59">
        <v>58</v>
      </c>
      <c r="B59" t="s">
        <v>9552</v>
      </c>
      <c r="C59">
        <v>71.8</v>
      </c>
      <c r="D59" s="110">
        <v>30.27715345</v>
      </c>
      <c r="E59" s="110">
        <v>-97.734403804861103</v>
      </c>
    </row>
    <row r="60" spans="1:5" x14ac:dyDescent="0.25">
      <c r="A60">
        <v>59</v>
      </c>
      <c r="B60" t="s">
        <v>6005</v>
      </c>
      <c r="C60">
        <v>71.7</v>
      </c>
      <c r="D60" s="110">
        <v>48.846899699999987</v>
      </c>
      <c r="E60" s="110">
        <v>2.3574486531158749</v>
      </c>
    </row>
    <row r="61" spans="1:5" x14ac:dyDescent="0.25">
      <c r="A61">
        <v>60</v>
      </c>
      <c r="B61" t="s">
        <v>1936</v>
      </c>
      <c r="C61">
        <v>71.099999999999994</v>
      </c>
      <c r="D61" s="110">
        <v>22.3358031</v>
      </c>
      <c r="E61" s="110">
        <v>114.2659087549023</v>
      </c>
    </row>
    <row r="62" spans="1:5" x14ac:dyDescent="0.25">
      <c r="A62">
        <v>61</v>
      </c>
      <c r="B62" t="s">
        <v>5970</v>
      </c>
      <c r="C62">
        <v>70.099999999999994</v>
      </c>
      <c r="D62" s="110">
        <v>50.805712849999999</v>
      </c>
      <c r="E62" s="110">
        <v>3.2915374489139761</v>
      </c>
    </row>
    <row r="63" spans="1:5" x14ac:dyDescent="0.25">
      <c r="A63">
        <v>62</v>
      </c>
      <c r="B63" t="s">
        <v>6069</v>
      </c>
      <c r="C63">
        <v>70</v>
      </c>
      <c r="D63" s="110">
        <v>32.879243750000001</v>
      </c>
      <c r="E63" s="110">
        <v>-117.231124683773</v>
      </c>
    </row>
    <row r="64" spans="1:5" x14ac:dyDescent="0.25">
      <c r="A64">
        <v>63</v>
      </c>
      <c r="B64" t="s">
        <v>5955</v>
      </c>
      <c r="C64">
        <v>69.2</v>
      </c>
      <c r="D64" s="110">
        <v>47.655622750000013</v>
      </c>
      <c r="E64" s="110">
        <v>-122.302722383572</v>
      </c>
    </row>
    <row r="65" spans="1:5" x14ac:dyDescent="0.25">
      <c r="A65">
        <v>64</v>
      </c>
      <c r="B65" t="s">
        <v>5974</v>
      </c>
      <c r="C65">
        <v>69.099999999999994</v>
      </c>
      <c r="D65" s="110">
        <v>40.099118349999998</v>
      </c>
      <c r="E65" s="110">
        <v>-88.238515756143698</v>
      </c>
    </row>
    <row r="66" spans="1:5" x14ac:dyDescent="0.25">
      <c r="A66">
        <v>65</v>
      </c>
      <c r="B66" t="s">
        <v>6077</v>
      </c>
      <c r="C66">
        <v>68.7</v>
      </c>
      <c r="D66" s="110">
        <v>22.304486699999998</v>
      </c>
      <c r="E66" s="110">
        <v>114.1796934584759</v>
      </c>
    </row>
    <row r="67" spans="1:5" x14ac:dyDescent="0.25">
      <c r="A67">
        <v>65</v>
      </c>
      <c r="B67" t="s">
        <v>6083</v>
      </c>
      <c r="C67">
        <v>68.7</v>
      </c>
      <c r="D67" s="110">
        <v>3.1257608000000001</v>
      </c>
      <c r="E67" s="110">
        <v>101.6555347830104</v>
      </c>
    </row>
    <row r="68" spans="1:5" x14ac:dyDescent="0.25">
      <c r="A68">
        <v>67</v>
      </c>
      <c r="B68" t="s">
        <v>6074</v>
      </c>
      <c r="C68">
        <v>68.599999999999994</v>
      </c>
      <c r="D68" s="110">
        <v>52.381307300000003</v>
      </c>
      <c r="E68" s="110">
        <v>-1.5639569481637441</v>
      </c>
    </row>
    <row r="69" spans="1:5" x14ac:dyDescent="0.25">
      <c r="A69">
        <v>68</v>
      </c>
      <c r="B69" t="s">
        <v>6098</v>
      </c>
      <c r="C69">
        <v>68</v>
      </c>
      <c r="D69" s="110">
        <v>-36.8660955</v>
      </c>
      <c r="E69" s="110">
        <v>174.77373309361869</v>
      </c>
    </row>
    <row r="70" spans="1:5" x14ac:dyDescent="0.25">
      <c r="A70">
        <v>69</v>
      </c>
      <c r="B70" t="s">
        <v>6092</v>
      </c>
      <c r="C70">
        <v>67.900000000000006</v>
      </c>
      <c r="D70" s="110">
        <v>25.016886150000001</v>
      </c>
      <c r="E70" s="110">
        <v>121.5385209955509</v>
      </c>
    </row>
    <row r="71" spans="1:5" x14ac:dyDescent="0.25">
      <c r="A71">
        <v>70</v>
      </c>
      <c r="B71" t="s">
        <v>6014</v>
      </c>
      <c r="C71">
        <v>67.7</v>
      </c>
      <c r="D71" s="110">
        <v>22.3400204</v>
      </c>
      <c r="E71" s="110">
        <v>114.1697166436289</v>
      </c>
    </row>
    <row r="72" spans="1:5" x14ac:dyDescent="0.25">
      <c r="A72">
        <v>71</v>
      </c>
      <c r="B72" t="s">
        <v>6008</v>
      </c>
      <c r="C72">
        <v>67.599999999999994</v>
      </c>
      <c r="D72" s="110">
        <v>48.703020799999997</v>
      </c>
      <c r="E72" s="110">
        <v>2.1749516</v>
      </c>
    </row>
    <row r="73" spans="1:5" x14ac:dyDescent="0.25">
      <c r="A73">
        <v>72</v>
      </c>
      <c r="B73" t="s">
        <v>963</v>
      </c>
      <c r="C73">
        <v>66.900000000000006</v>
      </c>
      <c r="D73" s="110">
        <v>-35.027740700000003</v>
      </c>
      <c r="E73" s="110">
        <v>117.88747290000001</v>
      </c>
    </row>
    <row r="74" spans="1:5" x14ac:dyDescent="0.25">
      <c r="A74">
        <v>73</v>
      </c>
      <c r="B74" t="s">
        <v>823</v>
      </c>
      <c r="C74">
        <v>66.400000000000006</v>
      </c>
      <c r="D74" s="110">
        <v>41.818639500000003</v>
      </c>
      <c r="E74" s="110">
        <v>-71.408800871679304</v>
      </c>
    </row>
    <row r="75" spans="1:5" x14ac:dyDescent="0.25">
      <c r="A75">
        <v>73</v>
      </c>
      <c r="B75" t="s">
        <v>9553</v>
      </c>
      <c r="C75">
        <v>66.400000000000006</v>
      </c>
      <c r="D75" s="110">
        <v>59.201675799999997</v>
      </c>
      <c r="E75" s="110">
        <v>17.620320100000001</v>
      </c>
    </row>
    <row r="76" spans="1:5" x14ac:dyDescent="0.25">
      <c r="A76">
        <v>75</v>
      </c>
      <c r="B76" t="s">
        <v>948</v>
      </c>
      <c r="C76">
        <v>65.5</v>
      </c>
      <c r="D76" s="110">
        <v>53.806774349999998</v>
      </c>
      <c r="E76" s="110">
        <v>-1.5562877504739681</v>
      </c>
    </row>
    <row r="77" spans="1:5" x14ac:dyDescent="0.25">
      <c r="A77">
        <v>76</v>
      </c>
      <c r="B77" t="s">
        <v>5999</v>
      </c>
      <c r="C77">
        <v>65.2</v>
      </c>
      <c r="D77" s="110">
        <v>55.872315349999987</v>
      </c>
      <c r="E77" s="110">
        <v>-4.2892191129818231</v>
      </c>
    </row>
    <row r="78" spans="1:5" x14ac:dyDescent="0.25">
      <c r="A78">
        <v>76</v>
      </c>
      <c r="B78" t="s">
        <v>6087</v>
      </c>
      <c r="C78">
        <v>65.2</v>
      </c>
      <c r="D78" s="110">
        <v>37.56777675</v>
      </c>
      <c r="E78" s="110">
        <v>126.93940288207639</v>
      </c>
    </row>
    <row r="79" spans="1:5" x14ac:dyDescent="0.25">
      <c r="A79">
        <v>78</v>
      </c>
      <c r="B79" t="s">
        <v>6101</v>
      </c>
      <c r="C79">
        <v>65.099999999999994</v>
      </c>
      <c r="D79" s="110">
        <v>35.973209049999987</v>
      </c>
      <c r="E79" s="110">
        <v>-78.897550537483966</v>
      </c>
    </row>
    <row r="80" spans="1:5" x14ac:dyDescent="0.25">
      <c r="A80">
        <v>79</v>
      </c>
      <c r="B80" t="s">
        <v>6088</v>
      </c>
      <c r="C80">
        <v>64.7</v>
      </c>
      <c r="D80" s="110">
        <v>36.610522899999999</v>
      </c>
      <c r="E80" s="110">
        <v>127.2887153851533</v>
      </c>
    </row>
    <row r="81" spans="1:5" x14ac:dyDescent="0.25">
      <c r="A81">
        <v>80</v>
      </c>
      <c r="B81" t="s">
        <v>6081</v>
      </c>
      <c r="C81">
        <v>63.9</v>
      </c>
      <c r="D81" s="110">
        <v>34.511199249999997</v>
      </c>
      <c r="E81" s="110">
        <v>135.6314479755379</v>
      </c>
    </row>
    <row r="82" spans="1:5" x14ac:dyDescent="0.25">
      <c r="A82">
        <v>81</v>
      </c>
      <c r="B82" t="s">
        <v>6107</v>
      </c>
      <c r="C82">
        <v>63.5</v>
      </c>
      <c r="D82" s="110">
        <v>53.343667449999998</v>
      </c>
      <c r="E82" s="110">
        <v>-6.2544447245118198</v>
      </c>
    </row>
    <row r="83" spans="1:5" x14ac:dyDescent="0.25">
      <c r="A83">
        <v>81</v>
      </c>
      <c r="B83" t="s">
        <v>1003</v>
      </c>
      <c r="C83">
        <v>63.5</v>
      </c>
      <c r="D83" s="110">
        <v>50.935475199999999</v>
      </c>
      <c r="E83" s="110">
        <v>-1.3962847494297239</v>
      </c>
    </row>
    <row r="84" spans="1:5" x14ac:dyDescent="0.25">
      <c r="A84">
        <v>83</v>
      </c>
      <c r="B84" t="s">
        <v>6102</v>
      </c>
      <c r="C84">
        <v>63.1</v>
      </c>
      <c r="D84" s="110">
        <v>40.261938899999997</v>
      </c>
      <c r="E84" s="110">
        <v>-76.880346748744131</v>
      </c>
    </row>
    <row r="85" spans="1:5" x14ac:dyDescent="0.25">
      <c r="A85">
        <v>84</v>
      </c>
      <c r="B85" t="s">
        <v>238</v>
      </c>
      <c r="C85">
        <v>63</v>
      </c>
      <c r="D85" s="110">
        <v>52.452295599999999</v>
      </c>
      <c r="E85" s="110">
        <v>-1.931285672600819</v>
      </c>
    </row>
    <row r="86" spans="1:5" x14ac:dyDescent="0.25">
      <c r="A86">
        <v>85</v>
      </c>
      <c r="B86" t="s">
        <v>6104</v>
      </c>
      <c r="C86">
        <v>62.8</v>
      </c>
      <c r="D86" s="110">
        <v>55.705822449999999</v>
      </c>
      <c r="E86" s="110">
        <v>13.19334081601359</v>
      </c>
    </row>
    <row r="87" spans="1:5" x14ac:dyDescent="0.25">
      <c r="A87">
        <v>85</v>
      </c>
      <c r="B87" t="s">
        <v>9426</v>
      </c>
      <c r="C87">
        <v>62.8</v>
      </c>
      <c r="D87" s="110">
        <v>-23.565220100000001</v>
      </c>
      <c r="E87" s="110">
        <v>-46.712582982234188</v>
      </c>
    </row>
    <row r="88" spans="1:5" x14ac:dyDescent="0.25">
      <c r="A88">
        <v>87</v>
      </c>
      <c r="B88" t="s">
        <v>6089</v>
      </c>
      <c r="C88">
        <v>62.2</v>
      </c>
      <c r="D88" s="110">
        <v>55.70229715</v>
      </c>
      <c r="E88" s="110">
        <v>37.531797727479287</v>
      </c>
    </row>
    <row r="89" spans="1:5" x14ac:dyDescent="0.25">
      <c r="A89">
        <v>87</v>
      </c>
      <c r="B89" t="s">
        <v>129</v>
      </c>
      <c r="C89">
        <v>62.2</v>
      </c>
      <c r="D89" s="110">
        <v>49.419318850000003</v>
      </c>
      <c r="E89" s="110">
        <v>8.6702043945222798</v>
      </c>
    </row>
    <row r="90" spans="1:5" x14ac:dyDescent="0.25">
      <c r="A90">
        <v>89</v>
      </c>
      <c r="B90" t="s">
        <v>956</v>
      </c>
      <c r="C90">
        <v>62</v>
      </c>
      <c r="D90" s="110">
        <v>-34.918922600000002</v>
      </c>
      <c r="E90" s="110">
        <v>138.604236674107</v>
      </c>
    </row>
    <row r="91" spans="1:5" x14ac:dyDescent="0.25">
      <c r="A91">
        <v>90</v>
      </c>
      <c r="B91" t="s">
        <v>6143</v>
      </c>
      <c r="C91">
        <v>61.8</v>
      </c>
      <c r="D91" s="110">
        <v>-33.883217350000002</v>
      </c>
      <c r="E91" s="110">
        <v>151.200366905246</v>
      </c>
    </row>
    <row r="92" spans="1:5" x14ac:dyDescent="0.25">
      <c r="A92">
        <v>91</v>
      </c>
      <c r="B92" t="s">
        <v>6070</v>
      </c>
      <c r="C92">
        <v>61.6</v>
      </c>
      <c r="D92" s="110">
        <v>35.5148297</v>
      </c>
      <c r="E92" s="110">
        <v>139.483970614816</v>
      </c>
    </row>
    <row r="93" spans="1:5" x14ac:dyDescent="0.25">
      <c r="A93">
        <v>91</v>
      </c>
      <c r="B93" t="s">
        <v>6000</v>
      </c>
      <c r="C93">
        <v>61.6</v>
      </c>
      <c r="D93" s="110">
        <v>47.49684345</v>
      </c>
      <c r="E93" s="110">
        <v>8.7298071680949807</v>
      </c>
    </row>
    <row r="94" spans="1:5" x14ac:dyDescent="0.25">
      <c r="A94">
        <v>93</v>
      </c>
      <c r="B94" t="s">
        <v>5991</v>
      </c>
      <c r="C94">
        <v>61.4</v>
      </c>
      <c r="D94" s="110">
        <v>42.350432400000003</v>
      </c>
      <c r="E94" s="110">
        <v>-71.101701225057155</v>
      </c>
    </row>
    <row r="95" spans="1:5" x14ac:dyDescent="0.25">
      <c r="A95">
        <v>93</v>
      </c>
      <c r="B95" t="s">
        <v>6115</v>
      </c>
      <c r="C95">
        <v>61.4</v>
      </c>
      <c r="D95" s="110">
        <v>19.321602949999999</v>
      </c>
      <c r="E95" s="110">
        <v>-99.184930182606308</v>
      </c>
    </row>
    <row r="96" spans="1:5" x14ac:dyDescent="0.25">
      <c r="A96">
        <v>95</v>
      </c>
      <c r="B96" t="s">
        <v>6078</v>
      </c>
      <c r="C96">
        <v>61</v>
      </c>
      <c r="D96" s="110">
        <v>-34.600811399999998</v>
      </c>
      <c r="E96" s="110">
        <v>-58.408376646167433</v>
      </c>
    </row>
    <row r="97" spans="1:5" x14ac:dyDescent="0.25">
      <c r="A97">
        <v>95</v>
      </c>
      <c r="B97" t="s">
        <v>6106</v>
      </c>
      <c r="C97">
        <v>61</v>
      </c>
      <c r="D97" s="110">
        <v>56.339819800000001</v>
      </c>
      <c r="E97" s="110">
        <v>-2.8117937053149831</v>
      </c>
    </row>
    <row r="98" spans="1:5" x14ac:dyDescent="0.25">
      <c r="A98">
        <v>97</v>
      </c>
      <c r="B98" t="s">
        <v>5966</v>
      </c>
      <c r="C98">
        <v>60.9</v>
      </c>
      <c r="D98" s="110">
        <v>33.776032999999998</v>
      </c>
      <c r="E98" s="110">
        <v>-84.39884086001581</v>
      </c>
    </row>
    <row r="99" spans="1:5" x14ac:dyDescent="0.25">
      <c r="A99">
        <v>98</v>
      </c>
      <c r="B99" t="s">
        <v>9550</v>
      </c>
      <c r="C99">
        <v>60.8</v>
      </c>
      <c r="D99" s="110">
        <v>52.454961599999997</v>
      </c>
      <c r="E99" s="110">
        <v>13.296274007368851</v>
      </c>
    </row>
    <row r="100" spans="1:5" x14ac:dyDescent="0.25">
      <c r="A100">
        <v>99</v>
      </c>
      <c r="B100" t="s">
        <v>1255</v>
      </c>
      <c r="C100">
        <v>60.7</v>
      </c>
      <c r="D100" s="110">
        <v>40.430028</v>
      </c>
      <c r="E100" s="110">
        <v>-86.926421146504936</v>
      </c>
    </row>
    <row r="101" spans="1:5" x14ac:dyDescent="0.25">
      <c r="A101">
        <v>100</v>
      </c>
      <c r="B101" t="s">
        <v>9549</v>
      </c>
      <c r="C101">
        <v>60.4</v>
      </c>
      <c r="D101" s="110">
        <v>36.018079499999999</v>
      </c>
      <c r="E101" s="110">
        <v>129.32085559784389</v>
      </c>
    </row>
    <row r="102" spans="1:5" x14ac:dyDescent="0.25">
      <c r="A102">
        <v>100</v>
      </c>
      <c r="B102" t="s">
        <v>9548</v>
      </c>
      <c r="C102">
        <v>60.4</v>
      </c>
      <c r="D102" s="110">
        <v>52.957732200000002</v>
      </c>
      <c r="E102" s="110">
        <v>-1.1561587845079131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7C5D-EC17-43A1-9D95-603B6A4801C0}">
  <dimension ref="A1:F61"/>
  <sheetViews>
    <sheetView zoomScale="115" zoomScaleNormal="115" workbookViewId="0">
      <selection activeCell="J15" sqref="J15"/>
    </sheetView>
  </sheetViews>
  <sheetFormatPr defaultColWidth="11.42578125" defaultRowHeight="15" x14ac:dyDescent="0.25"/>
  <cols>
    <col min="1" max="1" width="10.85546875" style="1"/>
    <col min="2" max="2" width="48.42578125" bestFit="1" customWidth="1"/>
    <col min="5" max="5" width="17" bestFit="1" customWidth="1"/>
    <col min="6" max="6" width="19.42578125" bestFit="1" customWidth="1"/>
  </cols>
  <sheetData>
    <row r="1" spans="1:6" ht="21" x14ac:dyDescent="0.35">
      <c r="A1" s="33" t="s">
        <v>0</v>
      </c>
      <c r="B1" s="32" t="s">
        <v>5941</v>
      </c>
      <c r="C1" s="32" t="s">
        <v>3</v>
      </c>
      <c r="D1" s="32" t="s">
        <v>5719</v>
      </c>
      <c r="E1" s="83" t="s">
        <v>9558</v>
      </c>
      <c r="F1" s="84" t="s">
        <v>9559</v>
      </c>
    </row>
    <row r="2" spans="1:6" x14ac:dyDescent="0.25">
      <c r="A2" s="1">
        <v>1</v>
      </c>
      <c r="B2" t="s">
        <v>5947</v>
      </c>
      <c r="C2" t="s">
        <v>7331</v>
      </c>
      <c r="D2" t="s">
        <v>7332</v>
      </c>
      <c r="E2" s="102">
        <v>40.190632000000001</v>
      </c>
      <c r="F2" s="102">
        <v>116.412144</v>
      </c>
    </row>
    <row r="3" spans="1:6" x14ac:dyDescent="0.25">
      <c r="A3" s="1">
        <v>2</v>
      </c>
      <c r="B3" t="s">
        <v>5949</v>
      </c>
      <c r="C3" t="s">
        <v>7331</v>
      </c>
      <c r="D3" t="s">
        <v>7333</v>
      </c>
      <c r="E3" s="102">
        <v>40.190632000000001</v>
      </c>
      <c r="F3" s="102">
        <v>116.412144</v>
      </c>
    </row>
    <row r="4" spans="1:6" x14ac:dyDescent="0.25">
      <c r="A4" s="1">
        <v>3</v>
      </c>
      <c r="B4" t="s">
        <v>101</v>
      </c>
      <c r="C4" t="s">
        <v>7334</v>
      </c>
      <c r="D4" t="s">
        <v>7335</v>
      </c>
      <c r="E4" s="102">
        <v>29.000000100000001</v>
      </c>
      <c r="F4" s="102">
        <v>119.99999990000001</v>
      </c>
    </row>
    <row r="5" spans="1:6" x14ac:dyDescent="0.25">
      <c r="A5" s="1">
        <v>4</v>
      </c>
      <c r="B5" t="s">
        <v>5977</v>
      </c>
      <c r="C5" t="s">
        <v>7336</v>
      </c>
      <c r="D5" t="s">
        <v>7337</v>
      </c>
      <c r="E5" s="102">
        <v>31.2312707</v>
      </c>
      <c r="F5" s="102">
        <v>121.47001520000001</v>
      </c>
    </row>
    <row r="6" spans="1:6" x14ac:dyDescent="0.25">
      <c r="A6" s="1">
        <v>5</v>
      </c>
      <c r="B6" t="s">
        <v>5976</v>
      </c>
      <c r="C6" t="s">
        <v>7336</v>
      </c>
      <c r="D6" t="s">
        <v>7338</v>
      </c>
      <c r="E6" s="102">
        <v>31.2312707</v>
      </c>
      <c r="F6" s="102">
        <v>121.47001520000001</v>
      </c>
    </row>
    <row r="7" spans="1:6" x14ac:dyDescent="0.25">
      <c r="A7" s="1">
        <v>6</v>
      </c>
      <c r="B7" t="s">
        <v>6012</v>
      </c>
      <c r="C7" t="s">
        <v>7339</v>
      </c>
      <c r="D7" t="s">
        <v>7340</v>
      </c>
      <c r="E7" s="102">
        <v>33.000000100000001</v>
      </c>
      <c r="F7" s="102">
        <v>119.99999990000001</v>
      </c>
    </row>
    <row r="8" spans="1:6" x14ac:dyDescent="0.25">
      <c r="A8" s="1">
        <v>7</v>
      </c>
      <c r="B8" t="s">
        <v>1039</v>
      </c>
      <c r="C8" t="s">
        <v>7341</v>
      </c>
      <c r="D8" t="s">
        <v>7342</v>
      </c>
      <c r="E8" s="102">
        <v>32</v>
      </c>
      <c r="F8" s="102">
        <v>117</v>
      </c>
    </row>
    <row r="9" spans="1:6" x14ac:dyDescent="0.25">
      <c r="A9" s="1">
        <v>8</v>
      </c>
      <c r="B9" t="s">
        <v>6360</v>
      </c>
      <c r="C9" t="s">
        <v>7343</v>
      </c>
      <c r="D9" t="s">
        <v>7344</v>
      </c>
      <c r="E9" s="102">
        <v>31.153050350000001</v>
      </c>
      <c r="F9" s="102">
        <v>112.88064226239661</v>
      </c>
    </row>
    <row r="10" spans="1:6" x14ac:dyDescent="0.25">
      <c r="A10" s="1">
        <v>9</v>
      </c>
      <c r="B10" t="s">
        <v>6206</v>
      </c>
      <c r="C10" t="s">
        <v>7343</v>
      </c>
      <c r="D10" t="s">
        <v>7345</v>
      </c>
      <c r="E10" s="102">
        <v>31.153050350000001</v>
      </c>
      <c r="F10" s="102">
        <v>112.88064226239661</v>
      </c>
    </row>
    <row r="11" spans="1:6" x14ac:dyDescent="0.25">
      <c r="A11" s="1">
        <v>10</v>
      </c>
      <c r="B11" t="s">
        <v>7346</v>
      </c>
      <c r="C11" t="s">
        <v>7347</v>
      </c>
      <c r="D11" t="s">
        <v>7348</v>
      </c>
      <c r="E11" s="102">
        <v>35.589595899999999</v>
      </c>
      <c r="F11" s="102">
        <v>109.3013107</v>
      </c>
    </row>
    <row r="12" spans="1:6" x14ac:dyDescent="0.25">
      <c r="A12" s="1">
        <v>11</v>
      </c>
      <c r="B12" t="s">
        <v>6501</v>
      </c>
      <c r="C12" t="s">
        <v>7349</v>
      </c>
      <c r="D12" t="s">
        <v>7350</v>
      </c>
      <c r="E12" s="102">
        <v>30.500000100000001</v>
      </c>
      <c r="F12" s="102">
        <v>102.49999990000001</v>
      </c>
    </row>
    <row r="13" spans="1:6" x14ac:dyDescent="0.25">
      <c r="A13" s="1">
        <v>12</v>
      </c>
      <c r="B13" t="s">
        <v>7351</v>
      </c>
      <c r="C13" t="s">
        <v>7352</v>
      </c>
      <c r="D13" t="s">
        <v>7353</v>
      </c>
      <c r="E13" s="102">
        <v>23.135769400000001</v>
      </c>
      <c r="F13" s="102">
        <v>113.19826879999999</v>
      </c>
    </row>
    <row r="14" spans="1:6" x14ac:dyDescent="0.25">
      <c r="A14" s="1">
        <v>13</v>
      </c>
      <c r="B14" t="s">
        <v>877</v>
      </c>
      <c r="C14" t="s">
        <v>7354</v>
      </c>
      <c r="D14" t="s">
        <v>7355</v>
      </c>
      <c r="E14" s="102">
        <v>48.231243749999997</v>
      </c>
      <c r="F14" s="102">
        <v>126.06895436065381</v>
      </c>
    </row>
    <row r="15" spans="1:6" x14ac:dyDescent="0.25">
      <c r="A15" s="1">
        <v>14</v>
      </c>
      <c r="B15" t="s">
        <v>6231</v>
      </c>
      <c r="C15" t="s">
        <v>7336</v>
      </c>
      <c r="D15" t="s">
        <v>7356</v>
      </c>
      <c r="E15" s="102">
        <v>31.2312707</v>
      </c>
      <c r="F15" s="102">
        <v>121.47001520000001</v>
      </c>
    </row>
    <row r="16" spans="1:6" x14ac:dyDescent="0.25">
      <c r="A16" s="1">
        <v>15</v>
      </c>
      <c r="B16" t="s">
        <v>7357</v>
      </c>
      <c r="C16" t="s">
        <v>7331</v>
      </c>
      <c r="D16" t="s">
        <v>7358</v>
      </c>
      <c r="E16" s="102">
        <v>40.190632000000001</v>
      </c>
      <c r="F16" s="102">
        <v>116.412144</v>
      </c>
    </row>
    <row r="17" spans="1:6" x14ac:dyDescent="0.25">
      <c r="A17" s="1">
        <v>16</v>
      </c>
      <c r="B17" t="s">
        <v>6574</v>
      </c>
      <c r="C17" t="s">
        <v>7339</v>
      </c>
      <c r="D17" t="s">
        <v>7359</v>
      </c>
      <c r="E17" s="102">
        <v>33.000000100000001</v>
      </c>
      <c r="F17" s="102">
        <v>119.99999990000001</v>
      </c>
    </row>
    <row r="18" spans="1:6" x14ac:dyDescent="0.25">
      <c r="A18" s="1">
        <v>17</v>
      </c>
      <c r="B18" t="s">
        <v>7360</v>
      </c>
      <c r="C18" t="s">
        <v>7331</v>
      </c>
      <c r="D18" t="s">
        <v>7361</v>
      </c>
      <c r="E18" s="102">
        <v>40.190632000000001</v>
      </c>
      <c r="F18" s="102">
        <v>116.412144</v>
      </c>
    </row>
    <row r="19" spans="1:6" x14ac:dyDescent="0.25">
      <c r="A19" s="1">
        <v>18</v>
      </c>
      <c r="B19" t="s">
        <v>1160</v>
      </c>
      <c r="C19" t="s">
        <v>7331</v>
      </c>
      <c r="D19" t="s">
        <v>7362</v>
      </c>
      <c r="E19" s="102">
        <v>40.190632000000001</v>
      </c>
      <c r="F19" s="102">
        <v>116.412144</v>
      </c>
    </row>
    <row r="20" spans="1:6" x14ac:dyDescent="0.25">
      <c r="A20" s="1">
        <v>19</v>
      </c>
      <c r="B20" t="s">
        <v>3697</v>
      </c>
      <c r="C20" t="s">
        <v>7331</v>
      </c>
      <c r="D20" t="s">
        <v>7363</v>
      </c>
      <c r="E20" s="102">
        <v>40.190632000000001</v>
      </c>
      <c r="F20" s="102">
        <v>116.412144</v>
      </c>
    </row>
    <row r="21" spans="1:6" x14ac:dyDescent="0.25">
      <c r="A21" s="1">
        <v>20</v>
      </c>
      <c r="B21" t="s">
        <v>6455</v>
      </c>
      <c r="C21" t="s">
        <v>7364</v>
      </c>
      <c r="D21" t="s">
        <v>7365</v>
      </c>
      <c r="E21" s="102">
        <v>39.303261900000003</v>
      </c>
      <c r="F21" s="102">
        <v>117.4163641</v>
      </c>
    </row>
    <row r="22" spans="1:6" x14ac:dyDescent="0.25">
      <c r="A22" s="1">
        <v>21</v>
      </c>
      <c r="B22" t="s">
        <v>6361</v>
      </c>
      <c r="C22" t="s">
        <v>7364</v>
      </c>
      <c r="D22" t="s">
        <v>7366</v>
      </c>
      <c r="E22" s="102">
        <v>39.303261900000003</v>
      </c>
      <c r="F22" s="102">
        <v>117.4163641</v>
      </c>
    </row>
    <row r="23" spans="1:6" x14ac:dyDescent="0.25">
      <c r="A23" s="1">
        <v>22</v>
      </c>
      <c r="B23" t="s">
        <v>6485</v>
      </c>
      <c r="C23" t="s">
        <v>7367</v>
      </c>
      <c r="D23" t="s">
        <v>7368</v>
      </c>
      <c r="E23" s="102">
        <v>36.398986999999998</v>
      </c>
      <c r="F23" s="102">
        <v>118.5055691</v>
      </c>
    </row>
    <row r="24" spans="1:6" x14ac:dyDescent="0.25">
      <c r="A24" s="1">
        <v>23</v>
      </c>
      <c r="B24" t="s">
        <v>6628</v>
      </c>
      <c r="C24" t="s">
        <v>9563</v>
      </c>
      <c r="D24" t="s">
        <v>7369</v>
      </c>
      <c r="E24" s="102">
        <v>29.3644727</v>
      </c>
      <c r="F24" s="102">
        <v>112.3905651</v>
      </c>
    </row>
    <row r="25" spans="1:6" x14ac:dyDescent="0.25">
      <c r="A25" s="1">
        <v>24</v>
      </c>
      <c r="B25" t="s">
        <v>1487</v>
      </c>
      <c r="C25" t="s">
        <v>7347</v>
      </c>
      <c r="D25" t="s">
        <v>7370</v>
      </c>
      <c r="E25" s="102">
        <v>35.589595899999999</v>
      </c>
      <c r="F25" s="102">
        <v>109.3013107</v>
      </c>
    </row>
    <row r="26" spans="1:6" x14ac:dyDescent="0.25">
      <c r="A26" s="1">
        <v>25</v>
      </c>
      <c r="B26" t="s">
        <v>846</v>
      </c>
      <c r="C26" t="s">
        <v>7352</v>
      </c>
      <c r="D26" t="s">
        <v>7371</v>
      </c>
      <c r="E26" s="102">
        <v>23.135769400000001</v>
      </c>
      <c r="F26" s="102">
        <v>113.19826879999999</v>
      </c>
    </row>
    <row r="27" spans="1:6" x14ac:dyDescent="0.25">
      <c r="A27" s="1">
        <v>26</v>
      </c>
      <c r="B27" t="s">
        <v>6529</v>
      </c>
      <c r="C27" t="s">
        <v>7372</v>
      </c>
      <c r="D27" t="s">
        <v>7373</v>
      </c>
      <c r="E27" s="102">
        <v>26.193218000000002</v>
      </c>
      <c r="F27" s="102">
        <v>118.22087209999999</v>
      </c>
    </row>
    <row r="28" spans="1:6" x14ac:dyDescent="0.25">
      <c r="A28" s="1">
        <v>27</v>
      </c>
      <c r="B28" t="s">
        <v>6626</v>
      </c>
      <c r="C28" t="s">
        <v>7374</v>
      </c>
      <c r="D28" t="s">
        <v>7375</v>
      </c>
      <c r="E28" s="102">
        <v>43.728967400000002</v>
      </c>
      <c r="F28" s="102">
        <v>126.19973659999999</v>
      </c>
    </row>
    <row r="29" spans="1:6" x14ac:dyDescent="0.25">
      <c r="A29" s="1">
        <v>28</v>
      </c>
      <c r="B29" t="s">
        <v>1523</v>
      </c>
      <c r="C29" t="s">
        <v>7336</v>
      </c>
      <c r="D29" t="s">
        <v>7376</v>
      </c>
      <c r="E29" s="102">
        <v>31.2312707</v>
      </c>
      <c r="F29" s="102">
        <v>121.47001520000001</v>
      </c>
    </row>
    <row r="30" spans="1:6" x14ac:dyDescent="0.25">
      <c r="A30" s="1">
        <v>29</v>
      </c>
      <c r="B30" t="s">
        <v>1031</v>
      </c>
      <c r="C30" t="s">
        <v>7331</v>
      </c>
      <c r="D30" t="s">
        <v>7377</v>
      </c>
      <c r="E30" s="102">
        <v>40.190632000000001</v>
      </c>
      <c r="F30" s="102">
        <v>116.412144</v>
      </c>
    </row>
    <row r="31" spans="1:6" x14ac:dyDescent="0.25">
      <c r="A31" s="1">
        <v>30</v>
      </c>
      <c r="B31" t="s">
        <v>1233</v>
      </c>
      <c r="C31" t="s">
        <v>7349</v>
      </c>
      <c r="D31" t="s">
        <v>7378</v>
      </c>
      <c r="E31" s="102">
        <v>30.500000100000001</v>
      </c>
      <c r="F31" s="102">
        <v>102.49999990000001</v>
      </c>
    </row>
    <row r="32" spans="1:6" x14ac:dyDescent="0.25">
      <c r="A32" s="1">
        <v>31</v>
      </c>
      <c r="B32" t="s">
        <v>1344</v>
      </c>
      <c r="C32" t="s">
        <v>7379</v>
      </c>
      <c r="D32" t="s">
        <v>7380</v>
      </c>
      <c r="E32" s="102">
        <v>41.237410599999997</v>
      </c>
      <c r="F32" s="102">
        <v>122.99554689999999</v>
      </c>
    </row>
    <row r="33" spans="1:6" x14ac:dyDescent="0.25">
      <c r="A33" s="1">
        <v>32</v>
      </c>
      <c r="B33" t="s">
        <v>1511</v>
      </c>
      <c r="C33" t="s">
        <v>7381</v>
      </c>
      <c r="D33" t="s">
        <v>7382</v>
      </c>
      <c r="E33" s="102">
        <v>27.666208699999999</v>
      </c>
      <c r="F33" s="102">
        <v>111.74870629999999</v>
      </c>
    </row>
    <row r="34" spans="1:6" x14ac:dyDescent="0.25">
      <c r="A34" s="1">
        <v>33</v>
      </c>
      <c r="B34" t="s">
        <v>1378</v>
      </c>
      <c r="C34" t="s">
        <v>7339</v>
      </c>
      <c r="D34" t="s">
        <v>7383</v>
      </c>
      <c r="E34" s="102">
        <v>33.000000100000001</v>
      </c>
      <c r="F34" s="102">
        <v>119.99999990000001</v>
      </c>
    </row>
    <row r="35" spans="1:6" x14ac:dyDescent="0.25">
      <c r="A35" s="1">
        <v>34</v>
      </c>
      <c r="B35" t="s">
        <v>1333</v>
      </c>
      <c r="C35" t="s">
        <v>7384</v>
      </c>
      <c r="D35" t="s">
        <v>7385</v>
      </c>
      <c r="E35" s="102">
        <v>30.05518</v>
      </c>
      <c r="F35" s="102">
        <v>107.8748712</v>
      </c>
    </row>
    <row r="36" spans="1:6" x14ac:dyDescent="0.25">
      <c r="A36" s="1">
        <v>35</v>
      </c>
      <c r="B36" t="s">
        <v>2036</v>
      </c>
      <c r="C36" t="s">
        <v>7352</v>
      </c>
      <c r="D36" t="s">
        <v>7386</v>
      </c>
      <c r="E36" s="102">
        <v>23.135769400000001</v>
      </c>
      <c r="F36" s="102">
        <v>113.19826879999999</v>
      </c>
    </row>
    <row r="37" spans="1:6" x14ac:dyDescent="0.25">
      <c r="A37" s="1">
        <v>36</v>
      </c>
      <c r="B37" t="s">
        <v>1572</v>
      </c>
      <c r="C37" t="s">
        <v>7331</v>
      </c>
      <c r="D37" t="s">
        <v>7387</v>
      </c>
      <c r="E37" s="102">
        <v>40.190632000000001</v>
      </c>
      <c r="F37" s="102">
        <v>116.412144</v>
      </c>
    </row>
    <row r="38" spans="1:6" x14ac:dyDescent="0.25">
      <c r="A38" s="1">
        <v>37</v>
      </c>
      <c r="B38" t="s">
        <v>1794</v>
      </c>
      <c r="C38" t="s">
        <v>7339</v>
      </c>
      <c r="D38" t="s">
        <v>7388</v>
      </c>
      <c r="E38" s="102">
        <v>33.000000100000001</v>
      </c>
      <c r="F38" s="102">
        <v>119.99999990000001</v>
      </c>
    </row>
    <row r="39" spans="1:6" x14ac:dyDescent="0.25">
      <c r="A39" s="1">
        <v>38</v>
      </c>
      <c r="B39" t="s">
        <v>6827</v>
      </c>
      <c r="C39" t="s">
        <v>7389</v>
      </c>
      <c r="D39" t="s">
        <v>7390</v>
      </c>
      <c r="E39" s="102">
        <v>38.000000100000001</v>
      </c>
      <c r="F39" s="102">
        <v>101.99999990000001</v>
      </c>
    </row>
    <row r="40" spans="1:6" x14ac:dyDescent="0.25">
      <c r="A40" s="1">
        <v>39</v>
      </c>
      <c r="B40" t="s">
        <v>6474</v>
      </c>
      <c r="C40" t="s">
        <v>7379</v>
      </c>
      <c r="D40" t="s">
        <v>7391</v>
      </c>
      <c r="E40" s="102">
        <v>41.237410599999997</v>
      </c>
      <c r="F40" s="102">
        <v>122.99554689999999</v>
      </c>
    </row>
    <row r="41" spans="1:6" x14ac:dyDescent="0.25">
      <c r="A41" s="1">
        <v>40</v>
      </c>
      <c r="B41" t="s">
        <v>7392</v>
      </c>
      <c r="C41" t="s">
        <v>7331</v>
      </c>
      <c r="D41" t="s">
        <v>7393</v>
      </c>
      <c r="E41" s="102">
        <v>40.190632000000001</v>
      </c>
      <c r="F41" s="102">
        <v>116.412144</v>
      </c>
    </row>
    <row r="42" spans="1:6" x14ac:dyDescent="0.25">
      <c r="A42" s="1">
        <v>41</v>
      </c>
      <c r="B42" t="s">
        <v>2068</v>
      </c>
      <c r="C42" t="s">
        <v>7347</v>
      </c>
      <c r="D42" t="s">
        <v>7394</v>
      </c>
      <c r="E42" s="102">
        <v>35.589595899999999</v>
      </c>
      <c r="F42" s="102">
        <v>109.3013107</v>
      </c>
    </row>
    <row r="43" spans="1:6" x14ac:dyDescent="0.25">
      <c r="A43" s="1">
        <v>42</v>
      </c>
      <c r="B43" t="s">
        <v>1120</v>
      </c>
      <c r="C43" t="s">
        <v>7343</v>
      </c>
      <c r="D43" t="s">
        <v>7395</v>
      </c>
      <c r="E43" s="102">
        <v>31.153050350000001</v>
      </c>
      <c r="F43" s="102">
        <v>112.88064226239661</v>
      </c>
    </row>
    <row r="44" spans="1:6" x14ac:dyDescent="0.25">
      <c r="A44" s="1">
        <v>43</v>
      </c>
      <c r="B44" t="s">
        <v>7396</v>
      </c>
      <c r="C44" t="s">
        <v>7339</v>
      </c>
      <c r="D44" t="s">
        <v>7397</v>
      </c>
      <c r="E44" s="102">
        <v>33.000000100000001</v>
      </c>
      <c r="F44" s="102">
        <v>119.99999990000001</v>
      </c>
    </row>
    <row r="45" spans="1:6" x14ac:dyDescent="0.25">
      <c r="A45" s="1">
        <v>44</v>
      </c>
      <c r="B45" t="s">
        <v>1703</v>
      </c>
      <c r="C45" t="s">
        <v>7374</v>
      </c>
      <c r="D45" t="s">
        <v>7398</v>
      </c>
      <c r="E45" s="102">
        <v>43.728967400000002</v>
      </c>
      <c r="F45" s="102">
        <v>126.19973659999999</v>
      </c>
    </row>
    <row r="46" spans="1:6" x14ac:dyDescent="0.25">
      <c r="A46" s="1">
        <v>45</v>
      </c>
      <c r="B46" t="s">
        <v>1234</v>
      </c>
      <c r="C46" t="s">
        <v>7336</v>
      </c>
      <c r="D46" t="s">
        <v>7399</v>
      </c>
      <c r="E46" s="102">
        <v>31.2312707</v>
      </c>
      <c r="F46" s="102">
        <v>121.47001520000001</v>
      </c>
    </row>
    <row r="47" spans="1:6" x14ac:dyDescent="0.25">
      <c r="A47" s="1">
        <v>46</v>
      </c>
      <c r="B47" t="s">
        <v>1845</v>
      </c>
      <c r="C47" t="s">
        <v>7336</v>
      </c>
      <c r="D47" t="s">
        <v>7400</v>
      </c>
      <c r="E47" s="102">
        <v>31.2312707</v>
      </c>
      <c r="F47" s="102">
        <v>121.47001520000001</v>
      </c>
    </row>
    <row r="48" spans="1:6" x14ac:dyDescent="0.25">
      <c r="A48" s="1">
        <v>47</v>
      </c>
      <c r="B48" t="s">
        <v>7401</v>
      </c>
      <c r="C48" t="s">
        <v>7352</v>
      </c>
      <c r="D48" t="s">
        <v>7402</v>
      </c>
      <c r="E48" s="102">
        <v>23.135769400000001</v>
      </c>
      <c r="F48" s="102">
        <v>113.19826879999999</v>
      </c>
    </row>
    <row r="49" spans="1:6" x14ac:dyDescent="0.25">
      <c r="A49" s="1">
        <v>48</v>
      </c>
      <c r="B49" t="s">
        <v>7403</v>
      </c>
      <c r="C49" t="s">
        <v>7331</v>
      </c>
      <c r="D49" t="s">
        <v>7404</v>
      </c>
      <c r="E49" s="102">
        <v>40.190632000000001</v>
      </c>
      <c r="F49" s="102">
        <v>116.412144</v>
      </c>
    </row>
    <row r="50" spans="1:6" x14ac:dyDescent="0.25">
      <c r="A50" s="1">
        <v>49</v>
      </c>
      <c r="B50" t="s">
        <v>1306</v>
      </c>
      <c r="C50" t="s">
        <v>7339</v>
      </c>
      <c r="D50" t="s">
        <v>7405</v>
      </c>
      <c r="E50" s="102">
        <v>33.000000100000001</v>
      </c>
      <c r="F50" s="102">
        <v>119.99999990000001</v>
      </c>
    </row>
    <row r="51" spans="1:6" x14ac:dyDescent="0.25">
      <c r="A51" s="1">
        <v>50</v>
      </c>
      <c r="B51" t="s">
        <v>7406</v>
      </c>
      <c r="C51" t="s">
        <v>7343</v>
      </c>
      <c r="D51" t="s">
        <v>7407</v>
      </c>
      <c r="E51" s="102">
        <v>31.153050350000001</v>
      </c>
      <c r="F51" s="102">
        <v>112.88064226239661</v>
      </c>
    </row>
    <row r="52" spans="1:6" x14ac:dyDescent="0.25">
      <c r="A52" s="1">
        <v>51</v>
      </c>
      <c r="B52" t="s">
        <v>7003</v>
      </c>
      <c r="C52" t="s">
        <v>7408</v>
      </c>
      <c r="D52" t="s">
        <v>7409</v>
      </c>
      <c r="E52" s="102">
        <v>34.000000100000001</v>
      </c>
      <c r="F52" s="102">
        <v>113.99999990000001</v>
      </c>
    </row>
    <row r="53" spans="1:6" x14ac:dyDescent="0.25">
      <c r="A53" s="1">
        <v>52</v>
      </c>
      <c r="B53" t="s">
        <v>1896</v>
      </c>
      <c r="C53" t="s">
        <v>7349</v>
      </c>
      <c r="D53" t="s">
        <v>7410</v>
      </c>
      <c r="E53" s="102">
        <v>30.500000100000001</v>
      </c>
      <c r="F53" s="102">
        <v>102.49999990000001</v>
      </c>
    </row>
    <row r="54" spans="1:6" x14ac:dyDescent="0.25">
      <c r="A54" s="1">
        <v>53</v>
      </c>
      <c r="B54" t="s">
        <v>1566</v>
      </c>
      <c r="C54" t="s">
        <v>7354</v>
      </c>
      <c r="D54" t="s">
        <v>7411</v>
      </c>
      <c r="E54" s="102">
        <v>48.231243749999997</v>
      </c>
      <c r="F54" s="102">
        <v>126.06895436065381</v>
      </c>
    </row>
    <row r="55" spans="1:6" x14ac:dyDescent="0.25">
      <c r="A55" s="1">
        <v>54</v>
      </c>
      <c r="B55" t="s">
        <v>7412</v>
      </c>
      <c r="C55" t="s">
        <v>7339</v>
      </c>
      <c r="D55" t="s">
        <v>7413</v>
      </c>
      <c r="E55" s="102">
        <v>33.000000100000001</v>
      </c>
      <c r="F55" s="102">
        <v>119.99999990000001</v>
      </c>
    </row>
    <row r="56" spans="1:6" x14ac:dyDescent="0.25">
      <c r="A56" s="1">
        <v>55</v>
      </c>
      <c r="B56" t="s">
        <v>1244</v>
      </c>
      <c r="C56" t="s">
        <v>7336</v>
      </c>
      <c r="D56" t="s">
        <v>7414</v>
      </c>
      <c r="E56" s="102">
        <v>31.2312707</v>
      </c>
      <c r="F56" s="102">
        <v>121.47001520000001</v>
      </c>
    </row>
    <row r="57" spans="1:6" x14ac:dyDescent="0.25">
      <c r="A57" s="1">
        <v>55</v>
      </c>
      <c r="B57" t="s">
        <v>1393</v>
      </c>
      <c r="C57" t="s">
        <v>7343</v>
      </c>
      <c r="D57" t="s">
        <v>7414</v>
      </c>
      <c r="E57" s="102">
        <v>31.153050350000001</v>
      </c>
      <c r="F57" s="102">
        <v>112.88064226239661</v>
      </c>
    </row>
    <row r="58" spans="1:6" x14ac:dyDescent="0.25">
      <c r="A58" s="1">
        <v>57</v>
      </c>
      <c r="B58" t="s">
        <v>1824</v>
      </c>
      <c r="C58" t="s">
        <v>7367</v>
      </c>
      <c r="D58" t="s">
        <v>7415</v>
      </c>
      <c r="E58" s="102">
        <v>36.398986999999998</v>
      </c>
      <c r="F58" s="102">
        <v>118.5055691</v>
      </c>
    </row>
    <row r="59" spans="1:6" x14ac:dyDescent="0.25">
      <c r="A59" s="1">
        <v>58</v>
      </c>
      <c r="B59" t="s">
        <v>7416</v>
      </c>
      <c r="C59" t="s">
        <v>7343</v>
      </c>
      <c r="D59" t="s">
        <v>7417</v>
      </c>
      <c r="E59" s="102">
        <v>31.153050350000001</v>
      </c>
      <c r="F59" s="102">
        <v>112.88064226239661</v>
      </c>
    </row>
    <row r="60" spans="1:6" x14ac:dyDescent="0.25">
      <c r="A60" s="1">
        <v>59</v>
      </c>
      <c r="B60" t="s">
        <v>7042</v>
      </c>
      <c r="C60" t="s">
        <v>7339</v>
      </c>
      <c r="D60" t="s">
        <v>7418</v>
      </c>
      <c r="E60" s="102">
        <v>33.000000100000001</v>
      </c>
      <c r="F60" s="102">
        <v>119.99999990000001</v>
      </c>
    </row>
    <row r="61" spans="1:6" x14ac:dyDescent="0.25">
      <c r="A61" s="1">
        <v>60</v>
      </c>
      <c r="B61" t="s">
        <v>2006</v>
      </c>
      <c r="C61" t="s">
        <v>7339</v>
      </c>
      <c r="D61" t="s">
        <v>7419</v>
      </c>
      <c r="E61" s="102">
        <v>33.000000100000001</v>
      </c>
      <c r="F61" s="102">
        <v>119.99999990000001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66D4-853E-49CC-8C9E-91F323D19153}">
  <dimension ref="A1:E15"/>
  <sheetViews>
    <sheetView workbookViewId="0">
      <selection activeCell="H13" sqref="H13"/>
    </sheetView>
  </sheetViews>
  <sheetFormatPr defaultColWidth="11.42578125" defaultRowHeight="15" x14ac:dyDescent="0.25"/>
  <cols>
    <col min="1" max="1" width="21" style="1" bestFit="1" customWidth="1"/>
    <col min="2" max="2" width="24.140625" style="1" bestFit="1" customWidth="1"/>
    <col min="3" max="3" width="46.140625" bestFit="1" customWidth="1"/>
    <col min="4" max="4" width="14.7109375" bestFit="1" customWidth="1"/>
    <col min="5" max="5" width="17.140625" bestFit="1" customWidth="1"/>
  </cols>
  <sheetData>
    <row r="1" spans="1:5" ht="21" x14ac:dyDescent="0.35">
      <c r="A1" s="33" t="s">
        <v>6016</v>
      </c>
      <c r="B1" s="33" t="s">
        <v>7420</v>
      </c>
      <c r="C1" s="32" t="s">
        <v>5941</v>
      </c>
      <c r="D1" s="32" t="s">
        <v>9558</v>
      </c>
      <c r="E1" s="32" t="s">
        <v>9559</v>
      </c>
    </row>
    <row r="2" spans="1:5" x14ac:dyDescent="0.25">
      <c r="A2" s="1">
        <v>1</v>
      </c>
      <c r="B2" s="1" t="s">
        <v>7421</v>
      </c>
      <c r="C2" t="s">
        <v>7422</v>
      </c>
      <c r="D2" s="76">
        <v>24.15639315</v>
      </c>
      <c r="E2" s="76">
        <v>120.6797618056714</v>
      </c>
    </row>
    <row r="3" spans="1:5" x14ac:dyDescent="0.25">
      <c r="A3" s="1">
        <v>1</v>
      </c>
      <c r="B3" s="1" t="s">
        <v>7421</v>
      </c>
      <c r="C3" t="s">
        <v>943</v>
      </c>
      <c r="D3" s="76">
        <v>25.016886150000001</v>
      </c>
      <c r="E3" s="76">
        <v>121.5385209955509</v>
      </c>
    </row>
    <row r="4" spans="1:5" x14ac:dyDescent="0.25">
      <c r="A4" s="1">
        <v>3</v>
      </c>
      <c r="B4" s="1" t="s">
        <v>7423</v>
      </c>
      <c r="C4" t="s">
        <v>1664</v>
      </c>
      <c r="D4" s="76">
        <v>22.9991916</v>
      </c>
      <c r="E4" s="76">
        <v>120.2162466304347</v>
      </c>
    </row>
    <row r="5" spans="1:5" x14ac:dyDescent="0.25">
      <c r="A5" s="1">
        <v>4</v>
      </c>
      <c r="B5" s="1" t="s">
        <v>7424</v>
      </c>
      <c r="C5" t="s">
        <v>1249</v>
      </c>
      <c r="D5" s="76">
        <v>25.033838500000002</v>
      </c>
      <c r="E5" s="76">
        <v>121.3897739917246</v>
      </c>
    </row>
    <row r="6" spans="1:5" x14ac:dyDescent="0.25">
      <c r="A6" s="1">
        <v>4</v>
      </c>
      <c r="B6" s="1" t="s">
        <v>7424</v>
      </c>
      <c r="C6" t="s">
        <v>1594</v>
      </c>
      <c r="D6" s="76">
        <v>24.791698700000001</v>
      </c>
      <c r="E6" s="76">
        <v>120.99242952395861</v>
      </c>
    </row>
    <row r="7" spans="1:5" x14ac:dyDescent="0.25">
      <c r="A7" s="1">
        <v>4</v>
      </c>
      <c r="B7" s="1" t="s">
        <v>7424</v>
      </c>
      <c r="C7" t="s">
        <v>6217</v>
      </c>
      <c r="D7" s="76">
        <v>22.924686900000001</v>
      </c>
      <c r="E7" s="76">
        <v>120.29457050000001</v>
      </c>
    </row>
    <row r="8" spans="1:5" x14ac:dyDescent="0.25">
      <c r="A8" s="1">
        <v>7</v>
      </c>
      <c r="B8" s="1" t="s">
        <v>7425</v>
      </c>
      <c r="C8" t="s">
        <v>7426</v>
      </c>
      <c r="D8" s="76">
        <v>35.70599945</v>
      </c>
      <c r="E8" s="76">
        <v>139.5345021839328</v>
      </c>
    </row>
    <row r="9" spans="1:5" x14ac:dyDescent="0.25">
      <c r="A9" s="1">
        <v>8</v>
      </c>
      <c r="B9" s="1" t="s">
        <v>7427</v>
      </c>
      <c r="C9" t="s">
        <v>7428</v>
      </c>
      <c r="D9" s="76">
        <v>22.628005850000001</v>
      </c>
      <c r="E9" s="76">
        <v>120.2662241199439</v>
      </c>
    </row>
    <row r="10" spans="1:5" x14ac:dyDescent="0.25">
      <c r="A10" s="1">
        <v>8</v>
      </c>
      <c r="B10" s="1" t="s">
        <v>7427</v>
      </c>
      <c r="C10" t="s">
        <v>1403</v>
      </c>
      <c r="D10" s="76">
        <v>25.025266599999998</v>
      </c>
      <c r="E10" s="76">
        <v>121.561464884161</v>
      </c>
    </row>
    <row r="11" spans="1:5" x14ac:dyDescent="0.25">
      <c r="A11" s="1">
        <v>10</v>
      </c>
      <c r="B11" s="1" t="s">
        <v>7429</v>
      </c>
      <c r="C11" t="s">
        <v>1939</v>
      </c>
      <c r="D11" s="76">
        <v>22.64779025</v>
      </c>
      <c r="E11" s="76">
        <v>120.3102420176582</v>
      </c>
    </row>
    <row r="12" spans="1:5" x14ac:dyDescent="0.25">
      <c r="A12" s="1">
        <v>11</v>
      </c>
      <c r="B12" s="1" t="s">
        <v>7430</v>
      </c>
      <c r="C12" t="s">
        <v>2923</v>
      </c>
      <c r="D12" s="76">
        <v>24.96841805</v>
      </c>
      <c r="E12" s="76">
        <v>121.1913969610046</v>
      </c>
    </row>
    <row r="13" spans="1:5" x14ac:dyDescent="0.25">
      <c r="A13" s="1">
        <v>11</v>
      </c>
      <c r="B13" s="1" t="s">
        <v>7430</v>
      </c>
      <c r="C13" t="s">
        <v>2314</v>
      </c>
      <c r="D13" s="76">
        <v>24.120834250000001</v>
      </c>
      <c r="E13" s="76">
        <v>120.67571183591571</v>
      </c>
    </row>
    <row r="14" spans="1:5" x14ac:dyDescent="0.25">
      <c r="A14" s="1">
        <v>11</v>
      </c>
      <c r="B14" s="1" t="s">
        <v>7430</v>
      </c>
      <c r="C14" t="s">
        <v>2943</v>
      </c>
      <c r="D14" s="76">
        <v>25.013411000000001</v>
      </c>
      <c r="E14" s="76">
        <v>121.5416197842903</v>
      </c>
    </row>
    <row r="15" spans="1:5" x14ac:dyDescent="0.25">
      <c r="A15" s="1">
        <v>11</v>
      </c>
      <c r="B15" s="1" t="s">
        <v>7430</v>
      </c>
      <c r="C15" t="s">
        <v>4921</v>
      </c>
      <c r="D15" s="76">
        <v>23.695988700000001</v>
      </c>
      <c r="E15" s="76">
        <v>120.5336507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9070-7D3C-42AB-815D-7C0016B0D9C6}">
  <dimension ref="A1:E8"/>
  <sheetViews>
    <sheetView topLeftCell="C1" workbookViewId="0">
      <selection activeCell="K16" sqref="K16"/>
    </sheetView>
  </sheetViews>
  <sheetFormatPr defaultColWidth="11.42578125" defaultRowHeight="15" x14ac:dyDescent="0.25"/>
  <cols>
    <col min="1" max="1" width="21" style="1" bestFit="1" customWidth="1"/>
    <col min="2" max="2" width="24.140625" style="1" bestFit="1" customWidth="1"/>
    <col min="3" max="3" width="45.42578125" bestFit="1" customWidth="1"/>
    <col min="4" max="4" width="14.7109375" bestFit="1" customWidth="1"/>
    <col min="5" max="5" width="19.42578125" bestFit="1" customWidth="1"/>
  </cols>
  <sheetData>
    <row r="1" spans="1:5" ht="21" x14ac:dyDescent="0.35">
      <c r="A1" s="33" t="s">
        <v>6016</v>
      </c>
      <c r="B1" s="33" t="s">
        <v>7420</v>
      </c>
      <c r="C1" s="32" t="s">
        <v>5941</v>
      </c>
      <c r="D1" s="32" t="s">
        <v>9558</v>
      </c>
      <c r="E1" s="75" t="s">
        <v>9559</v>
      </c>
    </row>
    <row r="2" spans="1:5" x14ac:dyDescent="0.25">
      <c r="A2" s="1">
        <v>1</v>
      </c>
      <c r="B2" s="1">
        <v>96</v>
      </c>
      <c r="C2" t="s">
        <v>6051</v>
      </c>
      <c r="D2">
        <v>22.282697450000001</v>
      </c>
      <c r="E2">
        <v>114.1384549999557</v>
      </c>
    </row>
    <row r="3" spans="1:5" x14ac:dyDescent="0.25">
      <c r="A3" s="1">
        <v>2</v>
      </c>
      <c r="B3" s="1" t="s">
        <v>7431</v>
      </c>
      <c r="C3" t="s">
        <v>7432</v>
      </c>
      <c r="D3">
        <v>22.4201838</v>
      </c>
      <c r="E3">
        <v>114.2079145352409</v>
      </c>
    </row>
    <row r="4" spans="1:5" x14ac:dyDescent="0.25">
      <c r="A4" s="1">
        <v>3</v>
      </c>
      <c r="B4" s="1" t="s">
        <v>7433</v>
      </c>
      <c r="C4" t="s">
        <v>6014</v>
      </c>
      <c r="D4">
        <v>22.3400204</v>
      </c>
      <c r="E4">
        <v>114.1697166436289</v>
      </c>
    </row>
    <row r="5" spans="1:5" x14ac:dyDescent="0.25">
      <c r="A5" s="1">
        <v>3</v>
      </c>
      <c r="B5" s="1" t="s">
        <v>7433</v>
      </c>
      <c r="C5" t="s">
        <v>6077</v>
      </c>
      <c r="D5">
        <v>22.304486699999998</v>
      </c>
      <c r="E5">
        <v>114.1796934584759</v>
      </c>
    </row>
    <row r="6" spans="1:5" x14ac:dyDescent="0.25">
      <c r="A6" s="1">
        <v>5</v>
      </c>
      <c r="B6" s="1" t="s">
        <v>7423</v>
      </c>
      <c r="C6" t="s">
        <v>1936</v>
      </c>
      <c r="D6">
        <v>22.3358031</v>
      </c>
      <c r="E6">
        <v>114.2659087549023</v>
      </c>
    </row>
    <row r="7" spans="1:5" x14ac:dyDescent="0.25">
      <c r="A7" s="1">
        <v>6</v>
      </c>
      <c r="B7" s="1" t="s">
        <v>7427</v>
      </c>
      <c r="C7" t="s">
        <v>2024</v>
      </c>
      <c r="D7">
        <v>22.352743749999998</v>
      </c>
      <c r="E7">
        <v>113.51584846301969</v>
      </c>
    </row>
    <row r="8" spans="1:5" x14ac:dyDescent="0.25">
      <c r="A8" s="1">
        <v>7</v>
      </c>
      <c r="B8" s="1" t="s">
        <v>7430</v>
      </c>
      <c r="C8" t="s">
        <v>7434</v>
      </c>
      <c r="D8">
        <v>22.4705209</v>
      </c>
      <c r="E8">
        <v>114.2201084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670-E789-4722-8E19-0523FED3683F}">
  <dimension ref="A1:E47"/>
  <sheetViews>
    <sheetView workbookViewId="0">
      <selection activeCell="G30" sqref="G30"/>
    </sheetView>
  </sheetViews>
  <sheetFormatPr defaultColWidth="11.42578125" defaultRowHeight="15" x14ac:dyDescent="0.25"/>
  <cols>
    <col min="1" max="1" width="21" style="1" bestFit="1" customWidth="1"/>
    <col min="2" max="2" width="24.140625" style="1" bestFit="1" customWidth="1"/>
    <col min="3" max="3" width="47.7109375" bestFit="1" customWidth="1"/>
    <col min="4" max="4" width="17" bestFit="1" customWidth="1"/>
    <col min="5" max="5" width="19.42578125" bestFit="1" customWidth="1"/>
  </cols>
  <sheetData>
    <row r="1" spans="1:5" ht="21" x14ac:dyDescent="0.35">
      <c r="A1" s="33" t="s">
        <v>6016</v>
      </c>
      <c r="B1" s="33" t="s">
        <v>7420</v>
      </c>
      <c r="C1" s="32" t="s">
        <v>5941</v>
      </c>
      <c r="D1" s="83" t="s">
        <v>9558</v>
      </c>
      <c r="E1" s="84" t="s">
        <v>9559</v>
      </c>
    </row>
    <row r="2" spans="1:5" x14ac:dyDescent="0.25">
      <c r="A2" s="1">
        <v>1</v>
      </c>
      <c r="B2" s="42">
        <v>49</v>
      </c>
      <c r="C2" s="40" t="s">
        <v>5958</v>
      </c>
      <c r="D2" s="95">
        <v>48.265569599999999</v>
      </c>
      <c r="E2" s="95">
        <v>11.669345610438</v>
      </c>
    </row>
    <row r="3" spans="1:5" x14ac:dyDescent="0.25">
      <c r="A3" s="1">
        <v>2</v>
      </c>
      <c r="B3" s="42">
        <v>59</v>
      </c>
      <c r="C3" s="40" t="s">
        <v>6072</v>
      </c>
      <c r="D3" s="95">
        <v>48.150475749999998</v>
      </c>
      <c r="E3" s="95">
        <v>11.57983564833766</v>
      </c>
    </row>
    <row r="4" spans="1:5" x14ac:dyDescent="0.25">
      <c r="A4" s="1">
        <v>3</v>
      </c>
      <c r="B4" s="42" t="s">
        <v>6075</v>
      </c>
      <c r="C4" s="40" t="s">
        <v>6076</v>
      </c>
      <c r="D4" s="95">
        <v>49.416781399999998</v>
      </c>
      <c r="E4" s="95">
        <v>8.6691205999999994</v>
      </c>
    </row>
    <row r="5" spans="1:5" x14ac:dyDescent="0.25">
      <c r="A5" s="1">
        <v>4</v>
      </c>
      <c r="B5" s="42" t="s">
        <v>6127</v>
      </c>
      <c r="C5" s="40" t="s">
        <v>6128</v>
      </c>
      <c r="D5" s="95">
        <v>52.454961599999997</v>
      </c>
      <c r="E5" s="95">
        <v>13.296274007368851</v>
      </c>
    </row>
    <row r="6" spans="1:5" x14ac:dyDescent="0.25">
      <c r="A6" s="1">
        <v>5</v>
      </c>
      <c r="B6" s="42" t="s">
        <v>6138</v>
      </c>
      <c r="C6" s="40" t="s">
        <v>69</v>
      </c>
      <c r="D6" s="95">
        <v>52.518340199999997</v>
      </c>
      <c r="E6" s="95">
        <v>13.39292023232017</v>
      </c>
    </row>
    <row r="7" spans="1:5" x14ac:dyDescent="0.25">
      <c r="A7" s="1">
        <v>6</v>
      </c>
      <c r="B7" s="42" t="s">
        <v>6145</v>
      </c>
      <c r="C7" s="40" t="s">
        <v>6147</v>
      </c>
      <c r="D7" s="95">
        <v>49.101853399999897</v>
      </c>
      <c r="E7" s="95">
        <v>8.4331201592018594</v>
      </c>
    </row>
    <row r="8" spans="1:5" x14ac:dyDescent="0.25">
      <c r="A8" s="1">
        <v>7</v>
      </c>
      <c r="B8" s="42" t="s">
        <v>6150</v>
      </c>
      <c r="C8" s="40" t="s">
        <v>6015</v>
      </c>
      <c r="D8" s="95">
        <v>50.7791645</v>
      </c>
      <c r="E8" s="95">
        <v>6.0689209712228758</v>
      </c>
    </row>
    <row r="9" spans="1:5" x14ac:dyDescent="0.25">
      <c r="A9" s="1">
        <v>8</v>
      </c>
      <c r="B9" s="42">
        <v>158</v>
      </c>
      <c r="C9" s="40" t="s">
        <v>6160</v>
      </c>
      <c r="D9" s="95">
        <v>52.51101585</v>
      </c>
      <c r="E9" s="95">
        <v>13.326954140959669</v>
      </c>
    </row>
    <row r="10" spans="1:5" x14ac:dyDescent="0.25">
      <c r="A10" s="1">
        <v>9</v>
      </c>
      <c r="B10" s="42">
        <v>169</v>
      </c>
      <c r="C10" s="40" t="s">
        <v>6173</v>
      </c>
      <c r="D10" s="95">
        <v>48.529898099999997</v>
      </c>
      <c r="E10" s="95">
        <v>9.0404323005096856</v>
      </c>
    </row>
    <row r="11" spans="1:5" x14ac:dyDescent="0.25">
      <c r="A11" s="1">
        <v>10</v>
      </c>
      <c r="B11" s="42">
        <v>189</v>
      </c>
      <c r="C11" s="40" t="s">
        <v>6198</v>
      </c>
      <c r="D11" s="95">
        <v>48.002295650000001</v>
      </c>
      <c r="E11" s="95">
        <v>7.8491401321887659</v>
      </c>
    </row>
    <row r="12" spans="1:5" x14ac:dyDescent="0.25">
      <c r="A12" s="1">
        <v>11</v>
      </c>
      <c r="B12" s="42">
        <v>200</v>
      </c>
      <c r="C12" s="40" t="s">
        <v>6213</v>
      </c>
      <c r="D12" s="95">
        <v>51.028276499999997</v>
      </c>
      <c r="E12" s="95">
        <v>13.735982754935179</v>
      </c>
    </row>
    <row r="13" spans="1:5" x14ac:dyDescent="0.25">
      <c r="A13" s="1">
        <v>12</v>
      </c>
      <c r="B13" s="42">
        <v>201</v>
      </c>
      <c r="C13" s="40" t="s">
        <v>6215</v>
      </c>
      <c r="D13" s="95">
        <v>50.733812399999998</v>
      </c>
      <c r="E13" s="95">
        <v>7.1022464999999997</v>
      </c>
    </row>
    <row r="14" spans="1:5" x14ac:dyDescent="0.25">
      <c r="A14" s="1">
        <v>13</v>
      </c>
      <c r="B14" s="42" t="s">
        <v>6233</v>
      </c>
      <c r="C14" s="40" t="s">
        <v>6235</v>
      </c>
      <c r="D14" s="95">
        <v>51.532832800000001</v>
      </c>
      <c r="E14" s="95">
        <v>9.9351810999999994</v>
      </c>
    </row>
    <row r="15" spans="1:5" x14ac:dyDescent="0.25">
      <c r="A15" s="1">
        <v>14</v>
      </c>
      <c r="B15" s="42">
        <v>228</v>
      </c>
      <c r="C15" s="40" t="s">
        <v>6250</v>
      </c>
      <c r="D15" s="95">
        <v>53.567782649999998</v>
      </c>
      <c r="E15" s="95">
        <v>9.9740514444341102</v>
      </c>
    </row>
    <row r="16" spans="1:5" x14ac:dyDescent="0.25">
      <c r="A16" s="1">
        <v>15</v>
      </c>
      <c r="B16" s="42" t="s">
        <v>6318</v>
      </c>
      <c r="C16" s="40" t="s">
        <v>6319</v>
      </c>
      <c r="D16" s="95">
        <v>49.885186900000001</v>
      </c>
      <c r="E16" s="95">
        <v>8.6736295000000005</v>
      </c>
    </row>
    <row r="17" spans="1:5" x14ac:dyDescent="0.25">
      <c r="A17" s="1">
        <v>16</v>
      </c>
      <c r="B17" s="42" t="s">
        <v>6386</v>
      </c>
      <c r="C17" s="40" t="s">
        <v>6388</v>
      </c>
      <c r="D17" s="95">
        <v>50.130998099999999</v>
      </c>
      <c r="E17" s="95">
        <v>8.6693731751236403</v>
      </c>
    </row>
    <row r="18" spans="1:5" x14ac:dyDescent="0.25">
      <c r="A18" s="1">
        <v>17</v>
      </c>
      <c r="B18" s="42" t="s">
        <v>6396</v>
      </c>
      <c r="C18" s="40" t="s">
        <v>6397</v>
      </c>
      <c r="D18" s="95">
        <v>50.928044550000003</v>
      </c>
      <c r="E18" s="95">
        <v>6.9281305145236614</v>
      </c>
    </row>
    <row r="19" spans="1:5" x14ac:dyDescent="0.25">
      <c r="A19" s="1">
        <v>18</v>
      </c>
      <c r="B19" s="42" t="s">
        <v>6403</v>
      </c>
      <c r="C19" s="40" t="s">
        <v>6404</v>
      </c>
      <c r="D19" s="95">
        <v>49.59990775</v>
      </c>
      <c r="E19" s="95">
        <v>11.014733846078601</v>
      </c>
    </row>
    <row r="20" spans="1:5" x14ac:dyDescent="0.25">
      <c r="A20" s="1">
        <v>19</v>
      </c>
      <c r="B20" s="42" t="s">
        <v>6419</v>
      </c>
      <c r="C20" s="40" t="s">
        <v>6421</v>
      </c>
      <c r="D20" s="95">
        <v>50.931816099999999</v>
      </c>
      <c r="E20" s="95">
        <v>11.587796900000001</v>
      </c>
    </row>
    <row r="21" spans="1:5" x14ac:dyDescent="0.25">
      <c r="A21" s="1">
        <v>20</v>
      </c>
      <c r="B21" s="42" t="s">
        <v>6423</v>
      </c>
      <c r="C21" s="40" t="s">
        <v>6426</v>
      </c>
      <c r="D21" s="95">
        <v>48.745382800000002</v>
      </c>
      <c r="E21" s="95">
        <v>9.1032675387733981</v>
      </c>
    </row>
    <row r="22" spans="1:5" x14ac:dyDescent="0.25">
      <c r="A22" s="1">
        <v>21</v>
      </c>
      <c r="B22" s="42" t="s">
        <v>6450</v>
      </c>
      <c r="C22" s="40" t="s">
        <v>6452</v>
      </c>
      <c r="D22" s="95">
        <v>48.408581100000013</v>
      </c>
      <c r="E22" s="95">
        <v>9.9977012740015248</v>
      </c>
    </row>
    <row r="23" spans="1:5" x14ac:dyDescent="0.25">
      <c r="A23" s="1">
        <v>22</v>
      </c>
      <c r="B23" s="42" t="s">
        <v>6465</v>
      </c>
      <c r="C23" s="40" t="s">
        <v>6471</v>
      </c>
      <c r="D23" s="95">
        <v>51.96734215</v>
      </c>
      <c r="E23" s="95">
        <v>7.599243326272159</v>
      </c>
    </row>
    <row r="24" spans="1:5" x14ac:dyDescent="0.25">
      <c r="A24" s="1">
        <v>23</v>
      </c>
      <c r="B24" s="42" t="s">
        <v>6505</v>
      </c>
      <c r="C24" s="40" t="s">
        <v>6508</v>
      </c>
      <c r="D24" s="95">
        <v>49.792450000000002</v>
      </c>
      <c r="E24" s="95">
        <v>9.9329660000000004</v>
      </c>
    </row>
    <row r="25" spans="1:5" x14ac:dyDescent="0.25">
      <c r="A25" s="1">
        <v>24</v>
      </c>
      <c r="B25" s="42" t="s">
        <v>6514</v>
      </c>
      <c r="C25" s="40" t="s">
        <v>6515</v>
      </c>
      <c r="D25" s="95">
        <v>51.444157649999987</v>
      </c>
      <c r="E25" s="95">
        <v>7.2609654123832961</v>
      </c>
    </row>
    <row r="26" spans="1:5" x14ac:dyDescent="0.25">
      <c r="A26" s="1">
        <v>25</v>
      </c>
      <c r="B26" s="42" t="s">
        <v>6520</v>
      </c>
      <c r="C26" s="40" t="s">
        <v>6522</v>
      </c>
      <c r="D26" s="95">
        <v>49.992039650000002</v>
      </c>
      <c r="E26" s="95">
        <v>8.2370903460422689</v>
      </c>
    </row>
    <row r="27" spans="1:5" x14ac:dyDescent="0.25">
      <c r="A27" s="1">
        <v>26</v>
      </c>
      <c r="B27" s="42" t="s">
        <v>6520</v>
      </c>
      <c r="C27" s="40" t="s">
        <v>6524</v>
      </c>
      <c r="D27" s="95">
        <v>51.338453850000001</v>
      </c>
      <c r="E27" s="95">
        <v>12.378638568509841</v>
      </c>
    </row>
    <row r="28" spans="1:5" x14ac:dyDescent="0.25">
      <c r="A28" s="1">
        <v>27</v>
      </c>
      <c r="B28" s="42" t="s">
        <v>6548</v>
      </c>
      <c r="C28" s="40" t="s">
        <v>6550</v>
      </c>
      <c r="D28" s="95">
        <v>49.254285300000006</v>
      </c>
      <c r="E28" s="95">
        <v>7.04150707562534</v>
      </c>
    </row>
    <row r="29" spans="1:5" x14ac:dyDescent="0.25">
      <c r="A29" s="1">
        <v>28</v>
      </c>
      <c r="B29" s="42" t="s">
        <v>6595</v>
      </c>
      <c r="C29" s="40" t="s">
        <v>6600</v>
      </c>
      <c r="D29" s="95">
        <v>51.484298649999999</v>
      </c>
      <c r="E29" s="95">
        <v>11.97330912761822</v>
      </c>
    </row>
    <row r="30" spans="1:5" x14ac:dyDescent="0.25">
      <c r="A30" s="1">
        <v>29</v>
      </c>
      <c r="B30" s="42" t="s">
        <v>6615</v>
      </c>
      <c r="C30" s="40" t="s">
        <v>6620</v>
      </c>
      <c r="D30" s="95">
        <v>50.580998149999999</v>
      </c>
      <c r="E30" s="95">
        <v>8.6940106976626357</v>
      </c>
    </row>
    <row r="31" spans="1:5" x14ac:dyDescent="0.25">
      <c r="A31" s="1">
        <v>30</v>
      </c>
      <c r="B31" s="42" t="s">
        <v>6558</v>
      </c>
      <c r="C31" s="40" t="s">
        <v>6647</v>
      </c>
      <c r="D31" s="95">
        <v>49.927079599999999</v>
      </c>
      <c r="E31" s="95">
        <v>11.587226615128669</v>
      </c>
    </row>
    <row r="32" spans="1:5" x14ac:dyDescent="0.25">
      <c r="A32" s="1">
        <v>31</v>
      </c>
      <c r="B32" s="42" t="s">
        <v>6596</v>
      </c>
      <c r="C32" s="40" t="s">
        <v>6652</v>
      </c>
      <c r="D32" s="95">
        <v>54.322708499999997</v>
      </c>
      <c r="E32" s="95">
        <v>10.135555</v>
      </c>
    </row>
    <row r="33" spans="1:5" x14ac:dyDescent="0.25">
      <c r="A33" s="1">
        <v>32</v>
      </c>
      <c r="B33" s="42" t="s">
        <v>6632</v>
      </c>
      <c r="C33" s="40" t="s">
        <v>6668</v>
      </c>
      <c r="D33" s="95">
        <v>47.690094000000002</v>
      </c>
      <c r="E33" s="95">
        <v>9.1882467684619726</v>
      </c>
    </row>
    <row r="34" spans="1:5" x14ac:dyDescent="0.25">
      <c r="A34" s="1">
        <v>33</v>
      </c>
      <c r="B34" s="42" t="s">
        <v>6632</v>
      </c>
      <c r="C34" s="40" t="s">
        <v>6669</v>
      </c>
      <c r="D34" s="95">
        <v>49.483244499999998</v>
      </c>
      <c r="E34" s="95">
        <v>8.4645749000000006</v>
      </c>
    </row>
    <row r="35" spans="1:5" x14ac:dyDescent="0.25">
      <c r="A35" s="1">
        <v>34</v>
      </c>
      <c r="B35" s="42" t="s">
        <v>6665</v>
      </c>
      <c r="C35" s="40" t="s">
        <v>6697</v>
      </c>
      <c r="D35" s="95">
        <v>48.996434549999996</v>
      </c>
      <c r="E35" s="95">
        <v>12.093992833920661</v>
      </c>
    </row>
    <row r="36" spans="1:5" x14ac:dyDescent="0.25">
      <c r="A36" s="1">
        <v>35</v>
      </c>
      <c r="B36" s="42" t="s">
        <v>6637</v>
      </c>
      <c r="C36" s="40" t="s">
        <v>6717</v>
      </c>
      <c r="D36" s="95">
        <v>52.382749699999998</v>
      </c>
      <c r="E36" s="95">
        <v>9.7181212478630528</v>
      </c>
    </row>
    <row r="37" spans="1:5" x14ac:dyDescent="0.25">
      <c r="A37" s="1">
        <v>36</v>
      </c>
      <c r="B37" s="42" t="s">
        <v>6637</v>
      </c>
      <c r="C37" s="40" t="s">
        <v>6727</v>
      </c>
      <c r="D37" s="95">
        <v>52.273064300000001</v>
      </c>
      <c r="E37" s="95">
        <v>10.52807954078885</v>
      </c>
    </row>
    <row r="38" spans="1:5" x14ac:dyDescent="0.25">
      <c r="A38" s="1">
        <v>37</v>
      </c>
      <c r="B38" s="42" t="s">
        <v>6637</v>
      </c>
      <c r="C38" s="40" t="s">
        <v>6735</v>
      </c>
      <c r="D38" s="95">
        <v>53.107964550000013</v>
      </c>
      <c r="E38" s="95">
        <v>8.8556645928283686</v>
      </c>
    </row>
    <row r="39" spans="1:5" x14ac:dyDescent="0.25">
      <c r="A39" s="1">
        <v>38</v>
      </c>
      <c r="B39" s="42" t="s">
        <v>6637</v>
      </c>
      <c r="C39" s="40" t="s">
        <v>6736</v>
      </c>
      <c r="D39" s="95">
        <v>52.412358300000001</v>
      </c>
      <c r="E39" s="95">
        <v>13.050748548573431</v>
      </c>
    </row>
    <row r="40" spans="1:5" x14ac:dyDescent="0.25">
      <c r="A40" s="1">
        <v>39</v>
      </c>
      <c r="B40" s="42" t="s">
        <v>6637</v>
      </c>
      <c r="C40" s="40" t="s">
        <v>6737</v>
      </c>
      <c r="D40" s="95">
        <v>54.092444499999999</v>
      </c>
      <c r="E40" s="95">
        <v>12.1286127</v>
      </c>
    </row>
    <row r="41" spans="1:5" x14ac:dyDescent="0.25">
      <c r="A41" s="1">
        <v>40</v>
      </c>
      <c r="B41" s="42" t="s">
        <v>6754</v>
      </c>
      <c r="C41" s="40" t="s">
        <v>6833</v>
      </c>
      <c r="D41" s="95">
        <v>50.8124763</v>
      </c>
      <c r="E41" s="95">
        <v>8.7722344613514558</v>
      </c>
    </row>
    <row r="42" spans="1:5" x14ac:dyDescent="0.25">
      <c r="A42" s="1">
        <v>41</v>
      </c>
      <c r="B42" s="42" t="s">
        <v>6754</v>
      </c>
      <c r="C42" s="40" t="s">
        <v>6854</v>
      </c>
      <c r="D42" s="95">
        <v>51.242461499999997</v>
      </c>
      <c r="E42" s="95">
        <v>6.7722187152339393</v>
      </c>
    </row>
    <row r="43" spans="1:5" x14ac:dyDescent="0.25">
      <c r="A43" s="1">
        <v>42</v>
      </c>
      <c r="B43" s="42" t="s">
        <v>6672</v>
      </c>
      <c r="C43" s="40" t="s">
        <v>6932</v>
      </c>
      <c r="D43" s="95">
        <v>51.49148435</v>
      </c>
      <c r="E43" s="95">
        <v>7.4122738886856796</v>
      </c>
    </row>
    <row r="44" spans="1:5" x14ac:dyDescent="0.25">
      <c r="A44" s="1">
        <v>43</v>
      </c>
      <c r="B44" s="42" t="s">
        <v>6672</v>
      </c>
      <c r="C44" s="40" t="s">
        <v>6961</v>
      </c>
      <c r="D44" s="95">
        <v>51.4641041</v>
      </c>
      <c r="E44" s="95">
        <v>7.0058469795330609</v>
      </c>
    </row>
    <row r="45" spans="1:5" x14ac:dyDescent="0.25">
      <c r="A45" s="1">
        <v>44</v>
      </c>
      <c r="B45" s="42" t="s">
        <v>6672</v>
      </c>
      <c r="C45" s="40" t="s">
        <v>6979</v>
      </c>
      <c r="D45" s="95">
        <v>48.713380100000002</v>
      </c>
      <c r="E45" s="95">
        <v>9.2120729759436575</v>
      </c>
    </row>
    <row r="46" spans="1:5" x14ac:dyDescent="0.25">
      <c r="A46" s="1">
        <v>45</v>
      </c>
      <c r="B46" s="42" t="s">
        <v>7004</v>
      </c>
      <c r="C46" s="40" t="s">
        <v>7021</v>
      </c>
      <c r="D46" s="95">
        <v>52.0365422</v>
      </c>
      <c r="E46" s="95">
        <v>8.490177589517387</v>
      </c>
    </row>
    <row r="47" spans="1:5" x14ac:dyDescent="0.25">
      <c r="A47" s="1">
        <v>46</v>
      </c>
      <c r="B47" s="43" t="s">
        <v>7004</v>
      </c>
      <c r="C47" s="41" t="s">
        <v>7114</v>
      </c>
      <c r="D47" s="95">
        <v>50.893095299999999</v>
      </c>
      <c r="E47" s="95">
        <v>8.0317285999999992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36BC-CFA0-4DD4-B53E-8398C2ABD743}">
  <sheetPr codeName="Tabelle1"/>
  <dimension ref="A1:G21"/>
  <sheetViews>
    <sheetView workbookViewId="0">
      <selection activeCell="I16" sqref="I16"/>
    </sheetView>
  </sheetViews>
  <sheetFormatPr defaultColWidth="11.42578125" defaultRowHeight="15" x14ac:dyDescent="0.25"/>
  <cols>
    <col min="1" max="1" width="21" style="1" bestFit="1" customWidth="1"/>
    <col min="2" max="2" width="24.140625" style="1" bestFit="1" customWidth="1"/>
    <col min="3" max="3" width="35.85546875" bestFit="1" customWidth="1"/>
    <col min="4" max="4" width="13.7109375" bestFit="1" customWidth="1"/>
    <col min="5" max="5" width="13.5703125" bestFit="1" customWidth="1"/>
    <col min="6" max="6" width="17" bestFit="1" customWidth="1"/>
    <col min="7" max="7" width="19.42578125" bestFit="1" customWidth="1"/>
  </cols>
  <sheetData>
    <row r="1" spans="1:7" ht="21" x14ac:dyDescent="0.35">
      <c r="A1" s="33" t="s">
        <v>6016</v>
      </c>
      <c r="B1" s="33" t="s">
        <v>7420</v>
      </c>
      <c r="C1" s="32" t="s">
        <v>5941</v>
      </c>
      <c r="D1" s="32" t="s">
        <v>3</v>
      </c>
      <c r="E1" s="32" t="s">
        <v>2</v>
      </c>
      <c r="F1" s="83" t="s">
        <v>9558</v>
      </c>
      <c r="G1" s="84" t="s">
        <v>9559</v>
      </c>
    </row>
    <row r="2" spans="1:7" x14ac:dyDescent="0.25">
      <c r="A2" s="1">
        <v>1</v>
      </c>
      <c r="B2" s="1">
        <v>237</v>
      </c>
      <c r="C2" t="s">
        <v>1132</v>
      </c>
      <c r="D2" t="s">
        <v>7435</v>
      </c>
      <c r="E2" t="s">
        <v>6264</v>
      </c>
      <c r="F2" s="88">
        <v>-28.8166236</v>
      </c>
      <c r="G2" s="88">
        <v>24.991638999999999</v>
      </c>
    </row>
    <row r="3" spans="1:7" x14ac:dyDescent="0.25">
      <c r="A3" s="1">
        <v>2</v>
      </c>
      <c r="B3" s="1">
        <v>412</v>
      </c>
      <c r="C3" t="s">
        <v>4442</v>
      </c>
      <c r="D3" t="s">
        <v>7436</v>
      </c>
      <c r="E3" t="s">
        <v>6264</v>
      </c>
      <c r="F3" s="88">
        <v>-28.8166236</v>
      </c>
      <c r="G3" s="88">
        <v>24.991638999999999</v>
      </c>
    </row>
    <row r="4" spans="1:7" x14ac:dyDescent="0.25">
      <c r="A4" s="1">
        <v>3</v>
      </c>
      <c r="B4" s="1">
        <v>416</v>
      </c>
      <c r="C4" t="s">
        <v>2388</v>
      </c>
      <c r="D4" t="s">
        <v>7437</v>
      </c>
      <c r="E4" t="s">
        <v>6517</v>
      </c>
      <c r="F4" s="88">
        <v>26.254049299999998</v>
      </c>
      <c r="G4" s="88">
        <v>29.267546899999999</v>
      </c>
    </row>
    <row r="5" spans="1:7" x14ac:dyDescent="0.25">
      <c r="A5" s="1">
        <v>4</v>
      </c>
      <c r="B5" s="1">
        <v>428</v>
      </c>
      <c r="C5" t="s">
        <v>6535</v>
      </c>
      <c r="D5" t="s">
        <v>7436</v>
      </c>
      <c r="E5" t="s">
        <v>6264</v>
      </c>
      <c r="F5" s="88">
        <v>-28.8166236</v>
      </c>
      <c r="G5" s="88">
        <v>24.991638999999999</v>
      </c>
    </row>
    <row r="6" spans="1:7" x14ac:dyDescent="0.25">
      <c r="A6" s="1">
        <v>5</v>
      </c>
      <c r="B6" s="1">
        <v>454</v>
      </c>
      <c r="C6" t="s">
        <v>1685</v>
      </c>
      <c r="D6" t="s">
        <v>7438</v>
      </c>
      <c r="E6" t="s">
        <v>6264</v>
      </c>
      <c r="F6" s="88">
        <v>-28.8166236</v>
      </c>
      <c r="G6" s="88">
        <v>24.991638999999999</v>
      </c>
    </row>
    <row r="7" spans="1:7" x14ac:dyDescent="0.25">
      <c r="A7" s="1">
        <v>6</v>
      </c>
      <c r="B7" s="1" t="s">
        <v>7439</v>
      </c>
      <c r="C7" t="s">
        <v>6674</v>
      </c>
      <c r="D7" t="s">
        <v>7440</v>
      </c>
      <c r="E7" t="s">
        <v>6517</v>
      </c>
      <c r="F7" s="88">
        <v>26.254049299999998</v>
      </c>
      <c r="G7" s="88">
        <v>29.267546899999999</v>
      </c>
    </row>
    <row r="8" spans="1:7" x14ac:dyDescent="0.25">
      <c r="A8" s="1">
        <v>7</v>
      </c>
      <c r="B8" s="1" t="s">
        <v>6663</v>
      </c>
      <c r="C8" t="s">
        <v>2077</v>
      </c>
      <c r="D8" t="s">
        <v>7441</v>
      </c>
      <c r="E8" t="s">
        <v>6264</v>
      </c>
      <c r="F8" s="88">
        <v>-28.8166236</v>
      </c>
      <c r="G8" s="88">
        <v>24.991638999999999</v>
      </c>
    </row>
    <row r="9" spans="1:7" x14ac:dyDescent="0.25">
      <c r="A9" s="1">
        <v>8</v>
      </c>
      <c r="B9" s="1" t="s">
        <v>6754</v>
      </c>
      <c r="C9" t="s">
        <v>6852</v>
      </c>
      <c r="D9" t="s">
        <v>7442</v>
      </c>
      <c r="E9" t="s">
        <v>6853</v>
      </c>
      <c r="F9" s="88">
        <v>33.843940799999999</v>
      </c>
      <c r="G9" s="88">
        <v>9.4001380000000001</v>
      </c>
    </row>
    <row r="10" spans="1:7" x14ac:dyDescent="0.25">
      <c r="A10" s="1">
        <v>9</v>
      </c>
      <c r="B10" s="1" t="s">
        <v>6672</v>
      </c>
      <c r="C10" t="s">
        <v>7443</v>
      </c>
      <c r="D10" t="s">
        <v>7437</v>
      </c>
      <c r="E10" t="s">
        <v>6517</v>
      </c>
      <c r="F10" s="88">
        <v>26.254049299999998</v>
      </c>
      <c r="G10" s="88">
        <v>29.267546899999999</v>
      </c>
    </row>
    <row r="11" spans="1:7" x14ac:dyDescent="0.25">
      <c r="A11" s="1">
        <v>10</v>
      </c>
      <c r="B11" s="1" t="s">
        <v>6672</v>
      </c>
      <c r="C11" t="s">
        <v>5006</v>
      </c>
      <c r="D11" t="s">
        <v>7444</v>
      </c>
      <c r="E11" t="s">
        <v>6264</v>
      </c>
      <c r="F11" s="88">
        <v>-28.8166236</v>
      </c>
      <c r="G11" s="88">
        <v>24.991638999999999</v>
      </c>
    </row>
    <row r="12" spans="1:7" x14ac:dyDescent="0.25">
      <c r="A12" s="1">
        <v>11</v>
      </c>
      <c r="B12" s="1" t="s">
        <v>6672</v>
      </c>
      <c r="C12" t="s">
        <v>6980</v>
      </c>
      <c r="D12" t="s">
        <v>7445</v>
      </c>
      <c r="E12" t="s">
        <v>6264</v>
      </c>
      <c r="F12" s="88">
        <v>-28.8166236</v>
      </c>
      <c r="G12" s="88">
        <v>24.991638999999999</v>
      </c>
    </row>
    <row r="13" spans="1:7" x14ac:dyDescent="0.25">
      <c r="A13" s="1">
        <v>12</v>
      </c>
      <c r="B13" s="1" t="s">
        <v>7004</v>
      </c>
      <c r="C13" t="s">
        <v>7446</v>
      </c>
      <c r="D13" t="s">
        <v>7447</v>
      </c>
      <c r="E13" t="s">
        <v>6517</v>
      </c>
      <c r="F13" s="88">
        <v>26.254049299999998</v>
      </c>
      <c r="G13" s="88">
        <v>29.267546899999999</v>
      </c>
    </row>
    <row r="14" spans="1:7" x14ac:dyDescent="0.25">
      <c r="A14" s="1">
        <v>13</v>
      </c>
      <c r="B14" s="1" t="s">
        <v>7004</v>
      </c>
      <c r="C14" t="s">
        <v>7448</v>
      </c>
      <c r="D14" t="s">
        <v>7449</v>
      </c>
      <c r="E14" t="s">
        <v>6517</v>
      </c>
      <c r="F14" s="88">
        <v>26.254049299999998</v>
      </c>
      <c r="G14" s="88">
        <v>29.267546899999999</v>
      </c>
    </row>
    <row r="15" spans="1:7" x14ac:dyDescent="0.25">
      <c r="A15" s="1">
        <v>14</v>
      </c>
      <c r="B15" s="1" t="s">
        <v>7004</v>
      </c>
      <c r="C15" t="s">
        <v>7035</v>
      </c>
      <c r="D15" t="s">
        <v>7450</v>
      </c>
      <c r="E15" t="s">
        <v>6517</v>
      </c>
      <c r="F15" s="88">
        <v>26.254049299999998</v>
      </c>
      <c r="G15" s="88">
        <v>29.267546899999999</v>
      </c>
    </row>
    <row r="16" spans="1:7" x14ac:dyDescent="0.25">
      <c r="A16" s="1">
        <v>15</v>
      </c>
      <c r="B16" s="1" t="s">
        <v>7004</v>
      </c>
      <c r="C16" t="s">
        <v>3591</v>
      </c>
      <c r="D16" t="s">
        <v>7451</v>
      </c>
      <c r="E16" t="s">
        <v>6264</v>
      </c>
      <c r="F16" s="88">
        <v>-28.8166236</v>
      </c>
      <c r="G16" s="88">
        <v>24.991638999999999</v>
      </c>
    </row>
    <row r="17" spans="1:7" x14ac:dyDescent="0.25">
      <c r="A17" s="1">
        <v>16</v>
      </c>
      <c r="B17" s="1" t="s">
        <v>7004</v>
      </c>
      <c r="C17" t="s">
        <v>3663</v>
      </c>
      <c r="D17" t="s">
        <v>7452</v>
      </c>
      <c r="E17" t="s">
        <v>7453</v>
      </c>
      <c r="F17" s="88">
        <v>1.4419683000000001</v>
      </c>
      <c r="G17" s="88">
        <v>38.431397500000003</v>
      </c>
    </row>
    <row r="18" spans="1:7" x14ac:dyDescent="0.25">
      <c r="A18" s="1">
        <v>17</v>
      </c>
      <c r="B18" s="1" t="s">
        <v>7004</v>
      </c>
      <c r="C18" t="s">
        <v>3167</v>
      </c>
      <c r="D18" t="s">
        <v>7435</v>
      </c>
      <c r="E18" t="s">
        <v>6264</v>
      </c>
      <c r="F18" s="88">
        <v>-28.8166236</v>
      </c>
      <c r="G18" s="88">
        <v>24.991638999999999</v>
      </c>
    </row>
    <row r="19" spans="1:7" x14ac:dyDescent="0.25">
      <c r="A19" s="1">
        <v>18</v>
      </c>
      <c r="B19" s="1" t="s">
        <v>7153</v>
      </c>
      <c r="C19" t="s">
        <v>7156</v>
      </c>
      <c r="D19" t="s">
        <v>7437</v>
      </c>
      <c r="E19" t="s">
        <v>6517</v>
      </c>
      <c r="F19" s="88">
        <v>26.254049299999998</v>
      </c>
      <c r="G19" s="88">
        <v>29.267546899999999</v>
      </c>
    </row>
    <row r="20" spans="1:7" x14ac:dyDescent="0.25">
      <c r="A20" s="1">
        <v>19</v>
      </c>
      <c r="B20" s="1" t="s">
        <v>7153</v>
      </c>
      <c r="C20" t="s">
        <v>7160</v>
      </c>
      <c r="D20" t="s">
        <v>7454</v>
      </c>
      <c r="E20" t="s">
        <v>6517</v>
      </c>
      <c r="F20" s="88">
        <v>26.254049299999998</v>
      </c>
      <c r="G20" s="88">
        <v>29.267546899999999</v>
      </c>
    </row>
    <row r="21" spans="1:7" x14ac:dyDescent="0.25">
      <c r="A21" s="1">
        <v>20</v>
      </c>
      <c r="B21" s="1" t="s">
        <v>7153</v>
      </c>
      <c r="C21" t="s">
        <v>7170</v>
      </c>
      <c r="D21" t="s">
        <v>7437</v>
      </c>
      <c r="E21" t="s">
        <v>6517</v>
      </c>
      <c r="F21" s="88">
        <v>26.254049299999998</v>
      </c>
      <c r="G21" s="88">
        <v>29.267546899999999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FC0D-0DFC-4AD9-AF6D-EB7E3487B9F4}">
  <dimension ref="A1:BB11"/>
  <sheetViews>
    <sheetView workbookViewId="0">
      <selection activeCell="E1" sqref="E1:F1"/>
    </sheetView>
  </sheetViews>
  <sheetFormatPr defaultColWidth="11.42578125" defaultRowHeight="15" x14ac:dyDescent="0.25"/>
  <cols>
    <col min="1" max="1" width="27" style="1" bestFit="1" customWidth="1"/>
    <col min="2" max="2" width="41.7109375" style="1" bestFit="1" customWidth="1"/>
    <col min="3" max="3" width="43" bestFit="1" customWidth="1"/>
    <col min="4" max="4" width="13.5703125" bestFit="1" customWidth="1"/>
    <col min="5" max="5" width="14.7109375" bestFit="1" customWidth="1"/>
    <col min="6" max="6" width="17.140625" bestFit="1" customWidth="1"/>
  </cols>
  <sheetData>
    <row r="1" spans="1:54" s="32" customFormat="1" ht="21" x14ac:dyDescent="0.35">
      <c r="A1" s="33" t="s">
        <v>7455</v>
      </c>
      <c r="B1" s="33" t="s">
        <v>7456</v>
      </c>
      <c r="C1" s="32" t="s">
        <v>5941</v>
      </c>
      <c r="D1" s="32" t="s">
        <v>2</v>
      </c>
      <c r="E1" s="32" t="s">
        <v>9558</v>
      </c>
      <c r="F1" s="32" t="s">
        <v>9559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</row>
    <row r="2" spans="1:54" x14ac:dyDescent="0.25">
      <c r="A2" s="1">
        <v>1</v>
      </c>
      <c r="B2" s="1" t="s">
        <v>7457</v>
      </c>
      <c r="C2" t="s">
        <v>1132</v>
      </c>
      <c r="D2" t="s">
        <v>6264</v>
      </c>
      <c r="E2" s="76">
        <v>-28.8166236</v>
      </c>
      <c r="F2" s="76">
        <v>24.991638999999999</v>
      </c>
    </row>
    <row r="3" spans="1:54" x14ac:dyDescent="0.25">
      <c r="A3" s="1">
        <f>2</f>
        <v>2</v>
      </c>
      <c r="B3" s="1" t="s">
        <v>7458</v>
      </c>
      <c r="C3" t="s">
        <v>1685</v>
      </c>
      <c r="D3" t="s">
        <v>6264</v>
      </c>
      <c r="E3" s="76">
        <v>-28.8166236</v>
      </c>
      <c r="F3" s="76">
        <v>24.991638999999999</v>
      </c>
    </row>
    <row r="4" spans="1:54" x14ac:dyDescent="0.25">
      <c r="A4" s="1">
        <f>2</f>
        <v>2</v>
      </c>
      <c r="B4" s="1" t="s">
        <v>7458</v>
      </c>
      <c r="C4" t="s">
        <v>7459</v>
      </c>
      <c r="D4" t="s">
        <v>6264</v>
      </c>
      <c r="E4" s="76">
        <v>-28.8166236</v>
      </c>
      <c r="F4" s="76">
        <v>24.991638999999999</v>
      </c>
    </row>
    <row r="5" spans="1:54" x14ac:dyDescent="0.25">
      <c r="A5" s="1">
        <v>4</v>
      </c>
      <c r="B5" s="1" t="s">
        <v>7460</v>
      </c>
      <c r="C5" t="s">
        <v>4031</v>
      </c>
      <c r="D5" t="s">
        <v>7292</v>
      </c>
      <c r="E5" s="76">
        <v>8.0300284000000008</v>
      </c>
      <c r="F5" s="76">
        <v>-1.0800270999999999</v>
      </c>
    </row>
    <row r="6" spans="1:54" x14ac:dyDescent="0.25">
      <c r="A6" s="1">
        <f>5</f>
        <v>5</v>
      </c>
      <c r="B6" s="1" t="s">
        <v>7461</v>
      </c>
      <c r="C6" t="s">
        <v>7462</v>
      </c>
      <c r="D6" t="s">
        <v>6517</v>
      </c>
      <c r="E6" s="76">
        <v>26.254049299999998</v>
      </c>
      <c r="F6" s="76">
        <v>29.267546899999999</v>
      </c>
    </row>
    <row r="7" spans="1:54" x14ac:dyDescent="0.25">
      <c r="A7" s="1">
        <f>5</f>
        <v>5</v>
      </c>
      <c r="B7" s="1" t="s">
        <v>7461</v>
      </c>
      <c r="C7" t="s">
        <v>7463</v>
      </c>
      <c r="D7" t="s">
        <v>7464</v>
      </c>
      <c r="E7" s="76">
        <v>28.000027200000002</v>
      </c>
      <c r="F7" s="76">
        <v>2.9999825000000002</v>
      </c>
    </row>
    <row r="8" spans="1:54" x14ac:dyDescent="0.25">
      <c r="A8" s="1">
        <f>5</f>
        <v>5</v>
      </c>
      <c r="B8" s="1" t="s">
        <v>7461</v>
      </c>
      <c r="C8" t="s">
        <v>3552</v>
      </c>
      <c r="D8" t="s">
        <v>7465</v>
      </c>
      <c r="E8" s="76">
        <v>9.6000359</v>
      </c>
      <c r="F8" s="76">
        <v>7.9999720999999999</v>
      </c>
    </row>
    <row r="9" spans="1:54" x14ac:dyDescent="0.25">
      <c r="A9" s="1">
        <f>5</f>
        <v>5</v>
      </c>
      <c r="B9" s="1" t="s">
        <v>7461</v>
      </c>
      <c r="C9" t="s">
        <v>7466</v>
      </c>
      <c r="D9" t="s">
        <v>6264</v>
      </c>
      <c r="E9" s="76">
        <v>-28.8166236</v>
      </c>
      <c r="F9" s="76">
        <v>24.991638999999999</v>
      </c>
    </row>
    <row r="10" spans="1:54" x14ac:dyDescent="0.25">
      <c r="A10" s="1">
        <f>5</f>
        <v>5</v>
      </c>
      <c r="B10" s="1" t="s">
        <v>7461</v>
      </c>
      <c r="C10" t="s">
        <v>4418</v>
      </c>
      <c r="D10" t="s">
        <v>7465</v>
      </c>
      <c r="E10" s="76">
        <v>9.6000359</v>
      </c>
      <c r="F10" s="76">
        <v>7.9999720999999999</v>
      </c>
    </row>
    <row r="11" spans="1:54" x14ac:dyDescent="0.25">
      <c r="A11" s="1">
        <f>5</f>
        <v>5</v>
      </c>
      <c r="B11" s="1" t="s">
        <v>7461</v>
      </c>
      <c r="C11" t="s">
        <v>3732</v>
      </c>
      <c r="D11" t="s">
        <v>7467</v>
      </c>
      <c r="E11" s="76">
        <v>-6.5247123</v>
      </c>
      <c r="F11" s="76">
        <v>35.787843799999997</v>
      </c>
    </row>
  </sheetData>
  <hyperlinks>
    <hyperlink ref="C11" r:id="rId1" display="https://www.timeshighereducation.com/world-university-rankings/muhimbili-university-health-and-allied-sciences" xr:uid="{5AB4BEA4-A1A3-42E2-AA3C-39C90CD30884}"/>
  </hyperlinks>
  <pageMargins left="0.7" right="0.7" top="0.78740157499999996" bottom="0.78740157499999996" header="0.3" footer="0.3"/>
  <pageSetup orientation="portrait" r:id="rId2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8807-9675-4C7A-8209-3877458427E9}">
  <dimension ref="A1:H4681"/>
  <sheetViews>
    <sheetView workbookViewId="0">
      <selection activeCell="E25" sqref="E25"/>
    </sheetView>
  </sheetViews>
  <sheetFormatPr defaultColWidth="8.7109375" defaultRowHeight="15" x14ac:dyDescent="0.25"/>
  <cols>
    <col min="1" max="1" width="18.7109375" style="19" bestFit="1" customWidth="1"/>
    <col min="2" max="2" width="128.85546875" bestFit="1" customWidth="1"/>
    <col min="3" max="3" width="13.7109375" bestFit="1" customWidth="1"/>
    <col min="4" max="4" width="13.140625" customWidth="1"/>
    <col min="5" max="5" width="14.7109375" bestFit="1" customWidth="1"/>
    <col min="6" max="6" width="17.140625" bestFit="1" customWidth="1"/>
  </cols>
  <sheetData>
    <row r="1" spans="1:6" s="21" customFormat="1" ht="41.45" customHeight="1" x14ac:dyDescent="0.25">
      <c r="A1" s="22" t="s">
        <v>658</v>
      </c>
      <c r="B1" s="23" t="s">
        <v>659</v>
      </c>
      <c r="C1" s="24" t="s">
        <v>2</v>
      </c>
      <c r="D1" s="24" t="s">
        <v>660</v>
      </c>
      <c r="E1" s="24" t="s">
        <v>9558</v>
      </c>
      <c r="F1" s="24" t="s">
        <v>9559</v>
      </c>
    </row>
    <row r="2" spans="1:6" x14ac:dyDescent="0.25">
      <c r="A2" s="1">
        <v>1</v>
      </c>
      <c r="B2" t="s">
        <v>9361</v>
      </c>
      <c r="C2" t="s">
        <v>661</v>
      </c>
      <c r="D2" t="s">
        <v>662</v>
      </c>
      <c r="E2" s="102">
        <v>39.783730400000003</v>
      </c>
      <c r="F2" s="102">
        <v>-100.445882</v>
      </c>
    </row>
    <row r="3" spans="1:6" x14ac:dyDescent="0.25">
      <c r="A3" s="1">
        <v>2</v>
      </c>
      <c r="B3" t="s">
        <v>46</v>
      </c>
      <c r="C3" t="s">
        <v>661</v>
      </c>
      <c r="D3" t="s">
        <v>662</v>
      </c>
      <c r="E3" s="102">
        <v>39.783730400000003</v>
      </c>
      <c r="F3" s="102">
        <v>-100.445882</v>
      </c>
    </row>
    <row r="4" spans="1:6" x14ac:dyDescent="0.25">
      <c r="A4" s="1">
        <v>3</v>
      </c>
      <c r="B4" t="s">
        <v>663</v>
      </c>
      <c r="C4" t="s">
        <v>661</v>
      </c>
      <c r="D4" t="s">
        <v>664</v>
      </c>
      <c r="E4" s="102">
        <v>39.783730400000003</v>
      </c>
      <c r="F4" s="102">
        <v>-100.445882</v>
      </c>
    </row>
    <row r="5" spans="1:6" x14ac:dyDescent="0.25">
      <c r="A5" s="1">
        <v>4</v>
      </c>
      <c r="B5" t="s">
        <v>665</v>
      </c>
      <c r="C5" t="s">
        <v>666</v>
      </c>
      <c r="D5" t="s">
        <v>667</v>
      </c>
      <c r="E5" s="102">
        <v>35.000073999999998</v>
      </c>
      <c r="F5" s="102">
        <v>104.999927</v>
      </c>
    </row>
    <row r="6" spans="1:6" x14ac:dyDescent="0.25">
      <c r="A6" s="1">
        <v>5</v>
      </c>
      <c r="B6" t="s">
        <v>668</v>
      </c>
      <c r="C6" t="s">
        <v>666</v>
      </c>
      <c r="D6" t="s">
        <v>667</v>
      </c>
      <c r="E6" s="102">
        <v>35.000073999999998</v>
      </c>
      <c r="F6" s="102">
        <v>104.999927</v>
      </c>
    </row>
    <row r="7" spans="1:6" x14ac:dyDescent="0.25">
      <c r="A7" s="1">
        <v>6</v>
      </c>
      <c r="B7" t="s">
        <v>40</v>
      </c>
      <c r="C7" t="s">
        <v>661</v>
      </c>
      <c r="D7" t="s">
        <v>664</v>
      </c>
      <c r="E7" s="102">
        <v>39.783730400000003</v>
      </c>
      <c r="F7" s="102">
        <v>-100.445882</v>
      </c>
    </row>
    <row r="8" spans="1:6" x14ac:dyDescent="0.25">
      <c r="A8" s="1">
        <v>7</v>
      </c>
      <c r="B8" t="s">
        <v>669</v>
      </c>
      <c r="C8" t="s">
        <v>670</v>
      </c>
      <c r="D8" t="s">
        <v>664</v>
      </c>
      <c r="E8" s="102">
        <v>46.603354000000003</v>
      </c>
      <c r="F8" s="102">
        <v>1.8883335000000001</v>
      </c>
    </row>
    <row r="9" spans="1:6" x14ac:dyDescent="0.25">
      <c r="A9" s="1">
        <v>8</v>
      </c>
      <c r="B9" t="s">
        <v>9345</v>
      </c>
      <c r="C9" t="s">
        <v>661</v>
      </c>
      <c r="D9" t="s">
        <v>662</v>
      </c>
      <c r="E9" s="102">
        <v>39.783730400000003</v>
      </c>
      <c r="F9" s="102">
        <v>-100.445882</v>
      </c>
    </row>
    <row r="10" spans="1:6" x14ac:dyDescent="0.25">
      <c r="A10" s="1">
        <v>9</v>
      </c>
      <c r="B10" t="s">
        <v>9347</v>
      </c>
      <c r="C10" t="s">
        <v>661</v>
      </c>
      <c r="D10" t="s">
        <v>664</v>
      </c>
      <c r="E10" s="102">
        <v>39.783730400000003</v>
      </c>
      <c r="F10" s="102">
        <v>-100.445882</v>
      </c>
    </row>
    <row r="11" spans="1:6" x14ac:dyDescent="0.25">
      <c r="A11" s="1">
        <v>10</v>
      </c>
      <c r="B11" t="s">
        <v>9323</v>
      </c>
      <c r="C11" t="s">
        <v>670</v>
      </c>
      <c r="D11" t="s">
        <v>664</v>
      </c>
      <c r="E11" s="102">
        <v>46.603354000000003</v>
      </c>
      <c r="F11" s="102">
        <v>1.8883335000000001</v>
      </c>
    </row>
    <row r="12" spans="1:6" x14ac:dyDescent="0.25">
      <c r="A12" s="1">
        <v>11</v>
      </c>
      <c r="B12" t="s">
        <v>671</v>
      </c>
      <c r="C12" t="s">
        <v>661</v>
      </c>
      <c r="D12" t="s">
        <v>664</v>
      </c>
      <c r="E12" s="102">
        <v>39.783730400000003</v>
      </c>
      <c r="F12" s="102">
        <v>-100.445882</v>
      </c>
    </row>
    <row r="13" spans="1:6" x14ac:dyDescent="0.25">
      <c r="A13" s="1">
        <v>12</v>
      </c>
      <c r="B13" t="s">
        <v>672</v>
      </c>
      <c r="C13" t="s">
        <v>670</v>
      </c>
      <c r="D13" t="s">
        <v>667</v>
      </c>
      <c r="E13" s="102">
        <v>46.603354000000003</v>
      </c>
      <c r="F13" s="102">
        <v>1.8883335000000001</v>
      </c>
    </row>
    <row r="14" spans="1:6" x14ac:dyDescent="0.25">
      <c r="A14" s="1">
        <v>13</v>
      </c>
      <c r="B14" t="s">
        <v>9311</v>
      </c>
      <c r="C14" t="s">
        <v>661</v>
      </c>
      <c r="D14" t="s">
        <v>662</v>
      </c>
      <c r="E14" s="102">
        <v>39.783730400000003</v>
      </c>
      <c r="F14" s="102">
        <v>-100.445882</v>
      </c>
    </row>
    <row r="15" spans="1:6" x14ac:dyDescent="0.25">
      <c r="A15" s="1">
        <v>14</v>
      </c>
      <c r="B15" t="s">
        <v>9434</v>
      </c>
      <c r="C15" t="s">
        <v>661</v>
      </c>
      <c r="D15" t="s">
        <v>662</v>
      </c>
      <c r="E15" s="102">
        <v>39.783730400000003</v>
      </c>
      <c r="F15" s="102">
        <v>-100.445882</v>
      </c>
    </row>
    <row r="16" spans="1:6" x14ac:dyDescent="0.25">
      <c r="A16" s="1">
        <v>15</v>
      </c>
      <c r="B16" t="s">
        <v>44</v>
      </c>
      <c r="C16" t="s">
        <v>661</v>
      </c>
      <c r="D16" t="s">
        <v>664</v>
      </c>
      <c r="E16" s="102">
        <v>39.783730400000003</v>
      </c>
      <c r="F16" s="102">
        <v>-100.445882</v>
      </c>
    </row>
    <row r="17" spans="1:6" x14ac:dyDescent="0.25">
      <c r="A17" s="1">
        <v>16</v>
      </c>
      <c r="B17" t="s">
        <v>9348</v>
      </c>
      <c r="C17" t="s">
        <v>661</v>
      </c>
      <c r="D17" t="s">
        <v>662</v>
      </c>
      <c r="E17" s="102">
        <v>39.783730400000003</v>
      </c>
      <c r="F17" s="102">
        <v>-100.445882</v>
      </c>
    </row>
    <row r="18" spans="1:6" x14ac:dyDescent="0.25">
      <c r="A18" s="1">
        <v>17</v>
      </c>
      <c r="B18" t="s">
        <v>673</v>
      </c>
      <c r="C18" t="s">
        <v>661</v>
      </c>
      <c r="D18" t="s">
        <v>664</v>
      </c>
      <c r="E18" s="102">
        <v>39.783730400000003</v>
      </c>
      <c r="F18" s="102">
        <v>-100.445882</v>
      </c>
    </row>
    <row r="19" spans="1:6" x14ac:dyDescent="0.25">
      <c r="A19" s="1">
        <v>18</v>
      </c>
      <c r="B19" t="s">
        <v>9352</v>
      </c>
      <c r="C19" t="s">
        <v>661</v>
      </c>
      <c r="D19" t="s">
        <v>662</v>
      </c>
      <c r="E19" s="102">
        <v>39.783730400000003</v>
      </c>
      <c r="F19" s="102">
        <v>-100.445882</v>
      </c>
    </row>
    <row r="20" spans="1:6" x14ac:dyDescent="0.25">
      <c r="A20" s="1">
        <v>19</v>
      </c>
      <c r="B20" t="s">
        <v>229</v>
      </c>
      <c r="C20" t="s">
        <v>661</v>
      </c>
      <c r="D20" t="s">
        <v>662</v>
      </c>
      <c r="E20" s="102">
        <v>39.783730400000003</v>
      </c>
      <c r="F20" s="102">
        <v>-100.445882</v>
      </c>
    </row>
    <row r="21" spans="1:6" x14ac:dyDescent="0.25">
      <c r="A21" s="1">
        <v>20</v>
      </c>
      <c r="B21" t="s">
        <v>9312</v>
      </c>
      <c r="C21" t="s">
        <v>674</v>
      </c>
      <c r="D21" t="s">
        <v>662</v>
      </c>
      <c r="E21" s="102">
        <v>54.702354499999998</v>
      </c>
      <c r="F21" s="102">
        <v>-3.2765753000000002</v>
      </c>
    </row>
    <row r="22" spans="1:6" x14ac:dyDescent="0.25">
      <c r="A22" s="1">
        <v>21</v>
      </c>
      <c r="B22" t="s">
        <v>174</v>
      </c>
      <c r="C22" t="s">
        <v>675</v>
      </c>
      <c r="D22" t="s">
        <v>662</v>
      </c>
      <c r="E22" s="102">
        <v>61.066692199999999</v>
      </c>
      <c r="F22" s="102">
        <v>-107.99170700000001</v>
      </c>
    </row>
    <row r="23" spans="1:6" x14ac:dyDescent="0.25">
      <c r="A23" s="1">
        <v>22</v>
      </c>
      <c r="B23" t="s">
        <v>75</v>
      </c>
      <c r="C23" t="s">
        <v>661</v>
      </c>
      <c r="D23" t="s">
        <v>664</v>
      </c>
      <c r="E23" s="102">
        <v>39.783730400000003</v>
      </c>
      <c r="F23" s="102">
        <v>-100.445882</v>
      </c>
    </row>
    <row r="24" spans="1:6" x14ac:dyDescent="0.25">
      <c r="A24" s="16">
        <v>23</v>
      </c>
      <c r="B24" s="15" t="s">
        <v>676</v>
      </c>
      <c r="C24" s="15" t="s">
        <v>661</v>
      </c>
      <c r="D24" s="15" t="s">
        <v>677</v>
      </c>
      <c r="E24" s="102">
        <v>39.783730400000003</v>
      </c>
      <c r="F24" s="102">
        <v>-100.445882</v>
      </c>
    </row>
    <row r="25" spans="1:6" x14ac:dyDescent="0.25">
      <c r="A25" s="16">
        <v>24</v>
      </c>
      <c r="B25" s="15" t="s">
        <v>678</v>
      </c>
      <c r="C25" s="15" t="s">
        <v>679</v>
      </c>
      <c r="D25" s="15" t="s">
        <v>677</v>
      </c>
      <c r="E25" s="102"/>
      <c r="F25" s="102"/>
    </row>
    <row r="26" spans="1:6" x14ac:dyDescent="0.25">
      <c r="A26" s="1">
        <v>25</v>
      </c>
      <c r="B26" t="s">
        <v>154</v>
      </c>
      <c r="C26" t="s">
        <v>661</v>
      </c>
      <c r="D26" t="s">
        <v>662</v>
      </c>
      <c r="E26" s="102">
        <v>39.783730400000003</v>
      </c>
      <c r="F26" s="102">
        <v>-100.445882</v>
      </c>
    </row>
    <row r="27" spans="1:6" x14ac:dyDescent="0.25">
      <c r="A27" s="1">
        <v>26</v>
      </c>
      <c r="B27" t="s">
        <v>680</v>
      </c>
      <c r="C27" t="s">
        <v>681</v>
      </c>
      <c r="D27" t="s">
        <v>667</v>
      </c>
      <c r="E27" s="102">
        <v>51.1638175</v>
      </c>
      <c r="F27" s="102">
        <v>10.447831300000001</v>
      </c>
    </row>
    <row r="28" spans="1:6" x14ac:dyDescent="0.25">
      <c r="A28" s="1">
        <v>27</v>
      </c>
      <c r="B28" t="s">
        <v>9324</v>
      </c>
      <c r="C28" t="s">
        <v>661</v>
      </c>
      <c r="D28" t="s">
        <v>662</v>
      </c>
      <c r="E28" s="102">
        <v>39.783730400000003</v>
      </c>
      <c r="F28" s="102">
        <v>-100.445882</v>
      </c>
    </row>
    <row r="29" spans="1:6" x14ac:dyDescent="0.25">
      <c r="A29" s="1">
        <v>28</v>
      </c>
      <c r="B29" t="s">
        <v>9430</v>
      </c>
      <c r="C29" t="s">
        <v>661</v>
      </c>
      <c r="D29" t="s">
        <v>662</v>
      </c>
      <c r="E29" s="102">
        <v>39.783730400000003</v>
      </c>
      <c r="F29" s="102">
        <v>-100.445882</v>
      </c>
    </row>
    <row r="30" spans="1:6" x14ac:dyDescent="0.25">
      <c r="A30" s="1">
        <v>29</v>
      </c>
      <c r="B30" t="s">
        <v>9325</v>
      </c>
      <c r="C30" t="s">
        <v>666</v>
      </c>
      <c r="D30" t="s">
        <v>662</v>
      </c>
      <c r="E30" s="102">
        <v>35.000073999999998</v>
      </c>
      <c r="F30" s="102">
        <v>104.999927</v>
      </c>
    </row>
    <row r="31" spans="1:6" x14ac:dyDescent="0.25">
      <c r="A31" s="1">
        <v>30</v>
      </c>
      <c r="B31" t="s">
        <v>256</v>
      </c>
      <c r="C31" t="s">
        <v>661</v>
      </c>
      <c r="D31" t="s">
        <v>662</v>
      </c>
      <c r="E31" s="102">
        <v>39.783730400000003</v>
      </c>
      <c r="F31" s="102">
        <v>-100.445882</v>
      </c>
    </row>
    <row r="32" spans="1:6" x14ac:dyDescent="0.25">
      <c r="A32" s="1">
        <v>31</v>
      </c>
      <c r="B32" t="s">
        <v>25</v>
      </c>
      <c r="C32" t="s">
        <v>674</v>
      </c>
      <c r="D32" t="s">
        <v>662</v>
      </c>
      <c r="E32" s="102">
        <v>54.702354499999998</v>
      </c>
      <c r="F32" s="102">
        <v>-3.2765753000000002</v>
      </c>
    </row>
    <row r="33" spans="1:6" x14ac:dyDescent="0.25">
      <c r="A33" s="1">
        <v>32</v>
      </c>
      <c r="B33" t="s">
        <v>9435</v>
      </c>
      <c r="C33" t="s">
        <v>661</v>
      </c>
      <c r="D33" t="s">
        <v>662</v>
      </c>
      <c r="E33" s="102">
        <v>39.783730400000003</v>
      </c>
      <c r="F33" s="102">
        <v>-100.445882</v>
      </c>
    </row>
    <row r="34" spans="1:6" x14ac:dyDescent="0.25">
      <c r="A34" s="1">
        <v>33</v>
      </c>
      <c r="B34" t="s">
        <v>220</v>
      </c>
      <c r="C34" t="s">
        <v>661</v>
      </c>
      <c r="D34" t="s">
        <v>664</v>
      </c>
      <c r="E34" s="102">
        <v>39.783730400000003</v>
      </c>
      <c r="F34" s="102">
        <v>-100.445882</v>
      </c>
    </row>
    <row r="35" spans="1:6" x14ac:dyDescent="0.25">
      <c r="A35" s="1">
        <v>34</v>
      </c>
      <c r="B35" t="s">
        <v>682</v>
      </c>
      <c r="C35" t="s">
        <v>661</v>
      </c>
      <c r="D35" t="s">
        <v>662</v>
      </c>
      <c r="E35" s="102">
        <v>39.783730400000003</v>
      </c>
      <c r="F35" s="102">
        <v>-100.445882</v>
      </c>
    </row>
    <row r="36" spans="1:6" x14ac:dyDescent="0.25">
      <c r="A36" s="1">
        <v>35</v>
      </c>
      <c r="B36" t="s">
        <v>683</v>
      </c>
      <c r="C36" t="s">
        <v>684</v>
      </c>
      <c r="D36" t="s">
        <v>662</v>
      </c>
      <c r="E36" s="102">
        <v>-24.776108600000001</v>
      </c>
      <c r="F36" s="102">
        <v>134.755</v>
      </c>
    </row>
    <row r="37" spans="1:6" x14ac:dyDescent="0.25">
      <c r="A37" s="1">
        <v>36</v>
      </c>
      <c r="B37" t="s">
        <v>685</v>
      </c>
      <c r="C37" t="s">
        <v>661</v>
      </c>
      <c r="D37" t="s">
        <v>664</v>
      </c>
      <c r="E37" s="102">
        <v>39.783730400000003</v>
      </c>
      <c r="F37" s="102">
        <v>-100.445882</v>
      </c>
    </row>
    <row r="38" spans="1:6" x14ac:dyDescent="0.25">
      <c r="A38" s="1">
        <v>37</v>
      </c>
      <c r="B38" t="s">
        <v>686</v>
      </c>
      <c r="C38" t="s">
        <v>666</v>
      </c>
      <c r="D38" t="s">
        <v>662</v>
      </c>
      <c r="E38" s="102">
        <v>35.000073999999998</v>
      </c>
      <c r="F38" s="102">
        <v>104.999927</v>
      </c>
    </row>
    <row r="39" spans="1:6" x14ac:dyDescent="0.25">
      <c r="A39" s="1">
        <v>38</v>
      </c>
      <c r="B39" t="s">
        <v>687</v>
      </c>
      <c r="C39" t="s">
        <v>688</v>
      </c>
      <c r="D39" t="s">
        <v>664</v>
      </c>
      <c r="E39" s="102">
        <v>39.326068499999998</v>
      </c>
      <c r="F39" s="102">
        <v>-4.8379791000000001</v>
      </c>
    </row>
    <row r="40" spans="1:6" x14ac:dyDescent="0.25">
      <c r="A40" s="1">
        <v>39</v>
      </c>
      <c r="B40" t="s">
        <v>9339</v>
      </c>
      <c r="C40" t="s">
        <v>670</v>
      </c>
      <c r="D40" t="s">
        <v>662</v>
      </c>
      <c r="E40" s="102">
        <v>46.603354000000003</v>
      </c>
      <c r="F40" s="102">
        <v>1.8883335000000001</v>
      </c>
    </row>
    <row r="41" spans="1:6" x14ac:dyDescent="0.25">
      <c r="A41" s="1">
        <v>40</v>
      </c>
      <c r="B41" t="s">
        <v>689</v>
      </c>
      <c r="C41" t="s">
        <v>684</v>
      </c>
      <c r="D41" t="s">
        <v>662</v>
      </c>
      <c r="E41" s="102">
        <v>-24.776108600000001</v>
      </c>
      <c r="F41" s="102">
        <v>134.755</v>
      </c>
    </row>
    <row r="42" spans="1:6" x14ac:dyDescent="0.25">
      <c r="A42" s="1">
        <v>41</v>
      </c>
      <c r="B42" t="s">
        <v>155</v>
      </c>
      <c r="C42" t="s">
        <v>661</v>
      </c>
      <c r="D42" t="s">
        <v>664</v>
      </c>
      <c r="E42" s="102">
        <v>39.783730400000003</v>
      </c>
      <c r="F42" s="102">
        <v>-100.445882</v>
      </c>
    </row>
    <row r="43" spans="1:6" x14ac:dyDescent="0.25">
      <c r="A43" s="1">
        <v>42</v>
      </c>
      <c r="B43" t="s">
        <v>690</v>
      </c>
      <c r="C43" t="s">
        <v>661</v>
      </c>
      <c r="D43" t="s">
        <v>662</v>
      </c>
      <c r="E43" s="102">
        <v>39.783730400000003</v>
      </c>
      <c r="F43" s="102">
        <v>-100.445882</v>
      </c>
    </row>
    <row r="44" spans="1:6" x14ac:dyDescent="0.25">
      <c r="A44" s="1">
        <v>43</v>
      </c>
      <c r="B44" t="s">
        <v>691</v>
      </c>
      <c r="C44" t="s">
        <v>661</v>
      </c>
      <c r="D44" t="s">
        <v>662</v>
      </c>
      <c r="E44" s="102">
        <v>39.783730400000003</v>
      </c>
      <c r="F44" s="102">
        <v>-100.445882</v>
      </c>
    </row>
    <row r="45" spans="1:6" x14ac:dyDescent="0.25">
      <c r="A45" s="1">
        <v>44</v>
      </c>
      <c r="B45" t="s">
        <v>86</v>
      </c>
      <c r="C45" t="s">
        <v>692</v>
      </c>
      <c r="D45" t="s">
        <v>662</v>
      </c>
      <c r="E45" s="102">
        <v>59.674971200000002</v>
      </c>
      <c r="F45" s="102">
        <v>14.5208584</v>
      </c>
    </row>
    <row r="46" spans="1:6" x14ac:dyDescent="0.25">
      <c r="A46" s="1">
        <v>45</v>
      </c>
      <c r="B46" t="s">
        <v>294</v>
      </c>
      <c r="C46" t="s">
        <v>674</v>
      </c>
      <c r="D46" t="s">
        <v>662</v>
      </c>
      <c r="E46" s="102">
        <v>54.702354499999998</v>
      </c>
      <c r="F46" s="102">
        <v>-3.2765753000000002</v>
      </c>
    </row>
    <row r="47" spans="1:6" x14ac:dyDescent="0.25">
      <c r="A47" s="1">
        <v>46</v>
      </c>
      <c r="B47" t="s">
        <v>43</v>
      </c>
      <c r="C47" t="s">
        <v>661</v>
      </c>
      <c r="D47" t="s">
        <v>662</v>
      </c>
      <c r="E47" s="102">
        <v>39.783730400000003</v>
      </c>
      <c r="F47" s="102">
        <v>-100.445882</v>
      </c>
    </row>
    <row r="48" spans="1:6" x14ac:dyDescent="0.25">
      <c r="A48" s="1">
        <v>47</v>
      </c>
      <c r="B48" t="s">
        <v>262</v>
      </c>
      <c r="C48" t="s">
        <v>674</v>
      </c>
      <c r="D48" t="s">
        <v>662</v>
      </c>
      <c r="E48" s="102">
        <v>54.702354499999998</v>
      </c>
      <c r="F48" s="102">
        <v>-3.2765753000000002</v>
      </c>
    </row>
    <row r="49" spans="1:6" x14ac:dyDescent="0.25">
      <c r="A49" s="1">
        <v>48</v>
      </c>
      <c r="B49" t="s">
        <v>693</v>
      </c>
      <c r="C49" t="s">
        <v>661</v>
      </c>
      <c r="D49" t="s">
        <v>662</v>
      </c>
      <c r="E49" s="102">
        <v>39.783730400000003</v>
      </c>
      <c r="F49" s="102">
        <v>-100.445882</v>
      </c>
    </row>
    <row r="50" spans="1:6" x14ac:dyDescent="0.25">
      <c r="A50" s="1">
        <v>49</v>
      </c>
      <c r="B50" t="s">
        <v>9334</v>
      </c>
      <c r="C50" t="s">
        <v>694</v>
      </c>
      <c r="D50" t="s">
        <v>662</v>
      </c>
      <c r="E50" s="102">
        <v>-10.3333333</v>
      </c>
      <c r="F50" s="102">
        <v>-53.2</v>
      </c>
    </row>
    <row r="51" spans="1:6" x14ac:dyDescent="0.25">
      <c r="A51" s="1">
        <v>50</v>
      </c>
      <c r="B51" t="s">
        <v>695</v>
      </c>
      <c r="C51" t="s">
        <v>661</v>
      </c>
      <c r="D51" t="s">
        <v>664</v>
      </c>
      <c r="E51" s="102">
        <v>39.783730400000003</v>
      </c>
      <c r="F51" s="102">
        <v>-100.445882</v>
      </c>
    </row>
    <row r="52" spans="1:6" x14ac:dyDescent="0.25">
      <c r="A52" s="1">
        <v>51</v>
      </c>
      <c r="B52" t="s">
        <v>696</v>
      </c>
      <c r="C52" t="s">
        <v>661</v>
      </c>
      <c r="D52" t="s">
        <v>662</v>
      </c>
      <c r="E52" s="102">
        <v>39.783730400000003</v>
      </c>
      <c r="F52" s="102">
        <v>-100.445882</v>
      </c>
    </row>
    <row r="53" spans="1:6" x14ac:dyDescent="0.25">
      <c r="A53" s="1">
        <v>52</v>
      </c>
      <c r="B53" t="s">
        <v>697</v>
      </c>
      <c r="C53" t="s">
        <v>661</v>
      </c>
      <c r="D53" t="s">
        <v>664</v>
      </c>
      <c r="E53" s="102">
        <v>39.783730400000003</v>
      </c>
      <c r="F53" s="102">
        <v>-100.445882</v>
      </c>
    </row>
    <row r="54" spans="1:6" x14ac:dyDescent="0.25">
      <c r="A54" s="1">
        <v>53</v>
      </c>
      <c r="B54" t="s">
        <v>698</v>
      </c>
      <c r="C54" t="s">
        <v>661</v>
      </c>
      <c r="D54" t="s">
        <v>664</v>
      </c>
      <c r="E54" s="102">
        <v>39.783730400000003</v>
      </c>
      <c r="F54" s="102">
        <v>-100.445882</v>
      </c>
    </row>
    <row r="55" spans="1:6" x14ac:dyDescent="0.25">
      <c r="A55" s="1">
        <v>54</v>
      </c>
      <c r="B55" t="s">
        <v>699</v>
      </c>
      <c r="C55" t="s">
        <v>666</v>
      </c>
      <c r="D55" t="s">
        <v>662</v>
      </c>
      <c r="E55" s="102">
        <v>35.000073999999998</v>
      </c>
      <c r="F55" s="102">
        <v>104.999927</v>
      </c>
    </row>
    <row r="56" spans="1:6" x14ac:dyDescent="0.25">
      <c r="A56" s="1">
        <v>55</v>
      </c>
      <c r="B56" t="s">
        <v>145</v>
      </c>
      <c r="C56" t="s">
        <v>661</v>
      </c>
      <c r="D56" t="s">
        <v>664</v>
      </c>
      <c r="E56" s="102">
        <v>39.783730400000003</v>
      </c>
      <c r="F56" s="102">
        <v>-100.445882</v>
      </c>
    </row>
    <row r="57" spans="1:6" x14ac:dyDescent="0.25">
      <c r="A57" s="1">
        <v>56</v>
      </c>
      <c r="B57" t="s">
        <v>9349</v>
      </c>
      <c r="C57" t="s">
        <v>666</v>
      </c>
      <c r="D57" t="s">
        <v>662</v>
      </c>
      <c r="E57" s="102">
        <v>35.000073999999998</v>
      </c>
      <c r="F57" s="102">
        <v>104.999927</v>
      </c>
    </row>
    <row r="58" spans="1:6" x14ac:dyDescent="0.25">
      <c r="A58" s="1">
        <v>57</v>
      </c>
      <c r="B58" t="s">
        <v>6224</v>
      </c>
      <c r="C58" t="s">
        <v>700</v>
      </c>
      <c r="D58" t="s">
        <v>662</v>
      </c>
      <c r="E58" s="102">
        <v>52.243497900000001</v>
      </c>
      <c r="F58" s="102">
        <v>5.6343227000000002</v>
      </c>
    </row>
    <row r="59" spans="1:6" x14ac:dyDescent="0.25">
      <c r="A59" s="1">
        <v>58</v>
      </c>
      <c r="B59" t="s">
        <v>701</v>
      </c>
      <c r="C59" t="s">
        <v>661</v>
      </c>
      <c r="D59" t="s">
        <v>664</v>
      </c>
      <c r="E59" s="102">
        <v>39.783730400000003</v>
      </c>
      <c r="F59" s="102">
        <v>-100.445882</v>
      </c>
    </row>
    <row r="60" spans="1:6" x14ac:dyDescent="0.25">
      <c r="A60" s="1">
        <v>59</v>
      </c>
      <c r="B60" t="s">
        <v>135</v>
      </c>
      <c r="C60" t="s">
        <v>661</v>
      </c>
      <c r="D60" t="s">
        <v>664</v>
      </c>
      <c r="E60" s="102">
        <v>39.783730400000003</v>
      </c>
      <c r="F60" s="102">
        <v>-100.445882</v>
      </c>
    </row>
    <row r="61" spans="1:6" x14ac:dyDescent="0.25">
      <c r="A61" s="1">
        <v>59</v>
      </c>
      <c r="B61" t="s">
        <v>246</v>
      </c>
      <c r="C61" t="s">
        <v>700</v>
      </c>
      <c r="D61" t="s">
        <v>662</v>
      </c>
      <c r="E61" s="102">
        <v>52.243497900000001</v>
      </c>
      <c r="F61" s="102">
        <v>5.6343227000000002</v>
      </c>
    </row>
    <row r="62" spans="1:6" x14ac:dyDescent="0.25">
      <c r="A62" s="1">
        <v>60</v>
      </c>
      <c r="B62" t="s">
        <v>702</v>
      </c>
      <c r="C62" t="s">
        <v>700</v>
      </c>
      <c r="D62" t="s">
        <v>664</v>
      </c>
      <c r="E62" s="102">
        <v>52.243497900000001</v>
      </c>
      <c r="F62" s="102">
        <v>5.6343227000000002</v>
      </c>
    </row>
    <row r="63" spans="1:6" x14ac:dyDescent="0.25">
      <c r="A63" s="1">
        <v>61</v>
      </c>
      <c r="B63" t="s">
        <v>9356</v>
      </c>
      <c r="C63" t="s">
        <v>661</v>
      </c>
      <c r="D63" t="s">
        <v>662</v>
      </c>
      <c r="E63" s="102">
        <v>39.783730400000003</v>
      </c>
      <c r="F63" s="102">
        <v>-100.445882</v>
      </c>
    </row>
    <row r="64" spans="1:6" x14ac:dyDescent="0.25">
      <c r="A64" s="1">
        <v>62</v>
      </c>
      <c r="B64" t="s">
        <v>9440</v>
      </c>
      <c r="C64" t="s">
        <v>661</v>
      </c>
      <c r="D64" t="s">
        <v>662</v>
      </c>
      <c r="E64" s="102">
        <v>39.783730400000003</v>
      </c>
      <c r="F64" s="102">
        <v>-100.445882</v>
      </c>
    </row>
    <row r="65" spans="1:6" x14ac:dyDescent="0.25">
      <c r="A65" s="1">
        <v>63</v>
      </c>
      <c r="B65" t="s">
        <v>703</v>
      </c>
      <c r="C65" t="s">
        <v>661</v>
      </c>
      <c r="D65" t="s">
        <v>662</v>
      </c>
      <c r="E65" s="102">
        <v>39.783730400000003</v>
      </c>
      <c r="F65" s="102">
        <v>-100.445882</v>
      </c>
    </row>
    <row r="66" spans="1:6" x14ac:dyDescent="0.25">
      <c r="A66" s="1">
        <v>64</v>
      </c>
      <c r="B66" t="s">
        <v>255</v>
      </c>
      <c r="C66" t="s">
        <v>661</v>
      </c>
      <c r="D66" t="s">
        <v>664</v>
      </c>
      <c r="E66" s="102">
        <v>39.783730400000003</v>
      </c>
      <c r="F66" s="102">
        <v>-100.445882</v>
      </c>
    </row>
    <row r="67" spans="1:6" x14ac:dyDescent="0.25">
      <c r="A67" s="1">
        <v>65</v>
      </c>
      <c r="B67" t="s">
        <v>704</v>
      </c>
      <c r="C67" t="s">
        <v>674</v>
      </c>
      <c r="D67" t="s">
        <v>664</v>
      </c>
      <c r="E67" s="102">
        <v>54.702354499999998</v>
      </c>
      <c r="F67" s="102">
        <v>-3.2765753000000002</v>
      </c>
    </row>
    <row r="68" spans="1:6" x14ac:dyDescent="0.25">
      <c r="A68" s="1">
        <v>66</v>
      </c>
      <c r="B68" t="s">
        <v>245</v>
      </c>
      <c r="C68" t="s">
        <v>700</v>
      </c>
      <c r="D68" t="s">
        <v>662</v>
      </c>
      <c r="E68" s="102">
        <v>52.243497900000001</v>
      </c>
      <c r="F68" s="102">
        <v>5.6343227000000002</v>
      </c>
    </row>
    <row r="69" spans="1:6" x14ac:dyDescent="0.25">
      <c r="A69" s="1">
        <v>67</v>
      </c>
      <c r="B69" t="s">
        <v>31</v>
      </c>
      <c r="C69" t="s">
        <v>661</v>
      </c>
      <c r="D69" t="s">
        <v>662</v>
      </c>
      <c r="E69" s="102">
        <v>39.783730400000003</v>
      </c>
      <c r="F69" s="102">
        <v>-100.445882</v>
      </c>
    </row>
    <row r="70" spans="1:6" x14ac:dyDescent="0.25">
      <c r="A70" s="1">
        <v>68</v>
      </c>
      <c r="B70" t="s">
        <v>705</v>
      </c>
      <c r="C70" t="s">
        <v>670</v>
      </c>
      <c r="D70" t="s">
        <v>662</v>
      </c>
      <c r="E70" s="102">
        <v>46.603354000000003</v>
      </c>
      <c r="F70" s="102">
        <v>1.8883335000000001</v>
      </c>
    </row>
    <row r="71" spans="1:6" x14ac:dyDescent="0.25">
      <c r="A71" s="1">
        <v>69</v>
      </c>
      <c r="B71" t="s">
        <v>706</v>
      </c>
      <c r="C71" t="s">
        <v>661</v>
      </c>
      <c r="D71" t="s">
        <v>662</v>
      </c>
      <c r="E71" s="102">
        <v>39.783730400000003</v>
      </c>
      <c r="F71" s="102">
        <v>-100.445882</v>
      </c>
    </row>
    <row r="72" spans="1:6" x14ac:dyDescent="0.25">
      <c r="A72" s="1">
        <v>70</v>
      </c>
      <c r="B72" t="s">
        <v>707</v>
      </c>
      <c r="C72" t="s">
        <v>661</v>
      </c>
      <c r="D72" t="s">
        <v>664</v>
      </c>
      <c r="E72" s="102">
        <v>39.783730400000003</v>
      </c>
      <c r="F72" s="102">
        <v>-100.445882</v>
      </c>
    </row>
    <row r="73" spans="1:6" x14ac:dyDescent="0.25">
      <c r="A73" s="1">
        <v>71</v>
      </c>
      <c r="B73" t="s">
        <v>708</v>
      </c>
      <c r="C73" t="s">
        <v>661</v>
      </c>
      <c r="D73" t="s">
        <v>662</v>
      </c>
      <c r="E73" s="102">
        <v>39.783730400000003</v>
      </c>
      <c r="F73" s="102">
        <v>-100.445882</v>
      </c>
    </row>
    <row r="74" spans="1:6" x14ac:dyDescent="0.25">
      <c r="A74" s="1">
        <v>72</v>
      </c>
      <c r="B74" t="s">
        <v>178</v>
      </c>
      <c r="C74" t="s">
        <v>709</v>
      </c>
      <c r="D74" t="s">
        <v>664</v>
      </c>
      <c r="E74" s="102">
        <v>55.670248999999998</v>
      </c>
      <c r="F74" s="102">
        <v>10.3333283</v>
      </c>
    </row>
    <row r="75" spans="1:6" x14ac:dyDescent="0.25">
      <c r="A75" s="1">
        <v>73</v>
      </c>
      <c r="B75" t="s">
        <v>9313</v>
      </c>
      <c r="C75" t="s">
        <v>666</v>
      </c>
      <c r="D75" t="s">
        <v>662</v>
      </c>
      <c r="E75" s="102">
        <v>35.000073999999998</v>
      </c>
      <c r="F75" s="102">
        <v>104.999927</v>
      </c>
    </row>
    <row r="76" spans="1:6" x14ac:dyDescent="0.25">
      <c r="A76" s="1">
        <v>74</v>
      </c>
      <c r="B76" t="s">
        <v>9332</v>
      </c>
      <c r="C76" t="s">
        <v>661</v>
      </c>
      <c r="D76" t="s">
        <v>662</v>
      </c>
      <c r="E76" s="102">
        <v>39.783730400000003</v>
      </c>
      <c r="F76" s="102">
        <v>-100.445882</v>
      </c>
    </row>
    <row r="77" spans="1:6" x14ac:dyDescent="0.25">
      <c r="A77" s="16">
        <v>74</v>
      </c>
      <c r="B77" s="15" t="s">
        <v>710</v>
      </c>
      <c r="C77" s="15" t="s">
        <v>679</v>
      </c>
      <c r="D77" s="15" t="s">
        <v>677</v>
      </c>
      <c r="E77" s="102"/>
      <c r="F77" s="102"/>
    </row>
    <row r="78" spans="1:6" x14ac:dyDescent="0.25">
      <c r="A78" s="1">
        <v>75</v>
      </c>
      <c r="B78" t="s">
        <v>177</v>
      </c>
      <c r="C78" t="s">
        <v>709</v>
      </c>
      <c r="D78" t="s">
        <v>662</v>
      </c>
      <c r="E78" s="102">
        <v>55.670248999999998</v>
      </c>
      <c r="F78" s="102">
        <v>10.3333283</v>
      </c>
    </row>
    <row r="79" spans="1:6" x14ac:dyDescent="0.25">
      <c r="A79" s="1">
        <v>76</v>
      </c>
      <c r="B79" t="s">
        <v>190</v>
      </c>
      <c r="C79" t="s">
        <v>675</v>
      </c>
      <c r="D79" t="s">
        <v>662</v>
      </c>
      <c r="E79" s="102">
        <v>61.066692199999999</v>
      </c>
      <c r="F79" s="102">
        <v>-107.99170700000001</v>
      </c>
    </row>
    <row r="80" spans="1:6" x14ac:dyDescent="0.25">
      <c r="A80" s="1">
        <v>77</v>
      </c>
      <c r="B80" t="s">
        <v>9322</v>
      </c>
      <c r="C80" t="s">
        <v>684</v>
      </c>
      <c r="D80" t="s">
        <v>662</v>
      </c>
      <c r="E80" s="102">
        <v>-24.776108600000001</v>
      </c>
      <c r="F80" s="102">
        <v>134.755</v>
      </c>
    </row>
    <row r="81" spans="1:6" x14ac:dyDescent="0.25">
      <c r="A81" s="1">
        <v>77</v>
      </c>
      <c r="B81" t="s">
        <v>711</v>
      </c>
      <c r="C81" t="s">
        <v>661</v>
      </c>
      <c r="D81" t="s">
        <v>662</v>
      </c>
      <c r="E81" s="102">
        <v>39.783730400000003</v>
      </c>
      <c r="F81" s="102">
        <v>-100.445882</v>
      </c>
    </row>
    <row r="82" spans="1:6" x14ac:dyDescent="0.25">
      <c r="A82" s="1">
        <v>78</v>
      </c>
      <c r="B82" t="s">
        <v>712</v>
      </c>
      <c r="C82" t="s">
        <v>666</v>
      </c>
      <c r="D82" t="s">
        <v>662</v>
      </c>
      <c r="E82" s="102">
        <v>35.000073999999998</v>
      </c>
      <c r="F82" s="102">
        <v>104.999927</v>
      </c>
    </row>
    <row r="83" spans="1:6" x14ac:dyDescent="0.25">
      <c r="A83" s="1">
        <v>79</v>
      </c>
      <c r="B83" t="s">
        <v>9350</v>
      </c>
      <c r="C83" t="s">
        <v>666</v>
      </c>
      <c r="D83" t="s">
        <v>662</v>
      </c>
      <c r="E83" s="102">
        <v>35.000073999999998</v>
      </c>
      <c r="F83" s="102">
        <v>104.999927</v>
      </c>
    </row>
    <row r="84" spans="1:6" x14ac:dyDescent="0.25">
      <c r="A84" s="1">
        <v>80</v>
      </c>
      <c r="B84" t="s">
        <v>9328</v>
      </c>
      <c r="C84" t="s">
        <v>684</v>
      </c>
      <c r="D84" t="s">
        <v>662</v>
      </c>
      <c r="E84" s="102">
        <v>-24.776108600000001</v>
      </c>
      <c r="F84" s="102">
        <v>134.755</v>
      </c>
    </row>
    <row r="85" spans="1:6" x14ac:dyDescent="0.25">
      <c r="A85" s="1">
        <v>81</v>
      </c>
      <c r="B85" t="s">
        <v>9314</v>
      </c>
      <c r="C85" t="s">
        <v>713</v>
      </c>
      <c r="D85" t="s">
        <v>662</v>
      </c>
      <c r="E85" s="102">
        <v>36.638392000000003</v>
      </c>
      <c r="F85" s="102">
        <v>127.69611879999999</v>
      </c>
    </row>
    <row r="86" spans="1:6" x14ac:dyDescent="0.25">
      <c r="A86" s="1">
        <v>82</v>
      </c>
      <c r="B86" t="s">
        <v>714</v>
      </c>
      <c r="C86" t="s">
        <v>661</v>
      </c>
      <c r="D86" t="s">
        <v>664</v>
      </c>
      <c r="E86" s="102">
        <v>39.783730400000003</v>
      </c>
      <c r="F86" s="102">
        <v>-100.445882</v>
      </c>
    </row>
    <row r="87" spans="1:6" x14ac:dyDescent="0.25">
      <c r="A87" s="1">
        <v>83</v>
      </c>
      <c r="B87" t="s">
        <v>715</v>
      </c>
      <c r="C87" t="s">
        <v>666</v>
      </c>
      <c r="D87" t="s">
        <v>662</v>
      </c>
      <c r="E87" s="102">
        <v>35.000073999999998</v>
      </c>
      <c r="F87" s="102">
        <v>104.999927</v>
      </c>
    </row>
    <row r="88" spans="1:6" x14ac:dyDescent="0.25">
      <c r="A88" s="1">
        <v>84</v>
      </c>
      <c r="B88" t="s">
        <v>248</v>
      </c>
      <c r="C88" t="s">
        <v>700</v>
      </c>
      <c r="D88" t="s">
        <v>662</v>
      </c>
      <c r="E88" s="102">
        <v>52.243497900000001</v>
      </c>
      <c r="F88" s="102">
        <v>5.6343227000000002</v>
      </c>
    </row>
    <row r="89" spans="1:6" x14ac:dyDescent="0.25">
      <c r="A89" s="1">
        <v>85</v>
      </c>
      <c r="B89" t="s">
        <v>9321</v>
      </c>
      <c r="C89" t="s">
        <v>674</v>
      </c>
      <c r="D89" t="s">
        <v>662</v>
      </c>
      <c r="E89" s="102">
        <v>54.702354499999998</v>
      </c>
      <c r="F89" s="102">
        <v>-3.2765753000000002</v>
      </c>
    </row>
    <row r="90" spans="1:6" x14ac:dyDescent="0.25">
      <c r="A90" s="1">
        <v>86</v>
      </c>
      <c r="B90" t="s">
        <v>716</v>
      </c>
      <c r="C90" t="s">
        <v>661</v>
      </c>
      <c r="D90" t="s">
        <v>664</v>
      </c>
      <c r="E90" s="102">
        <v>39.783730400000003</v>
      </c>
      <c r="F90" s="102">
        <v>-100.445882</v>
      </c>
    </row>
    <row r="91" spans="1:6" x14ac:dyDescent="0.25">
      <c r="A91" s="1">
        <v>87</v>
      </c>
      <c r="B91" t="s">
        <v>89</v>
      </c>
      <c r="C91" t="s">
        <v>661</v>
      </c>
      <c r="D91" t="s">
        <v>664</v>
      </c>
      <c r="E91" s="102">
        <v>39.783730400000003</v>
      </c>
      <c r="F91" s="102">
        <v>-100.445882</v>
      </c>
    </row>
    <row r="92" spans="1:6" x14ac:dyDescent="0.25">
      <c r="A92" s="1">
        <v>88</v>
      </c>
      <c r="B92" t="s">
        <v>717</v>
      </c>
      <c r="C92" t="s">
        <v>661</v>
      </c>
      <c r="D92" t="s">
        <v>664</v>
      </c>
      <c r="E92" s="102">
        <v>39.783730400000003</v>
      </c>
      <c r="F92" s="102">
        <v>-100.445882</v>
      </c>
    </row>
    <row r="93" spans="1:6" x14ac:dyDescent="0.25">
      <c r="A93" s="1">
        <v>89</v>
      </c>
      <c r="B93" t="s">
        <v>244</v>
      </c>
      <c r="C93" t="s">
        <v>700</v>
      </c>
      <c r="D93" t="s">
        <v>662</v>
      </c>
      <c r="E93" s="102">
        <v>52.243497900000001</v>
      </c>
      <c r="F93" s="102">
        <v>5.6343227000000002</v>
      </c>
    </row>
    <row r="94" spans="1:6" x14ac:dyDescent="0.25">
      <c r="A94" s="1">
        <v>90</v>
      </c>
      <c r="B94" t="s">
        <v>718</v>
      </c>
      <c r="C94" t="s">
        <v>661</v>
      </c>
      <c r="D94" t="s">
        <v>662</v>
      </c>
      <c r="E94" s="102">
        <v>39.783730400000003</v>
      </c>
      <c r="F94" s="102">
        <v>-100.445882</v>
      </c>
    </row>
    <row r="95" spans="1:6" x14ac:dyDescent="0.25">
      <c r="A95" s="1">
        <v>90</v>
      </c>
      <c r="B95" t="s">
        <v>719</v>
      </c>
      <c r="C95" t="s">
        <v>661</v>
      </c>
      <c r="D95" t="s">
        <v>662</v>
      </c>
      <c r="E95" s="102">
        <v>39.783730400000003</v>
      </c>
      <c r="F95" s="102">
        <v>-100.445882</v>
      </c>
    </row>
    <row r="96" spans="1:6" x14ac:dyDescent="0.25">
      <c r="A96" s="16">
        <v>91</v>
      </c>
      <c r="B96" s="15" t="s">
        <v>720</v>
      </c>
      <c r="C96" s="15" t="s">
        <v>679</v>
      </c>
      <c r="D96" s="15" t="s">
        <v>677</v>
      </c>
      <c r="E96" s="102"/>
      <c r="F96" s="102"/>
    </row>
    <row r="97" spans="1:6" x14ac:dyDescent="0.25">
      <c r="A97" s="1">
        <v>92</v>
      </c>
      <c r="B97" t="s">
        <v>63</v>
      </c>
      <c r="C97" t="s">
        <v>681</v>
      </c>
      <c r="D97" t="s">
        <v>664</v>
      </c>
      <c r="E97" s="102">
        <v>51.1638175</v>
      </c>
      <c r="F97" s="102">
        <v>10.447831300000001</v>
      </c>
    </row>
    <row r="98" spans="1:6" x14ac:dyDescent="0.25">
      <c r="A98" s="1">
        <v>93</v>
      </c>
      <c r="B98" t="s">
        <v>9329</v>
      </c>
      <c r="C98" t="s">
        <v>700</v>
      </c>
      <c r="D98" t="s">
        <v>662</v>
      </c>
      <c r="E98" s="102">
        <v>52.243497900000001</v>
      </c>
      <c r="F98" s="102">
        <v>5.6343227000000002</v>
      </c>
    </row>
    <row r="99" spans="1:6" x14ac:dyDescent="0.25">
      <c r="A99" s="16">
        <v>94</v>
      </c>
      <c r="B99" s="15" t="s">
        <v>721</v>
      </c>
      <c r="C99" s="15" t="s">
        <v>679</v>
      </c>
      <c r="D99" s="15" t="s">
        <v>677</v>
      </c>
      <c r="E99" s="102"/>
      <c r="F99" s="102"/>
    </row>
    <row r="100" spans="1:6" x14ac:dyDescent="0.25">
      <c r="A100" s="1">
        <v>95</v>
      </c>
      <c r="B100" t="s">
        <v>384</v>
      </c>
      <c r="C100" t="s">
        <v>661</v>
      </c>
      <c r="D100" t="s">
        <v>664</v>
      </c>
      <c r="E100" s="102">
        <v>39.783730400000003</v>
      </c>
      <c r="F100" s="102">
        <v>-100.445882</v>
      </c>
    </row>
    <row r="101" spans="1:6" x14ac:dyDescent="0.25">
      <c r="A101" s="1">
        <v>96</v>
      </c>
      <c r="B101" t="s">
        <v>722</v>
      </c>
      <c r="C101" t="s">
        <v>675</v>
      </c>
      <c r="D101" t="s">
        <v>664</v>
      </c>
      <c r="E101" s="102">
        <v>61.066692199999999</v>
      </c>
      <c r="F101" s="102">
        <v>-107.99170700000001</v>
      </c>
    </row>
    <row r="102" spans="1:6" x14ac:dyDescent="0.25">
      <c r="A102" s="1">
        <v>97</v>
      </c>
      <c r="B102" t="s">
        <v>9433</v>
      </c>
      <c r="C102" t="s">
        <v>661</v>
      </c>
      <c r="D102" t="s">
        <v>662</v>
      </c>
      <c r="E102" s="102">
        <v>39.783730400000003</v>
      </c>
      <c r="F102" s="102">
        <v>-100.445882</v>
      </c>
    </row>
    <row r="103" spans="1:6" x14ac:dyDescent="0.25">
      <c r="A103" s="1">
        <v>98</v>
      </c>
      <c r="B103" t="s">
        <v>278</v>
      </c>
      <c r="C103" t="s">
        <v>700</v>
      </c>
      <c r="D103" t="s">
        <v>664</v>
      </c>
      <c r="E103" s="102">
        <v>52.243497900000001</v>
      </c>
      <c r="F103" s="102">
        <v>5.6343227000000002</v>
      </c>
    </row>
    <row r="104" spans="1:6" x14ac:dyDescent="0.25">
      <c r="A104" s="1">
        <v>99</v>
      </c>
      <c r="B104" t="s">
        <v>239</v>
      </c>
      <c r="C104" t="s">
        <v>661</v>
      </c>
      <c r="D104" t="s">
        <v>664</v>
      </c>
      <c r="E104" s="102">
        <v>39.783730400000003</v>
      </c>
      <c r="F104" s="102">
        <v>-100.445882</v>
      </c>
    </row>
    <row r="105" spans="1:6" x14ac:dyDescent="0.25">
      <c r="A105" s="1">
        <v>100</v>
      </c>
      <c r="B105" t="s">
        <v>723</v>
      </c>
      <c r="C105" t="s">
        <v>661</v>
      </c>
      <c r="D105" t="s">
        <v>664</v>
      </c>
      <c r="E105" s="102">
        <v>39.783730400000003</v>
      </c>
      <c r="F105" s="102">
        <v>-100.445882</v>
      </c>
    </row>
    <row r="106" spans="1:6" x14ac:dyDescent="0.25">
      <c r="A106" s="1">
        <v>101</v>
      </c>
      <c r="B106" t="s">
        <v>9336</v>
      </c>
      <c r="C106" t="s">
        <v>724</v>
      </c>
      <c r="D106" t="s">
        <v>662</v>
      </c>
      <c r="E106" s="102">
        <v>1.3571070000000001</v>
      </c>
      <c r="F106" s="102">
        <v>103.8194992</v>
      </c>
    </row>
    <row r="107" spans="1:6" x14ac:dyDescent="0.25">
      <c r="A107" s="1">
        <v>102</v>
      </c>
      <c r="B107" t="s">
        <v>9331</v>
      </c>
      <c r="C107" t="s">
        <v>661</v>
      </c>
      <c r="D107" t="s">
        <v>662</v>
      </c>
      <c r="E107" s="102">
        <v>39.783730400000003</v>
      </c>
      <c r="F107" s="102">
        <v>-100.445882</v>
      </c>
    </row>
    <row r="108" spans="1:6" x14ac:dyDescent="0.25">
      <c r="A108" s="1">
        <v>103</v>
      </c>
      <c r="B108" t="s">
        <v>725</v>
      </c>
      <c r="C108" t="s">
        <v>661</v>
      </c>
      <c r="D108" t="s">
        <v>664</v>
      </c>
      <c r="E108" s="102">
        <v>39.783730400000003</v>
      </c>
      <c r="F108" s="102">
        <v>-100.445882</v>
      </c>
    </row>
    <row r="109" spans="1:6" x14ac:dyDescent="0.25">
      <c r="A109" s="1">
        <v>104</v>
      </c>
      <c r="B109" t="s">
        <v>726</v>
      </c>
      <c r="C109" t="s">
        <v>661</v>
      </c>
      <c r="D109" t="s">
        <v>664</v>
      </c>
      <c r="E109" s="102">
        <v>39.783730400000003</v>
      </c>
      <c r="F109" s="102">
        <v>-100.445882</v>
      </c>
    </row>
    <row r="110" spans="1:6" x14ac:dyDescent="0.25">
      <c r="A110" s="1">
        <v>105</v>
      </c>
      <c r="B110" t="s">
        <v>9367</v>
      </c>
      <c r="C110" t="s">
        <v>661</v>
      </c>
      <c r="D110" t="s">
        <v>662</v>
      </c>
      <c r="E110" s="102">
        <v>39.783730400000003</v>
      </c>
      <c r="F110" s="102">
        <v>-100.445882</v>
      </c>
    </row>
    <row r="111" spans="1:6" x14ac:dyDescent="0.25">
      <c r="A111" s="1">
        <v>106</v>
      </c>
      <c r="B111" t="s">
        <v>284</v>
      </c>
      <c r="C111" t="s">
        <v>727</v>
      </c>
      <c r="D111" t="s">
        <v>662</v>
      </c>
      <c r="E111" s="102">
        <v>50.6402809</v>
      </c>
      <c r="F111" s="102">
        <v>4.6667145000000003</v>
      </c>
    </row>
    <row r="112" spans="1:6" x14ac:dyDescent="0.25">
      <c r="A112" s="1">
        <v>107</v>
      </c>
      <c r="B112" t="s">
        <v>9439</v>
      </c>
      <c r="C112" t="s">
        <v>661</v>
      </c>
      <c r="D112" t="s">
        <v>662</v>
      </c>
      <c r="E112" s="102">
        <v>39.783730400000003</v>
      </c>
      <c r="F112" s="102">
        <v>-100.445882</v>
      </c>
    </row>
    <row r="113" spans="1:6" x14ac:dyDescent="0.25">
      <c r="A113" s="16">
        <v>108</v>
      </c>
      <c r="B113" s="15" t="s">
        <v>728</v>
      </c>
      <c r="C113" s="15" t="s">
        <v>661</v>
      </c>
      <c r="D113" s="15" t="s">
        <v>677</v>
      </c>
      <c r="E113" s="102">
        <v>39.783730400000003</v>
      </c>
      <c r="F113" s="102">
        <v>-100.445882</v>
      </c>
    </row>
    <row r="114" spans="1:6" x14ac:dyDescent="0.25">
      <c r="A114" s="1">
        <v>109</v>
      </c>
      <c r="B114" t="s">
        <v>187</v>
      </c>
      <c r="C114" t="s">
        <v>661</v>
      </c>
      <c r="D114" t="s">
        <v>664</v>
      </c>
      <c r="E114" s="102">
        <v>39.783730400000003</v>
      </c>
      <c r="F114" s="102">
        <v>-100.445882</v>
      </c>
    </row>
    <row r="115" spans="1:6" x14ac:dyDescent="0.25">
      <c r="A115" s="16">
        <v>110</v>
      </c>
      <c r="B115" s="15" t="s">
        <v>729</v>
      </c>
      <c r="C115" s="15" t="s">
        <v>661</v>
      </c>
      <c r="D115" s="15" t="s">
        <v>677</v>
      </c>
      <c r="E115" s="102">
        <v>39.783730400000003</v>
      </c>
      <c r="F115" s="102">
        <v>-100.445882</v>
      </c>
    </row>
    <row r="116" spans="1:6" x14ac:dyDescent="0.25">
      <c r="A116" s="1">
        <v>111</v>
      </c>
      <c r="B116" t="s">
        <v>730</v>
      </c>
      <c r="C116" t="s">
        <v>666</v>
      </c>
      <c r="D116" t="s">
        <v>662</v>
      </c>
      <c r="E116" s="102">
        <v>35.000073999999998</v>
      </c>
      <c r="F116" s="102">
        <v>104.999927</v>
      </c>
    </row>
    <row r="117" spans="1:6" x14ac:dyDescent="0.25">
      <c r="A117" s="16">
        <v>112</v>
      </c>
      <c r="B117" s="15" t="s">
        <v>731</v>
      </c>
      <c r="C117" s="15" t="s">
        <v>661</v>
      </c>
      <c r="D117" s="15" t="s">
        <v>677</v>
      </c>
      <c r="E117" s="102">
        <v>39.783730400000003</v>
      </c>
      <c r="F117" s="102">
        <v>-100.445882</v>
      </c>
    </row>
    <row r="118" spans="1:6" x14ac:dyDescent="0.25">
      <c r="A118" s="1">
        <v>113</v>
      </c>
      <c r="B118" t="s">
        <v>732</v>
      </c>
      <c r="C118" t="s">
        <v>661</v>
      </c>
      <c r="D118" t="s">
        <v>662</v>
      </c>
      <c r="E118" s="102">
        <v>39.783730400000003</v>
      </c>
      <c r="F118" s="102">
        <v>-100.445882</v>
      </c>
    </row>
    <row r="119" spans="1:6" x14ac:dyDescent="0.25">
      <c r="A119" s="1">
        <v>114</v>
      </c>
      <c r="B119" t="s">
        <v>306</v>
      </c>
      <c r="C119" t="s">
        <v>733</v>
      </c>
      <c r="D119" t="s">
        <v>662</v>
      </c>
      <c r="E119" s="102">
        <v>42.638426099999997</v>
      </c>
      <c r="F119" s="102">
        <v>12.674296999999999</v>
      </c>
    </row>
    <row r="120" spans="1:6" x14ac:dyDescent="0.25">
      <c r="A120" s="1">
        <v>115</v>
      </c>
      <c r="B120" t="s">
        <v>734</v>
      </c>
      <c r="C120" t="s">
        <v>688</v>
      </c>
      <c r="D120" t="s">
        <v>667</v>
      </c>
      <c r="E120" s="102">
        <v>39.326068499999998</v>
      </c>
      <c r="F120" s="102">
        <v>-4.8379791000000001</v>
      </c>
    </row>
    <row r="121" spans="1:6" x14ac:dyDescent="0.25">
      <c r="A121" s="16">
        <v>116</v>
      </c>
      <c r="B121" s="15" t="s">
        <v>735</v>
      </c>
      <c r="C121" s="15" t="s">
        <v>661</v>
      </c>
      <c r="D121" s="15" t="s">
        <v>677</v>
      </c>
      <c r="E121" s="102">
        <v>39.783730400000003</v>
      </c>
      <c r="F121" s="102">
        <v>-100.445882</v>
      </c>
    </row>
    <row r="122" spans="1:6" x14ac:dyDescent="0.25">
      <c r="A122" s="1">
        <v>117</v>
      </c>
      <c r="B122" t="s">
        <v>736</v>
      </c>
      <c r="C122" t="s">
        <v>661</v>
      </c>
      <c r="D122" t="s">
        <v>664</v>
      </c>
      <c r="E122" s="102">
        <v>39.783730400000003</v>
      </c>
      <c r="F122" s="102">
        <v>-100.445882</v>
      </c>
    </row>
    <row r="123" spans="1:6" x14ac:dyDescent="0.25">
      <c r="A123" s="1">
        <v>118</v>
      </c>
      <c r="B123" t="s">
        <v>737</v>
      </c>
      <c r="C123" t="s">
        <v>700</v>
      </c>
      <c r="D123" t="s">
        <v>664</v>
      </c>
      <c r="E123" s="102">
        <v>52.243497900000001</v>
      </c>
      <c r="F123" s="102">
        <v>5.6343227000000002</v>
      </c>
    </row>
    <row r="124" spans="1:6" x14ac:dyDescent="0.25">
      <c r="A124" s="1">
        <v>119</v>
      </c>
      <c r="B124" t="s">
        <v>738</v>
      </c>
      <c r="C124" t="s">
        <v>739</v>
      </c>
      <c r="D124" t="s">
        <v>667</v>
      </c>
      <c r="E124" s="102">
        <v>64.686313600000005</v>
      </c>
      <c r="F124" s="102">
        <v>97.745306099999993</v>
      </c>
    </row>
    <row r="125" spans="1:6" x14ac:dyDescent="0.25">
      <c r="A125" s="1">
        <v>120</v>
      </c>
      <c r="B125" t="s">
        <v>9344</v>
      </c>
      <c r="C125" t="s">
        <v>740</v>
      </c>
      <c r="D125" t="s">
        <v>662</v>
      </c>
      <c r="E125" s="102">
        <v>32.647531399999998</v>
      </c>
      <c r="F125" s="102">
        <v>54.564351600000002</v>
      </c>
    </row>
    <row r="126" spans="1:6" x14ac:dyDescent="0.25">
      <c r="A126" s="1">
        <v>121</v>
      </c>
      <c r="B126" t="s">
        <v>741</v>
      </c>
      <c r="C126" t="s">
        <v>666</v>
      </c>
      <c r="D126" t="s">
        <v>662</v>
      </c>
      <c r="E126" s="102">
        <v>35.000073999999998</v>
      </c>
      <c r="F126" s="102">
        <v>104.999927</v>
      </c>
    </row>
    <row r="127" spans="1:6" x14ac:dyDescent="0.25">
      <c r="A127" s="1">
        <v>121</v>
      </c>
      <c r="B127" t="s">
        <v>742</v>
      </c>
      <c r="C127" t="s">
        <v>661</v>
      </c>
      <c r="D127" t="s">
        <v>664</v>
      </c>
      <c r="E127" s="102">
        <v>39.783730400000003</v>
      </c>
      <c r="F127" s="102">
        <v>-100.445882</v>
      </c>
    </row>
    <row r="128" spans="1:6" x14ac:dyDescent="0.25">
      <c r="A128" s="1">
        <v>122</v>
      </c>
      <c r="B128" t="s">
        <v>743</v>
      </c>
      <c r="C128" t="s">
        <v>661</v>
      </c>
      <c r="D128" t="s">
        <v>667</v>
      </c>
      <c r="E128" s="102">
        <v>39.783730400000003</v>
      </c>
      <c r="F128" s="102">
        <v>-100.445882</v>
      </c>
    </row>
    <row r="129" spans="1:6" x14ac:dyDescent="0.25">
      <c r="A129" s="1">
        <v>123</v>
      </c>
      <c r="B129" t="s">
        <v>744</v>
      </c>
      <c r="C129" t="s">
        <v>666</v>
      </c>
      <c r="D129" t="s">
        <v>662</v>
      </c>
      <c r="E129" s="102">
        <v>35.000073999999998</v>
      </c>
      <c r="F129" s="102">
        <v>104.999927</v>
      </c>
    </row>
    <row r="130" spans="1:6" x14ac:dyDescent="0.25">
      <c r="A130" s="1">
        <v>124</v>
      </c>
      <c r="B130" t="s">
        <v>745</v>
      </c>
      <c r="C130" t="s">
        <v>666</v>
      </c>
      <c r="D130" t="s">
        <v>662</v>
      </c>
      <c r="E130" s="102">
        <v>35.000073999999998</v>
      </c>
      <c r="F130" s="102">
        <v>104.999927</v>
      </c>
    </row>
    <row r="131" spans="1:6" x14ac:dyDescent="0.25">
      <c r="A131" s="1">
        <v>125</v>
      </c>
      <c r="B131" t="s">
        <v>221</v>
      </c>
      <c r="C131" t="s">
        <v>661</v>
      </c>
      <c r="D131" t="s">
        <v>664</v>
      </c>
      <c r="E131" s="102">
        <v>39.783730400000003</v>
      </c>
      <c r="F131" s="102">
        <v>-100.445882</v>
      </c>
    </row>
    <row r="132" spans="1:6" x14ac:dyDescent="0.25">
      <c r="A132" s="1">
        <v>126</v>
      </c>
      <c r="B132" t="s">
        <v>746</v>
      </c>
      <c r="C132" t="s">
        <v>661</v>
      </c>
      <c r="D132" t="s">
        <v>664</v>
      </c>
      <c r="E132" s="102">
        <v>39.783730400000003</v>
      </c>
      <c r="F132" s="102">
        <v>-100.445882</v>
      </c>
    </row>
    <row r="133" spans="1:6" x14ac:dyDescent="0.25">
      <c r="A133" s="1">
        <v>127</v>
      </c>
      <c r="B133" t="s">
        <v>747</v>
      </c>
      <c r="C133" t="s">
        <v>700</v>
      </c>
      <c r="D133" t="s">
        <v>664</v>
      </c>
      <c r="E133" s="102">
        <v>52.243497900000001</v>
      </c>
      <c r="F133" s="102">
        <v>5.6343227000000002</v>
      </c>
    </row>
    <row r="134" spans="1:6" x14ac:dyDescent="0.25">
      <c r="A134" s="1">
        <v>127</v>
      </c>
      <c r="B134" t="s">
        <v>748</v>
      </c>
      <c r="C134" t="s">
        <v>684</v>
      </c>
      <c r="D134" t="s">
        <v>662</v>
      </c>
      <c r="E134" s="102">
        <v>-24.776108600000001</v>
      </c>
      <c r="F134" s="102">
        <v>134.755</v>
      </c>
    </row>
    <row r="135" spans="1:6" x14ac:dyDescent="0.25">
      <c r="A135" s="1">
        <v>128</v>
      </c>
      <c r="B135" t="s">
        <v>749</v>
      </c>
      <c r="C135" t="s">
        <v>661</v>
      </c>
      <c r="D135" t="s">
        <v>662</v>
      </c>
      <c r="E135" s="102">
        <v>39.783730400000003</v>
      </c>
      <c r="F135" s="102">
        <v>-100.445882</v>
      </c>
    </row>
    <row r="136" spans="1:6" x14ac:dyDescent="0.25">
      <c r="A136" s="1">
        <v>129</v>
      </c>
      <c r="B136" t="s">
        <v>750</v>
      </c>
      <c r="C136" t="s">
        <v>666</v>
      </c>
      <c r="D136" t="s">
        <v>662</v>
      </c>
      <c r="E136" s="102">
        <v>35.000073999999998</v>
      </c>
      <c r="F136" s="102">
        <v>104.999927</v>
      </c>
    </row>
    <row r="137" spans="1:6" x14ac:dyDescent="0.25">
      <c r="A137" s="1">
        <v>130</v>
      </c>
      <c r="B137" t="s">
        <v>130</v>
      </c>
      <c r="C137" t="s">
        <v>681</v>
      </c>
      <c r="D137" t="s">
        <v>667</v>
      </c>
      <c r="E137" s="102">
        <v>51.1638175</v>
      </c>
      <c r="F137" s="102">
        <v>10.447831300000001</v>
      </c>
    </row>
    <row r="138" spans="1:6" x14ac:dyDescent="0.25">
      <c r="A138" s="1">
        <v>131</v>
      </c>
      <c r="B138" t="s">
        <v>751</v>
      </c>
      <c r="C138" t="s">
        <v>661</v>
      </c>
      <c r="D138" t="s">
        <v>662</v>
      </c>
      <c r="E138" s="102">
        <v>39.783730400000003</v>
      </c>
      <c r="F138" s="102">
        <v>-100.445882</v>
      </c>
    </row>
    <row r="139" spans="1:6" x14ac:dyDescent="0.25">
      <c r="A139" s="1">
        <v>132</v>
      </c>
      <c r="B139" t="s">
        <v>752</v>
      </c>
      <c r="C139" t="s">
        <v>700</v>
      </c>
      <c r="D139" t="s">
        <v>664</v>
      </c>
      <c r="E139" s="102">
        <v>52.243497900000001</v>
      </c>
      <c r="F139" s="102">
        <v>5.6343227000000002</v>
      </c>
    </row>
    <row r="140" spans="1:6" x14ac:dyDescent="0.25">
      <c r="A140" s="1">
        <v>133</v>
      </c>
      <c r="B140" t="s">
        <v>753</v>
      </c>
      <c r="C140" t="s">
        <v>661</v>
      </c>
      <c r="D140" t="s">
        <v>664</v>
      </c>
      <c r="E140" s="102">
        <v>39.783730400000003</v>
      </c>
      <c r="F140" s="102">
        <v>-100.445882</v>
      </c>
    </row>
    <row r="141" spans="1:6" x14ac:dyDescent="0.25">
      <c r="A141" s="16">
        <v>134</v>
      </c>
      <c r="B141" s="15" t="s">
        <v>754</v>
      </c>
      <c r="C141" s="15" t="s">
        <v>666</v>
      </c>
      <c r="D141" s="15" t="s">
        <v>677</v>
      </c>
      <c r="E141" s="102">
        <v>35.000073999999998</v>
      </c>
      <c r="F141" s="102">
        <v>104.999927</v>
      </c>
    </row>
    <row r="142" spans="1:6" x14ac:dyDescent="0.25">
      <c r="A142" s="1">
        <v>135</v>
      </c>
      <c r="B142" t="s">
        <v>755</v>
      </c>
      <c r="C142" t="s">
        <v>661</v>
      </c>
      <c r="D142" t="s">
        <v>662</v>
      </c>
      <c r="E142" s="102">
        <v>39.783730400000003</v>
      </c>
      <c r="F142" s="102">
        <v>-100.445882</v>
      </c>
    </row>
    <row r="143" spans="1:6" x14ac:dyDescent="0.25">
      <c r="A143" s="1">
        <v>136</v>
      </c>
      <c r="B143" t="s">
        <v>756</v>
      </c>
      <c r="C143" t="s">
        <v>666</v>
      </c>
      <c r="D143" t="s">
        <v>662</v>
      </c>
      <c r="E143" s="102">
        <v>35.000073999999998</v>
      </c>
      <c r="F143" s="102">
        <v>104.999927</v>
      </c>
    </row>
    <row r="144" spans="1:6" x14ac:dyDescent="0.25">
      <c r="A144" s="1">
        <v>137</v>
      </c>
      <c r="B144" t="s">
        <v>757</v>
      </c>
      <c r="C144" t="s">
        <v>661</v>
      </c>
      <c r="D144" t="s">
        <v>664</v>
      </c>
      <c r="E144" s="102">
        <v>39.783730400000003</v>
      </c>
      <c r="F144" s="102">
        <v>-100.445882</v>
      </c>
    </row>
    <row r="145" spans="1:6" x14ac:dyDescent="0.25">
      <c r="A145" s="1">
        <v>137</v>
      </c>
      <c r="B145" t="s">
        <v>758</v>
      </c>
      <c r="C145" t="s">
        <v>700</v>
      </c>
      <c r="D145" t="s">
        <v>664</v>
      </c>
      <c r="E145" s="102">
        <v>52.243497900000001</v>
      </c>
      <c r="F145" s="102">
        <v>5.6343227000000002</v>
      </c>
    </row>
    <row r="146" spans="1:6" x14ac:dyDescent="0.25">
      <c r="A146" s="1">
        <v>138</v>
      </c>
      <c r="B146" t="s">
        <v>759</v>
      </c>
      <c r="C146" t="s">
        <v>661</v>
      </c>
      <c r="D146" t="s">
        <v>662</v>
      </c>
      <c r="E146" s="102">
        <v>39.783730400000003</v>
      </c>
      <c r="F146" s="102">
        <v>-100.445882</v>
      </c>
    </row>
    <row r="147" spans="1:6" x14ac:dyDescent="0.25">
      <c r="A147" s="16">
        <v>139</v>
      </c>
      <c r="B147" s="15" t="s">
        <v>760</v>
      </c>
      <c r="C147" s="15" t="s">
        <v>681</v>
      </c>
      <c r="D147" s="15" t="s">
        <v>677</v>
      </c>
      <c r="E147" s="102">
        <v>51.1638175</v>
      </c>
      <c r="F147" s="102">
        <v>10.447831300000001</v>
      </c>
    </row>
    <row r="148" spans="1:6" x14ac:dyDescent="0.25">
      <c r="A148" s="1">
        <v>140</v>
      </c>
      <c r="B148" t="s">
        <v>172</v>
      </c>
      <c r="C148" t="s">
        <v>761</v>
      </c>
      <c r="D148" t="s">
        <v>662</v>
      </c>
      <c r="E148" s="102">
        <v>47.593969999999999</v>
      </c>
      <c r="F148" s="102">
        <v>14.124560000000001</v>
      </c>
    </row>
    <row r="149" spans="1:6" x14ac:dyDescent="0.25">
      <c r="A149" s="1">
        <v>140</v>
      </c>
      <c r="B149" t="s">
        <v>390</v>
      </c>
      <c r="C149" t="s">
        <v>661</v>
      </c>
      <c r="D149" t="s">
        <v>664</v>
      </c>
      <c r="E149" s="102">
        <v>39.783730400000003</v>
      </c>
      <c r="F149" s="102">
        <v>-100.445882</v>
      </c>
    </row>
    <row r="150" spans="1:6" x14ac:dyDescent="0.25">
      <c r="A150" s="1">
        <v>141</v>
      </c>
      <c r="B150" t="s">
        <v>762</v>
      </c>
      <c r="C150" t="s">
        <v>674</v>
      </c>
      <c r="D150" t="s">
        <v>662</v>
      </c>
      <c r="E150" s="102">
        <v>54.702354499999998</v>
      </c>
      <c r="F150" s="102">
        <v>-3.2765753000000002</v>
      </c>
    </row>
    <row r="151" spans="1:6" x14ac:dyDescent="0.25">
      <c r="A151" s="1">
        <v>141</v>
      </c>
      <c r="B151" t="s">
        <v>273</v>
      </c>
      <c r="C151" t="s">
        <v>713</v>
      </c>
      <c r="D151" t="s">
        <v>662</v>
      </c>
      <c r="E151" s="102">
        <v>36.638392000000003</v>
      </c>
      <c r="F151" s="102">
        <v>127.69611879999999</v>
      </c>
    </row>
    <row r="152" spans="1:6" x14ac:dyDescent="0.25">
      <c r="A152" s="1">
        <v>142</v>
      </c>
      <c r="B152" t="s">
        <v>9343</v>
      </c>
      <c r="C152" t="s">
        <v>681</v>
      </c>
      <c r="D152" t="s">
        <v>667</v>
      </c>
      <c r="E152" s="102">
        <v>51.1638175</v>
      </c>
      <c r="F152" s="102">
        <v>10.447831300000001</v>
      </c>
    </row>
    <row r="153" spans="1:6" x14ac:dyDescent="0.25">
      <c r="A153" s="16">
        <v>143</v>
      </c>
      <c r="B153" s="15" t="s">
        <v>763</v>
      </c>
      <c r="C153" s="15" t="s">
        <v>764</v>
      </c>
      <c r="D153" s="15" t="s">
        <v>677</v>
      </c>
      <c r="E153" s="102">
        <v>46.798562400000002</v>
      </c>
      <c r="F153" s="102">
        <v>8.2319735999999999</v>
      </c>
    </row>
    <row r="154" spans="1:6" x14ac:dyDescent="0.25">
      <c r="A154" s="16">
        <v>144</v>
      </c>
      <c r="B154" s="15" t="s">
        <v>765</v>
      </c>
      <c r="C154" s="15" t="s">
        <v>661</v>
      </c>
      <c r="D154" s="15" t="s">
        <v>677</v>
      </c>
      <c r="E154" s="102">
        <v>39.783730400000003</v>
      </c>
      <c r="F154" s="102">
        <v>-100.445882</v>
      </c>
    </row>
    <row r="155" spans="1:6" x14ac:dyDescent="0.25">
      <c r="A155" s="1">
        <v>145</v>
      </c>
      <c r="B155" t="s">
        <v>9432</v>
      </c>
      <c r="C155" t="s">
        <v>709</v>
      </c>
      <c r="D155" t="s">
        <v>662</v>
      </c>
      <c r="E155" s="102">
        <v>55.670248999999998</v>
      </c>
      <c r="F155" s="102">
        <v>10.3333283</v>
      </c>
    </row>
    <row r="156" spans="1:6" x14ac:dyDescent="0.25">
      <c r="A156" s="1">
        <v>146</v>
      </c>
      <c r="B156" t="s">
        <v>766</v>
      </c>
      <c r="C156" t="s">
        <v>733</v>
      </c>
      <c r="D156" t="s">
        <v>662</v>
      </c>
      <c r="E156" s="102">
        <v>42.638426099999997</v>
      </c>
      <c r="F156" s="102">
        <v>12.674296999999999</v>
      </c>
    </row>
    <row r="157" spans="1:6" x14ac:dyDescent="0.25">
      <c r="A157" s="1">
        <v>147</v>
      </c>
      <c r="B157" t="s">
        <v>9327</v>
      </c>
      <c r="C157" t="s">
        <v>674</v>
      </c>
      <c r="D157" t="s">
        <v>662</v>
      </c>
      <c r="E157" s="102">
        <v>54.702354499999998</v>
      </c>
      <c r="F157" s="102">
        <v>-3.2765753000000002</v>
      </c>
    </row>
    <row r="158" spans="1:6" x14ac:dyDescent="0.25">
      <c r="A158" s="1">
        <v>148</v>
      </c>
      <c r="B158" t="s">
        <v>9333</v>
      </c>
      <c r="C158" t="s">
        <v>767</v>
      </c>
      <c r="D158" t="s">
        <v>662</v>
      </c>
      <c r="E158" s="102">
        <v>36.5748441</v>
      </c>
      <c r="F158" s="102">
        <v>139.23941790000001</v>
      </c>
    </row>
    <row r="159" spans="1:6" x14ac:dyDescent="0.25">
      <c r="A159" s="16">
        <v>149</v>
      </c>
      <c r="B159" s="15" t="s">
        <v>768</v>
      </c>
      <c r="C159" s="15" t="s">
        <v>679</v>
      </c>
      <c r="D159" s="15" t="s">
        <v>677</v>
      </c>
      <c r="E159" s="102"/>
      <c r="F159" s="102"/>
    </row>
    <row r="160" spans="1:6" x14ac:dyDescent="0.25">
      <c r="A160" s="1">
        <v>150</v>
      </c>
      <c r="B160" t="s">
        <v>228</v>
      </c>
      <c r="C160" t="s">
        <v>661</v>
      </c>
      <c r="D160" t="s">
        <v>664</v>
      </c>
      <c r="E160" s="102">
        <v>39.783730400000003</v>
      </c>
      <c r="F160" s="102">
        <v>-100.445882</v>
      </c>
    </row>
    <row r="161" spans="1:6" x14ac:dyDescent="0.25">
      <c r="A161" s="1">
        <v>151</v>
      </c>
      <c r="B161" t="s">
        <v>769</v>
      </c>
      <c r="C161" t="s">
        <v>675</v>
      </c>
      <c r="D161" t="s">
        <v>662</v>
      </c>
      <c r="E161" s="102">
        <v>61.066692199999999</v>
      </c>
      <c r="F161" s="102">
        <v>-107.99170700000001</v>
      </c>
    </row>
    <row r="162" spans="1:6" x14ac:dyDescent="0.25">
      <c r="A162" s="1">
        <v>152</v>
      </c>
      <c r="B162" t="s">
        <v>770</v>
      </c>
      <c r="C162" t="s">
        <v>675</v>
      </c>
      <c r="D162" t="s">
        <v>662</v>
      </c>
      <c r="E162" s="102">
        <v>61.066692199999999</v>
      </c>
      <c r="F162" s="102">
        <v>-107.99170700000001</v>
      </c>
    </row>
    <row r="163" spans="1:6" x14ac:dyDescent="0.25">
      <c r="A163" s="1">
        <v>153</v>
      </c>
      <c r="B163" t="s">
        <v>771</v>
      </c>
      <c r="C163" t="s">
        <v>700</v>
      </c>
      <c r="D163" t="s">
        <v>664</v>
      </c>
      <c r="E163" s="102">
        <v>52.243497900000001</v>
      </c>
      <c r="F163" s="102">
        <v>5.6343227000000002</v>
      </c>
    </row>
    <row r="164" spans="1:6" x14ac:dyDescent="0.25">
      <c r="A164" s="1">
        <v>154</v>
      </c>
      <c r="B164" t="s">
        <v>772</v>
      </c>
      <c r="C164" t="s">
        <v>661</v>
      </c>
      <c r="D164" t="s">
        <v>662</v>
      </c>
      <c r="E164" s="102">
        <v>39.783730400000003</v>
      </c>
      <c r="F164" s="102">
        <v>-100.445882</v>
      </c>
    </row>
    <row r="165" spans="1:6" x14ac:dyDescent="0.25">
      <c r="A165" s="16">
        <v>155</v>
      </c>
      <c r="B165" s="15" t="s">
        <v>773</v>
      </c>
      <c r="C165" s="15" t="s">
        <v>679</v>
      </c>
      <c r="D165" s="15" t="s">
        <v>677</v>
      </c>
      <c r="E165" s="102"/>
      <c r="F165" s="102"/>
    </row>
    <row r="166" spans="1:6" x14ac:dyDescent="0.25">
      <c r="A166" s="1">
        <v>156</v>
      </c>
      <c r="B166" t="s">
        <v>774</v>
      </c>
      <c r="C166" t="s">
        <v>661</v>
      </c>
      <c r="D166" t="s">
        <v>662</v>
      </c>
      <c r="E166" s="102">
        <v>39.783730400000003</v>
      </c>
      <c r="F166" s="102">
        <v>-100.445882</v>
      </c>
    </row>
    <row r="167" spans="1:6" x14ac:dyDescent="0.25">
      <c r="A167" s="16">
        <v>157</v>
      </c>
      <c r="B167" s="15" t="s">
        <v>775</v>
      </c>
      <c r="C167" s="15" t="s">
        <v>661</v>
      </c>
      <c r="D167" s="15" t="s">
        <v>677</v>
      </c>
      <c r="E167" s="102">
        <v>39.783730400000003</v>
      </c>
      <c r="F167" s="102">
        <v>-100.445882</v>
      </c>
    </row>
    <row r="168" spans="1:6" x14ac:dyDescent="0.25">
      <c r="A168" s="1">
        <v>158</v>
      </c>
      <c r="B168" t="s">
        <v>776</v>
      </c>
      <c r="C168" t="s">
        <v>661</v>
      </c>
      <c r="D168" t="s">
        <v>662</v>
      </c>
      <c r="E168" s="102">
        <v>39.783730400000003</v>
      </c>
      <c r="F168" s="102">
        <v>-100.445882</v>
      </c>
    </row>
    <row r="169" spans="1:6" x14ac:dyDescent="0.25">
      <c r="A169" s="1">
        <v>159</v>
      </c>
      <c r="B169" t="s">
        <v>777</v>
      </c>
      <c r="C169" t="s">
        <v>666</v>
      </c>
      <c r="D169" t="s">
        <v>662</v>
      </c>
      <c r="E169" s="102">
        <v>35.000073999999998</v>
      </c>
      <c r="F169" s="102">
        <v>104.999927</v>
      </c>
    </row>
    <row r="170" spans="1:6" x14ac:dyDescent="0.25">
      <c r="A170" s="1">
        <v>160</v>
      </c>
      <c r="B170" t="s">
        <v>38</v>
      </c>
      <c r="C170" t="s">
        <v>661</v>
      </c>
      <c r="D170" t="s">
        <v>662</v>
      </c>
      <c r="E170" s="102">
        <v>39.783730400000003</v>
      </c>
      <c r="F170" s="102">
        <v>-100.445882</v>
      </c>
    </row>
    <row r="171" spans="1:6" x14ac:dyDescent="0.25">
      <c r="A171" s="1">
        <v>161</v>
      </c>
      <c r="B171" t="s">
        <v>778</v>
      </c>
      <c r="C171" t="s">
        <v>661</v>
      </c>
      <c r="D171" t="s">
        <v>664</v>
      </c>
      <c r="E171" s="102">
        <v>39.783730400000003</v>
      </c>
      <c r="F171" s="102">
        <v>-100.445882</v>
      </c>
    </row>
    <row r="172" spans="1:6" x14ac:dyDescent="0.25">
      <c r="A172" s="1">
        <v>162</v>
      </c>
      <c r="B172" t="s">
        <v>779</v>
      </c>
      <c r="C172" t="s">
        <v>661</v>
      </c>
      <c r="D172" t="s">
        <v>664</v>
      </c>
      <c r="E172" s="102">
        <v>39.783730400000003</v>
      </c>
      <c r="F172" s="102">
        <v>-100.445882</v>
      </c>
    </row>
    <row r="173" spans="1:6" x14ac:dyDescent="0.25">
      <c r="A173" s="1">
        <v>163</v>
      </c>
      <c r="B173" t="s">
        <v>780</v>
      </c>
      <c r="C173" t="s">
        <v>666</v>
      </c>
      <c r="D173" t="s">
        <v>662</v>
      </c>
      <c r="E173" s="102">
        <v>35.000073999999998</v>
      </c>
      <c r="F173" s="102">
        <v>104.999927</v>
      </c>
    </row>
    <row r="174" spans="1:6" x14ac:dyDescent="0.25">
      <c r="A174" s="1">
        <v>164</v>
      </c>
      <c r="B174" t="s">
        <v>781</v>
      </c>
      <c r="C174" t="s">
        <v>661</v>
      </c>
      <c r="D174" t="s">
        <v>664</v>
      </c>
      <c r="E174" s="102">
        <v>39.783730400000003</v>
      </c>
      <c r="F174" s="102">
        <v>-100.445882</v>
      </c>
    </row>
    <row r="175" spans="1:6" x14ac:dyDescent="0.25">
      <c r="A175" s="1">
        <v>164</v>
      </c>
      <c r="B175" t="s">
        <v>95</v>
      </c>
      <c r="C175" t="s">
        <v>782</v>
      </c>
      <c r="D175" t="s">
        <v>662</v>
      </c>
      <c r="E175" s="102">
        <v>30.812424700000001</v>
      </c>
      <c r="F175" s="102">
        <v>34.859476200000003</v>
      </c>
    </row>
    <row r="176" spans="1:6" x14ac:dyDescent="0.25">
      <c r="A176" s="1">
        <v>165</v>
      </c>
      <c r="B176" t="s">
        <v>783</v>
      </c>
      <c r="C176" t="s">
        <v>681</v>
      </c>
      <c r="D176" t="s">
        <v>662</v>
      </c>
      <c r="E176" s="102">
        <v>51.1638175</v>
      </c>
      <c r="F176" s="102">
        <v>10.447831300000001</v>
      </c>
    </row>
    <row r="177" spans="1:6" x14ac:dyDescent="0.25">
      <c r="A177" s="1">
        <v>166</v>
      </c>
      <c r="B177" t="s">
        <v>784</v>
      </c>
      <c r="C177" t="s">
        <v>733</v>
      </c>
      <c r="D177" t="s">
        <v>667</v>
      </c>
      <c r="E177" s="102">
        <v>42.638426099999997</v>
      </c>
      <c r="F177" s="102">
        <v>12.674296999999999</v>
      </c>
    </row>
    <row r="178" spans="1:6" x14ac:dyDescent="0.25">
      <c r="A178" s="1">
        <v>167</v>
      </c>
      <c r="B178" t="s">
        <v>785</v>
      </c>
      <c r="C178" t="s">
        <v>661</v>
      </c>
      <c r="D178" t="s">
        <v>664</v>
      </c>
      <c r="E178" s="102">
        <v>39.783730400000003</v>
      </c>
      <c r="F178" s="102">
        <v>-100.445882</v>
      </c>
    </row>
    <row r="179" spans="1:6" x14ac:dyDescent="0.25">
      <c r="A179" s="16">
        <v>168</v>
      </c>
      <c r="B179" s="15" t="s">
        <v>786</v>
      </c>
      <c r="C179" s="15" t="s">
        <v>679</v>
      </c>
      <c r="D179" s="15" t="s">
        <v>677</v>
      </c>
      <c r="E179" s="102"/>
      <c r="F179" s="102"/>
    </row>
    <row r="180" spans="1:6" x14ac:dyDescent="0.25">
      <c r="A180" s="1">
        <v>169</v>
      </c>
      <c r="B180" t="s">
        <v>85</v>
      </c>
      <c r="C180" t="s">
        <v>692</v>
      </c>
      <c r="D180" t="s">
        <v>664</v>
      </c>
      <c r="E180" s="102">
        <v>59.674971200000002</v>
      </c>
      <c r="F180" s="102">
        <v>14.5208584</v>
      </c>
    </row>
    <row r="181" spans="1:6" x14ac:dyDescent="0.25">
      <c r="A181" s="1">
        <v>170</v>
      </c>
      <c r="B181" t="s">
        <v>787</v>
      </c>
      <c r="C181" t="s">
        <v>727</v>
      </c>
      <c r="D181" t="s">
        <v>667</v>
      </c>
      <c r="E181" s="102">
        <v>50.6402809</v>
      </c>
      <c r="F181" s="102">
        <v>4.6667145000000003</v>
      </c>
    </row>
    <row r="182" spans="1:6" x14ac:dyDescent="0.25">
      <c r="A182" s="16">
        <v>171</v>
      </c>
      <c r="B182" s="15" t="s">
        <v>788</v>
      </c>
      <c r="C182" s="15" t="s">
        <v>679</v>
      </c>
      <c r="D182" s="15" t="s">
        <v>677</v>
      </c>
      <c r="E182" s="102"/>
      <c r="F182" s="102"/>
    </row>
    <row r="183" spans="1:6" x14ac:dyDescent="0.25">
      <c r="A183" s="1">
        <v>171</v>
      </c>
      <c r="B183" t="s">
        <v>789</v>
      </c>
      <c r="C183" t="s">
        <v>764</v>
      </c>
      <c r="D183" t="s">
        <v>662</v>
      </c>
      <c r="E183" s="102">
        <v>46.798562400000002</v>
      </c>
      <c r="F183" s="102">
        <v>8.2319735999999999</v>
      </c>
    </row>
    <row r="184" spans="1:6" x14ac:dyDescent="0.25">
      <c r="A184" s="1">
        <v>172</v>
      </c>
      <c r="B184" t="s">
        <v>9556</v>
      </c>
      <c r="C184" t="s">
        <v>681</v>
      </c>
      <c r="D184" t="s">
        <v>662</v>
      </c>
      <c r="E184" s="102">
        <v>51.1638175</v>
      </c>
      <c r="F184" s="102">
        <v>10.447831300000001</v>
      </c>
    </row>
    <row r="185" spans="1:6" x14ac:dyDescent="0.25">
      <c r="A185" s="1">
        <v>173</v>
      </c>
      <c r="B185" t="s">
        <v>790</v>
      </c>
      <c r="C185" t="s">
        <v>675</v>
      </c>
      <c r="D185" t="s">
        <v>662</v>
      </c>
      <c r="E185" s="102">
        <v>61.066692199999999</v>
      </c>
      <c r="F185" s="102">
        <v>-107.99170700000001</v>
      </c>
    </row>
    <row r="186" spans="1:6" x14ac:dyDescent="0.25">
      <c r="A186" s="1">
        <v>174</v>
      </c>
      <c r="B186" t="s">
        <v>791</v>
      </c>
      <c r="C186" t="s">
        <v>661</v>
      </c>
      <c r="D186" t="s">
        <v>662</v>
      </c>
      <c r="E186" s="102">
        <v>39.783730400000003</v>
      </c>
      <c r="F186" s="102">
        <v>-100.445882</v>
      </c>
    </row>
    <row r="187" spans="1:6" x14ac:dyDescent="0.25">
      <c r="A187" s="1">
        <v>175</v>
      </c>
      <c r="B187" t="s">
        <v>792</v>
      </c>
      <c r="C187" t="s">
        <v>661</v>
      </c>
      <c r="D187" t="s">
        <v>662</v>
      </c>
      <c r="E187" s="102">
        <v>39.783730400000003</v>
      </c>
      <c r="F187" s="102">
        <v>-100.445882</v>
      </c>
    </row>
    <row r="188" spans="1:6" x14ac:dyDescent="0.25">
      <c r="A188" s="1">
        <v>175</v>
      </c>
      <c r="B188" t="s">
        <v>9318</v>
      </c>
      <c r="C188" t="s">
        <v>688</v>
      </c>
      <c r="D188" t="s">
        <v>662</v>
      </c>
      <c r="E188" s="102">
        <v>39.326068499999998</v>
      </c>
      <c r="F188" s="102">
        <v>-4.8379791000000001</v>
      </c>
    </row>
    <row r="189" spans="1:6" x14ac:dyDescent="0.25">
      <c r="A189" s="1">
        <v>176</v>
      </c>
      <c r="B189" t="s">
        <v>793</v>
      </c>
      <c r="C189" t="s">
        <v>688</v>
      </c>
      <c r="D189" t="s">
        <v>664</v>
      </c>
      <c r="E189" s="102">
        <v>39.326068499999998</v>
      </c>
      <c r="F189" s="102">
        <v>-4.8379791000000001</v>
      </c>
    </row>
    <row r="190" spans="1:6" x14ac:dyDescent="0.25">
      <c r="A190" s="1">
        <v>177</v>
      </c>
      <c r="B190" t="s">
        <v>794</v>
      </c>
      <c r="C190" t="s">
        <v>661</v>
      </c>
      <c r="D190" t="s">
        <v>662</v>
      </c>
      <c r="E190" s="102">
        <v>39.783730400000003</v>
      </c>
      <c r="F190" s="102">
        <v>-100.445882</v>
      </c>
    </row>
    <row r="191" spans="1:6" x14ac:dyDescent="0.25">
      <c r="A191" s="1">
        <v>178</v>
      </c>
      <c r="B191" t="s">
        <v>795</v>
      </c>
      <c r="C191" t="s">
        <v>661</v>
      </c>
      <c r="D191" t="s">
        <v>662</v>
      </c>
      <c r="E191" s="102">
        <v>39.783730400000003</v>
      </c>
      <c r="F191" s="102">
        <v>-100.445882</v>
      </c>
    </row>
    <row r="192" spans="1:6" x14ac:dyDescent="0.25">
      <c r="A192" s="1">
        <v>179</v>
      </c>
      <c r="B192" t="s">
        <v>796</v>
      </c>
      <c r="C192" t="s">
        <v>681</v>
      </c>
      <c r="D192" t="s">
        <v>667</v>
      </c>
      <c r="E192" s="102">
        <v>51.1638175</v>
      </c>
      <c r="F192" s="102">
        <v>10.447831300000001</v>
      </c>
    </row>
    <row r="193" spans="1:6" x14ac:dyDescent="0.25">
      <c r="A193" s="1">
        <v>180</v>
      </c>
      <c r="B193" t="s">
        <v>797</v>
      </c>
      <c r="C193" t="s">
        <v>661</v>
      </c>
      <c r="D193" t="s">
        <v>664</v>
      </c>
      <c r="E193" s="102">
        <v>39.783730400000003</v>
      </c>
      <c r="F193" s="102">
        <v>-100.445882</v>
      </c>
    </row>
    <row r="194" spans="1:6" x14ac:dyDescent="0.25">
      <c r="A194" s="1">
        <v>181</v>
      </c>
      <c r="B194" t="s">
        <v>9438</v>
      </c>
      <c r="C194" t="s">
        <v>661</v>
      </c>
      <c r="D194" t="s">
        <v>662</v>
      </c>
      <c r="E194" s="102">
        <v>39.783730400000003</v>
      </c>
      <c r="F194" s="102">
        <v>-100.445882</v>
      </c>
    </row>
    <row r="195" spans="1:6" x14ac:dyDescent="0.25">
      <c r="A195" s="16">
        <v>182</v>
      </c>
      <c r="B195" s="15" t="s">
        <v>798</v>
      </c>
      <c r="C195" s="15" t="s">
        <v>679</v>
      </c>
      <c r="D195" s="15" t="s">
        <v>677</v>
      </c>
      <c r="E195" s="102"/>
      <c r="F195" s="102"/>
    </row>
    <row r="196" spans="1:6" x14ac:dyDescent="0.25">
      <c r="A196" s="1">
        <v>183</v>
      </c>
      <c r="B196" t="s">
        <v>799</v>
      </c>
      <c r="C196" t="s">
        <v>661</v>
      </c>
      <c r="D196" t="s">
        <v>664</v>
      </c>
      <c r="E196" s="102">
        <v>39.783730400000003</v>
      </c>
      <c r="F196" s="102">
        <v>-100.445882</v>
      </c>
    </row>
    <row r="197" spans="1:6" x14ac:dyDescent="0.25">
      <c r="A197" s="16">
        <v>184</v>
      </c>
      <c r="B197" s="15" t="s">
        <v>800</v>
      </c>
      <c r="C197" s="15" t="s">
        <v>661</v>
      </c>
      <c r="D197" s="15" t="s">
        <v>677</v>
      </c>
      <c r="E197" s="102">
        <v>39.783730400000003</v>
      </c>
      <c r="F197" s="102">
        <v>-100.445882</v>
      </c>
    </row>
    <row r="198" spans="1:6" x14ac:dyDescent="0.25">
      <c r="A198" s="1">
        <v>185</v>
      </c>
      <c r="B198" t="s">
        <v>131</v>
      </c>
      <c r="C198" t="s">
        <v>674</v>
      </c>
      <c r="D198" t="s">
        <v>667</v>
      </c>
      <c r="E198" s="102">
        <v>54.702354499999998</v>
      </c>
      <c r="F198" s="102">
        <v>-3.2765753000000002</v>
      </c>
    </row>
    <row r="199" spans="1:6" x14ac:dyDescent="0.25">
      <c r="A199" s="1">
        <v>186</v>
      </c>
      <c r="B199" t="s">
        <v>801</v>
      </c>
      <c r="C199" t="s">
        <v>674</v>
      </c>
      <c r="D199" t="s">
        <v>664</v>
      </c>
      <c r="E199" s="102">
        <v>54.702354499999998</v>
      </c>
      <c r="F199" s="102">
        <v>-3.2765753000000002</v>
      </c>
    </row>
    <row r="200" spans="1:6" x14ac:dyDescent="0.25">
      <c r="A200" s="1">
        <v>187</v>
      </c>
      <c r="B200" t="s">
        <v>802</v>
      </c>
      <c r="C200" t="s">
        <v>666</v>
      </c>
      <c r="D200" t="s">
        <v>662</v>
      </c>
      <c r="E200" s="102">
        <v>35.000073999999998</v>
      </c>
      <c r="F200" s="102">
        <v>104.999927</v>
      </c>
    </row>
    <row r="201" spans="1:6" x14ac:dyDescent="0.25">
      <c r="A201" s="16">
        <v>188</v>
      </c>
      <c r="B201" s="15" t="s">
        <v>803</v>
      </c>
      <c r="C201" s="15" t="s">
        <v>661</v>
      </c>
      <c r="D201" s="15" t="s">
        <v>677</v>
      </c>
      <c r="E201" s="102">
        <v>39.783730400000003</v>
      </c>
      <c r="F201" s="102">
        <v>-100.445882</v>
      </c>
    </row>
    <row r="202" spans="1:6" x14ac:dyDescent="0.25">
      <c r="A202" s="1">
        <v>189</v>
      </c>
      <c r="B202" t="s">
        <v>804</v>
      </c>
      <c r="C202" t="s">
        <v>661</v>
      </c>
      <c r="D202" t="s">
        <v>662</v>
      </c>
      <c r="E202" s="102">
        <v>39.783730400000003</v>
      </c>
      <c r="F202" s="102">
        <v>-100.445882</v>
      </c>
    </row>
    <row r="203" spans="1:6" x14ac:dyDescent="0.25">
      <c r="A203" s="1">
        <v>189</v>
      </c>
      <c r="B203" t="s">
        <v>805</v>
      </c>
      <c r="C203" t="s">
        <v>666</v>
      </c>
      <c r="D203" t="s">
        <v>662</v>
      </c>
      <c r="E203" s="102">
        <v>35.000073999999998</v>
      </c>
      <c r="F203" s="102">
        <v>104.999927</v>
      </c>
    </row>
    <row r="204" spans="1:6" x14ac:dyDescent="0.25">
      <c r="A204" s="16">
        <v>190</v>
      </c>
      <c r="B204" s="15" t="s">
        <v>806</v>
      </c>
      <c r="C204" s="15" t="s">
        <v>679</v>
      </c>
      <c r="D204" s="15" t="s">
        <v>677</v>
      </c>
      <c r="E204" s="102"/>
      <c r="F204" s="102"/>
    </row>
    <row r="205" spans="1:6" x14ac:dyDescent="0.25">
      <c r="A205" s="1">
        <v>191</v>
      </c>
      <c r="B205" t="s">
        <v>275</v>
      </c>
      <c r="C205" t="s">
        <v>724</v>
      </c>
      <c r="D205" t="s">
        <v>667</v>
      </c>
      <c r="E205" s="102">
        <v>1.3571070000000001</v>
      </c>
      <c r="F205" s="102">
        <v>103.8194992</v>
      </c>
    </row>
    <row r="206" spans="1:6" x14ac:dyDescent="0.25">
      <c r="A206" s="1">
        <v>192</v>
      </c>
      <c r="B206" t="s">
        <v>807</v>
      </c>
      <c r="C206" t="s">
        <v>681</v>
      </c>
      <c r="D206" t="s">
        <v>662</v>
      </c>
      <c r="E206" s="102">
        <v>51.1638175</v>
      </c>
      <c r="F206" s="102">
        <v>10.447831300000001</v>
      </c>
    </row>
    <row r="207" spans="1:6" x14ac:dyDescent="0.25">
      <c r="A207" s="16">
        <v>192</v>
      </c>
      <c r="B207" s="15" t="s">
        <v>808</v>
      </c>
      <c r="C207" s="15" t="s">
        <v>679</v>
      </c>
      <c r="D207" s="15" t="s">
        <v>677</v>
      </c>
      <c r="E207" s="102"/>
      <c r="F207" s="102"/>
    </row>
    <row r="208" spans="1:6" x14ac:dyDescent="0.25">
      <c r="A208" s="1">
        <v>192</v>
      </c>
      <c r="B208" t="s">
        <v>809</v>
      </c>
      <c r="C208" t="s">
        <v>681</v>
      </c>
      <c r="D208" t="s">
        <v>667</v>
      </c>
      <c r="E208" s="102">
        <v>51.1638175</v>
      </c>
      <c r="F208" s="102">
        <v>10.447831300000001</v>
      </c>
    </row>
    <row r="209" spans="1:6" x14ac:dyDescent="0.25">
      <c r="A209" s="1">
        <v>193</v>
      </c>
      <c r="B209" t="s">
        <v>810</v>
      </c>
      <c r="C209" t="s">
        <v>666</v>
      </c>
      <c r="D209" t="s">
        <v>662</v>
      </c>
      <c r="E209" s="102">
        <v>35.000073999999998</v>
      </c>
      <c r="F209" s="102">
        <v>104.999927</v>
      </c>
    </row>
    <row r="210" spans="1:6" x14ac:dyDescent="0.25">
      <c r="A210" s="16">
        <v>194</v>
      </c>
      <c r="B210" s="15" t="s">
        <v>811</v>
      </c>
      <c r="C210" s="15" t="s">
        <v>661</v>
      </c>
      <c r="D210" s="15" t="s">
        <v>677</v>
      </c>
      <c r="E210" s="102">
        <v>39.783730400000003</v>
      </c>
      <c r="F210" s="102">
        <v>-100.445882</v>
      </c>
    </row>
    <row r="211" spans="1:6" x14ac:dyDescent="0.25">
      <c r="A211" s="16">
        <v>195</v>
      </c>
      <c r="B211" s="15" t="s">
        <v>812</v>
      </c>
      <c r="C211" s="15" t="s">
        <v>679</v>
      </c>
      <c r="D211" s="15" t="s">
        <v>677</v>
      </c>
      <c r="E211" s="102"/>
      <c r="F211" s="102"/>
    </row>
    <row r="212" spans="1:6" x14ac:dyDescent="0.25">
      <c r="A212" s="16">
        <v>196</v>
      </c>
      <c r="B212" s="15" t="s">
        <v>813</v>
      </c>
      <c r="C212" s="15" t="s">
        <v>679</v>
      </c>
      <c r="D212" s="15" t="s">
        <v>677</v>
      </c>
      <c r="E212" s="102"/>
      <c r="F212" s="102"/>
    </row>
    <row r="213" spans="1:6" x14ac:dyDescent="0.25">
      <c r="A213" s="1">
        <v>196</v>
      </c>
      <c r="B213" t="s">
        <v>814</v>
      </c>
      <c r="C213" t="s">
        <v>666</v>
      </c>
      <c r="D213" t="s">
        <v>662</v>
      </c>
      <c r="E213" s="102">
        <v>35.000073999999998</v>
      </c>
      <c r="F213" s="102">
        <v>104.999927</v>
      </c>
    </row>
    <row r="214" spans="1:6" x14ac:dyDescent="0.25">
      <c r="A214" s="1">
        <v>196</v>
      </c>
      <c r="B214" t="s">
        <v>815</v>
      </c>
      <c r="C214" t="s">
        <v>661</v>
      </c>
      <c r="D214" t="s">
        <v>664</v>
      </c>
      <c r="E214" s="102">
        <v>39.783730400000003</v>
      </c>
      <c r="F214" s="102">
        <v>-100.445882</v>
      </c>
    </row>
    <row r="215" spans="1:6" x14ac:dyDescent="0.25">
      <c r="A215" s="1">
        <v>197</v>
      </c>
      <c r="B215" t="s">
        <v>816</v>
      </c>
      <c r="C215" t="s">
        <v>670</v>
      </c>
      <c r="D215" t="s">
        <v>667</v>
      </c>
      <c r="E215" s="102">
        <v>46.603354000000003</v>
      </c>
      <c r="F215" s="102">
        <v>1.8883335000000001</v>
      </c>
    </row>
    <row r="216" spans="1:6" x14ac:dyDescent="0.25">
      <c r="A216" s="1">
        <v>197</v>
      </c>
      <c r="B216" t="s">
        <v>817</v>
      </c>
      <c r="C216" t="s">
        <v>675</v>
      </c>
      <c r="D216" t="s">
        <v>662</v>
      </c>
      <c r="E216" s="102">
        <v>61.066692199999999</v>
      </c>
      <c r="F216" s="102">
        <v>-107.99170700000001</v>
      </c>
    </row>
    <row r="217" spans="1:6" x14ac:dyDescent="0.25">
      <c r="A217" s="1">
        <v>198</v>
      </c>
      <c r="B217" t="s">
        <v>818</v>
      </c>
      <c r="C217" t="s">
        <v>681</v>
      </c>
      <c r="D217" t="s">
        <v>662</v>
      </c>
      <c r="E217" s="102">
        <v>51.1638175</v>
      </c>
      <c r="F217" s="102">
        <v>10.447831300000001</v>
      </c>
    </row>
    <row r="218" spans="1:6" x14ac:dyDescent="0.25">
      <c r="A218" s="1">
        <v>199</v>
      </c>
      <c r="B218" t="s">
        <v>9330</v>
      </c>
      <c r="C218" t="s">
        <v>819</v>
      </c>
      <c r="D218" t="s">
        <v>662</v>
      </c>
      <c r="E218" s="102">
        <v>22.350626999999999</v>
      </c>
      <c r="F218" s="102">
        <v>114.1849161</v>
      </c>
    </row>
    <row r="219" spans="1:6" x14ac:dyDescent="0.25">
      <c r="A219" s="1">
        <v>199</v>
      </c>
      <c r="B219" t="s">
        <v>820</v>
      </c>
      <c r="C219" t="s">
        <v>661</v>
      </c>
      <c r="D219" t="s">
        <v>664</v>
      </c>
      <c r="E219" s="102">
        <v>39.783730400000003</v>
      </c>
      <c r="F219" s="102">
        <v>-100.445882</v>
      </c>
    </row>
    <row r="220" spans="1:6" x14ac:dyDescent="0.25">
      <c r="A220" s="1">
        <v>200</v>
      </c>
      <c r="B220" t="s">
        <v>821</v>
      </c>
      <c r="C220" t="s">
        <v>674</v>
      </c>
      <c r="D220" t="s">
        <v>664</v>
      </c>
      <c r="E220" s="102">
        <v>54.702354499999998</v>
      </c>
      <c r="F220" s="102">
        <v>-3.2765753000000002</v>
      </c>
    </row>
    <row r="221" spans="1:6" x14ac:dyDescent="0.25">
      <c r="A221" s="16">
        <v>200</v>
      </c>
      <c r="B221" s="15" t="s">
        <v>822</v>
      </c>
      <c r="C221" s="15" t="s">
        <v>661</v>
      </c>
      <c r="D221" s="15" t="s">
        <v>677</v>
      </c>
      <c r="E221" s="102">
        <v>39.783730400000003</v>
      </c>
      <c r="F221" s="102">
        <v>-100.445882</v>
      </c>
    </row>
    <row r="222" spans="1:6" x14ac:dyDescent="0.25">
      <c r="A222" s="1">
        <v>200</v>
      </c>
      <c r="B222" t="s">
        <v>823</v>
      </c>
      <c r="C222" t="s">
        <v>661</v>
      </c>
      <c r="D222" t="s">
        <v>662</v>
      </c>
      <c r="E222" s="102">
        <v>39.783730400000003</v>
      </c>
      <c r="F222" s="102">
        <v>-100.445882</v>
      </c>
    </row>
    <row r="223" spans="1:6" x14ac:dyDescent="0.25">
      <c r="A223" s="1">
        <v>200</v>
      </c>
      <c r="B223" t="s">
        <v>824</v>
      </c>
      <c r="C223" t="s">
        <v>661</v>
      </c>
      <c r="D223" t="s">
        <v>662</v>
      </c>
      <c r="E223" s="102">
        <v>39.783730400000003</v>
      </c>
      <c r="F223" s="102">
        <v>-100.445882</v>
      </c>
    </row>
    <row r="224" spans="1:6" x14ac:dyDescent="0.25">
      <c r="A224" s="1">
        <v>201</v>
      </c>
      <c r="B224" t="s">
        <v>825</v>
      </c>
      <c r="C224" t="s">
        <v>661</v>
      </c>
      <c r="D224" t="s">
        <v>664</v>
      </c>
      <c r="E224" s="102">
        <v>39.783730400000003</v>
      </c>
      <c r="F224" s="102">
        <v>-100.445882</v>
      </c>
    </row>
    <row r="225" spans="1:6" x14ac:dyDescent="0.25">
      <c r="A225" s="16">
        <v>202</v>
      </c>
      <c r="B225" s="15" t="s">
        <v>826</v>
      </c>
      <c r="C225" s="15" t="s">
        <v>679</v>
      </c>
      <c r="D225" s="15" t="s">
        <v>677</v>
      </c>
      <c r="E225" s="102"/>
      <c r="F225" s="102"/>
    </row>
    <row r="226" spans="1:6" x14ac:dyDescent="0.25">
      <c r="A226" s="1">
        <v>202</v>
      </c>
      <c r="B226" t="s">
        <v>827</v>
      </c>
      <c r="C226" t="s">
        <v>670</v>
      </c>
      <c r="D226" t="s">
        <v>662</v>
      </c>
      <c r="E226" s="102">
        <v>46.603354000000003</v>
      </c>
      <c r="F226" s="102">
        <v>1.8883335000000001</v>
      </c>
    </row>
    <row r="227" spans="1:6" x14ac:dyDescent="0.25">
      <c r="A227" s="1">
        <v>203</v>
      </c>
      <c r="B227" t="s">
        <v>828</v>
      </c>
      <c r="C227" t="s">
        <v>661</v>
      </c>
      <c r="D227" t="s">
        <v>664</v>
      </c>
      <c r="E227" s="102">
        <v>39.783730400000003</v>
      </c>
      <c r="F227" s="102">
        <v>-100.445882</v>
      </c>
    </row>
    <row r="228" spans="1:6" x14ac:dyDescent="0.25">
      <c r="A228" s="1">
        <v>204</v>
      </c>
      <c r="B228" t="s">
        <v>829</v>
      </c>
      <c r="C228" t="s">
        <v>674</v>
      </c>
      <c r="D228" t="s">
        <v>662</v>
      </c>
      <c r="E228" s="102">
        <v>54.702354499999998</v>
      </c>
      <c r="F228" s="102">
        <v>-3.2765753000000002</v>
      </c>
    </row>
    <row r="229" spans="1:6" x14ac:dyDescent="0.25">
      <c r="A229" s="1">
        <v>204</v>
      </c>
      <c r="B229" t="s">
        <v>830</v>
      </c>
      <c r="C229" t="s">
        <v>661</v>
      </c>
      <c r="D229" t="s">
        <v>662</v>
      </c>
      <c r="E229" s="102">
        <v>39.783730400000003</v>
      </c>
      <c r="F229" s="102">
        <v>-100.445882</v>
      </c>
    </row>
    <row r="230" spans="1:6" x14ac:dyDescent="0.25">
      <c r="A230" s="1">
        <v>205</v>
      </c>
      <c r="B230" t="s">
        <v>831</v>
      </c>
      <c r="C230" t="s">
        <v>733</v>
      </c>
      <c r="D230" t="s">
        <v>662</v>
      </c>
      <c r="E230" s="102">
        <v>42.638426099999997</v>
      </c>
      <c r="F230" s="102">
        <v>12.674296999999999</v>
      </c>
    </row>
    <row r="231" spans="1:6" x14ac:dyDescent="0.25">
      <c r="A231" s="1">
        <v>205</v>
      </c>
      <c r="B231" t="s">
        <v>832</v>
      </c>
      <c r="C231" t="s">
        <v>674</v>
      </c>
      <c r="D231" t="s">
        <v>662</v>
      </c>
      <c r="E231" s="102">
        <v>54.702354499999998</v>
      </c>
      <c r="F231" s="102">
        <v>-3.2765753000000002</v>
      </c>
    </row>
    <row r="232" spans="1:6" x14ac:dyDescent="0.25">
      <c r="A232" s="1">
        <v>205</v>
      </c>
      <c r="B232" t="s">
        <v>833</v>
      </c>
      <c r="C232" t="s">
        <v>661</v>
      </c>
      <c r="D232" t="s">
        <v>664</v>
      </c>
      <c r="E232" s="102">
        <v>39.783730400000003</v>
      </c>
      <c r="F232" s="102">
        <v>-100.445882</v>
      </c>
    </row>
    <row r="233" spans="1:6" x14ac:dyDescent="0.25">
      <c r="A233" s="1">
        <v>205</v>
      </c>
      <c r="B233" t="s">
        <v>834</v>
      </c>
      <c r="C233" t="s">
        <v>666</v>
      </c>
      <c r="D233" t="s">
        <v>662</v>
      </c>
      <c r="E233" s="102">
        <v>35.000073999999998</v>
      </c>
      <c r="F233" s="102">
        <v>104.999927</v>
      </c>
    </row>
    <row r="234" spans="1:6" x14ac:dyDescent="0.25">
      <c r="A234" s="1">
        <v>206</v>
      </c>
      <c r="B234" t="s">
        <v>835</v>
      </c>
      <c r="C234" t="s">
        <v>661</v>
      </c>
      <c r="D234" t="s">
        <v>664</v>
      </c>
      <c r="E234" s="102">
        <v>39.783730400000003</v>
      </c>
      <c r="F234" s="102">
        <v>-100.445882</v>
      </c>
    </row>
    <row r="235" spans="1:6" x14ac:dyDescent="0.25">
      <c r="A235" s="1">
        <v>206</v>
      </c>
      <c r="B235" t="s">
        <v>203</v>
      </c>
      <c r="C235" t="s">
        <v>836</v>
      </c>
      <c r="D235" t="s">
        <v>664</v>
      </c>
      <c r="E235" s="102">
        <v>61.152938599999999</v>
      </c>
      <c r="F235" s="102">
        <v>8.7876653000000005</v>
      </c>
    </row>
    <row r="236" spans="1:6" x14ac:dyDescent="0.25">
      <c r="A236" s="1">
        <v>207</v>
      </c>
      <c r="B236" t="s">
        <v>837</v>
      </c>
      <c r="C236" t="s">
        <v>666</v>
      </c>
      <c r="D236" t="s">
        <v>664</v>
      </c>
      <c r="E236" s="102">
        <v>35.000073999999998</v>
      </c>
      <c r="F236" s="102">
        <v>104.999927</v>
      </c>
    </row>
    <row r="237" spans="1:6" x14ac:dyDescent="0.25">
      <c r="A237" s="1">
        <v>207</v>
      </c>
      <c r="B237" t="s">
        <v>838</v>
      </c>
      <c r="C237" t="s">
        <v>661</v>
      </c>
      <c r="D237" t="s">
        <v>664</v>
      </c>
      <c r="E237" s="102">
        <v>39.783730400000003</v>
      </c>
      <c r="F237" s="102">
        <v>-100.445882</v>
      </c>
    </row>
    <row r="238" spans="1:6" x14ac:dyDescent="0.25">
      <c r="A238" s="1">
        <v>207</v>
      </c>
      <c r="B238" t="s">
        <v>261</v>
      </c>
      <c r="C238" t="s">
        <v>674</v>
      </c>
      <c r="D238" t="s">
        <v>664</v>
      </c>
      <c r="E238" s="102">
        <v>54.702354499999998</v>
      </c>
      <c r="F238" s="102">
        <v>-3.2765753000000002</v>
      </c>
    </row>
    <row r="239" spans="1:6" x14ac:dyDescent="0.25">
      <c r="A239" s="1">
        <v>208</v>
      </c>
      <c r="B239" t="s">
        <v>839</v>
      </c>
      <c r="C239" t="s">
        <v>661</v>
      </c>
      <c r="D239" t="s">
        <v>662</v>
      </c>
      <c r="E239" s="102">
        <v>39.783730400000003</v>
      </c>
      <c r="F239" s="102">
        <v>-100.445882</v>
      </c>
    </row>
    <row r="240" spans="1:6" x14ac:dyDescent="0.25">
      <c r="A240" s="1">
        <v>208</v>
      </c>
      <c r="B240" t="s">
        <v>204</v>
      </c>
      <c r="C240" t="s">
        <v>836</v>
      </c>
      <c r="D240" t="s">
        <v>662</v>
      </c>
      <c r="E240" s="102">
        <v>61.152938599999999</v>
      </c>
      <c r="F240" s="102">
        <v>8.7876653000000005</v>
      </c>
    </row>
    <row r="241" spans="1:6" x14ac:dyDescent="0.25">
      <c r="A241" s="1">
        <v>208</v>
      </c>
      <c r="B241" t="s">
        <v>840</v>
      </c>
      <c r="C241" t="s">
        <v>666</v>
      </c>
      <c r="D241" t="s">
        <v>667</v>
      </c>
      <c r="E241" s="102">
        <v>35.000073999999998</v>
      </c>
      <c r="F241" s="102">
        <v>104.999927</v>
      </c>
    </row>
    <row r="242" spans="1:6" x14ac:dyDescent="0.25">
      <c r="A242" s="1">
        <v>209</v>
      </c>
      <c r="B242" t="s">
        <v>841</v>
      </c>
      <c r="C242" t="s">
        <v>688</v>
      </c>
      <c r="D242" t="s">
        <v>664</v>
      </c>
      <c r="E242" s="102">
        <v>39.326068499999998</v>
      </c>
      <c r="F242" s="102">
        <v>-4.8379791000000001</v>
      </c>
    </row>
    <row r="243" spans="1:6" x14ac:dyDescent="0.25">
      <c r="A243" s="1">
        <v>209</v>
      </c>
      <c r="B243" t="s">
        <v>209</v>
      </c>
      <c r="C243" t="s">
        <v>681</v>
      </c>
      <c r="D243" t="s">
        <v>662</v>
      </c>
      <c r="E243" s="102">
        <v>51.1638175</v>
      </c>
      <c r="F243" s="102">
        <v>10.447831300000001</v>
      </c>
    </row>
    <row r="244" spans="1:6" x14ac:dyDescent="0.25">
      <c r="A244" s="1">
        <v>210</v>
      </c>
      <c r="B244" t="s">
        <v>842</v>
      </c>
      <c r="C244" t="s">
        <v>661</v>
      </c>
      <c r="D244" t="s">
        <v>664</v>
      </c>
      <c r="E244" s="102">
        <v>39.783730400000003</v>
      </c>
      <c r="F244" s="102">
        <v>-100.445882</v>
      </c>
    </row>
    <row r="245" spans="1:6" x14ac:dyDescent="0.25">
      <c r="A245" s="1">
        <v>211</v>
      </c>
      <c r="B245" t="s">
        <v>843</v>
      </c>
      <c r="C245" t="s">
        <v>733</v>
      </c>
      <c r="D245" t="s">
        <v>662</v>
      </c>
      <c r="E245" s="102">
        <v>42.638426099999997</v>
      </c>
      <c r="F245" s="102">
        <v>12.674296999999999</v>
      </c>
    </row>
    <row r="246" spans="1:6" x14ac:dyDescent="0.25">
      <c r="A246" s="1">
        <v>212</v>
      </c>
      <c r="B246" t="s">
        <v>844</v>
      </c>
      <c r="C246" t="s">
        <v>666</v>
      </c>
      <c r="D246" t="s">
        <v>664</v>
      </c>
      <c r="E246" s="102">
        <v>35.000073999999998</v>
      </c>
      <c r="F246" s="102">
        <v>104.999927</v>
      </c>
    </row>
    <row r="247" spans="1:6" x14ac:dyDescent="0.25">
      <c r="A247" s="1">
        <v>213</v>
      </c>
      <c r="B247" t="s">
        <v>9431</v>
      </c>
      <c r="C247" t="s">
        <v>674</v>
      </c>
      <c r="D247" t="s">
        <v>662</v>
      </c>
      <c r="E247" s="102">
        <v>54.702354499999998</v>
      </c>
      <c r="F247" s="102">
        <v>-3.2765753000000002</v>
      </c>
    </row>
    <row r="248" spans="1:6" x14ac:dyDescent="0.25">
      <c r="A248" s="1">
        <v>213</v>
      </c>
      <c r="B248" t="s">
        <v>9357</v>
      </c>
      <c r="C248" t="s">
        <v>681</v>
      </c>
      <c r="D248" t="s">
        <v>662</v>
      </c>
      <c r="E248" s="102">
        <v>51.1638175</v>
      </c>
      <c r="F248" s="102">
        <v>10.447831300000001</v>
      </c>
    </row>
    <row r="249" spans="1:6" x14ac:dyDescent="0.25">
      <c r="A249" s="1">
        <v>214</v>
      </c>
      <c r="B249" t="s">
        <v>845</v>
      </c>
      <c r="C249" t="s">
        <v>724</v>
      </c>
      <c r="D249" t="s">
        <v>667</v>
      </c>
      <c r="E249" s="102">
        <v>1.3571070000000001</v>
      </c>
      <c r="F249" s="102">
        <v>103.8194992</v>
      </c>
    </row>
    <row r="250" spans="1:6" x14ac:dyDescent="0.25">
      <c r="A250" s="1">
        <v>215</v>
      </c>
      <c r="B250" t="s">
        <v>846</v>
      </c>
      <c r="C250" t="s">
        <v>666</v>
      </c>
      <c r="D250" t="s">
        <v>662</v>
      </c>
      <c r="E250" s="102">
        <v>35.000073999999998</v>
      </c>
      <c r="F250" s="102">
        <v>104.999927</v>
      </c>
    </row>
    <row r="251" spans="1:6" x14ac:dyDescent="0.25">
      <c r="A251" s="1">
        <v>215</v>
      </c>
      <c r="B251" t="s">
        <v>251</v>
      </c>
      <c r="C251" t="s">
        <v>666</v>
      </c>
      <c r="D251" t="s">
        <v>662</v>
      </c>
      <c r="E251" s="102">
        <v>35.000073999999998</v>
      </c>
      <c r="F251" s="102">
        <v>104.999927</v>
      </c>
    </row>
    <row r="252" spans="1:6" x14ac:dyDescent="0.25">
      <c r="A252" s="1">
        <v>215</v>
      </c>
      <c r="B252" t="s">
        <v>847</v>
      </c>
      <c r="C252" t="s">
        <v>688</v>
      </c>
      <c r="D252" t="s">
        <v>667</v>
      </c>
      <c r="E252" s="102">
        <v>39.326068499999998</v>
      </c>
      <c r="F252" s="102">
        <v>-4.8379791000000001</v>
      </c>
    </row>
    <row r="253" spans="1:6" x14ac:dyDescent="0.25">
      <c r="A253" s="1">
        <v>215</v>
      </c>
      <c r="B253" t="s">
        <v>848</v>
      </c>
      <c r="C253" t="s">
        <v>681</v>
      </c>
      <c r="D253" t="s">
        <v>667</v>
      </c>
      <c r="E253" s="102">
        <v>51.1638175</v>
      </c>
      <c r="F253" s="102">
        <v>10.447831300000001</v>
      </c>
    </row>
    <row r="254" spans="1:6" x14ac:dyDescent="0.25">
      <c r="A254" s="1">
        <v>216</v>
      </c>
      <c r="B254" t="s">
        <v>849</v>
      </c>
      <c r="C254" t="s">
        <v>733</v>
      </c>
      <c r="D254" t="s">
        <v>662</v>
      </c>
      <c r="E254" s="102">
        <v>42.638426099999997</v>
      </c>
      <c r="F254" s="102">
        <v>12.674296999999999</v>
      </c>
    </row>
    <row r="255" spans="1:6" x14ac:dyDescent="0.25">
      <c r="A255" s="1">
        <v>216</v>
      </c>
      <c r="B255" t="s">
        <v>850</v>
      </c>
      <c r="C255" t="s">
        <v>692</v>
      </c>
      <c r="D255" t="s">
        <v>662</v>
      </c>
      <c r="E255" s="102">
        <v>59.674971200000002</v>
      </c>
      <c r="F255" s="102">
        <v>14.5208584</v>
      </c>
    </row>
    <row r="256" spans="1:6" x14ac:dyDescent="0.25">
      <c r="A256" s="1">
        <v>216</v>
      </c>
      <c r="B256" t="s">
        <v>851</v>
      </c>
      <c r="C256" t="s">
        <v>661</v>
      </c>
      <c r="D256" t="s">
        <v>664</v>
      </c>
      <c r="E256" s="102">
        <v>39.783730400000003</v>
      </c>
      <c r="F256" s="102">
        <v>-100.445882</v>
      </c>
    </row>
    <row r="257" spans="1:6" x14ac:dyDescent="0.25">
      <c r="A257" s="1">
        <v>217</v>
      </c>
      <c r="B257" t="s">
        <v>852</v>
      </c>
      <c r="C257" t="s">
        <v>688</v>
      </c>
      <c r="D257" t="s">
        <v>664</v>
      </c>
      <c r="E257" s="102">
        <v>39.326068499999998</v>
      </c>
      <c r="F257" s="102">
        <v>-4.8379791000000001</v>
      </c>
    </row>
    <row r="258" spans="1:6" x14ac:dyDescent="0.25">
      <c r="A258" s="16">
        <v>217</v>
      </c>
      <c r="B258" s="15" t="s">
        <v>853</v>
      </c>
      <c r="C258" s="15" t="s">
        <v>679</v>
      </c>
      <c r="D258" s="15" t="s">
        <v>677</v>
      </c>
      <c r="E258" s="102"/>
      <c r="F258" s="102"/>
    </row>
    <row r="259" spans="1:6" x14ac:dyDescent="0.25">
      <c r="A259" s="1">
        <v>218</v>
      </c>
      <c r="B259" t="s">
        <v>238</v>
      </c>
      <c r="C259" t="s">
        <v>674</v>
      </c>
      <c r="D259" t="s">
        <v>662</v>
      </c>
      <c r="E259" s="102">
        <v>54.702354499999998</v>
      </c>
      <c r="F259" s="102">
        <v>-3.2765753000000002</v>
      </c>
    </row>
    <row r="260" spans="1:6" x14ac:dyDescent="0.25">
      <c r="A260" s="1">
        <v>218</v>
      </c>
      <c r="B260" t="s">
        <v>854</v>
      </c>
      <c r="C260" t="s">
        <v>661</v>
      </c>
      <c r="D260" t="s">
        <v>662</v>
      </c>
      <c r="E260" s="102">
        <v>39.783730400000003</v>
      </c>
      <c r="F260" s="102">
        <v>-100.445882</v>
      </c>
    </row>
    <row r="261" spans="1:6" x14ac:dyDescent="0.25">
      <c r="A261" s="1">
        <v>219</v>
      </c>
      <c r="B261" t="s">
        <v>855</v>
      </c>
      <c r="C261" t="s">
        <v>764</v>
      </c>
      <c r="D261" t="s">
        <v>856</v>
      </c>
      <c r="E261" s="102">
        <v>46.798562400000002</v>
      </c>
      <c r="F261" s="102">
        <v>8.2319735999999999</v>
      </c>
    </row>
    <row r="262" spans="1:6" x14ac:dyDescent="0.25">
      <c r="A262" s="1">
        <v>220</v>
      </c>
      <c r="B262" t="s">
        <v>9437</v>
      </c>
      <c r="C262" t="s">
        <v>819</v>
      </c>
      <c r="D262" t="s">
        <v>662</v>
      </c>
      <c r="E262" s="102">
        <v>22.350626999999999</v>
      </c>
      <c r="F262" s="102">
        <v>114.1849161</v>
      </c>
    </row>
    <row r="263" spans="1:6" x14ac:dyDescent="0.25">
      <c r="A263" s="1">
        <v>221</v>
      </c>
      <c r="B263" t="s">
        <v>857</v>
      </c>
      <c r="C263" t="s">
        <v>670</v>
      </c>
      <c r="D263" t="s">
        <v>662</v>
      </c>
      <c r="E263" s="102">
        <v>46.603354000000003</v>
      </c>
      <c r="F263" s="102">
        <v>1.8883335000000001</v>
      </c>
    </row>
    <row r="264" spans="1:6" x14ac:dyDescent="0.25">
      <c r="A264" s="1">
        <v>221</v>
      </c>
      <c r="B264" t="s">
        <v>181</v>
      </c>
      <c r="C264" t="s">
        <v>692</v>
      </c>
      <c r="D264" t="s">
        <v>662</v>
      </c>
      <c r="E264" s="102">
        <v>59.674971200000002</v>
      </c>
      <c r="F264" s="102">
        <v>14.5208584</v>
      </c>
    </row>
    <row r="265" spans="1:6" x14ac:dyDescent="0.25">
      <c r="A265" s="1">
        <v>221</v>
      </c>
      <c r="B265" t="s">
        <v>858</v>
      </c>
      <c r="C265" t="s">
        <v>688</v>
      </c>
      <c r="D265" t="s">
        <v>662</v>
      </c>
      <c r="E265" s="102">
        <v>39.326068499999998</v>
      </c>
      <c r="F265" s="102">
        <v>-4.8379791000000001</v>
      </c>
    </row>
    <row r="266" spans="1:6" x14ac:dyDescent="0.25">
      <c r="A266" s="1">
        <v>222</v>
      </c>
      <c r="B266" t="s">
        <v>859</v>
      </c>
      <c r="C266" t="s">
        <v>661</v>
      </c>
      <c r="D266" t="s">
        <v>664</v>
      </c>
      <c r="E266" s="102">
        <v>39.783730400000003</v>
      </c>
      <c r="F266" s="102">
        <v>-100.445882</v>
      </c>
    </row>
    <row r="267" spans="1:6" x14ac:dyDescent="0.25">
      <c r="A267" s="1">
        <v>222</v>
      </c>
      <c r="B267" t="s">
        <v>860</v>
      </c>
      <c r="C267" t="s">
        <v>724</v>
      </c>
      <c r="D267" t="s">
        <v>667</v>
      </c>
      <c r="E267" s="102">
        <v>1.3571070000000001</v>
      </c>
      <c r="F267" s="102">
        <v>103.8194992</v>
      </c>
    </row>
    <row r="268" spans="1:6" x14ac:dyDescent="0.25">
      <c r="A268" s="1">
        <v>222</v>
      </c>
      <c r="B268" t="s">
        <v>861</v>
      </c>
      <c r="C268" t="s">
        <v>661</v>
      </c>
      <c r="D268" t="s">
        <v>664</v>
      </c>
      <c r="E268" s="102">
        <v>39.783730400000003</v>
      </c>
      <c r="F268" s="102">
        <v>-100.445882</v>
      </c>
    </row>
    <row r="269" spans="1:6" x14ac:dyDescent="0.25">
      <c r="A269" s="1">
        <v>223</v>
      </c>
      <c r="B269" t="s">
        <v>862</v>
      </c>
      <c r="C269" t="s">
        <v>692</v>
      </c>
      <c r="D269" t="s">
        <v>662</v>
      </c>
      <c r="E269" s="102">
        <v>59.674971200000002</v>
      </c>
      <c r="F269" s="102">
        <v>14.5208584</v>
      </c>
    </row>
    <row r="270" spans="1:6" x14ac:dyDescent="0.25">
      <c r="A270" s="1">
        <v>223</v>
      </c>
      <c r="B270" t="s">
        <v>863</v>
      </c>
      <c r="C270" t="s">
        <v>661</v>
      </c>
      <c r="D270" t="s">
        <v>662</v>
      </c>
      <c r="E270" s="102">
        <v>39.783730400000003</v>
      </c>
      <c r="F270" s="102">
        <v>-100.445882</v>
      </c>
    </row>
    <row r="271" spans="1:6" x14ac:dyDescent="0.25">
      <c r="A271" s="1">
        <v>224</v>
      </c>
      <c r="B271" t="s">
        <v>864</v>
      </c>
      <c r="C271" t="s">
        <v>675</v>
      </c>
      <c r="D271" t="s">
        <v>664</v>
      </c>
      <c r="E271" s="102">
        <v>61.066692199999999</v>
      </c>
      <c r="F271" s="102">
        <v>-107.99170700000001</v>
      </c>
    </row>
    <row r="272" spans="1:6" x14ac:dyDescent="0.25">
      <c r="A272" s="1">
        <v>224</v>
      </c>
      <c r="B272" t="s">
        <v>283</v>
      </c>
      <c r="C272" t="s">
        <v>727</v>
      </c>
      <c r="D272" t="s">
        <v>664</v>
      </c>
      <c r="E272" s="102">
        <v>50.6402809</v>
      </c>
      <c r="F272" s="102">
        <v>4.6667145000000003</v>
      </c>
    </row>
    <row r="273" spans="1:6" x14ac:dyDescent="0.25">
      <c r="A273" s="1">
        <v>225</v>
      </c>
      <c r="B273" t="s">
        <v>865</v>
      </c>
      <c r="C273" t="s">
        <v>674</v>
      </c>
      <c r="D273" t="s">
        <v>662</v>
      </c>
      <c r="E273" s="102">
        <v>54.702354499999998</v>
      </c>
      <c r="F273" s="102">
        <v>-3.2765753000000002</v>
      </c>
    </row>
    <row r="274" spans="1:6" x14ac:dyDescent="0.25">
      <c r="A274" s="1">
        <v>225</v>
      </c>
      <c r="B274" t="s">
        <v>866</v>
      </c>
      <c r="C274" t="s">
        <v>661</v>
      </c>
      <c r="D274" t="s">
        <v>664</v>
      </c>
      <c r="E274" s="102">
        <v>39.783730400000003</v>
      </c>
      <c r="F274" s="102">
        <v>-100.445882</v>
      </c>
    </row>
    <row r="275" spans="1:6" x14ac:dyDescent="0.25">
      <c r="A275" s="1">
        <v>226</v>
      </c>
      <c r="B275" t="s">
        <v>867</v>
      </c>
      <c r="C275" t="s">
        <v>767</v>
      </c>
      <c r="D275" t="s">
        <v>662</v>
      </c>
      <c r="E275" s="102">
        <v>36.5748441</v>
      </c>
      <c r="F275" s="102">
        <v>139.23941790000001</v>
      </c>
    </row>
    <row r="276" spans="1:6" x14ac:dyDescent="0.25">
      <c r="A276" s="1">
        <v>227</v>
      </c>
      <c r="B276" t="s">
        <v>868</v>
      </c>
      <c r="C276" t="s">
        <v>666</v>
      </c>
      <c r="D276" t="s">
        <v>667</v>
      </c>
      <c r="E276" s="102">
        <v>35.000073999999998</v>
      </c>
      <c r="F276" s="102">
        <v>104.999927</v>
      </c>
    </row>
    <row r="277" spans="1:6" x14ac:dyDescent="0.25">
      <c r="A277" s="16">
        <v>227</v>
      </c>
      <c r="B277" s="15" t="s">
        <v>869</v>
      </c>
      <c r="C277" s="15" t="s">
        <v>700</v>
      </c>
      <c r="D277" s="15" t="s">
        <v>677</v>
      </c>
      <c r="E277" s="102">
        <v>52.243497900000001</v>
      </c>
      <c r="F277" s="102">
        <v>5.6343227000000002</v>
      </c>
    </row>
    <row r="278" spans="1:6" x14ac:dyDescent="0.25">
      <c r="A278" s="1">
        <v>227</v>
      </c>
      <c r="B278" t="s">
        <v>870</v>
      </c>
      <c r="C278" t="s">
        <v>661</v>
      </c>
      <c r="D278" t="s">
        <v>662</v>
      </c>
      <c r="E278" s="102">
        <v>39.783730400000003</v>
      </c>
      <c r="F278" s="102">
        <v>-100.445882</v>
      </c>
    </row>
    <row r="279" spans="1:6" x14ac:dyDescent="0.25">
      <c r="A279" s="16">
        <v>227</v>
      </c>
      <c r="B279" s="15" t="s">
        <v>871</v>
      </c>
      <c r="C279" s="15" t="s">
        <v>679</v>
      </c>
      <c r="D279" s="15" t="s">
        <v>677</v>
      </c>
      <c r="E279" s="102"/>
      <c r="F279" s="102"/>
    </row>
    <row r="280" spans="1:6" x14ac:dyDescent="0.25">
      <c r="A280" s="16">
        <v>228</v>
      </c>
      <c r="B280" s="15" t="s">
        <v>872</v>
      </c>
      <c r="C280" s="15" t="s">
        <v>764</v>
      </c>
      <c r="D280" s="15" t="s">
        <v>677</v>
      </c>
      <c r="E280" s="102">
        <v>46.798562400000002</v>
      </c>
      <c r="F280" s="102">
        <v>8.2319735999999999</v>
      </c>
    </row>
    <row r="281" spans="1:6" x14ac:dyDescent="0.25">
      <c r="A281" s="16">
        <v>229</v>
      </c>
      <c r="B281" s="15" t="s">
        <v>873</v>
      </c>
      <c r="C281" s="15" t="s">
        <v>681</v>
      </c>
      <c r="D281" s="15" t="s">
        <v>677</v>
      </c>
      <c r="E281" s="102">
        <v>51.1638175</v>
      </c>
      <c r="F281" s="102">
        <v>10.447831300000001</v>
      </c>
    </row>
    <row r="282" spans="1:6" x14ac:dyDescent="0.25">
      <c r="A282" s="16">
        <v>230</v>
      </c>
      <c r="B282" s="15" t="s">
        <v>874</v>
      </c>
      <c r="C282" s="15" t="s">
        <v>661</v>
      </c>
      <c r="D282" s="15" t="s">
        <v>677</v>
      </c>
      <c r="E282" s="102">
        <v>39.783730400000003</v>
      </c>
      <c r="F282" s="102">
        <v>-100.445882</v>
      </c>
    </row>
    <row r="283" spans="1:6" x14ac:dyDescent="0.25">
      <c r="A283" s="1">
        <v>231</v>
      </c>
      <c r="B283" t="s">
        <v>875</v>
      </c>
      <c r="C283" t="s">
        <v>666</v>
      </c>
      <c r="D283" t="s">
        <v>667</v>
      </c>
      <c r="E283" s="102">
        <v>35.000073999999998</v>
      </c>
      <c r="F283" s="102">
        <v>104.999927</v>
      </c>
    </row>
    <row r="284" spans="1:6" x14ac:dyDescent="0.25">
      <c r="A284" s="1">
        <v>231</v>
      </c>
      <c r="B284" t="s">
        <v>876</v>
      </c>
      <c r="C284" t="s">
        <v>681</v>
      </c>
      <c r="D284" t="s">
        <v>664</v>
      </c>
      <c r="E284" s="102">
        <v>51.1638175</v>
      </c>
      <c r="F284" s="102">
        <v>10.447831300000001</v>
      </c>
    </row>
    <row r="285" spans="1:6" x14ac:dyDescent="0.25">
      <c r="A285" s="1">
        <v>231</v>
      </c>
      <c r="B285" t="s">
        <v>877</v>
      </c>
      <c r="C285" t="s">
        <v>666</v>
      </c>
      <c r="D285" t="s">
        <v>662</v>
      </c>
      <c r="E285" s="102">
        <v>35.000073999999998</v>
      </c>
      <c r="F285" s="102">
        <v>104.999927</v>
      </c>
    </row>
    <row r="286" spans="1:6" x14ac:dyDescent="0.25">
      <c r="A286" s="1">
        <v>232</v>
      </c>
      <c r="B286" t="s">
        <v>878</v>
      </c>
      <c r="C286" t="s">
        <v>674</v>
      </c>
      <c r="D286" t="s">
        <v>664</v>
      </c>
      <c r="E286" s="102">
        <v>54.702354499999998</v>
      </c>
      <c r="F286" s="102">
        <v>-3.2765753000000002</v>
      </c>
    </row>
    <row r="287" spans="1:6" x14ac:dyDescent="0.25">
      <c r="A287" s="1">
        <v>232</v>
      </c>
      <c r="B287" t="s">
        <v>879</v>
      </c>
      <c r="C287" t="s">
        <v>666</v>
      </c>
      <c r="D287" t="s">
        <v>662</v>
      </c>
      <c r="E287" s="102">
        <v>35.000073999999998</v>
      </c>
      <c r="F287" s="102">
        <v>104.999927</v>
      </c>
    </row>
    <row r="288" spans="1:6" x14ac:dyDescent="0.25">
      <c r="A288" s="16">
        <v>232</v>
      </c>
      <c r="B288" s="15" t="s">
        <v>880</v>
      </c>
      <c r="C288" s="15" t="s">
        <v>881</v>
      </c>
      <c r="D288" s="15" t="s">
        <v>677</v>
      </c>
      <c r="E288" s="102">
        <v>63.246777700000003</v>
      </c>
      <c r="F288" s="102">
        <v>25.920916399999999</v>
      </c>
    </row>
    <row r="289" spans="1:6" x14ac:dyDescent="0.25">
      <c r="A289" s="16">
        <v>232</v>
      </c>
      <c r="B289" s="15" t="s">
        <v>882</v>
      </c>
      <c r="C289" s="15" t="s">
        <v>674</v>
      </c>
      <c r="D289" s="15" t="s">
        <v>677</v>
      </c>
      <c r="E289" s="102">
        <v>54.702354499999998</v>
      </c>
      <c r="F289" s="102">
        <v>-3.2765753000000002</v>
      </c>
    </row>
    <row r="290" spans="1:6" x14ac:dyDescent="0.25">
      <c r="A290" s="1">
        <v>233</v>
      </c>
      <c r="B290" t="s">
        <v>883</v>
      </c>
      <c r="C290" t="s">
        <v>661</v>
      </c>
      <c r="D290" t="s">
        <v>662</v>
      </c>
      <c r="E290" s="102">
        <v>39.783730400000003</v>
      </c>
      <c r="F290" s="102">
        <v>-100.445882</v>
      </c>
    </row>
    <row r="291" spans="1:6" x14ac:dyDescent="0.25">
      <c r="A291" s="1">
        <v>234</v>
      </c>
      <c r="B291" t="s">
        <v>884</v>
      </c>
      <c r="C291" t="s">
        <v>764</v>
      </c>
      <c r="D291" t="s">
        <v>664</v>
      </c>
      <c r="E291" s="102">
        <v>46.798562400000002</v>
      </c>
      <c r="F291" s="102">
        <v>8.2319735999999999</v>
      </c>
    </row>
    <row r="292" spans="1:6" x14ac:dyDescent="0.25">
      <c r="A292" s="1">
        <v>235</v>
      </c>
      <c r="B292" t="s">
        <v>885</v>
      </c>
      <c r="C292" t="s">
        <v>681</v>
      </c>
      <c r="D292" t="s">
        <v>667</v>
      </c>
      <c r="E292" s="102">
        <v>51.1638175</v>
      </c>
      <c r="F292" s="102">
        <v>10.447831300000001</v>
      </c>
    </row>
    <row r="293" spans="1:6" x14ac:dyDescent="0.25">
      <c r="A293" s="1">
        <v>236</v>
      </c>
      <c r="B293" t="s">
        <v>268</v>
      </c>
      <c r="C293" t="s">
        <v>881</v>
      </c>
      <c r="D293" t="s">
        <v>662</v>
      </c>
      <c r="E293" s="102">
        <v>63.246777700000003</v>
      </c>
      <c r="F293" s="102">
        <v>25.920916399999999</v>
      </c>
    </row>
    <row r="294" spans="1:6" x14ac:dyDescent="0.25">
      <c r="A294" s="1">
        <v>237</v>
      </c>
      <c r="B294" t="s">
        <v>886</v>
      </c>
      <c r="C294" t="s">
        <v>666</v>
      </c>
      <c r="D294" t="s">
        <v>662</v>
      </c>
      <c r="E294" s="102">
        <v>35.000073999999998</v>
      </c>
      <c r="F294" s="102">
        <v>104.999927</v>
      </c>
    </row>
    <row r="295" spans="1:6" x14ac:dyDescent="0.25">
      <c r="A295" s="1">
        <v>237</v>
      </c>
      <c r="B295" t="s">
        <v>887</v>
      </c>
      <c r="C295" t="s">
        <v>661</v>
      </c>
      <c r="D295" t="s">
        <v>662</v>
      </c>
      <c r="E295" s="102">
        <v>39.783730400000003</v>
      </c>
      <c r="F295" s="102">
        <v>-100.445882</v>
      </c>
    </row>
    <row r="296" spans="1:6" x14ac:dyDescent="0.25">
      <c r="A296" s="1">
        <v>238</v>
      </c>
      <c r="B296" t="s">
        <v>888</v>
      </c>
      <c r="C296" t="s">
        <v>666</v>
      </c>
      <c r="D296" t="s">
        <v>667</v>
      </c>
      <c r="E296" s="102">
        <v>35.000073999999998</v>
      </c>
      <c r="F296" s="102">
        <v>104.999927</v>
      </c>
    </row>
    <row r="297" spans="1:6" x14ac:dyDescent="0.25">
      <c r="A297" s="1">
        <v>239</v>
      </c>
      <c r="B297" t="s">
        <v>889</v>
      </c>
      <c r="C297" t="s">
        <v>681</v>
      </c>
      <c r="D297" t="s">
        <v>664</v>
      </c>
      <c r="E297" s="102">
        <v>51.1638175</v>
      </c>
      <c r="F297" s="102">
        <v>10.447831300000001</v>
      </c>
    </row>
    <row r="298" spans="1:6" x14ac:dyDescent="0.25">
      <c r="A298" s="16">
        <v>240</v>
      </c>
      <c r="B298" s="15" t="s">
        <v>890</v>
      </c>
      <c r="C298" s="15" t="s">
        <v>679</v>
      </c>
      <c r="D298" s="15" t="s">
        <v>677</v>
      </c>
      <c r="E298" s="102"/>
      <c r="F298" s="102"/>
    </row>
    <row r="299" spans="1:6" x14ac:dyDescent="0.25">
      <c r="A299" s="1">
        <v>241</v>
      </c>
      <c r="B299" t="s">
        <v>891</v>
      </c>
      <c r="C299" t="s">
        <v>727</v>
      </c>
      <c r="D299" t="s">
        <v>662</v>
      </c>
      <c r="E299" s="102">
        <v>50.6402809</v>
      </c>
      <c r="F299" s="102">
        <v>4.6667145000000003</v>
      </c>
    </row>
    <row r="300" spans="1:6" x14ac:dyDescent="0.25">
      <c r="A300" s="1">
        <v>242</v>
      </c>
      <c r="B300" t="s">
        <v>250</v>
      </c>
      <c r="C300" t="s">
        <v>661</v>
      </c>
      <c r="D300" t="s">
        <v>664</v>
      </c>
      <c r="E300" s="102">
        <v>39.783730400000003</v>
      </c>
      <c r="F300" s="102">
        <v>-100.445882</v>
      </c>
    </row>
    <row r="301" spans="1:6" x14ac:dyDescent="0.25">
      <c r="A301" s="16">
        <v>243</v>
      </c>
      <c r="B301" s="15" t="s">
        <v>892</v>
      </c>
      <c r="C301" s="15" t="s">
        <v>661</v>
      </c>
      <c r="D301" s="15" t="s">
        <v>677</v>
      </c>
      <c r="E301" s="102">
        <v>39.783730400000003</v>
      </c>
      <c r="F301" s="102">
        <v>-100.445882</v>
      </c>
    </row>
    <row r="302" spans="1:6" x14ac:dyDescent="0.25">
      <c r="A302" s="16">
        <v>244</v>
      </c>
      <c r="B302" s="15" t="s">
        <v>893</v>
      </c>
      <c r="C302" s="15" t="s">
        <v>679</v>
      </c>
      <c r="D302" s="15" t="s">
        <v>677</v>
      </c>
      <c r="E302" s="102"/>
      <c r="F302" s="102"/>
    </row>
    <row r="303" spans="1:6" x14ac:dyDescent="0.25">
      <c r="A303" s="1">
        <v>245</v>
      </c>
      <c r="B303" t="s">
        <v>894</v>
      </c>
      <c r="C303" t="s">
        <v>767</v>
      </c>
      <c r="D303" t="s">
        <v>662</v>
      </c>
      <c r="E303" s="102">
        <v>36.5748441</v>
      </c>
      <c r="F303" s="102">
        <v>139.23941790000001</v>
      </c>
    </row>
    <row r="304" spans="1:6" x14ac:dyDescent="0.25">
      <c r="A304" s="1">
        <v>245</v>
      </c>
      <c r="B304" t="s">
        <v>895</v>
      </c>
      <c r="C304" t="s">
        <v>670</v>
      </c>
      <c r="D304" t="s">
        <v>667</v>
      </c>
      <c r="E304" s="102">
        <v>46.603354000000003</v>
      </c>
      <c r="F304" s="102">
        <v>1.8883335000000001</v>
      </c>
    </row>
    <row r="305" spans="1:6" x14ac:dyDescent="0.25">
      <c r="A305" s="1">
        <v>245</v>
      </c>
      <c r="B305" t="s">
        <v>896</v>
      </c>
      <c r="C305" t="s">
        <v>661</v>
      </c>
      <c r="D305" t="s">
        <v>664</v>
      </c>
      <c r="E305" s="102">
        <v>39.783730400000003</v>
      </c>
      <c r="F305" s="102">
        <v>-100.445882</v>
      </c>
    </row>
    <row r="306" spans="1:6" x14ac:dyDescent="0.25">
      <c r="A306" s="1">
        <v>246</v>
      </c>
      <c r="B306" t="s">
        <v>897</v>
      </c>
      <c r="C306" t="s">
        <v>679</v>
      </c>
      <c r="D306" t="s">
        <v>664</v>
      </c>
      <c r="E306" s="102"/>
      <c r="F306" s="102"/>
    </row>
    <row r="307" spans="1:6" x14ac:dyDescent="0.25">
      <c r="A307" s="1">
        <v>247</v>
      </c>
      <c r="B307" t="s">
        <v>898</v>
      </c>
      <c r="C307" t="s">
        <v>899</v>
      </c>
      <c r="D307" t="s">
        <v>662</v>
      </c>
      <c r="E307" s="102">
        <v>38.995368300000003</v>
      </c>
      <c r="F307" s="102">
        <v>21.987713200000002</v>
      </c>
    </row>
    <row r="308" spans="1:6" x14ac:dyDescent="0.25">
      <c r="A308" s="1">
        <v>248</v>
      </c>
      <c r="B308" t="s">
        <v>900</v>
      </c>
      <c r="C308" t="s">
        <v>713</v>
      </c>
      <c r="D308" t="s">
        <v>662</v>
      </c>
      <c r="E308" s="102">
        <v>36.638392000000003</v>
      </c>
      <c r="F308" s="102">
        <v>127.69611879999999</v>
      </c>
    </row>
    <row r="309" spans="1:6" x14ac:dyDescent="0.25">
      <c r="A309" s="1">
        <v>249</v>
      </c>
      <c r="B309" t="s">
        <v>901</v>
      </c>
      <c r="C309" t="s">
        <v>661</v>
      </c>
      <c r="D309" t="s">
        <v>664</v>
      </c>
      <c r="E309" s="102">
        <v>39.783730400000003</v>
      </c>
      <c r="F309" s="102">
        <v>-100.445882</v>
      </c>
    </row>
    <row r="310" spans="1:6" x14ac:dyDescent="0.25">
      <c r="A310" s="1">
        <v>250</v>
      </c>
      <c r="B310" t="s">
        <v>902</v>
      </c>
      <c r="C310" t="s">
        <v>670</v>
      </c>
      <c r="D310" t="s">
        <v>667</v>
      </c>
      <c r="E310" s="102">
        <v>46.603354000000003</v>
      </c>
      <c r="F310" s="102">
        <v>1.8883335000000001</v>
      </c>
    </row>
    <row r="311" spans="1:6" x14ac:dyDescent="0.25">
      <c r="A311" s="1">
        <v>251</v>
      </c>
      <c r="B311" t="s">
        <v>903</v>
      </c>
      <c r="C311" t="s">
        <v>764</v>
      </c>
      <c r="D311" t="s">
        <v>662</v>
      </c>
      <c r="E311" s="102">
        <v>46.798562400000002</v>
      </c>
      <c r="F311" s="102">
        <v>8.2319735999999999</v>
      </c>
    </row>
    <row r="312" spans="1:6" x14ac:dyDescent="0.25">
      <c r="A312" s="1">
        <v>252</v>
      </c>
      <c r="B312" t="s">
        <v>904</v>
      </c>
      <c r="C312" t="s">
        <v>661</v>
      </c>
      <c r="D312" t="s">
        <v>664</v>
      </c>
      <c r="E312" s="102">
        <v>39.783730400000003</v>
      </c>
      <c r="F312" s="102">
        <v>-100.445882</v>
      </c>
    </row>
    <row r="313" spans="1:6" x14ac:dyDescent="0.25">
      <c r="A313" s="16">
        <v>253</v>
      </c>
      <c r="B313" s="15" t="s">
        <v>905</v>
      </c>
      <c r="C313" s="15" t="s">
        <v>661</v>
      </c>
      <c r="D313" s="15" t="s">
        <v>677</v>
      </c>
      <c r="E313" s="102">
        <v>39.783730400000003</v>
      </c>
      <c r="F313" s="102">
        <v>-100.445882</v>
      </c>
    </row>
    <row r="314" spans="1:6" x14ac:dyDescent="0.25">
      <c r="A314" s="16">
        <v>253</v>
      </c>
      <c r="B314" s="15" t="s">
        <v>906</v>
      </c>
      <c r="C314" s="15" t="s">
        <v>661</v>
      </c>
      <c r="D314" s="15" t="s">
        <v>677</v>
      </c>
      <c r="E314" s="102">
        <v>39.783730400000003</v>
      </c>
      <c r="F314" s="102">
        <v>-100.445882</v>
      </c>
    </row>
    <row r="315" spans="1:6" x14ac:dyDescent="0.25">
      <c r="A315" s="1">
        <v>254</v>
      </c>
      <c r="B315" t="s">
        <v>252</v>
      </c>
      <c r="C315" t="s">
        <v>666</v>
      </c>
      <c r="D315" t="s">
        <v>662</v>
      </c>
      <c r="E315" s="102">
        <v>35.000073999999998</v>
      </c>
      <c r="F315" s="102">
        <v>104.999927</v>
      </c>
    </row>
    <row r="316" spans="1:6" x14ac:dyDescent="0.25">
      <c r="A316" s="1">
        <v>255</v>
      </c>
      <c r="B316" t="s">
        <v>907</v>
      </c>
      <c r="C316" t="s">
        <v>733</v>
      </c>
      <c r="D316" t="s">
        <v>664</v>
      </c>
      <c r="E316" s="102">
        <v>42.638426099999997</v>
      </c>
      <c r="F316" s="102">
        <v>12.674296999999999</v>
      </c>
    </row>
    <row r="317" spans="1:6" x14ac:dyDescent="0.25">
      <c r="A317" s="16">
        <v>256</v>
      </c>
      <c r="B317" s="15" t="s">
        <v>908</v>
      </c>
      <c r="C317" s="15" t="s">
        <v>661</v>
      </c>
      <c r="D317" s="15" t="s">
        <v>677</v>
      </c>
      <c r="E317" s="102">
        <v>39.783730400000003</v>
      </c>
      <c r="F317" s="102">
        <v>-100.445882</v>
      </c>
    </row>
    <row r="318" spans="1:6" x14ac:dyDescent="0.25">
      <c r="A318" s="1">
        <v>257</v>
      </c>
      <c r="B318" t="s">
        <v>909</v>
      </c>
      <c r="C318" t="s">
        <v>661</v>
      </c>
      <c r="D318" t="s">
        <v>662</v>
      </c>
      <c r="E318" s="102">
        <v>39.783730400000003</v>
      </c>
      <c r="F318" s="102">
        <v>-100.445882</v>
      </c>
    </row>
    <row r="319" spans="1:6" x14ac:dyDescent="0.25">
      <c r="A319" s="1">
        <v>257</v>
      </c>
      <c r="B319" t="s">
        <v>910</v>
      </c>
      <c r="C319" t="s">
        <v>674</v>
      </c>
      <c r="D319" t="s">
        <v>664</v>
      </c>
      <c r="E319" s="102">
        <v>54.702354499999998</v>
      </c>
      <c r="F319" s="102">
        <v>-3.2765753000000002</v>
      </c>
    </row>
    <row r="320" spans="1:6" x14ac:dyDescent="0.25">
      <c r="A320" s="1">
        <v>258</v>
      </c>
      <c r="B320" t="s">
        <v>911</v>
      </c>
      <c r="C320" t="s">
        <v>684</v>
      </c>
      <c r="D320" t="s">
        <v>664</v>
      </c>
      <c r="E320" s="102">
        <v>-24.776108600000001</v>
      </c>
      <c r="F320" s="102">
        <v>134.755</v>
      </c>
    </row>
    <row r="321" spans="1:6" x14ac:dyDescent="0.25">
      <c r="A321" s="1">
        <v>259</v>
      </c>
      <c r="B321" t="s">
        <v>912</v>
      </c>
      <c r="C321" t="s">
        <v>661</v>
      </c>
      <c r="D321" t="s">
        <v>664</v>
      </c>
      <c r="E321" s="102">
        <v>39.783730400000003</v>
      </c>
      <c r="F321" s="102">
        <v>-100.445882</v>
      </c>
    </row>
    <row r="322" spans="1:6" x14ac:dyDescent="0.25">
      <c r="A322" s="1">
        <v>260</v>
      </c>
      <c r="B322" t="s">
        <v>913</v>
      </c>
      <c r="C322" t="s">
        <v>713</v>
      </c>
      <c r="D322" t="s">
        <v>664</v>
      </c>
      <c r="E322" s="102">
        <v>36.638392000000003</v>
      </c>
      <c r="F322" s="102">
        <v>127.69611879999999</v>
      </c>
    </row>
    <row r="323" spans="1:6" x14ac:dyDescent="0.25">
      <c r="A323" s="1">
        <v>261</v>
      </c>
      <c r="B323" t="s">
        <v>914</v>
      </c>
      <c r="C323" t="s">
        <v>670</v>
      </c>
      <c r="D323" t="s">
        <v>662</v>
      </c>
      <c r="E323" s="102">
        <v>46.603354000000003</v>
      </c>
      <c r="F323" s="102">
        <v>1.8883335000000001</v>
      </c>
    </row>
    <row r="324" spans="1:6" x14ac:dyDescent="0.25">
      <c r="A324" s="1">
        <v>261</v>
      </c>
      <c r="B324" t="s">
        <v>915</v>
      </c>
      <c r="C324" t="s">
        <v>681</v>
      </c>
      <c r="D324" t="s">
        <v>662</v>
      </c>
      <c r="E324" s="102">
        <v>51.1638175</v>
      </c>
      <c r="F324" s="102">
        <v>10.447831300000001</v>
      </c>
    </row>
    <row r="325" spans="1:6" x14ac:dyDescent="0.25">
      <c r="A325" s="1">
        <v>262</v>
      </c>
      <c r="B325" t="s">
        <v>916</v>
      </c>
      <c r="C325" t="s">
        <v>761</v>
      </c>
      <c r="D325" t="s">
        <v>667</v>
      </c>
      <c r="E325" s="102">
        <v>47.593969999999999</v>
      </c>
      <c r="F325" s="102">
        <v>14.124560000000001</v>
      </c>
    </row>
    <row r="326" spans="1:6" x14ac:dyDescent="0.25">
      <c r="A326" s="1">
        <v>263</v>
      </c>
      <c r="B326" t="s">
        <v>917</v>
      </c>
      <c r="C326" t="s">
        <v>674</v>
      </c>
      <c r="D326" t="s">
        <v>662</v>
      </c>
      <c r="E326" s="102">
        <v>54.702354499999998</v>
      </c>
      <c r="F326" s="102">
        <v>-3.2765753000000002</v>
      </c>
    </row>
    <row r="327" spans="1:6" x14ac:dyDescent="0.25">
      <c r="A327" s="1">
        <v>264</v>
      </c>
      <c r="B327" t="s">
        <v>918</v>
      </c>
      <c r="C327" t="s">
        <v>733</v>
      </c>
      <c r="D327" t="s">
        <v>664</v>
      </c>
      <c r="E327" s="102">
        <v>42.638426099999997</v>
      </c>
      <c r="F327" s="102">
        <v>12.674296999999999</v>
      </c>
    </row>
    <row r="328" spans="1:6" x14ac:dyDescent="0.25">
      <c r="A328" s="1">
        <v>264</v>
      </c>
      <c r="B328" t="s">
        <v>919</v>
      </c>
      <c r="C328" t="s">
        <v>688</v>
      </c>
      <c r="D328" t="s">
        <v>664</v>
      </c>
      <c r="E328" s="102">
        <v>39.326068499999998</v>
      </c>
      <c r="F328" s="102">
        <v>-4.8379791000000001</v>
      </c>
    </row>
    <row r="329" spans="1:6" x14ac:dyDescent="0.25">
      <c r="A329" s="1">
        <v>264</v>
      </c>
      <c r="B329" t="s">
        <v>920</v>
      </c>
      <c r="C329" t="s">
        <v>733</v>
      </c>
      <c r="D329" t="s">
        <v>662</v>
      </c>
      <c r="E329" s="102">
        <v>42.638426099999997</v>
      </c>
      <c r="F329" s="102">
        <v>12.674296999999999</v>
      </c>
    </row>
    <row r="330" spans="1:6" x14ac:dyDescent="0.25">
      <c r="A330" s="1">
        <v>264</v>
      </c>
      <c r="B330" t="s">
        <v>272</v>
      </c>
      <c r="C330" t="s">
        <v>713</v>
      </c>
      <c r="D330" t="s">
        <v>662</v>
      </c>
      <c r="E330" s="102">
        <v>36.638392000000003</v>
      </c>
      <c r="F330" s="102">
        <v>127.69611879999999</v>
      </c>
    </row>
    <row r="331" spans="1:6" x14ac:dyDescent="0.25">
      <c r="A331" s="16">
        <v>265</v>
      </c>
      <c r="B331" s="15" t="s">
        <v>921</v>
      </c>
      <c r="C331" s="15" t="s">
        <v>679</v>
      </c>
      <c r="D331" s="15" t="s">
        <v>677</v>
      </c>
      <c r="E331" s="102"/>
      <c r="F331" s="102"/>
    </row>
    <row r="332" spans="1:6" x14ac:dyDescent="0.25">
      <c r="A332" s="1">
        <v>265</v>
      </c>
      <c r="B332" t="s">
        <v>922</v>
      </c>
      <c r="C332" t="s">
        <v>670</v>
      </c>
      <c r="D332" t="s">
        <v>664</v>
      </c>
      <c r="E332" s="102">
        <v>46.603354000000003</v>
      </c>
      <c r="F332" s="102">
        <v>1.8883335000000001</v>
      </c>
    </row>
    <row r="333" spans="1:6" x14ac:dyDescent="0.25">
      <c r="A333" s="1">
        <v>266</v>
      </c>
      <c r="B333" t="s">
        <v>923</v>
      </c>
      <c r="C333" t="s">
        <v>675</v>
      </c>
      <c r="D333" t="s">
        <v>662</v>
      </c>
      <c r="E333" s="102">
        <v>61.066692199999999</v>
      </c>
      <c r="F333" s="102">
        <v>-107.99170700000001</v>
      </c>
    </row>
    <row r="334" spans="1:6" x14ac:dyDescent="0.25">
      <c r="A334" s="1">
        <v>266</v>
      </c>
      <c r="B334" t="s">
        <v>924</v>
      </c>
      <c r="C334" t="s">
        <v>661</v>
      </c>
      <c r="D334" t="s">
        <v>662</v>
      </c>
      <c r="E334" s="102">
        <v>39.783730400000003</v>
      </c>
      <c r="F334" s="102">
        <v>-100.445882</v>
      </c>
    </row>
    <row r="335" spans="1:6" x14ac:dyDescent="0.25">
      <c r="A335" s="16">
        <v>267</v>
      </c>
      <c r="B335" s="15" t="s">
        <v>925</v>
      </c>
      <c r="C335" s="15" t="s">
        <v>679</v>
      </c>
      <c r="D335" s="15" t="s">
        <v>677</v>
      </c>
      <c r="E335" s="102"/>
      <c r="F335" s="102"/>
    </row>
    <row r="336" spans="1:6" x14ac:dyDescent="0.25">
      <c r="A336" s="1">
        <v>267</v>
      </c>
      <c r="B336" t="s">
        <v>926</v>
      </c>
      <c r="C336" t="s">
        <v>670</v>
      </c>
      <c r="D336" t="s">
        <v>667</v>
      </c>
      <c r="E336" s="102">
        <v>46.603354000000003</v>
      </c>
      <c r="F336" s="102">
        <v>1.8883335000000001</v>
      </c>
    </row>
    <row r="337" spans="1:6" x14ac:dyDescent="0.25">
      <c r="A337" s="1">
        <v>268</v>
      </c>
      <c r="B337" t="s">
        <v>927</v>
      </c>
      <c r="C337" t="s">
        <v>674</v>
      </c>
      <c r="D337" t="s">
        <v>664</v>
      </c>
      <c r="E337" s="102">
        <v>54.702354499999998</v>
      </c>
      <c r="F337" s="102">
        <v>-3.2765753000000002</v>
      </c>
    </row>
    <row r="338" spans="1:6" x14ac:dyDescent="0.25">
      <c r="A338" s="1">
        <v>268</v>
      </c>
      <c r="B338" t="s">
        <v>9368</v>
      </c>
      <c r="C338" t="s">
        <v>681</v>
      </c>
      <c r="D338" t="s">
        <v>662</v>
      </c>
      <c r="E338" s="102">
        <v>51.1638175</v>
      </c>
      <c r="F338" s="102">
        <v>10.447831300000001</v>
      </c>
    </row>
    <row r="339" spans="1:6" x14ac:dyDescent="0.25">
      <c r="A339" s="16">
        <v>269</v>
      </c>
      <c r="B339" s="15" t="s">
        <v>928</v>
      </c>
      <c r="C339" s="15" t="s">
        <v>661</v>
      </c>
      <c r="D339" s="15" t="s">
        <v>677</v>
      </c>
      <c r="E339" s="102">
        <v>39.783730400000003</v>
      </c>
      <c r="F339" s="102">
        <v>-100.445882</v>
      </c>
    </row>
    <row r="340" spans="1:6" x14ac:dyDescent="0.25">
      <c r="A340" s="1">
        <v>270</v>
      </c>
      <c r="B340" t="s">
        <v>929</v>
      </c>
      <c r="C340" t="s">
        <v>661</v>
      </c>
      <c r="D340" t="s">
        <v>667</v>
      </c>
      <c r="E340" s="102">
        <v>39.783730400000003</v>
      </c>
      <c r="F340" s="102">
        <v>-100.445882</v>
      </c>
    </row>
    <row r="341" spans="1:6" x14ac:dyDescent="0.25">
      <c r="A341" s="1">
        <v>271</v>
      </c>
      <c r="B341" t="s">
        <v>930</v>
      </c>
      <c r="C341" t="s">
        <v>674</v>
      </c>
      <c r="D341" t="s">
        <v>662</v>
      </c>
      <c r="E341" s="102">
        <v>54.702354499999998</v>
      </c>
      <c r="F341" s="102">
        <v>-3.2765753000000002</v>
      </c>
    </row>
    <row r="342" spans="1:6" x14ac:dyDescent="0.25">
      <c r="A342" s="16">
        <v>272</v>
      </c>
      <c r="B342" s="15" t="s">
        <v>931</v>
      </c>
      <c r="C342" s="15" t="s">
        <v>679</v>
      </c>
      <c r="D342" s="15" t="s">
        <v>677</v>
      </c>
      <c r="E342" s="102"/>
      <c r="F342" s="102"/>
    </row>
    <row r="343" spans="1:6" x14ac:dyDescent="0.25">
      <c r="A343" s="1">
        <v>273</v>
      </c>
      <c r="B343" t="s">
        <v>932</v>
      </c>
      <c r="C343" t="s">
        <v>666</v>
      </c>
      <c r="D343" t="s">
        <v>662</v>
      </c>
      <c r="E343" s="102">
        <v>35.000073999999998</v>
      </c>
      <c r="F343" s="102">
        <v>104.999927</v>
      </c>
    </row>
    <row r="344" spans="1:6" x14ac:dyDescent="0.25">
      <c r="A344" s="1">
        <v>274</v>
      </c>
      <c r="B344" t="s">
        <v>933</v>
      </c>
      <c r="C344" t="s">
        <v>661</v>
      </c>
      <c r="D344" t="s">
        <v>662</v>
      </c>
      <c r="E344" s="102">
        <v>39.783730400000003</v>
      </c>
      <c r="F344" s="102">
        <v>-100.445882</v>
      </c>
    </row>
    <row r="345" spans="1:6" x14ac:dyDescent="0.25">
      <c r="A345" s="1">
        <v>275</v>
      </c>
      <c r="B345" t="s">
        <v>934</v>
      </c>
      <c r="C345" t="s">
        <v>674</v>
      </c>
      <c r="D345" t="s">
        <v>662</v>
      </c>
      <c r="E345" s="102">
        <v>54.702354499999998</v>
      </c>
      <c r="F345" s="102">
        <v>-3.2765753000000002</v>
      </c>
    </row>
    <row r="346" spans="1:6" x14ac:dyDescent="0.25">
      <c r="A346" s="16">
        <v>275</v>
      </c>
      <c r="B346" s="15" t="s">
        <v>935</v>
      </c>
      <c r="C346" s="15" t="s">
        <v>767</v>
      </c>
      <c r="D346" s="15" t="s">
        <v>677</v>
      </c>
      <c r="E346" s="102">
        <v>36.5748441</v>
      </c>
      <c r="F346" s="102">
        <v>139.23941790000001</v>
      </c>
    </row>
    <row r="347" spans="1:6" x14ac:dyDescent="0.25">
      <c r="A347" s="1">
        <v>275</v>
      </c>
      <c r="B347" t="s">
        <v>936</v>
      </c>
      <c r="C347" t="s">
        <v>675</v>
      </c>
      <c r="D347" t="s">
        <v>667</v>
      </c>
      <c r="E347" s="102">
        <v>61.066692199999999</v>
      </c>
      <c r="F347" s="102">
        <v>-107.99170700000001</v>
      </c>
    </row>
    <row r="348" spans="1:6" x14ac:dyDescent="0.25">
      <c r="A348" s="1">
        <v>276</v>
      </c>
      <c r="B348" t="s">
        <v>937</v>
      </c>
      <c r="C348" t="s">
        <v>661</v>
      </c>
      <c r="D348" t="s">
        <v>664</v>
      </c>
      <c r="E348" s="102">
        <v>39.783730400000003</v>
      </c>
      <c r="F348" s="102">
        <v>-100.445882</v>
      </c>
    </row>
    <row r="349" spans="1:6" x14ac:dyDescent="0.25">
      <c r="A349" s="1">
        <v>276</v>
      </c>
      <c r="B349" t="s">
        <v>938</v>
      </c>
      <c r="C349" t="s">
        <v>661</v>
      </c>
      <c r="D349" t="s">
        <v>662</v>
      </c>
      <c r="E349" s="102">
        <v>39.783730400000003</v>
      </c>
      <c r="F349" s="102">
        <v>-100.445882</v>
      </c>
    </row>
    <row r="350" spans="1:6" x14ac:dyDescent="0.25">
      <c r="A350" s="16">
        <v>277</v>
      </c>
      <c r="B350" s="15" t="s">
        <v>939</v>
      </c>
      <c r="C350" s="15" t="s">
        <v>661</v>
      </c>
      <c r="D350" s="15" t="s">
        <v>677</v>
      </c>
      <c r="E350" s="102">
        <v>39.783730400000003</v>
      </c>
      <c r="F350" s="102">
        <v>-100.445882</v>
      </c>
    </row>
    <row r="351" spans="1:6" x14ac:dyDescent="0.25">
      <c r="A351" s="1">
        <v>278</v>
      </c>
      <c r="B351" t="s">
        <v>106</v>
      </c>
      <c r="C351" t="s">
        <v>764</v>
      </c>
      <c r="D351" t="s">
        <v>664</v>
      </c>
      <c r="E351" s="102">
        <v>46.798562400000002</v>
      </c>
      <c r="F351" s="102">
        <v>8.2319735999999999</v>
      </c>
    </row>
    <row r="352" spans="1:6" x14ac:dyDescent="0.25">
      <c r="A352" s="1">
        <v>279</v>
      </c>
      <c r="B352" t="s">
        <v>940</v>
      </c>
      <c r="C352" t="s">
        <v>713</v>
      </c>
      <c r="D352" t="s">
        <v>662</v>
      </c>
      <c r="E352" s="102">
        <v>36.638392000000003</v>
      </c>
      <c r="F352" s="102">
        <v>127.69611879999999</v>
      </c>
    </row>
    <row r="353" spans="1:6" x14ac:dyDescent="0.25">
      <c r="A353" s="1">
        <v>279</v>
      </c>
      <c r="B353" t="s">
        <v>96</v>
      </c>
      <c r="C353" t="s">
        <v>782</v>
      </c>
      <c r="D353" t="s">
        <v>662</v>
      </c>
      <c r="E353" s="102">
        <v>30.812424700000001</v>
      </c>
      <c r="F353" s="102">
        <v>34.859476200000003</v>
      </c>
    </row>
    <row r="354" spans="1:6" x14ac:dyDescent="0.25">
      <c r="A354" s="1">
        <v>279</v>
      </c>
      <c r="B354" t="s">
        <v>941</v>
      </c>
      <c r="C354" t="s">
        <v>764</v>
      </c>
      <c r="D354" t="s">
        <v>662</v>
      </c>
      <c r="E354" s="102">
        <v>46.798562400000002</v>
      </c>
      <c r="F354" s="102">
        <v>8.2319735999999999</v>
      </c>
    </row>
    <row r="355" spans="1:6" x14ac:dyDescent="0.25">
      <c r="A355" s="16">
        <v>280</v>
      </c>
      <c r="B355" s="15" t="s">
        <v>942</v>
      </c>
      <c r="C355" s="15" t="s">
        <v>661</v>
      </c>
      <c r="D355" s="15" t="s">
        <v>677</v>
      </c>
      <c r="E355" s="102">
        <v>39.783730400000003</v>
      </c>
      <c r="F355" s="102">
        <v>-100.445882</v>
      </c>
    </row>
    <row r="356" spans="1:6" x14ac:dyDescent="0.25">
      <c r="A356" s="1">
        <v>280</v>
      </c>
      <c r="B356" t="s">
        <v>943</v>
      </c>
      <c r="C356" t="s">
        <v>944</v>
      </c>
      <c r="D356" t="s">
        <v>662</v>
      </c>
      <c r="E356" s="102">
        <v>23.973937400000001</v>
      </c>
      <c r="F356" s="102">
        <v>120.9820179</v>
      </c>
    </row>
    <row r="357" spans="1:6" x14ac:dyDescent="0.25">
      <c r="A357" s="1">
        <v>281</v>
      </c>
      <c r="B357" t="s">
        <v>945</v>
      </c>
      <c r="C357" t="s">
        <v>666</v>
      </c>
      <c r="D357" t="s">
        <v>664</v>
      </c>
      <c r="E357" s="102">
        <v>35.000073999999998</v>
      </c>
      <c r="F357" s="102">
        <v>104.999927</v>
      </c>
    </row>
    <row r="358" spans="1:6" x14ac:dyDescent="0.25">
      <c r="A358" s="1">
        <v>282</v>
      </c>
      <c r="B358" t="s">
        <v>9363</v>
      </c>
      <c r="C358" t="s">
        <v>681</v>
      </c>
      <c r="D358" t="s">
        <v>662</v>
      </c>
      <c r="E358" s="102">
        <v>51.1638175</v>
      </c>
      <c r="F358" s="102">
        <v>10.447831300000001</v>
      </c>
    </row>
    <row r="359" spans="1:6" x14ac:dyDescent="0.25">
      <c r="A359" s="16">
        <v>283</v>
      </c>
      <c r="B359" s="15" t="s">
        <v>946</v>
      </c>
      <c r="C359" s="15" t="s">
        <v>679</v>
      </c>
      <c r="D359" s="15" t="s">
        <v>677</v>
      </c>
      <c r="E359" s="102"/>
      <c r="F359" s="102"/>
    </row>
    <row r="360" spans="1:6" x14ac:dyDescent="0.25">
      <c r="A360" s="1">
        <v>284</v>
      </c>
      <c r="B360" t="s">
        <v>947</v>
      </c>
      <c r="C360" t="s">
        <v>675</v>
      </c>
      <c r="D360" t="s">
        <v>664</v>
      </c>
      <c r="E360" s="102">
        <v>61.066692199999999</v>
      </c>
      <c r="F360" s="102">
        <v>-107.99170700000001</v>
      </c>
    </row>
    <row r="361" spans="1:6" x14ac:dyDescent="0.25">
      <c r="A361" s="1">
        <v>284</v>
      </c>
      <c r="B361" t="s">
        <v>948</v>
      </c>
      <c r="C361" t="s">
        <v>674</v>
      </c>
      <c r="D361" t="s">
        <v>662</v>
      </c>
      <c r="E361" s="102">
        <v>54.702354499999998</v>
      </c>
      <c r="F361" s="102">
        <v>-3.2765753000000002</v>
      </c>
    </row>
    <row r="362" spans="1:6" x14ac:dyDescent="0.25">
      <c r="A362" s="1">
        <v>284</v>
      </c>
      <c r="B362" t="s">
        <v>949</v>
      </c>
      <c r="C362" t="s">
        <v>670</v>
      </c>
      <c r="D362" t="s">
        <v>662</v>
      </c>
      <c r="E362" s="102">
        <v>46.603354000000003</v>
      </c>
      <c r="F362" s="102">
        <v>1.8883335000000001</v>
      </c>
    </row>
    <row r="363" spans="1:6" x14ac:dyDescent="0.25">
      <c r="A363" s="1">
        <v>285</v>
      </c>
      <c r="B363" t="s">
        <v>950</v>
      </c>
      <c r="C363" t="s">
        <v>764</v>
      </c>
      <c r="D363" t="s">
        <v>664</v>
      </c>
      <c r="E363" s="102">
        <v>46.798562400000002</v>
      </c>
      <c r="F363" s="102">
        <v>8.2319735999999999</v>
      </c>
    </row>
    <row r="364" spans="1:6" x14ac:dyDescent="0.25">
      <c r="A364" s="1">
        <v>285</v>
      </c>
      <c r="B364" t="s">
        <v>951</v>
      </c>
      <c r="C364" t="s">
        <v>674</v>
      </c>
      <c r="D364" t="s">
        <v>664</v>
      </c>
      <c r="E364" s="102">
        <v>54.702354499999998</v>
      </c>
      <c r="F364" s="102">
        <v>-3.2765753000000002</v>
      </c>
    </row>
    <row r="365" spans="1:6" x14ac:dyDescent="0.25">
      <c r="A365" s="1">
        <v>286</v>
      </c>
      <c r="B365" t="s">
        <v>952</v>
      </c>
      <c r="C365" t="s">
        <v>713</v>
      </c>
      <c r="D365" t="s">
        <v>662</v>
      </c>
      <c r="E365" s="102">
        <v>36.638392000000003</v>
      </c>
      <c r="F365" s="102">
        <v>127.69611879999999</v>
      </c>
    </row>
    <row r="366" spans="1:6" x14ac:dyDescent="0.25">
      <c r="A366" s="1">
        <v>286</v>
      </c>
      <c r="B366" t="s">
        <v>953</v>
      </c>
      <c r="C366" t="s">
        <v>670</v>
      </c>
      <c r="D366" t="s">
        <v>664</v>
      </c>
      <c r="E366" s="102">
        <v>46.603354000000003</v>
      </c>
      <c r="F366" s="102">
        <v>1.8883335000000001</v>
      </c>
    </row>
    <row r="367" spans="1:6" x14ac:dyDescent="0.25">
      <c r="A367" s="16">
        <v>286</v>
      </c>
      <c r="B367" s="15" t="s">
        <v>954</v>
      </c>
      <c r="C367" s="15" t="s">
        <v>709</v>
      </c>
      <c r="D367" s="15" t="s">
        <v>677</v>
      </c>
      <c r="E367" s="102">
        <v>55.670248999999998</v>
      </c>
      <c r="F367" s="102">
        <v>10.3333283</v>
      </c>
    </row>
    <row r="368" spans="1:6" x14ac:dyDescent="0.25">
      <c r="A368" s="1">
        <v>286</v>
      </c>
      <c r="B368" t="s">
        <v>955</v>
      </c>
      <c r="C368" t="s">
        <v>670</v>
      </c>
      <c r="D368" t="s">
        <v>664</v>
      </c>
      <c r="E368" s="102">
        <v>46.603354000000003</v>
      </c>
      <c r="F368" s="102">
        <v>1.8883335000000001</v>
      </c>
    </row>
    <row r="369" spans="1:6" x14ac:dyDescent="0.25">
      <c r="A369" s="1">
        <v>287</v>
      </c>
      <c r="B369" t="s">
        <v>956</v>
      </c>
      <c r="C369" t="s">
        <v>684</v>
      </c>
      <c r="D369" t="s">
        <v>662</v>
      </c>
      <c r="E369" s="102">
        <v>-24.776108600000001</v>
      </c>
      <c r="F369" s="102">
        <v>134.755</v>
      </c>
    </row>
    <row r="370" spans="1:6" x14ac:dyDescent="0.25">
      <c r="A370" s="1">
        <v>287</v>
      </c>
      <c r="B370" t="s">
        <v>957</v>
      </c>
      <c r="C370" t="s">
        <v>958</v>
      </c>
      <c r="D370" t="s">
        <v>662</v>
      </c>
      <c r="E370" s="102">
        <v>22.351114800000001</v>
      </c>
      <c r="F370" s="102">
        <v>78.667742799999999</v>
      </c>
    </row>
    <row r="371" spans="1:6" x14ac:dyDescent="0.25">
      <c r="A371" s="1">
        <v>288</v>
      </c>
      <c r="B371" t="s">
        <v>959</v>
      </c>
      <c r="C371" t="s">
        <v>666</v>
      </c>
      <c r="D371" t="s">
        <v>667</v>
      </c>
      <c r="E371" s="102">
        <v>35.000073999999998</v>
      </c>
      <c r="F371" s="102">
        <v>104.999927</v>
      </c>
    </row>
    <row r="372" spans="1:6" x14ac:dyDescent="0.25">
      <c r="A372" s="1">
        <v>289</v>
      </c>
      <c r="B372" t="s">
        <v>57</v>
      </c>
      <c r="C372" t="s">
        <v>675</v>
      </c>
      <c r="D372" t="s">
        <v>664</v>
      </c>
      <c r="E372" s="102">
        <v>61.066692199999999</v>
      </c>
      <c r="F372" s="102">
        <v>-107.99170700000001</v>
      </c>
    </row>
    <row r="373" spans="1:6" x14ac:dyDescent="0.25">
      <c r="A373" s="1">
        <v>290</v>
      </c>
      <c r="B373" t="s">
        <v>271</v>
      </c>
      <c r="C373" t="s">
        <v>713</v>
      </c>
      <c r="D373" t="s">
        <v>664</v>
      </c>
      <c r="E373" s="102">
        <v>36.638392000000003</v>
      </c>
      <c r="F373" s="102">
        <v>127.69611879999999</v>
      </c>
    </row>
    <row r="374" spans="1:6" x14ac:dyDescent="0.25">
      <c r="A374" s="1">
        <v>290</v>
      </c>
      <c r="B374" t="s">
        <v>960</v>
      </c>
      <c r="C374" t="s">
        <v>661</v>
      </c>
      <c r="D374" t="s">
        <v>664</v>
      </c>
      <c r="E374" s="102">
        <v>39.783730400000003</v>
      </c>
      <c r="F374" s="102">
        <v>-100.445882</v>
      </c>
    </row>
    <row r="375" spans="1:6" x14ac:dyDescent="0.25">
      <c r="A375" s="1">
        <v>290</v>
      </c>
      <c r="B375" t="s">
        <v>961</v>
      </c>
      <c r="C375" t="s">
        <v>681</v>
      </c>
      <c r="D375" t="s">
        <v>662</v>
      </c>
      <c r="E375" s="102">
        <v>51.1638175</v>
      </c>
      <c r="F375" s="102">
        <v>10.447831300000001</v>
      </c>
    </row>
    <row r="376" spans="1:6" x14ac:dyDescent="0.25">
      <c r="A376" s="1">
        <v>291</v>
      </c>
      <c r="B376" t="s">
        <v>962</v>
      </c>
      <c r="C376" t="s">
        <v>675</v>
      </c>
      <c r="D376" t="s">
        <v>662</v>
      </c>
      <c r="E376" s="102">
        <v>61.066692199999999</v>
      </c>
      <c r="F376" s="102">
        <v>-107.99170700000001</v>
      </c>
    </row>
    <row r="377" spans="1:6" x14ac:dyDescent="0.25">
      <c r="A377" s="1">
        <v>291</v>
      </c>
      <c r="B377" t="s">
        <v>963</v>
      </c>
      <c r="C377" t="s">
        <v>684</v>
      </c>
      <c r="D377" t="s">
        <v>662</v>
      </c>
      <c r="E377" s="102">
        <v>-24.776108600000001</v>
      </c>
      <c r="F377" s="102">
        <v>134.755</v>
      </c>
    </row>
    <row r="378" spans="1:6" x14ac:dyDescent="0.25">
      <c r="A378" s="1">
        <v>291</v>
      </c>
      <c r="B378" t="s">
        <v>964</v>
      </c>
      <c r="C378" t="s">
        <v>700</v>
      </c>
      <c r="D378" t="s">
        <v>664</v>
      </c>
      <c r="E378" s="102">
        <v>52.243497900000001</v>
      </c>
      <c r="F378" s="102">
        <v>5.6343227000000002</v>
      </c>
    </row>
    <row r="379" spans="1:6" x14ac:dyDescent="0.25">
      <c r="A379" s="1">
        <v>291</v>
      </c>
      <c r="B379" t="s">
        <v>965</v>
      </c>
      <c r="C379" t="s">
        <v>733</v>
      </c>
      <c r="D379" t="s">
        <v>662</v>
      </c>
      <c r="E379" s="102">
        <v>42.638426099999997</v>
      </c>
      <c r="F379" s="102">
        <v>12.674296999999999</v>
      </c>
    </row>
    <row r="380" spans="1:6" x14ac:dyDescent="0.25">
      <c r="A380" s="1">
        <v>292</v>
      </c>
      <c r="B380" t="s">
        <v>966</v>
      </c>
      <c r="C380" t="s">
        <v>670</v>
      </c>
      <c r="D380" t="s">
        <v>664</v>
      </c>
      <c r="E380" s="102">
        <v>46.603354000000003</v>
      </c>
      <c r="F380" s="102">
        <v>1.8883335000000001</v>
      </c>
    </row>
    <row r="381" spans="1:6" x14ac:dyDescent="0.25">
      <c r="A381" s="16">
        <v>293</v>
      </c>
      <c r="B381" s="15" t="s">
        <v>967</v>
      </c>
      <c r="C381" s="15" t="s">
        <v>661</v>
      </c>
      <c r="D381" s="15" t="s">
        <v>677</v>
      </c>
      <c r="E381" s="102">
        <v>39.783730400000003</v>
      </c>
      <c r="F381" s="102">
        <v>-100.445882</v>
      </c>
    </row>
    <row r="382" spans="1:6" x14ac:dyDescent="0.25">
      <c r="A382" s="16">
        <v>294</v>
      </c>
      <c r="B382" s="15" t="s">
        <v>968</v>
      </c>
      <c r="C382" s="15" t="s">
        <v>679</v>
      </c>
      <c r="D382" s="15" t="s">
        <v>677</v>
      </c>
      <c r="E382" s="102"/>
      <c r="F382" s="102"/>
    </row>
    <row r="383" spans="1:6" x14ac:dyDescent="0.25">
      <c r="A383" s="16">
        <v>295</v>
      </c>
      <c r="B383" s="15" t="s">
        <v>969</v>
      </c>
      <c r="C383" s="15" t="s">
        <v>661</v>
      </c>
      <c r="D383" s="15" t="s">
        <v>677</v>
      </c>
      <c r="E383" s="102">
        <v>39.783730400000003</v>
      </c>
      <c r="F383" s="102">
        <v>-100.445882</v>
      </c>
    </row>
    <row r="384" spans="1:6" x14ac:dyDescent="0.25">
      <c r="A384" s="1">
        <v>296</v>
      </c>
      <c r="B384" t="s">
        <v>970</v>
      </c>
      <c r="C384" t="s">
        <v>675</v>
      </c>
      <c r="D384" t="s">
        <v>662</v>
      </c>
      <c r="E384" s="102">
        <v>61.066692199999999</v>
      </c>
      <c r="F384" s="102">
        <v>-107.99170700000001</v>
      </c>
    </row>
    <row r="385" spans="1:6" x14ac:dyDescent="0.25">
      <c r="A385" s="1">
        <v>296</v>
      </c>
      <c r="B385" t="s">
        <v>971</v>
      </c>
      <c r="C385" t="s">
        <v>674</v>
      </c>
      <c r="D385" t="s">
        <v>662</v>
      </c>
      <c r="E385" s="102">
        <v>54.702354499999998</v>
      </c>
      <c r="F385" s="102">
        <v>-3.2765753000000002</v>
      </c>
    </row>
    <row r="386" spans="1:6" x14ac:dyDescent="0.25">
      <c r="A386" s="1">
        <v>296</v>
      </c>
      <c r="B386" t="s">
        <v>972</v>
      </c>
      <c r="C386" t="s">
        <v>681</v>
      </c>
      <c r="D386" t="s">
        <v>667</v>
      </c>
      <c r="E386" s="102">
        <v>51.1638175</v>
      </c>
      <c r="F386" s="102">
        <v>10.447831300000001</v>
      </c>
    </row>
    <row r="387" spans="1:6" x14ac:dyDescent="0.25">
      <c r="A387" s="1">
        <v>296</v>
      </c>
      <c r="B387" t="s">
        <v>973</v>
      </c>
      <c r="C387" t="s">
        <v>661</v>
      </c>
      <c r="D387" t="s">
        <v>662</v>
      </c>
      <c r="E387" s="102">
        <v>39.783730400000003</v>
      </c>
      <c r="F387" s="102">
        <v>-100.445882</v>
      </c>
    </row>
    <row r="388" spans="1:6" x14ac:dyDescent="0.25">
      <c r="A388" s="1">
        <v>296</v>
      </c>
      <c r="B388" t="s">
        <v>974</v>
      </c>
      <c r="C388" t="s">
        <v>661</v>
      </c>
      <c r="D388" t="s">
        <v>662</v>
      </c>
      <c r="E388" s="102">
        <v>39.783730400000003</v>
      </c>
      <c r="F388" s="102">
        <v>-100.445882</v>
      </c>
    </row>
    <row r="389" spans="1:6" x14ac:dyDescent="0.25">
      <c r="A389" s="1">
        <v>297</v>
      </c>
      <c r="B389" t="s">
        <v>975</v>
      </c>
      <c r="C389" t="s">
        <v>674</v>
      </c>
      <c r="D389" t="s">
        <v>662</v>
      </c>
      <c r="E389" s="102">
        <v>54.702354499999998</v>
      </c>
      <c r="F389" s="102">
        <v>-3.2765753000000002</v>
      </c>
    </row>
    <row r="390" spans="1:6" x14ac:dyDescent="0.25">
      <c r="A390" s="1">
        <v>297</v>
      </c>
      <c r="B390" t="s">
        <v>976</v>
      </c>
      <c r="C390" t="s">
        <v>666</v>
      </c>
      <c r="D390" t="s">
        <v>664</v>
      </c>
      <c r="E390" s="102">
        <v>35.000073999999998</v>
      </c>
      <c r="F390" s="102">
        <v>104.999927</v>
      </c>
    </row>
    <row r="391" spans="1:6" x14ac:dyDescent="0.25">
      <c r="A391" s="1">
        <v>298</v>
      </c>
      <c r="B391" t="s">
        <v>141</v>
      </c>
      <c r="C391" t="s">
        <v>709</v>
      </c>
      <c r="D391" t="s">
        <v>664</v>
      </c>
      <c r="E391" s="102">
        <v>55.670248999999998</v>
      </c>
      <c r="F391" s="102">
        <v>10.3333283</v>
      </c>
    </row>
    <row r="392" spans="1:6" x14ac:dyDescent="0.25">
      <c r="A392" s="1">
        <v>298</v>
      </c>
      <c r="B392" t="s">
        <v>977</v>
      </c>
      <c r="C392" t="s">
        <v>978</v>
      </c>
      <c r="D392" t="s">
        <v>662</v>
      </c>
      <c r="E392" s="102">
        <v>49.743904700000002</v>
      </c>
      <c r="F392" s="102">
        <v>15.338106099999999</v>
      </c>
    </row>
    <row r="393" spans="1:6" x14ac:dyDescent="0.25">
      <c r="A393" s="1">
        <v>298</v>
      </c>
      <c r="B393" t="s">
        <v>979</v>
      </c>
      <c r="C393" t="s">
        <v>661</v>
      </c>
      <c r="D393" t="s">
        <v>664</v>
      </c>
      <c r="E393" s="102">
        <v>39.783730400000003</v>
      </c>
      <c r="F393" s="102">
        <v>-100.445882</v>
      </c>
    </row>
    <row r="394" spans="1:6" x14ac:dyDescent="0.25">
      <c r="A394" s="1">
        <v>299</v>
      </c>
      <c r="B394" t="s">
        <v>980</v>
      </c>
      <c r="C394" t="s">
        <v>661</v>
      </c>
      <c r="D394" t="s">
        <v>664</v>
      </c>
      <c r="E394" s="102">
        <v>39.783730400000003</v>
      </c>
      <c r="F394" s="102">
        <v>-100.445882</v>
      </c>
    </row>
    <row r="395" spans="1:6" x14ac:dyDescent="0.25">
      <c r="A395" s="1">
        <v>300</v>
      </c>
      <c r="B395" t="s">
        <v>981</v>
      </c>
      <c r="C395" t="s">
        <v>666</v>
      </c>
      <c r="D395" t="s">
        <v>667</v>
      </c>
      <c r="E395" s="102">
        <v>35.000073999999998</v>
      </c>
      <c r="F395" s="102">
        <v>104.999927</v>
      </c>
    </row>
    <row r="396" spans="1:6" x14ac:dyDescent="0.25">
      <c r="A396" s="1">
        <v>300</v>
      </c>
      <c r="B396" t="s">
        <v>180</v>
      </c>
      <c r="C396" t="s">
        <v>709</v>
      </c>
      <c r="D396" t="s">
        <v>662</v>
      </c>
      <c r="E396" s="102">
        <v>55.670248999999998</v>
      </c>
      <c r="F396" s="102">
        <v>10.3333283</v>
      </c>
    </row>
    <row r="397" spans="1:6" x14ac:dyDescent="0.25">
      <c r="A397" s="1">
        <v>300</v>
      </c>
      <c r="B397" t="s">
        <v>982</v>
      </c>
      <c r="C397" t="s">
        <v>661</v>
      </c>
      <c r="D397" t="s">
        <v>664</v>
      </c>
      <c r="E397" s="102">
        <v>39.783730400000003</v>
      </c>
      <c r="F397" s="102">
        <v>-100.445882</v>
      </c>
    </row>
    <row r="398" spans="1:6" x14ac:dyDescent="0.25">
      <c r="A398" s="16">
        <v>300</v>
      </c>
      <c r="B398" s="15" t="s">
        <v>983</v>
      </c>
      <c r="C398" s="15" t="s">
        <v>679</v>
      </c>
      <c r="D398" s="15" t="s">
        <v>677</v>
      </c>
      <c r="E398" s="102"/>
      <c r="F398" s="102"/>
    </row>
    <row r="399" spans="1:6" x14ac:dyDescent="0.25">
      <c r="A399" s="16">
        <v>301</v>
      </c>
      <c r="B399" s="15" t="s">
        <v>984</v>
      </c>
      <c r="C399" s="15" t="s">
        <v>681</v>
      </c>
      <c r="D399" s="15" t="s">
        <v>677</v>
      </c>
      <c r="E399" s="102">
        <v>51.1638175</v>
      </c>
      <c r="F399" s="102">
        <v>10.447831300000001</v>
      </c>
    </row>
    <row r="400" spans="1:6" x14ac:dyDescent="0.25">
      <c r="A400" s="1">
        <v>301</v>
      </c>
      <c r="B400" t="s">
        <v>985</v>
      </c>
      <c r="C400" t="s">
        <v>675</v>
      </c>
      <c r="D400" t="s">
        <v>664</v>
      </c>
      <c r="E400" s="102">
        <v>61.066692199999999</v>
      </c>
      <c r="F400" s="102">
        <v>-107.99170700000001</v>
      </c>
    </row>
    <row r="401" spans="1:6" x14ac:dyDescent="0.25">
      <c r="A401" s="1">
        <v>301</v>
      </c>
      <c r="B401" t="s">
        <v>986</v>
      </c>
      <c r="C401" t="s">
        <v>661</v>
      </c>
      <c r="D401" t="s">
        <v>662</v>
      </c>
      <c r="E401" s="102">
        <v>39.783730400000003</v>
      </c>
      <c r="F401" s="102">
        <v>-100.445882</v>
      </c>
    </row>
    <row r="402" spans="1:6" x14ac:dyDescent="0.25">
      <c r="A402" s="1">
        <v>302</v>
      </c>
      <c r="B402" t="s">
        <v>987</v>
      </c>
      <c r="C402" t="s">
        <v>661</v>
      </c>
      <c r="D402" t="s">
        <v>664</v>
      </c>
      <c r="E402" s="102">
        <v>39.783730400000003</v>
      </c>
      <c r="F402" s="102">
        <v>-100.445882</v>
      </c>
    </row>
    <row r="403" spans="1:6" x14ac:dyDescent="0.25">
      <c r="A403" s="1">
        <v>302</v>
      </c>
      <c r="B403" t="s">
        <v>988</v>
      </c>
      <c r="C403" t="s">
        <v>661</v>
      </c>
      <c r="D403" t="s">
        <v>664</v>
      </c>
      <c r="E403" s="102">
        <v>39.783730400000003</v>
      </c>
      <c r="F403" s="102">
        <v>-100.445882</v>
      </c>
    </row>
    <row r="404" spans="1:6" x14ac:dyDescent="0.25">
      <c r="A404" s="1">
        <v>303</v>
      </c>
      <c r="B404" t="s">
        <v>989</v>
      </c>
      <c r="C404" t="s">
        <v>681</v>
      </c>
      <c r="D404" t="s">
        <v>667</v>
      </c>
      <c r="E404" s="102">
        <v>51.1638175</v>
      </c>
      <c r="F404" s="102">
        <v>10.447831300000001</v>
      </c>
    </row>
    <row r="405" spans="1:6" x14ac:dyDescent="0.25">
      <c r="A405" s="1">
        <v>303</v>
      </c>
      <c r="B405" t="s">
        <v>990</v>
      </c>
      <c r="C405" t="s">
        <v>661</v>
      </c>
      <c r="D405" t="s">
        <v>664</v>
      </c>
      <c r="E405" s="102">
        <v>39.783730400000003</v>
      </c>
      <c r="F405" s="102">
        <v>-100.445882</v>
      </c>
    </row>
    <row r="406" spans="1:6" x14ac:dyDescent="0.25">
      <c r="A406" s="1">
        <v>303</v>
      </c>
      <c r="B406" t="s">
        <v>991</v>
      </c>
      <c r="C406" t="s">
        <v>713</v>
      </c>
      <c r="D406" t="s">
        <v>664</v>
      </c>
      <c r="E406" s="102">
        <v>36.638392000000003</v>
      </c>
      <c r="F406" s="102">
        <v>127.69611879999999</v>
      </c>
    </row>
    <row r="407" spans="1:6" x14ac:dyDescent="0.25">
      <c r="A407" s="1">
        <v>304</v>
      </c>
      <c r="B407" t="s">
        <v>267</v>
      </c>
      <c r="C407" t="s">
        <v>881</v>
      </c>
      <c r="D407" t="s">
        <v>664</v>
      </c>
      <c r="E407" s="102">
        <v>63.246777700000003</v>
      </c>
      <c r="F407" s="102">
        <v>25.920916399999999</v>
      </c>
    </row>
    <row r="408" spans="1:6" x14ac:dyDescent="0.25">
      <c r="A408" s="16">
        <v>304</v>
      </c>
      <c r="B408" s="15" t="s">
        <v>992</v>
      </c>
      <c r="C408" s="15" t="s">
        <v>679</v>
      </c>
      <c r="D408" s="15" t="s">
        <v>677</v>
      </c>
      <c r="E408" s="102"/>
      <c r="F408" s="102"/>
    </row>
    <row r="409" spans="1:6" x14ac:dyDescent="0.25">
      <c r="A409" s="1">
        <v>305</v>
      </c>
      <c r="B409" t="s">
        <v>993</v>
      </c>
      <c r="C409" t="s">
        <v>681</v>
      </c>
      <c r="D409" t="s">
        <v>662</v>
      </c>
      <c r="E409" s="102">
        <v>51.1638175</v>
      </c>
      <c r="F409" s="102">
        <v>10.447831300000001</v>
      </c>
    </row>
    <row r="410" spans="1:6" x14ac:dyDescent="0.25">
      <c r="A410" s="1">
        <v>306</v>
      </c>
      <c r="B410" t="s">
        <v>361</v>
      </c>
      <c r="C410" t="s">
        <v>688</v>
      </c>
      <c r="D410" t="s">
        <v>664</v>
      </c>
      <c r="E410" s="102">
        <v>39.326068499999998</v>
      </c>
      <c r="F410" s="102">
        <v>-4.8379791000000001</v>
      </c>
    </row>
    <row r="411" spans="1:6" x14ac:dyDescent="0.25">
      <c r="A411" s="1">
        <v>307</v>
      </c>
      <c r="B411" t="s">
        <v>994</v>
      </c>
      <c r="C411" t="s">
        <v>767</v>
      </c>
      <c r="D411" t="s">
        <v>667</v>
      </c>
      <c r="E411" s="102">
        <v>36.5748441</v>
      </c>
      <c r="F411" s="102">
        <v>139.23941790000001</v>
      </c>
    </row>
    <row r="412" spans="1:6" x14ac:dyDescent="0.25">
      <c r="A412" s="16">
        <v>307</v>
      </c>
      <c r="B412" s="15" t="s">
        <v>995</v>
      </c>
      <c r="C412" s="15" t="s">
        <v>679</v>
      </c>
      <c r="D412" s="15" t="s">
        <v>677</v>
      </c>
      <c r="E412" s="102"/>
      <c r="F412" s="102"/>
    </row>
    <row r="413" spans="1:6" x14ac:dyDescent="0.25">
      <c r="A413" s="16">
        <v>307</v>
      </c>
      <c r="B413" s="15" t="s">
        <v>996</v>
      </c>
      <c r="C413" s="15" t="s">
        <v>700</v>
      </c>
      <c r="D413" s="15" t="s">
        <v>677</v>
      </c>
      <c r="E413" s="102">
        <v>52.243497900000001</v>
      </c>
      <c r="F413" s="102">
        <v>5.6343227000000002</v>
      </c>
    </row>
    <row r="414" spans="1:6" x14ac:dyDescent="0.25">
      <c r="A414" s="16">
        <v>308</v>
      </c>
      <c r="B414" s="15" t="s">
        <v>997</v>
      </c>
      <c r="C414" s="15" t="s">
        <v>661</v>
      </c>
      <c r="D414" s="15" t="s">
        <v>677</v>
      </c>
      <c r="E414" s="102">
        <v>39.783730400000003</v>
      </c>
      <c r="F414" s="102">
        <v>-100.445882</v>
      </c>
    </row>
    <row r="415" spans="1:6" x14ac:dyDescent="0.25">
      <c r="A415" s="1">
        <v>308</v>
      </c>
      <c r="B415" t="s">
        <v>998</v>
      </c>
      <c r="C415" t="s">
        <v>999</v>
      </c>
      <c r="D415" t="s">
        <v>662</v>
      </c>
      <c r="E415" s="102">
        <v>39.662164799999999</v>
      </c>
      <c r="F415" s="102">
        <v>-8.1353518999999999</v>
      </c>
    </row>
    <row r="416" spans="1:6" x14ac:dyDescent="0.25">
      <c r="A416" s="1">
        <v>308</v>
      </c>
      <c r="B416" t="s">
        <v>49</v>
      </c>
      <c r="C416" t="s">
        <v>661</v>
      </c>
      <c r="D416" t="s">
        <v>662</v>
      </c>
      <c r="E416" s="102">
        <v>39.783730400000003</v>
      </c>
      <c r="F416" s="102">
        <v>-100.445882</v>
      </c>
    </row>
    <row r="417" spans="1:6" x14ac:dyDescent="0.25">
      <c r="A417" s="1">
        <v>308</v>
      </c>
      <c r="B417" t="s">
        <v>1000</v>
      </c>
      <c r="C417" t="s">
        <v>670</v>
      </c>
      <c r="D417" t="s">
        <v>662</v>
      </c>
      <c r="E417" s="102">
        <v>46.603354000000003</v>
      </c>
      <c r="F417" s="102">
        <v>1.8883335000000001</v>
      </c>
    </row>
    <row r="418" spans="1:6" x14ac:dyDescent="0.25">
      <c r="A418" s="1">
        <v>309</v>
      </c>
      <c r="B418" t="s">
        <v>1001</v>
      </c>
      <c r="C418" t="s">
        <v>1002</v>
      </c>
      <c r="D418" t="s">
        <v>662</v>
      </c>
      <c r="E418" s="102">
        <v>25.624261799999999</v>
      </c>
      <c r="F418" s="102">
        <v>42.352832800000002</v>
      </c>
    </row>
    <row r="419" spans="1:6" x14ac:dyDescent="0.25">
      <c r="A419" s="1">
        <v>309</v>
      </c>
      <c r="B419" t="s">
        <v>1003</v>
      </c>
      <c r="C419" t="s">
        <v>674</v>
      </c>
      <c r="D419" t="s">
        <v>662</v>
      </c>
      <c r="E419" s="102">
        <v>54.702354499999998</v>
      </c>
      <c r="F419" s="102">
        <v>-3.2765753000000002</v>
      </c>
    </row>
    <row r="420" spans="1:6" x14ac:dyDescent="0.25">
      <c r="A420" s="1">
        <v>309</v>
      </c>
      <c r="B420" t="s">
        <v>1004</v>
      </c>
      <c r="C420" t="s">
        <v>764</v>
      </c>
      <c r="D420" t="s">
        <v>662</v>
      </c>
      <c r="E420" s="102">
        <v>46.798562400000002</v>
      </c>
      <c r="F420" s="102">
        <v>8.2319735999999999</v>
      </c>
    </row>
    <row r="421" spans="1:6" x14ac:dyDescent="0.25">
      <c r="A421" s="1">
        <v>309</v>
      </c>
      <c r="B421" t="s">
        <v>1005</v>
      </c>
      <c r="C421" t="s">
        <v>733</v>
      </c>
      <c r="D421" t="s">
        <v>662</v>
      </c>
      <c r="E421" s="102">
        <v>42.638426099999997</v>
      </c>
      <c r="F421" s="102">
        <v>12.674296999999999</v>
      </c>
    </row>
    <row r="422" spans="1:6" x14ac:dyDescent="0.25">
      <c r="A422" s="1">
        <v>310</v>
      </c>
      <c r="B422" t="s">
        <v>1006</v>
      </c>
      <c r="C422" t="s">
        <v>740</v>
      </c>
      <c r="D422" t="s">
        <v>662</v>
      </c>
      <c r="E422" s="102">
        <v>32.647531399999998</v>
      </c>
      <c r="F422" s="102">
        <v>54.564351600000002</v>
      </c>
    </row>
    <row r="423" spans="1:6" x14ac:dyDescent="0.25">
      <c r="A423" s="16">
        <v>310</v>
      </c>
      <c r="B423" s="15" t="s">
        <v>1007</v>
      </c>
      <c r="C423" s="15" t="s">
        <v>679</v>
      </c>
      <c r="D423" s="15" t="s">
        <v>677</v>
      </c>
      <c r="E423" s="102"/>
      <c r="F423" s="102"/>
    </row>
    <row r="424" spans="1:6" x14ac:dyDescent="0.25">
      <c r="A424" s="1">
        <v>311</v>
      </c>
      <c r="B424" t="s">
        <v>1008</v>
      </c>
      <c r="C424" t="s">
        <v>661</v>
      </c>
      <c r="D424" t="s">
        <v>662</v>
      </c>
      <c r="E424" s="102">
        <v>39.783730400000003</v>
      </c>
      <c r="F424" s="102">
        <v>-100.445882</v>
      </c>
    </row>
    <row r="425" spans="1:6" x14ac:dyDescent="0.25">
      <c r="A425" s="1">
        <v>311</v>
      </c>
      <c r="B425" t="s">
        <v>1009</v>
      </c>
      <c r="C425" t="s">
        <v>661</v>
      </c>
      <c r="D425" t="s">
        <v>662</v>
      </c>
      <c r="E425" s="102">
        <v>39.783730400000003</v>
      </c>
      <c r="F425" s="102">
        <v>-100.445882</v>
      </c>
    </row>
    <row r="426" spans="1:6" x14ac:dyDescent="0.25">
      <c r="A426" s="1">
        <v>312</v>
      </c>
      <c r="B426" t="s">
        <v>1010</v>
      </c>
      <c r="C426" t="s">
        <v>1011</v>
      </c>
      <c r="D426" t="s">
        <v>662</v>
      </c>
      <c r="E426" s="102">
        <v>-41.500083099999998</v>
      </c>
      <c r="F426" s="102">
        <v>172.83440770000001</v>
      </c>
    </row>
    <row r="427" spans="1:6" x14ac:dyDescent="0.25">
      <c r="A427" s="1">
        <v>312</v>
      </c>
      <c r="B427" t="s">
        <v>6213</v>
      </c>
      <c r="C427" t="s">
        <v>681</v>
      </c>
      <c r="D427" t="s">
        <v>662</v>
      </c>
      <c r="E427" s="102">
        <v>51.1638175</v>
      </c>
      <c r="F427" s="102">
        <v>10.447831300000001</v>
      </c>
    </row>
    <row r="428" spans="1:6" x14ac:dyDescent="0.25">
      <c r="A428" s="1">
        <v>313</v>
      </c>
      <c r="B428" t="s">
        <v>1012</v>
      </c>
      <c r="C428" t="s">
        <v>661</v>
      </c>
      <c r="D428" t="s">
        <v>662</v>
      </c>
      <c r="E428" s="102">
        <v>39.783730400000003</v>
      </c>
      <c r="F428" s="102">
        <v>-100.445882</v>
      </c>
    </row>
    <row r="429" spans="1:6" x14ac:dyDescent="0.25">
      <c r="A429" s="1">
        <v>314</v>
      </c>
      <c r="B429" t="s">
        <v>1013</v>
      </c>
      <c r="C429" t="s">
        <v>700</v>
      </c>
      <c r="D429" t="s">
        <v>662</v>
      </c>
      <c r="E429" s="102">
        <v>52.243497900000001</v>
      </c>
      <c r="F429" s="102">
        <v>5.6343227000000002</v>
      </c>
    </row>
    <row r="430" spans="1:6" x14ac:dyDescent="0.25">
      <c r="A430" s="1">
        <v>314</v>
      </c>
      <c r="B430" t="s">
        <v>1014</v>
      </c>
      <c r="C430" t="s">
        <v>661</v>
      </c>
      <c r="D430" t="s">
        <v>856</v>
      </c>
      <c r="E430" s="102">
        <v>39.783730400000003</v>
      </c>
      <c r="F430" s="102">
        <v>-100.445882</v>
      </c>
    </row>
    <row r="431" spans="1:6" x14ac:dyDescent="0.25">
      <c r="A431" s="1">
        <v>315</v>
      </c>
      <c r="B431" t="s">
        <v>1015</v>
      </c>
      <c r="C431" t="s">
        <v>674</v>
      </c>
      <c r="D431" t="s">
        <v>664</v>
      </c>
      <c r="E431" s="102">
        <v>54.702354499999998</v>
      </c>
      <c r="F431" s="102">
        <v>-3.2765753000000002</v>
      </c>
    </row>
    <row r="432" spans="1:6" x14ac:dyDescent="0.25">
      <c r="A432" s="16">
        <v>315</v>
      </c>
      <c r="B432" s="15" t="s">
        <v>1016</v>
      </c>
      <c r="C432" s="15" t="s">
        <v>661</v>
      </c>
      <c r="D432" s="15" t="s">
        <v>677</v>
      </c>
      <c r="E432" s="102">
        <v>39.783730400000003</v>
      </c>
      <c r="F432" s="102">
        <v>-100.445882</v>
      </c>
    </row>
    <row r="433" spans="1:6" x14ac:dyDescent="0.25">
      <c r="A433" s="1">
        <v>315</v>
      </c>
      <c r="B433" t="s">
        <v>1017</v>
      </c>
      <c r="C433" t="s">
        <v>681</v>
      </c>
      <c r="D433" t="s">
        <v>662</v>
      </c>
      <c r="E433" s="102">
        <v>51.1638175</v>
      </c>
      <c r="F433" s="102">
        <v>10.447831300000001</v>
      </c>
    </row>
    <row r="434" spans="1:6" x14ac:dyDescent="0.25">
      <c r="A434" s="1">
        <v>315</v>
      </c>
      <c r="B434" t="s">
        <v>1018</v>
      </c>
      <c r="C434" t="s">
        <v>661</v>
      </c>
      <c r="D434" t="s">
        <v>662</v>
      </c>
      <c r="E434" s="102">
        <v>39.783730400000003</v>
      </c>
      <c r="F434" s="102">
        <v>-100.445882</v>
      </c>
    </row>
    <row r="435" spans="1:6" x14ac:dyDescent="0.25">
      <c r="A435" s="1">
        <v>315</v>
      </c>
      <c r="B435" t="s">
        <v>1019</v>
      </c>
      <c r="C435" t="s">
        <v>666</v>
      </c>
      <c r="D435" t="s">
        <v>662</v>
      </c>
      <c r="E435" s="102">
        <v>35.000073999999998</v>
      </c>
      <c r="F435" s="102">
        <v>104.999927</v>
      </c>
    </row>
    <row r="436" spans="1:6" x14ac:dyDescent="0.25">
      <c r="A436" s="1">
        <v>315</v>
      </c>
      <c r="B436" t="s">
        <v>1020</v>
      </c>
      <c r="C436" t="s">
        <v>724</v>
      </c>
      <c r="D436" t="s">
        <v>662</v>
      </c>
      <c r="E436" s="102">
        <v>1.3571070000000001</v>
      </c>
      <c r="F436" s="102">
        <v>103.8194992</v>
      </c>
    </row>
    <row r="437" spans="1:6" x14ac:dyDescent="0.25">
      <c r="A437" s="1">
        <v>316</v>
      </c>
      <c r="B437" t="s">
        <v>1021</v>
      </c>
      <c r="C437" t="s">
        <v>700</v>
      </c>
      <c r="D437" t="s">
        <v>664</v>
      </c>
      <c r="E437" s="102">
        <v>52.243497900000001</v>
      </c>
      <c r="F437" s="102">
        <v>5.6343227000000002</v>
      </c>
    </row>
    <row r="438" spans="1:6" x14ac:dyDescent="0.25">
      <c r="A438" s="1">
        <v>316</v>
      </c>
      <c r="B438" t="s">
        <v>9335</v>
      </c>
      <c r="C438" t="s">
        <v>694</v>
      </c>
      <c r="D438" t="s">
        <v>664</v>
      </c>
      <c r="E438" s="102">
        <v>-10.3333333</v>
      </c>
      <c r="F438" s="102">
        <v>-53.2</v>
      </c>
    </row>
    <row r="439" spans="1:6" x14ac:dyDescent="0.25">
      <c r="A439" s="1">
        <v>316</v>
      </c>
      <c r="B439" t="s">
        <v>1022</v>
      </c>
      <c r="C439" t="s">
        <v>666</v>
      </c>
      <c r="D439" t="s">
        <v>667</v>
      </c>
      <c r="E439" s="102">
        <v>35.000073999999998</v>
      </c>
      <c r="F439" s="102">
        <v>104.999927</v>
      </c>
    </row>
    <row r="440" spans="1:6" x14ac:dyDescent="0.25">
      <c r="A440" s="1">
        <v>317</v>
      </c>
      <c r="B440" t="s">
        <v>1023</v>
      </c>
      <c r="C440" t="s">
        <v>767</v>
      </c>
      <c r="D440" t="s">
        <v>662</v>
      </c>
      <c r="E440" s="102">
        <v>36.5748441</v>
      </c>
      <c r="F440" s="102">
        <v>139.23941790000001</v>
      </c>
    </row>
    <row r="441" spans="1:6" x14ac:dyDescent="0.25">
      <c r="A441" s="16">
        <v>318</v>
      </c>
      <c r="B441" s="15" t="s">
        <v>1024</v>
      </c>
      <c r="C441" s="15" t="s">
        <v>679</v>
      </c>
      <c r="D441" s="15" t="s">
        <v>677</v>
      </c>
      <c r="E441" s="102"/>
      <c r="F441" s="102"/>
    </row>
    <row r="442" spans="1:6" x14ac:dyDescent="0.25">
      <c r="A442" s="16">
        <v>318</v>
      </c>
      <c r="B442" s="15" t="s">
        <v>1025</v>
      </c>
      <c r="C442" s="15" t="s">
        <v>661</v>
      </c>
      <c r="D442" s="15" t="s">
        <v>677</v>
      </c>
      <c r="E442" s="102">
        <v>39.783730400000003</v>
      </c>
      <c r="F442" s="102">
        <v>-100.445882</v>
      </c>
    </row>
    <row r="443" spans="1:6" x14ac:dyDescent="0.25">
      <c r="A443" s="1">
        <v>319</v>
      </c>
      <c r="B443" t="s">
        <v>1026</v>
      </c>
      <c r="C443" t="s">
        <v>1027</v>
      </c>
      <c r="D443" t="s">
        <v>667</v>
      </c>
      <c r="E443" s="102">
        <v>-34.996496299999997</v>
      </c>
      <c r="F443" s="102">
        <v>-64.967281700000001</v>
      </c>
    </row>
    <row r="444" spans="1:6" x14ac:dyDescent="0.25">
      <c r="A444" s="1">
        <v>320</v>
      </c>
      <c r="B444" t="s">
        <v>1028</v>
      </c>
      <c r="C444" t="s">
        <v>661</v>
      </c>
      <c r="D444" t="s">
        <v>662</v>
      </c>
      <c r="E444" s="102">
        <v>39.783730400000003</v>
      </c>
      <c r="F444" s="102">
        <v>-100.445882</v>
      </c>
    </row>
    <row r="445" spans="1:6" x14ac:dyDescent="0.25">
      <c r="A445" s="1">
        <v>320</v>
      </c>
      <c r="B445" t="s">
        <v>1029</v>
      </c>
      <c r="C445" t="s">
        <v>666</v>
      </c>
      <c r="D445" t="s">
        <v>662</v>
      </c>
      <c r="E445" s="102">
        <v>35.000073999999998</v>
      </c>
      <c r="F445" s="102">
        <v>104.999927</v>
      </c>
    </row>
    <row r="446" spans="1:6" x14ac:dyDescent="0.25">
      <c r="A446" s="1">
        <v>321</v>
      </c>
      <c r="B446" t="s">
        <v>1030</v>
      </c>
      <c r="C446" t="s">
        <v>761</v>
      </c>
      <c r="D446" t="s">
        <v>667</v>
      </c>
      <c r="E446" s="102">
        <v>47.593969999999999</v>
      </c>
      <c r="F446" s="102">
        <v>14.124560000000001</v>
      </c>
    </row>
    <row r="447" spans="1:6" x14ac:dyDescent="0.25">
      <c r="A447" s="1">
        <v>321</v>
      </c>
      <c r="B447" t="s">
        <v>1031</v>
      </c>
      <c r="C447" t="s">
        <v>666</v>
      </c>
      <c r="D447" t="s">
        <v>662</v>
      </c>
      <c r="E447" s="102">
        <v>35.000073999999998</v>
      </c>
      <c r="F447" s="102">
        <v>104.999927</v>
      </c>
    </row>
    <row r="448" spans="1:6" x14ac:dyDescent="0.25">
      <c r="A448" s="16">
        <v>321</v>
      </c>
      <c r="B448" s="15" t="s">
        <v>1032</v>
      </c>
      <c r="C448" s="15" t="s">
        <v>679</v>
      </c>
      <c r="D448" s="15" t="s">
        <v>677</v>
      </c>
      <c r="E448" s="102"/>
      <c r="F448" s="102"/>
    </row>
    <row r="449" spans="1:6" x14ac:dyDescent="0.25">
      <c r="A449" s="16">
        <v>322</v>
      </c>
      <c r="B449" s="15" t="s">
        <v>1033</v>
      </c>
      <c r="C449" s="15" t="s">
        <v>681</v>
      </c>
      <c r="D449" s="15" t="s">
        <v>677</v>
      </c>
      <c r="E449" s="102">
        <v>51.1638175</v>
      </c>
      <c r="F449" s="102">
        <v>10.447831300000001</v>
      </c>
    </row>
    <row r="450" spans="1:6" x14ac:dyDescent="0.25">
      <c r="A450" s="1">
        <v>322</v>
      </c>
      <c r="B450" t="s">
        <v>1034</v>
      </c>
      <c r="C450" t="s">
        <v>688</v>
      </c>
      <c r="D450" t="s">
        <v>664</v>
      </c>
      <c r="E450" s="102">
        <v>39.326068499999998</v>
      </c>
      <c r="F450" s="102">
        <v>-4.8379791000000001</v>
      </c>
    </row>
    <row r="451" spans="1:6" x14ac:dyDescent="0.25">
      <c r="A451" s="1">
        <v>323</v>
      </c>
      <c r="B451" t="s">
        <v>1035</v>
      </c>
      <c r="C451" t="s">
        <v>666</v>
      </c>
      <c r="D451" t="s">
        <v>667</v>
      </c>
      <c r="E451" s="102">
        <v>35.000073999999998</v>
      </c>
      <c r="F451" s="102">
        <v>104.999927</v>
      </c>
    </row>
    <row r="452" spans="1:6" x14ac:dyDescent="0.25">
      <c r="A452" s="1">
        <v>323</v>
      </c>
      <c r="B452" t="s">
        <v>1036</v>
      </c>
      <c r="C452" t="s">
        <v>681</v>
      </c>
      <c r="D452" t="s">
        <v>662</v>
      </c>
      <c r="E452" s="102">
        <v>51.1638175</v>
      </c>
      <c r="F452" s="102">
        <v>10.447831300000001</v>
      </c>
    </row>
    <row r="453" spans="1:6" x14ac:dyDescent="0.25">
      <c r="A453" s="1">
        <v>323</v>
      </c>
      <c r="B453" t="s">
        <v>1037</v>
      </c>
      <c r="C453" t="s">
        <v>670</v>
      </c>
      <c r="D453" t="s">
        <v>667</v>
      </c>
      <c r="E453" s="102">
        <v>46.603354000000003</v>
      </c>
      <c r="F453" s="102">
        <v>1.8883335000000001</v>
      </c>
    </row>
    <row r="454" spans="1:6" x14ac:dyDescent="0.25">
      <c r="A454" s="1">
        <v>324</v>
      </c>
      <c r="B454" t="s">
        <v>1038</v>
      </c>
      <c r="C454" t="s">
        <v>724</v>
      </c>
      <c r="D454" t="s">
        <v>667</v>
      </c>
      <c r="E454" s="102">
        <v>1.3571070000000001</v>
      </c>
      <c r="F454" s="102">
        <v>103.8194992</v>
      </c>
    </row>
    <row r="455" spans="1:6" x14ac:dyDescent="0.25">
      <c r="A455" s="1">
        <v>325</v>
      </c>
      <c r="B455" t="s">
        <v>1039</v>
      </c>
      <c r="C455" t="s">
        <v>666</v>
      </c>
      <c r="D455" t="s">
        <v>662</v>
      </c>
      <c r="E455" s="102">
        <v>35.000073999999998</v>
      </c>
      <c r="F455" s="102">
        <v>104.999927</v>
      </c>
    </row>
    <row r="456" spans="1:6" x14ac:dyDescent="0.25">
      <c r="A456" s="1">
        <v>326</v>
      </c>
      <c r="B456" t="s">
        <v>1040</v>
      </c>
      <c r="C456" t="s">
        <v>688</v>
      </c>
      <c r="D456" t="s">
        <v>664</v>
      </c>
      <c r="E456" s="102">
        <v>39.326068499999998</v>
      </c>
      <c r="F456" s="102">
        <v>-4.8379791000000001</v>
      </c>
    </row>
    <row r="457" spans="1:6" x14ac:dyDescent="0.25">
      <c r="A457" s="1">
        <v>326</v>
      </c>
      <c r="B457" t="s">
        <v>1041</v>
      </c>
      <c r="C457" t="s">
        <v>944</v>
      </c>
      <c r="D457" t="s">
        <v>664</v>
      </c>
      <c r="E457" s="102">
        <v>23.973937400000001</v>
      </c>
      <c r="F457" s="102">
        <v>120.9820179</v>
      </c>
    </row>
    <row r="458" spans="1:6" x14ac:dyDescent="0.25">
      <c r="A458" s="1">
        <v>327</v>
      </c>
      <c r="B458" t="s">
        <v>1042</v>
      </c>
      <c r="C458" t="s">
        <v>661</v>
      </c>
      <c r="D458" t="s">
        <v>667</v>
      </c>
      <c r="E458" s="102">
        <v>39.783730400000003</v>
      </c>
      <c r="F458" s="102">
        <v>-100.445882</v>
      </c>
    </row>
    <row r="459" spans="1:6" x14ac:dyDescent="0.25">
      <c r="A459" s="1">
        <v>328</v>
      </c>
      <c r="B459" t="s">
        <v>107</v>
      </c>
      <c r="C459" t="s">
        <v>764</v>
      </c>
      <c r="D459" t="s">
        <v>662</v>
      </c>
      <c r="E459" s="102">
        <v>46.798562400000002</v>
      </c>
      <c r="F459" s="102">
        <v>8.2319735999999999</v>
      </c>
    </row>
    <row r="460" spans="1:6" x14ac:dyDescent="0.25">
      <c r="A460" s="1">
        <v>328</v>
      </c>
      <c r="B460" t="s">
        <v>1043</v>
      </c>
      <c r="C460" t="s">
        <v>681</v>
      </c>
      <c r="D460" t="s">
        <v>662</v>
      </c>
      <c r="E460" s="102">
        <v>51.1638175</v>
      </c>
      <c r="F460" s="102">
        <v>10.447831300000001</v>
      </c>
    </row>
    <row r="461" spans="1:6" x14ac:dyDescent="0.25">
      <c r="A461" s="1">
        <v>329</v>
      </c>
      <c r="B461" t="s">
        <v>1044</v>
      </c>
      <c r="C461" t="s">
        <v>666</v>
      </c>
      <c r="D461" t="s">
        <v>662</v>
      </c>
      <c r="E461" s="102">
        <v>35.000073999999998</v>
      </c>
      <c r="F461" s="102">
        <v>104.999927</v>
      </c>
    </row>
    <row r="462" spans="1:6" x14ac:dyDescent="0.25">
      <c r="A462" s="1">
        <v>329</v>
      </c>
      <c r="B462" t="s">
        <v>1045</v>
      </c>
      <c r="C462" t="s">
        <v>661</v>
      </c>
      <c r="D462" t="s">
        <v>664</v>
      </c>
      <c r="E462" s="102">
        <v>39.783730400000003</v>
      </c>
      <c r="F462" s="102">
        <v>-100.445882</v>
      </c>
    </row>
    <row r="463" spans="1:6" x14ac:dyDescent="0.25">
      <c r="A463" s="1">
        <v>329</v>
      </c>
      <c r="B463" t="s">
        <v>1046</v>
      </c>
      <c r="C463" t="s">
        <v>675</v>
      </c>
      <c r="D463" t="s">
        <v>664</v>
      </c>
      <c r="E463" s="102">
        <v>61.066692199999999</v>
      </c>
      <c r="F463" s="102">
        <v>-107.99170700000001</v>
      </c>
    </row>
    <row r="464" spans="1:6" x14ac:dyDescent="0.25">
      <c r="A464" s="1">
        <v>329</v>
      </c>
      <c r="B464" t="s">
        <v>1047</v>
      </c>
      <c r="C464" t="s">
        <v>661</v>
      </c>
      <c r="D464" t="s">
        <v>664</v>
      </c>
      <c r="E464" s="102">
        <v>39.783730400000003</v>
      </c>
      <c r="F464" s="102">
        <v>-100.445882</v>
      </c>
    </row>
    <row r="465" spans="1:6" x14ac:dyDescent="0.25">
      <c r="A465" s="1">
        <v>330</v>
      </c>
      <c r="B465" t="s">
        <v>1048</v>
      </c>
      <c r="C465" t="s">
        <v>688</v>
      </c>
      <c r="D465" t="s">
        <v>667</v>
      </c>
      <c r="E465" s="102">
        <v>39.326068499999998</v>
      </c>
      <c r="F465" s="102">
        <v>-4.8379791000000001</v>
      </c>
    </row>
    <row r="466" spans="1:6" x14ac:dyDescent="0.25">
      <c r="A466" s="1">
        <v>330</v>
      </c>
      <c r="B466" t="s">
        <v>1049</v>
      </c>
      <c r="C466" t="s">
        <v>661</v>
      </c>
      <c r="D466" t="s">
        <v>664</v>
      </c>
      <c r="E466" s="102">
        <v>39.783730400000003</v>
      </c>
      <c r="F466" s="102">
        <v>-100.445882</v>
      </c>
    </row>
    <row r="467" spans="1:6" x14ac:dyDescent="0.25">
      <c r="A467" s="1">
        <v>331</v>
      </c>
      <c r="B467" t="s">
        <v>1050</v>
      </c>
      <c r="C467" t="s">
        <v>666</v>
      </c>
      <c r="D467" t="s">
        <v>662</v>
      </c>
      <c r="E467" s="102">
        <v>35.000073999999998</v>
      </c>
      <c r="F467" s="102">
        <v>104.999927</v>
      </c>
    </row>
    <row r="468" spans="1:6" x14ac:dyDescent="0.25">
      <c r="A468" s="1">
        <v>331</v>
      </c>
      <c r="B468" t="s">
        <v>1051</v>
      </c>
      <c r="C468" t="s">
        <v>670</v>
      </c>
      <c r="D468" t="s">
        <v>667</v>
      </c>
      <c r="E468" s="102">
        <v>46.603354000000003</v>
      </c>
      <c r="F468" s="102">
        <v>1.8883335000000001</v>
      </c>
    </row>
    <row r="469" spans="1:6" x14ac:dyDescent="0.25">
      <c r="A469" s="1">
        <v>332</v>
      </c>
      <c r="B469" t="s">
        <v>1052</v>
      </c>
      <c r="C469" t="s">
        <v>767</v>
      </c>
      <c r="D469" t="s">
        <v>667</v>
      </c>
      <c r="E469" s="102">
        <v>36.5748441</v>
      </c>
      <c r="F469" s="102">
        <v>139.23941790000001</v>
      </c>
    </row>
    <row r="470" spans="1:6" x14ac:dyDescent="0.25">
      <c r="A470" s="1">
        <v>333</v>
      </c>
      <c r="B470" t="s">
        <v>1053</v>
      </c>
      <c r="C470" t="s">
        <v>681</v>
      </c>
      <c r="D470" t="s">
        <v>664</v>
      </c>
      <c r="E470" s="102">
        <v>51.1638175</v>
      </c>
      <c r="F470" s="102">
        <v>10.447831300000001</v>
      </c>
    </row>
    <row r="471" spans="1:6" x14ac:dyDescent="0.25">
      <c r="A471" s="1">
        <v>333</v>
      </c>
      <c r="B471" t="s">
        <v>1054</v>
      </c>
      <c r="C471" t="s">
        <v>767</v>
      </c>
      <c r="D471" t="s">
        <v>664</v>
      </c>
      <c r="E471" s="102">
        <v>36.5748441</v>
      </c>
      <c r="F471" s="102">
        <v>139.23941790000001</v>
      </c>
    </row>
    <row r="472" spans="1:6" x14ac:dyDescent="0.25">
      <c r="A472" s="1">
        <v>334</v>
      </c>
      <c r="B472" t="s">
        <v>1055</v>
      </c>
      <c r="C472" t="s">
        <v>666</v>
      </c>
      <c r="D472" t="s">
        <v>662</v>
      </c>
      <c r="E472" s="102">
        <v>35.000073999999998</v>
      </c>
      <c r="F472" s="102">
        <v>104.999927</v>
      </c>
    </row>
    <row r="473" spans="1:6" x14ac:dyDescent="0.25">
      <c r="A473" s="1">
        <v>335</v>
      </c>
      <c r="B473" t="s">
        <v>1056</v>
      </c>
      <c r="C473" t="s">
        <v>666</v>
      </c>
      <c r="D473" t="s">
        <v>667</v>
      </c>
      <c r="E473" s="102">
        <v>35.000073999999998</v>
      </c>
      <c r="F473" s="102">
        <v>104.999927</v>
      </c>
    </row>
    <row r="474" spans="1:6" x14ac:dyDescent="0.25">
      <c r="A474" s="16">
        <v>335</v>
      </c>
      <c r="B474" s="15" t="s">
        <v>1057</v>
      </c>
      <c r="C474" s="15" t="s">
        <v>727</v>
      </c>
      <c r="D474" s="15" t="s">
        <v>677</v>
      </c>
      <c r="E474" s="102">
        <v>50.6402809</v>
      </c>
      <c r="F474" s="102">
        <v>4.6667145000000003</v>
      </c>
    </row>
    <row r="475" spans="1:6" x14ac:dyDescent="0.25">
      <c r="A475" s="1">
        <v>336</v>
      </c>
      <c r="B475" t="s">
        <v>1058</v>
      </c>
      <c r="C475" t="s">
        <v>670</v>
      </c>
      <c r="D475" t="s">
        <v>667</v>
      </c>
      <c r="E475" s="102">
        <v>46.603354000000003</v>
      </c>
      <c r="F475" s="102">
        <v>1.8883335000000001</v>
      </c>
    </row>
    <row r="476" spans="1:6" x14ac:dyDescent="0.25">
      <c r="A476" s="1">
        <v>336</v>
      </c>
      <c r="B476" t="s">
        <v>1059</v>
      </c>
      <c r="C476" t="s">
        <v>661</v>
      </c>
      <c r="D476" t="s">
        <v>662</v>
      </c>
      <c r="E476" s="102">
        <v>39.783730400000003</v>
      </c>
      <c r="F476" s="102">
        <v>-100.445882</v>
      </c>
    </row>
    <row r="477" spans="1:6" x14ac:dyDescent="0.25">
      <c r="A477" s="1">
        <v>337</v>
      </c>
      <c r="B477" t="s">
        <v>1060</v>
      </c>
      <c r="C477" t="s">
        <v>688</v>
      </c>
      <c r="D477" t="s">
        <v>667</v>
      </c>
      <c r="E477" s="102">
        <v>39.326068499999998</v>
      </c>
      <c r="F477" s="102">
        <v>-4.8379791000000001</v>
      </c>
    </row>
    <row r="478" spans="1:6" x14ac:dyDescent="0.25">
      <c r="A478" s="1">
        <v>337</v>
      </c>
      <c r="B478" t="s">
        <v>9341</v>
      </c>
      <c r="C478" t="s">
        <v>666</v>
      </c>
      <c r="D478" t="s">
        <v>662</v>
      </c>
      <c r="E478" s="102">
        <v>35.000073999999998</v>
      </c>
      <c r="F478" s="102">
        <v>104.999927</v>
      </c>
    </row>
    <row r="479" spans="1:6" x14ac:dyDescent="0.25">
      <c r="A479" s="1">
        <v>337</v>
      </c>
      <c r="B479" t="s">
        <v>9319</v>
      </c>
      <c r="C479" t="s">
        <v>688</v>
      </c>
      <c r="D479" t="s">
        <v>662</v>
      </c>
      <c r="E479" s="102">
        <v>39.326068499999998</v>
      </c>
      <c r="F479" s="102">
        <v>-4.8379791000000001</v>
      </c>
    </row>
    <row r="480" spans="1:6" x14ac:dyDescent="0.25">
      <c r="A480" s="1">
        <v>338</v>
      </c>
      <c r="B480" t="s">
        <v>1061</v>
      </c>
      <c r="C480" t="s">
        <v>666</v>
      </c>
      <c r="D480" t="s">
        <v>667</v>
      </c>
      <c r="E480" s="102">
        <v>35.000073999999998</v>
      </c>
      <c r="F480" s="102">
        <v>104.999927</v>
      </c>
    </row>
    <row r="481" spans="1:6" x14ac:dyDescent="0.25">
      <c r="A481" s="1">
        <v>338</v>
      </c>
      <c r="B481" t="s">
        <v>1062</v>
      </c>
      <c r="C481" t="s">
        <v>661</v>
      </c>
      <c r="D481" t="s">
        <v>662</v>
      </c>
      <c r="E481" s="102">
        <v>39.783730400000003</v>
      </c>
      <c r="F481" s="102">
        <v>-100.445882</v>
      </c>
    </row>
    <row r="482" spans="1:6" x14ac:dyDescent="0.25">
      <c r="A482" s="1">
        <v>339</v>
      </c>
      <c r="B482" t="s">
        <v>1063</v>
      </c>
      <c r="C482" t="s">
        <v>688</v>
      </c>
      <c r="D482" t="s">
        <v>856</v>
      </c>
      <c r="E482" s="102">
        <v>39.326068499999998</v>
      </c>
      <c r="F482" s="102">
        <v>-4.8379791000000001</v>
      </c>
    </row>
    <row r="483" spans="1:6" x14ac:dyDescent="0.25">
      <c r="A483" s="1">
        <v>339</v>
      </c>
      <c r="B483" t="s">
        <v>1064</v>
      </c>
      <c r="C483" t="s">
        <v>674</v>
      </c>
      <c r="D483" t="s">
        <v>664</v>
      </c>
      <c r="E483" s="102">
        <v>54.702354499999998</v>
      </c>
      <c r="F483" s="102">
        <v>-3.2765753000000002</v>
      </c>
    </row>
    <row r="484" spans="1:6" x14ac:dyDescent="0.25">
      <c r="A484" s="1">
        <v>339</v>
      </c>
      <c r="B484" t="s">
        <v>1065</v>
      </c>
      <c r="C484" t="s">
        <v>661</v>
      </c>
      <c r="D484" t="s">
        <v>664</v>
      </c>
      <c r="E484" s="102">
        <v>39.783730400000003</v>
      </c>
      <c r="F484" s="102">
        <v>-100.445882</v>
      </c>
    </row>
    <row r="485" spans="1:6" x14ac:dyDescent="0.25">
      <c r="A485" s="1">
        <v>340</v>
      </c>
      <c r="B485" t="s">
        <v>1066</v>
      </c>
      <c r="C485" t="s">
        <v>661</v>
      </c>
      <c r="D485" t="s">
        <v>664</v>
      </c>
      <c r="E485" s="102">
        <v>39.783730400000003</v>
      </c>
      <c r="F485" s="102">
        <v>-100.445882</v>
      </c>
    </row>
    <row r="486" spans="1:6" x14ac:dyDescent="0.25">
      <c r="A486" s="1">
        <v>341</v>
      </c>
      <c r="B486" t="s">
        <v>1067</v>
      </c>
      <c r="C486" t="s">
        <v>666</v>
      </c>
      <c r="D486" t="s">
        <v>662</v>
      </c>
      <c r="E486" s="102">
        <v>35.000073999999998</v>
      </c>
      <c r="F486" s="102">
        <v>104.999927</v>
      </c>
    </row>
    <row r="487" spans="1:6" x14ac:dyDescent="0.25">
      <c r="A487" s="1">
        <v>341</v>
      </c>
      <c r="B487" t="s">
        <v>29</v>
      </c>
      <c r="C487" t="s">
        <v>661</v>
      </c>
      <c r="D487" t="s">
        <v>662</v>
      </c>
      <c r="E487" s="102">
        <v>39.783730400000003</v>
      </c>
      <c r="F487" s="102">
        <v>-100.445882</v>
      </c>
    </row>
    <row r="488" spans="1:6" x14ac:dyDescent="0.25">
      <c r="A488" s="1">
        <v>342</v>
      </c>
      <c r="B488" t="s">
        <v>1068</v>
      </c>
      <c r="C488" t="s">
        <v>1069</v>
      </c>
      <c r="D488" t="s">
        <v>667</v>
      </c>
      <c r="E488" s="102">
        <v>25.333698399999999</v>
      </c>
      <c r="F488" s="102">
        <v>51.229529499999998</v>
      </c>
    </row>
    <row r="489" spans="1:6" x14ac:dyDescent="0.25">
      <c r="A489" s="1">
        <v>343</v>
      </c>
      <c r="B489" t="s">
        <v>1070</v>
      </c>
      <c r="C489" t="s">
        <v>661</v>
      </c>
      <c r="D489" t="s">
        <v>664</v>
      </c>
      <c r="E489" s="102">
        <v>39.783730400000003</v>
      </c>
      <c r="F489" s="102">
        <v>-100.445882</v>
      </c>
    </row>
    <row r="490" spans="1:6" x14ac:dyDescent="0.25">
      <c r="A490" s="1">
        <v>343</v>
      </c>
      <c r="B490" t="s">
        <v>1071</v>
      </c>
      <c r="C490" t="s">
        <v>661</v>
      </c>
      <c r="D490" t="s">
        <v>662</v>
      </c>
      <c r="E490" s="102">
        <v>39.783730400000003</v>
      </c>
      <c r="F490" s="102">
        <v>-100.445882</v>
      </c>
    </row>
    <row r="491" spans="1:6" x14ac:dyDescent="0.25">
      <c r="A491" s="1">
        <v>344</v>
      </c>
      <c r="B491" t="s">
        <v>9554</v>
      </c>
      <c r="C491" t="s">
        <v>713</v>
      </c>
      <c r="D491" t="s">
        <v>662</v>
      </c>
      <c r="E491" s="102">
        <v>36.638392000000003</v>
      </c>
      <c r="F491" s="102">
        <v>127.69611879999999</v>
      </c>
    </row>
    <row r="492" spans="1:6" x14ac:dyDescent="0.25">
      <c r="A492" s="1">
        <v>344</v>
      </c>
      <c r="B492" t="s">
        <v>1072</v>
      </c>
      <c r="C492" t="s">
        <v>1073</v>
      </c>
      <c r="D492" t="s">
        <v>667</v>
      </c>
      <c r="E492" s="102">
        <v>52.215933</v>
      </c>
      <c r="F492" s="102">
        <v>19.134422000000001</v>
      </c>
    </row>
    <row r="493" spans="1:6" x14ac:dyDescent="0.25">
      <c r="A493" s="1">
        <v>345</v>
      </c>
      <c r="B493" t="s">
        <v>1074</v>
      </c>
      <c r="C493" t="s">
        <v>666</v>
      </c>
      <c r="D493" t="s">
        <v>667</v>
      </c>
      <c r="E493" s="102">
        <v>35.000073999999998</v>
      </c>
      <c r="F493" s="102">
        <v>104.999927</v>
      </c>
    </row>
    <row r="494" spans="1:6" x14ac:dyDescent="0.25">
      <c r="A494" s="1">
        <v>345</v>
      </c>
      <c r="B494" t="s">
        <v>182</v>
      </c>
      <c r="C494" t="s">
        <v>675</v>
      </c>
      <c r="D494" t="s">
        <v>664</v>
      </c>
      <c r="E494" s="102">
        <v>61.066692199999999</v>
      </c>
      <c r="F494" s="102">
        <v>-107.99170700000001</v>
      </c>
    </row>
    <row r="495" spans="1:6" x14ac:dyDescent="0.25">
      <c r="A495" s="1">
        <v>346</v>
      </c>
      <c r="B495" t="s">
        <v>1075</v>
      </c>
      <c r="C495" t="s">
        <v>666</v>
      </c>
      <c r="D495" t="s">
        <v>662</v>
      </c>
      <c r="E495" s="102">
        <v>35.000073999999998</v>
      </c>
      <c r="F495" s="102">
        <v>104.999927</v>
      </c>
    </row>
    <row r="496" spans="1:6" x14ac:dyDescent="0.25">
      <c r="A496" s="1">
        <v>347</v>
      </c>
      <c r="B496" t="s">
        <v>9366</v>
      </c>
      <c r="C496" t="s">
        <v>767</v>
      </c>
      <c r="D496" t="s">
        <v>662</v>
      </c>
      <c r="E496" s="102">
        <v>36.5748441</v>
      </c>
      <c r="F496" s="102">
        <v>139.23941790000001</v>
      </c>
    </row>
    <row r="497" spans="1:6" x14ac:dyDescent="0.25">
      <c r="A497" s="1">
        <v>347</v>
      </c>
      <c r="B497" t="s">
        <v>1076</v>
      </c>
      <c r="C497" t="s">
        <v>670</v>
      </c>
      <c r="D497" t="s">
        <v>667</v>
      </c>
      <c r="E497" s="102">
        <v>46.603354000000003</v>
      </c>
      <c r="F497" s="102">
        <v>1.8883335000000001</v>
      </c>
    </row>
    <row r="498" spans="1:6" x14ac:dyDescent="0.25">
      <c r="A498" s="1">
        <v>347</v>
      </c>
      <c r="B498" t="s">
        <v>1077</v>
      </c>
      <c r="C498" t="s">
        <v>661</v>
      </c>
      <c r="D498" t="s">
        <v>662</v>
      </c>
      <c r="E498" s="102">
        <v>39.783730400000003</v>
      </c>
      <c r="F498" s="102">
        <v>-100.445882</v>
      </c>
    </row>
    <row r="499" spans="1:6" x14ac:dyDescent="0.25">
      <c r="A499" s="1">
        <v>348</v>
      </c>
      <c r="B499" t="s">
        <v>1078</v>
      </c>
      <c r="C499" t="s">
        <v>661</v>
      </c>
      <c r="D499" t="s">
        <v>664</v>
      </c>
      <c r="E499" s="102">
        <v>39.783730400000003</v>
      </c>
      <c r="F499" s="102">
        <v>-100.445882</v>
      </c>
    </row>
    <row r="500" spans="1:6" x14ac:dyDescent="0.25">
      <c r="A500" s="1">
        <v>349</v>
      </c>
      <c r="B500" t="s">
        <v>1079</v>
      </c>
      <c r="C500" t="s">
        <v>681</v>
      </c>
      <c r="D500" t="s">
        <v>667</v>
      </c>
      <c r="E500" s="102">
        <v>51.1638175</v>
      </c>
      <c r="F500" s="102">
        <v>10.447831300000001</v>
      </c>
    </row>
    <row r="501" spans="1:6" x14ac:dyDescent="0.25">
      <c r="A501" s="1">
        <v>349</v>
      </c>
      <c r="B501" t="s">
        <v>1080</v>
      </c>
      <c r="C501" t="s">
        <v>670</v>
      </c>
      <c r="D501" t="s">
        <v>667</v>
      </c>
      <c r="E501" s="102">
        <v>46.603354000000003</v>
      </c>
      <c r="F501" s="102">
        <v>1.8883335000000001</v>
      </c>
    </row>
    <row r="502" spans="1:6" x14ac:dyDescent="0.25">
      <c r="A502" s="16">
        <v>349</v>
      </c>
      <c r="B502" s="15" t="s">
        <v>1081</v>
      </c>
      <c r="C502" s="15" t="s">
        <v>681</v>
      </c>
      <c r="D502" s="15" t="s">
        <v>677</v>
      </c>
      <c r="E502" s="102">
        <v>51.1638175</v>
      </c>
      <c r="F502" s="102">
        <v>10.447831300000001</v>
      </c>
    </row>
    <row r="503" spans="1:6" x14ac:dyDescent="0.25">
      <c r="A503" s="1">
        <v>350</v>
      </c>
      <c r="B503" t="s">
        <v>1082</v>
      </c>
      <c r="C503" t="s">
        <v>681</v>
      </c>
      <c r="D503" t="s">
        <v>664</v>
      </c>
      <c r="E503" s="102">
        <v>51.1638175</v>
      </c>
      <c r="F503" s="102">
        <v>10.447831300000001</v>
      </c>
    </row>
    <row r="504" spans="1:6" x14ac:dyDescent="0.25">
      <c r="A504" s="1">
        <v>351</v>
      </c>
      <c r="B504" t="s">
        <v>1083</v>
      </c>
      <c r="C504" t="s">
        <v>661</v>
      </c>
      <c r="D504" t="s">
        <v>664</v>
      </c>
      <c r="E504" s="102">
        <v>39.783730400000003</v>
      </c>
      <c r="F504" s="102">
        <v>-100.445882</v>
      </c>
    </row>
    <row r="505" spans="1:6" x14ac:dyDescent="0.25">
      <c r="A505" s="1">
        <v>352</v>
      </c>
      <c r="B505" t="s">
        <v>27</v>
      </c>
      <c r="C505" t="s">
        <v>661</v>
      </c>
      <c r="D505" t="s">
        <v>664</v>
      </c>
      <c r="E505" s="102">
        <v>39.783730400000003</v>
      </c>
      <c r="F505" s="102">
        <v>-100.445882</v>
      </c>
    </row>
    <row r="506" spans="1:6" x14ac:dyDescent="0.25">
      <c r="A506" s="1">
        <v>352</v>
      </c>
      <c r="B506" t="s">
        <v>1084</v>
      </c>
      <c r="C506" t="s">
        <v>670</v>
      </c>
      <c r="D506" t="s">
        <v>664</v>
      </c>
      <c r="E506" s="102">
        <v>46.603354000000003</v>
      </c>
      <c r="F506" s="102">
        <v>1.8883335000000001</v>
      </c>
    </row>
    <row r="507" spans="1:6" x14ac:dyDescent="0.25">
      <c r="A507" s="1">
        <v>353</v>
      </c>
      <c r="B507" t="s">
        <v>1085</v>
      </c>
      <c r="C507" t="s">
        <v>684</v>
      </c>
      <c r="D507" t="s">
        <v>667</v>
      </c>
      <c r="E507" s="102">
        <v>-24.776108600000001</v>
      </c>
      <c r="F507" s="102">
        <v>134.755</v>
      </c>
    </row>
    <row r="508" spans="1:6" x14ac:dyDescent="0.25">
      <c r="A508" s="1">
        <v>354</v>
      </c>
      <c r="B508" t="s">
        <v>1086</v>
      </c>
      <c r="C508" t="s">
        <v>661</v>
      </c>
      <c r="D508" t="s">
        <v>662</v>
      </c>
      <c r="E508" s="102">
        <v>39.783730400000003</v>
      </c>
      <c r="F508" s="102">
        <v>-100.445882</v>
      </c>
    </row>
    <row r="509" spans="1:6" x14ac:dyDescent="0.25">
      <c r="A509" s="1">
        <v>354</v>
      </c>
      <c r="B509" t="s">
        <v>1087</v>
      </c>
      <c r="C509" t="s">
        <v>661</v>
      </c>
      <c r="D509" t="s">
        <v>662</v>
      </c>
      <c r="E509" s="102">
        <v>39.783730400000003</v>
      </c>
      <c r="F509" s="102">
        <v>-100.445882</v>
      </c>
    </row>
    <row r="510" spans="1:6" x14ac:dyDescent="0.25">
      <c r="A510" s="1">
        <v>355</v>
      </c>
      <c r="B510" t="s">
        <v>237</v>
      </c>
      <c r="C510" t="s">
        <v>733</v>
      </c>
      <c r="D510" t="s">
        <v>662</v>
      </c>
      <c r="E510" s="102">
        <v>42.638426099999997</v>
      </c>
      <c r="F510" s="102">
        <v>12.674296999999999</v>
      </c>
    </row>
    <row r="511" spans="1:6" x14ac:dyDescent="0.25">
      <c r="A511" s="1">
        <v>355</v>
      </c>
      <c r="B511" t="s">
        <v>1088</v>
      </c>
      <c r="C511" t="s">
        <v>684</v>
      </c>
      <c r="D511" t="s">
        <v>664</v>
      </c>
      <c r="E511" s="102">
        <v>-24.776108600000001</v>
      </c>
      <c r="F511" s="102">
        <v>134.755</v>
      </c>
    </row>
    <row r="512" spans="1:6" x14ac:dyDescent="0.25">
      <c r="A512" s="1">
        <v>355</v>
      </c>
      <c r="B512" t="s">
        <v>9338</v>
      </c>
      <c r="C512" t="s">
        <v>670</v>
      </c>
      <c r="D512" t="s">
        <v>664</v>
      </c>
      <c r="E512" s="102">
        <v>46.603354000000003</v>
      </c>
      <c r="F512" s="102">
        <v>1.8883335000000001</v>
      </c>
    </row>
    <row r="513" spans="1:6" x14ac:dyDescent="0.25">
      <c r="A513" s="1">
        <v>356</v>
      </c>
      <c r="B513" t="s">
        <v>1089</v>
      </c>
      <c r="C513" t="s">
        <v>684</v>
      </c>
      <c r="D513" t="s">
        <v>664</v>
      </c>
      <c r="E513" s="102">
        <v>-24.776108600000001</v>
      </c>
      <c r="F513" s="102">
        <v>134.755</v>
      </c>
    </row>
    <row r="514" spans="1:6" x14ac:dyDescent="0.25">
      <c r="A514" s="1">
        <v>356</v>
      </c>
      <c r="B514" t="s">
        <v>1090</v>
      </c>
      <c r="C514" t="s">
        <v>709</v>
      </c>
      <c r="D514" t="s">
        <v>662</v>
      </c>
      <c r="E514" s="102">
        <v>55.670248999999998</v>
      </c>
      <c r="F514" s="102">
        <v>10.3333283</v>
      </c>
    </row>
    <row r="515" spans="1:6" x14ac:dyDescent="0.25">
      <c r="A515" s="1">
        <v>357</v>
      </c>
      <c r="B515" t="s">
        <v>1091</v>
      </c>
      <c r="C515" t="s">
        <v>661</v>
      </c>
      <c r="D515" t="s">
        <v>662</v>
      </c>
      <c r="E515" s="102">
        <v>39.783730400000003</v>
      </c>
      <c r="F515" s="102">
        <v>-100.445882</v>
      </c>
    </row>
    <row r="516" spans="1:6" x14ac:dyDescent="0.25">
      <c r="A516" s="1">
        <v>357</v>
      </c>
      <c r="B516" t="s">
        <v>1092</v>
      </c>
      <c r="C516" t="s">
        <v>681</v>
      </c>
      <c r="D516" t="s">
        <v>662</v>
      </c>
      <c r="E516" s="102">
        <v>51.1638175</v>
      </c>
      <c r="F516" s="102">
        <v>10.447831300000001</v>
      </c>
    </row>
    <row r="517" spans="1:6" x14ac:dyDescent="0.25">
      <c r="A517" s="1">
        <v>358</v>
      </c>
      <c r="B517" t="s">
        <v>1093</v>
      </c>
      <c r="C517" t="s">
        <v>666</v>
      </c>
      <c r="D517" t="s">
        <v>662</v>
      </c>
      <c r="E517" s="102">
        <v>35.000073999999998</v>
      </c>
      <c r="F517" s="102">
        <v>104.999927</v>
      </c>
    </row>
    <row r="518" spans="1:6" x14ac:dyDescent="0.25">
      <c r="A518" s="1">
        <v>359</v>
      </c>
      <c r="B518" t="s">
        <v>1094</v>
      </c>
      <c r="C518" t="s">
        <v>713</v>
      </c>
      <c r="D518" t="s">
        <v>667</v>
      </c>
      <c r="E518" s="102">
        <v>36.638392000000003</v>
      </c>
      <c r="F518" s="102">
        <v>127.69611879999999</v>
      </c>
    </row>
    <row r="519" spans="1:6" x14ac:dyDescent="0.25">
      <c r="A519" s="1">
        <v>360</v>
      </c>
      <c r="B519" t="s">
        <v>123</v>
      </c>
      <c r="C519" t="s">
        <v>764</v>
      </c>
      <c r="D519" t="s">
        <v>662</v>
      </c>
      <c r="E519" s="102">
        <v>46.798562400000002</v>
      </c>
      <c r="F519" s="102">
        <v>8.2319735999999999</v>
      </c>
    </row>
    <row r="520" spans="1:6" x14ac:dyDescent="0.25">
      <c r="A520" s="1">
        <v>361</v>
      </c>
      <c r="B520" t="s">
        <v>1095</v>
      </c>
      <c r="C520" t="s">
        <v>661</v>
      </c>
      <c r="D520" t="s">
        <v>664</v>
      </c>
      <c r="E520" s="102">
        <v>39.783730400000003</v>
      </c>
      <c r="F520" s="102">
        <v>-100.445882</v>
      </c>
    </row>
    <row r="521" spans="1:6" x14ac:dyDescent="0.25">
      <c r="A521" s="1">
        <v>361</v>
      </c>
      <c r="B521" t="s">
        <v>1096</v>
      </c>
      <c r="C521" t="s">
        <v>666</v>
      </c>
      <c r="D521" t="s">
        <v>662</v>
      </c>
      <c r="E521" s="102">
        <v>35.000073999999998</v>
      </c>
      <c r="F521" s="102">
        <v>104.999927</v>
      </c>
    </row>
    <row r="522" spans="1:6" x14ac:dyDescent="0.25">
      <c r="A522" s="1">
        <v>362</v>
      </c>
      <c r="B522" t="s">
        <v>207</v>
      </c>
      <c r="C522" t="s">
        <v>764</v>
      </c>
      <c r="D522" t="s">
        <v>664</v>
      </c>
      <c r="E522" s="102">
        <v>46.798562400000002</v>
      </c>
      <c r="F522" s="102">
        <v>8.2319735999999999</v>
      </c>
    </row>
    <row r="523" spans="1:6" x14ac:dyDescent="0.25">
      <c r="A523" s="1">
        <v>362</v>
      </c>
      <c r="B523" t="s">
        <v>1097</v>
      </c>
      <c r="C523" t="s">
        <v>764</v>
      </c>
      <c r="D523" t="s">
        <v>664</v>
      </c>
      <c r="E523" s="102">
        <v>46.798562400000002</v>
      </c>
      <c r="F523" s="102">
        <v>8.2319735999999999</v>
      </c>
    </row>
    <row r="524" spans="1:6" x14ac:dyDescent="0.25">
      <c r="A524" s="1">
        <v>362</v>
      </c>
      <c r="B524" t="s">
        <v>1098</v>
      </c>
      <c r="C524" t="s">
        <v>661</v>
      </c>
      <c r="D524" t="s">
        <v>664</v>
      </c>
      <c r="E524" s="102">
        <v>39.783730400000003</v>
      </c>
      <c r="F524" s="102">
        <v>-100.445882</v>
      </c>
    </row>
    <row r="525" spans="1:6" x14ac:dyDescent="0.25">
      <c r="A525" s="1">
        <v>362</v>
      </c>
      <c r="B525" t="s">
        <v>9364</v>
      </c>
      <c r="C525" t="s">
        <v>767</v>
      </c>
      <c r="D525" t="s">
        <v>662</v>
      </c>
      <c r="E525" s="102">
        <v>36.5748441</v>
      </c>
      <c r="F525" s="102">
        <v>139.23941790000001</v>
      </c>
    </row>
    <row r="526" spans="1:6" x14ac:dyDescent="0.25">
      <c r="A526" s="1">
        <v>363</v>
      </c>
      <c r="B526" t="s">
        <v>1099</v>
      </c>
      <c r="C526" t="s">
        <v>661</v>
      </c>
      <c r="D526" t="s">
        <v>662</v>
      </c>
      <c r="E526" s="102">
        <v>39.783730400000003</v>
      </c>
      <c r="F526" s="102">
        <v>-100.445882</v>
      </c>
    </row>
    <row r="527" spans="1:6" x14ac:dyDescent="0.25">
      <c r="A527" s="1">
        <v>363</v>
      </c>
      <c r="B527" t="s">
        <v>1100</v>
      </c>
      <c r="C527" t="s">
        <v>666</v>
      </c>
      <c r="D527" t="s">
        <v>664</v>
      </c>
      <c r="E527" s="102">
        <v>35.000073999999998</v>
      </c>
      <c r="F527" s="102">
        <v>104.999927</v>
      </c>
    </row>
    <row r="528" spans="1:6" x14ac:dyDescent="0.25">
      <c r="A528" s="1">
        <v>363</v>
      </c>
      <c r="B528" t="s">
        <v>1101</v>
      </c>
      <c r="C528" t="s">
        <v>713</v>
      </c>
      <c r="D528" t="s">
        <v>662</v>
      </c>
      <c r="E528" s="102">
        <v>36.638392000000003</v>
      </c>
      <c r="F528" s="102">
        <v>127.69611879999999</v>
      </c>
    </row>
    <row r="529" spans="1:6" x14ac:dyDescent="0.25">
      <c r="A529" s="1">
        <v>364</v>
      </c>
      <c r="B529" t="s">
        <v>1102</v>
      </c>
      <c r="C529" t="s">
        <v>670</v>
      </c>
      <c r="D529" t="s">
        <v>662</v>
      </c>
      <c r="E529" s="102">
        <v>46.603354000000003</v>
      </c>
      <c r="F529" s="102">
        <v>1.8883335000000001</v>
      </c>
    </row>
    <row r="530" spans="1:6" x14ac:dyDescent="0.25">
      <c r="A530" s="1">
        <v>364</v>
      </c>
      <c r="B530" t="s">
        <v>9342</v>
      </c>
      <c r="C530" t="s">
        <v>958</v>
      </c>
      <c r="D530" t="s">
        <v>667</v>
      </c>
      <c r="E530" s="102">
        <v>22.351114800000001</v>
      </c>
      <c r="F530" s="102">
        <v>78.667742799999999</v>
      </c>
    </row>
    <row r="531" spans="1:6" x14ac:dyDescent="0.25">
      <c r="A531" s="1">
        <v>364</v>
      </c>
      <c r="B531" t="s">
        <v>1103</v>
      </c>
      <c r="C531" t="s">
        <v>733</v>
      </c>
      <c r="D531" t="s">
        <v>662</v>
      </c>
      <c r="E531" s="102">
        <v>42.638426099999997</v>
      </c>
      <c r="F531" s="102">
        <v>12.674296999999999</v>
      </c>
    </row>
    <row r="532" spans="1:6" x14ac:dyDescent="0.25">
      <c r="A532" s="16">
        <v>364</v>
      </c>
      <c r="B532" s="15" t="s">
        <v>1104</v>
      </c>
      <c r="C532" s="15" t="s">
        <v>666</v>
      </c>
      <c r="D532" s="15" t="s">
        <v>677</v>
      </c>
      <c r="E532" s="102">
        <v>35.000073999999998</v>
      </c>
      <c r="F532" s="102">
        <v>104.999927</v>
      </c>
    </row>
    <row r="533" spans="1:6" x14ac:dyDescent="0.25">
      <c r="A533" s="1">
        <v>365</v>
      </c>
      <c r="B533" t="s">
        <v>1105</v>
      </c>
      <c r="C533" t="s">
        <v>666</v>
      </c>
      <c r="D533" t="s">
        <v>662</v>
      </c>
      <c r="E533" s="102">
        <v>35.000073999999998</v>
      </c>
      <c r="F533" s="102">
        <v>104.999927</v>
      </c>
    </row>
    <row r="534" spans="1:6" x14ac:dyDescent="0.25">
      <c r="A534" s="1">
        <v>366</v>
      </c>
      <c r="B534" t="s">
        <v>1106</v>
      </c>
      <c r="C534" t="s">
        <v>666</v>
      </c>
      <c r="D534" t="s">
        <v>662</v>
      </c>
      <c r="E534" s="102">
        <v>35.000073999999998</v>
      </c>
      <c r="F534" s="102">
        <v>104.999927</v>
      </c>
    </row>
    <row r="535" spans="1:6" x14ac:dyDescent="0.25">
      <c r="A535" s="1">
        <v>366</v>
      </c>
      <c r="B535" t="s">
        <v>1107</v>
      </c>
      <c r="C535" t="s">
        <v>670</v>
      </c>
      <c r="D535" t="s">
        <v>667</v>
      </c>
      <c r="E535" s="102">
        <v>46.603354000000003</v>
      </c>
      <c r="F535" s="102">
        <v>1.8883335000000001</v>
      </c>
    </row>
    <row r="536" spans="1:6" x14ac:dyDescent="0.25">
      <c r="A536" s="1">
        <v>366</v>
      </c>
      <c r="B536" t="s">
        <v>1108</v>
      </c>
      <c r="C536" t="s">
        <v>661</v>
      </c>
      <c r="D536" t="s">
        <v>662</v>
      </c>
      <c r="E536" s="102">
        <v>39.783730400000003</v>
      </c>
      <c r="F536" s="102">
        <v>-100.445882</v>
      </c>
    </row>
    <row r="537" spans="1:6" x14ac:dyDescent="0.25">
      <c r="A537" s="1">
        <v>367</v>
      </c>
      <c r="B537" t="s">
        <v>122</v>
      </c>
      <c r="C537" t="s">
        <v>764</v>
      </c>
      <c r="D537" t="s">
        <v>664</v>
      </c>
      <c r="E537" s="102">
        <v>46.798562400000002</v>
      </c>
      <c r="F537" s="102">
        <v>8.2319735999999999</v>
      </c>
    </row>
    <row r="538" spans="1:6" x14ac:dyDescent="0.25">
      <c r="A538" s="1">
        <v>367</v>
      </c>
      <c r="B538" t="s">
        <v>1109</v>
      </c>
      <c r="C538" t="s">
        <v>688</v>
      </c>
      <c r="D538" t="s">
        <v>664</v>
      </c>
      <c r="E538" s="102">
        <v>39.326068499999998</v>
      </c>
      <c r="F538" s="102">
        <v>-4.8379791000000001</v>
      </c>
    </row>
    <row r="539" spans="1:6" x14ac:dyDescent="0.25">
      <c r="A539" s="1">
        <v>368</v>
      </c>
      <c r="B539" t="s">
        <v>1110</v>
      </c>
      <c r="C539" t="s">
        <v>670</v>
      </c>
      <c r="D539" t="s">
        <v>662</v>
      </c>
      <c r="E539" s="102">
        <v>46.603354000000003</v>
      </c>
      <c r="F539" s="102">
        <v>1.8883335000000001</v>
      </c>
    </row>
    <row r="540" spans="1:6" x14ac:dyDescent="0.25">
      <c r="A540" s="1">
        <v>368</v>
      </c>
      <c r="B540" t="s">
        <v>1111</v>
      </c>
      <c r="C540" t="s">
        <v>661</v>
      </c>
      <c r="D540" t="s">
        <v>667</v>
      </c>
      <c r="E540" s="102">
        <v>39.783730400000003</v>
      </c>
      <c r="F540" s="102">
        <v>-100.445882</v>
      </c>
    </row>
    <row r="541" spans="1:6" x14ac:dyDescent="0.25">
      <c r="A541" s="1">
        <v>369</v>
      </c>
      <c r="B541" t="s">
        <v>1112</v>
      </c>
      <c r="C541" t="s">
        <v>666</v>
      </c>
      <c r="D541" t="s">
        <v>662</v>
      </c>
      <c r="E541" s="102">
        <v>35.000073999999998</v>
      </c>
      <c r="F541" s="102">
        <v>104.999927</v>
      </c>
    </row>
    <row r="542" spans="1:6" x14ac:dyDescent="0.25">
      <c r="A542" s="16">
        <v>369</v>
      </c>
      <c r="B542" s="15" t="s">
        <v>1113</v>
      </c>
      <c r="C542" s="15" t="s">
        <v>674</v>
      </c>
      <c r="D542" s="15" t="s">
        <v>677</v>
      </c>
      <c r="E542" s="102">
        <v>54.702354499999998</v>
      </c>
      <c r="F542" s="102">
        <v>-3.2765753000000002</v>
      </c>
    </row>
    <row r="543" spans="1:6" x14ac:dyDescent="0.25">
      <c r="A543" s="1">
        <v>370</v>
      </c>
      <c r="B543" t="s">
        <v>1114</v>
      </c>
      <c r="C543" t="s">
        <v>700</v>
      </c>
      <c r="D543" t="s">
        <v>662</v>
      </c>
      <c r="E543" s="102">
        <v>52.243497900000001</v>
      </c>
      <c r="F543" s="102">
        <v>5.6343227000000002</v>
      </c>
    </row>
    <row r="544" spans="1:6" x14ac:dyDescent="0.25">
      <c r="A544" s="16">
        <v>371</v>
      </c>
      <c r="B544" s="15" t="s">
        <v>1115</v>
      </c>
      <c r="C544" s="15" t="s">
        <v>764</v>
      </c>
      <c r="D544" s="15" t="s">
        <v>677</v>
      </c>
      <c r="E544" s="102">
        <v>46.798562400000002</v>
      </c>
      <c r="F544" s="102">
        <v>8.2319735999999999</v>
      </c>
    </row>
    <row r="545" spans="1:6" x14ac:dyDescent="0.25">
      <c r="A545" s="1">
        <v>371</v>
      </c>
      <c r="B545" t="s">
        <v>1116</v>
      </c>
      <c r="C545" t="s">
        <v>713</v>
      </c>
      <c r="D545" t="s">
        <v>664</v>
      </c>
      <c r="E545" s="102">
        <v>36.638392000000003</v>
      </c>
      <c r="F545" s="102">
        <v>127.69611879999999</v>
      </c>
    </row>
    <row r="546" spans="1:6" x14ac:dyDescent="0.25">
      <c r="A546" s="1">
        <v>371</v>
      </c>
      <c r="B546" t="s">
        <v>1117</v>
      </c>
      <c r="C546" t="s">
        <v>681</v>
      </c>
      <c r="D546" t="s">
        <v>662</v>
      </c>
      <c r="E546" s="102">
        <v>51.1638175</v>
      </c>
      <c r="F546" s="102">
        <v>10.447831300000001</v>
      </c>
    </row>
    <row r="547" spans="1:6" x14ac:dyDescent="0.25">
      <c r="A547" s="1">
        <v>372</v>
      </c>
      <c r="B547" t="s">
        <v>1118</v>
      </c>
      <c r="C547" t="s">
        <v>944</v>
      </c>
      <c r="D547" t="s">
        <v>664</v>
      </c>
      <c r="E547" s="102">
        <v>23.973937400000001</v>
      </c>
      <c r="F547" s="102">
        <v>120.9820179</v>
      </c>
    </row>
    <row r="548" spans="1:6" x14ac:dyDescent="0.25">
      <c r="A548" s="1">
        <v>372</v>
      </c>
      <c r="B548" t="s">
        <v>9320</v>
      </c>
      <c r="C548" t="s">
        <v>688</v>
      </c>
      <c r="D548" t="s">
        <v>662</v>
      </c>
      <c r="E548" s="102">
        <v>39.326068499999998</v>
      </c>
      <c r="F548" s="102">
        <v>-4.8379791000000001</v>
      </c>
    </row>
    <row r="549" spans="1:6" x14ac:dyDescent="0.25">
      <c r="A549" s="1">
        <v>372</v>
      </c>
      <c r="B549" t="s">
        <v>1119</v>
      </c>
      <c r="C549" t="s">
        <v>661</v>
      </c>
      <c r="D549" t="s">
        <v>664</v>
      </c>
      <c r="E549" s="102">
        <v>39.783730400000003</v>
      </c>
      <c r="F549" s="102">
        <v>-100.445882</v>
      </c>
    </row>
    <row r="550" spans="1:6" x14ac:dyDescent="0.25">
      <c r="A550" s="1">
        <v>372</v>
      </c>
      <c r="B550" t="s">
        <v>1120</v>
      </c>
      <c r="C550" t="s">
        <v>666</v>
      </c>
      <c r="D550" t="s">
        <v>662</v>
      </c>
      <c r="E550" s="102">
        <v>35.000073999999998</v>
      </c>
      <c r="F550" s="102">
        <v>104.999927</v>
      </c>
    </row>
    <row r="551" spans="1:6" x14ac:dyDescent="0.25">
      <c r="A551" s="1">
        <v>373</v>
      </c>
      <c r="B551" t="s">
        <v>364</v>
      </c>
      <c r="C551" t="s">
        <v>733</v>
      </c>
      <c r="D551" t="s">
        <v>664</v>
      </c>
      <c r="E551" s="102">
        <v>42.638426099999997</v>
      </c>
      <c r="F551" s="102">
        <v>12.674296999999999</v>
      </c>
    </row>
    <row r="552" spans="1:6" x14ac:dyDescent="0.25">
      <c r="A552" s="1">
        <v>373</v>
      </c>
      <c r="B552" t="s">
        <v>1121</v>
      </c>
      <c r="C552" t="s">
        <v>675</v>
      </c>
      <c r="D552" t="s">
        <v>662</v>
      </c>
      <c r="E552" s="102">
        <v>61.066692199999999</v>
      </c>
      <c r="F552" s="102">
        <v>-107.99170700000001</v>
      </c>
    </row>
    <row r="553" spans="1:6" x14ac:dyDescent="0.25">
      <c r="A553" s="1">
        <v>373</v>
      </c>
      <c r="B553" t="s">
        <v>1122</v>
      </c>
      <c r="C553" t="s">
        <v>666</v>
      </c>
      <c r="D553" t="s">
        <v>664</v>
      </c>
      <c r="E553" s="102">
        <v>35.000073999999998</v>
      </c>
      <c r="F553" s="102">
        <v>104.999927</v>
      </c>
    </row>
    <row r="554" spans="1:6" x14ac:dyDescent="0.25">
      <c r="A554" s="1">
        <v>373</v>
      </c>
      <c r="B554" t="s">
        <v>1123</v>
      </c>
      <c r="C554" t="s">
        <v>727</v>
      </c>
      <c r="D554" t="s">
        <v>662</v>
      </c>
      <c r="E554" s="102">
        <v>50.6402809</v>
      </c>
      <c r="F554" s="102">
        <v>4.6667145000000003</v>
      </c>
    </row>
    <row r="555" spans="1:6" x14ac:dyDescent="0.25">
      <c r="A555" s="1">
        <v>374</v>
      </c>
      <c r="B555" t="s">
        <v>1124</v>
      </c>
      <c r="C555" t="s">
        <v>661</v>
      </c>
      <c r="D555" t="s">
        <v>662</v>
      </c>
      <c r="E555" s="102">
        <v>39.783730400000003</v>
      </c>
      <c r="F555" s="102">
        <v>-100.445882</v>
      </c>
    </row>
    <row r="556" spans="1:6" x14ac:dyDescent="0.25">
      <c r="A556" s="1">
        <v>375</v>
      </c>
      <c r="B556" t="s">
        <v>1125</v>
      </c>
      <c r="C556" t="s">
        <v>661</v>
      </c>
      <c r="D556" t="s">
        <v>664</v>
      </c>
      <c r="E556" s="102">
        <v>39.783730400000003</v>
      </c>
      <c r="F556" s="102">
        <v>-100.445882</v>
      </c>
    </row>
    <row r="557" spans="1:6" x14ac:dyDescent="0.25">
      <c r="A557" s="1">
        <v>375</v>
      </c>
      <c r="B557" t="s">
        <v>1126</v>
      </c>
      <c r="C557" t="s">
        <v>666</v>
      </c>
      <c r="D557" t="s">
        <v>662</v>
      </c>
      <c r="E557" s="102">
        <v>35.000073999999998</v>
      </c>
      <c r="F557" s="102">
        <v>104.999927</v>
      </c>
    </row>
    <row r="558" spans="1:6" x14ac:dyDescent="0.25">
      <c r="A558" s="1">
        <v>375</v>
      </c>
      <c r="B558" t="s">
        <v>1127</v>
      </c>
      <c r="C558" t="s">
        <v>666</v>
      </c>
      <c r="D558" t="s">
        <v>662</v>
      </c>
      <c r="E558" s="102">
        <v>35.000073999999998</v>
      </c>
      <c r="F558" s="102">
        <v>104.999927</v>
      </c>
    </row>
    <row r="559" spans="1:6" x14ac:dyDescent="0.25">
      <c r="A559" s="1">
        <v>376</v>
      </c>
      <c r="B559" t="s">
        <v>1128</v>
      </c>
      <c r="C559" t="s">
        <v>670</v>
      </c>
      <c r="D559" t="s">
        <v>667</v>
      </c>
      <c r="E559" s="102">
        <v>46.603354000000003</v>
      </c>
      <c r="F559" s="102">
        <v>1.8883335000000001</v>
      </c>
    </row>
    <row r="560" spans="1:6" x14ac:dyDescent="0.25">
      <c r="A560" s="1">
        <v>377</v>
      </c>
      <c r="B560" t="s">
        <v>1129</v>
      </c>
      <c r="C560" t="s">
        <v>666</v>
      </c>
      <c r="D560" t="s">
        <v>662</v>
      </c>
      <c r="E560" s="102">
        <v>35.000073999999998</v>
      </c>
      <c r="F560" s="102">
        <v>104.999927</v>
      </c>
    </row>
    <row r="561" spans="1:6" x14ac:dyDescent="0.25">
      <c r="A561" s="1">
        <v>377</v>
      </c>
      <c r="B561" t="s">
        <v>9315</v>
      </c>
      <c r="C561" t="s">
        <v>661</v>
      </c>
      <c r="D561" t="s">
        <v>662</v>
      </c>
      <c r="E561" s="102">
        <v>39.783730400000003</v>
      </c>
      <c r="F561" s="102">
        <v>-100.445882</v>
      </c>
    </row>
    <row r="562" spans="1:6" x14ac:dyDescent="0.25">
      <c r="A562" s="1">
        <v>378</v>
      </c>
      <c r="B562" t="s">
        <v>1130</v>
      </c>
      <c r="C562" t="s">
        <v>670</v>
      </c>
      <c r="D562" t="s">
        <v>667</v>
      </c>
      <c r="E562" s="102">
        <v>46.603354000000003</v>
      </c>
      <c r="F562" s="102">
        <v>1.8883335000000001</v>
      </c>
    </row>
    <row r="563" spans="1:6" x14ac:dyDescent="0.25">
      <c r="A563" s="1">
        <v>378</v>
      </c>
      <c r="B563" t="s">
        <v>9316</v>
      </c>
      <c r="C563" t="s">
        <v>761</v>
      </c>
      <c r="D563" t="s">
        <v>662</v>
      </c>
      <c r="E563" s="102">
        <v>47.593969999999999</v>
      </c>
      <c r="F563" s="102">
        <v>14.124560000000001</v>
      </c>
    </row>
    <row r="564" spans="1:6" x14ac:dyDescent="0.25">
      <c r="A564" s="1">
        <v>378</v>
      </c>
      <c r="B564" t="s">
        <v>1131</v>
      </c>
      <c r="C564" t="s">
        <v>661</v>
      </c>
      <c r="D564" t="s">
        <v>662</v>
      </c>
      <c r="E564" s="102">
        <v>39.783730400000003</v>
      </c>
      <c r="F564" s="102">
        <v>-100.445882</v>
      </c>
    </row>
    <row r="565" spans="1:6" x14ac:dyDescent="0.25">
      <c r="A565" s="1">
        <v>378</v>
      </c>
      <c r="B565" t="s">
        <v>9370</v>
      </c>
      <c r="C565" t="s">
        <v>670</v>
      </c>
      <c r="D565" t="s">
        <v>664</v>
      </c>
      <c r="E565" s="102">
        <v>46.603354000000003</v>
      </c>
      <c r="F565" s="102">
        <v>1.8883335000000001</v>
      </c>
    </row>
    <row r="566" spans="1:6" x14ac:dyDescent="0.25">
      <c r="A566" s="1">
        <v>379</v>
      </c>
      <c r="B566" t="s">
        <v>1132</v>
      </c>
      <c r="C566" t="s">
        <v>1133</v>
      </c>
      <c r="D566" t="s">
        <v>662</v>
      </c>
      <c r="E566" s="102">
        <v>-28.8166236</v>
      </c>
      <c r="F566" s="102">
        <v>24.991638999999999</v>
      </c>
    </row>
    <row r="567" spans="1:6" x14ac:dyDescent="0.25">
      <c r="A567" s="1">
        <v>379</v>
      </c>
      <c r="B567" t="s">
        <v>1134</v>
      </c>
      <c r="C567" t="s">
        <v>681</v>
      </c>
      <c r="D567" t="s">
        <v>664</v>
      </c>
      <c r="E567" s="102">
        <v>51.1638175</v>
      </c>
      <c r="F567" s="102">
        <v>10.447831300000001</v>
      </c>
    </row>
    <row r="568" spans="1:6" x14ac:dyDescent="0.25">
      <c r="A568" s="1">
        <v>380</v>
      </c>
      <c r="B568" t="s">
        <v>1135</v>
      </c>
      <c r="C568" t="s">
        <v>767</v>
      </c>
      <c r="D568" t="s">
        <v>662</v>
      </c>
      <c r="E568" s="102">
        <v>36.5748441</v>
      </c>
      <c r="F568" s="102">
        <v>139.23941790000001</v>
      </c>
    </row>
    <row r="569" spans="1:6" x14ac:dyDescent="0.25">
      <c r="A569" s="1">
        <v>381</v>
      </c>
      <c r="B569" t="s">
        <v>1136</v>
      </c>
      <c r="C569" t="s">
        <v>692</v>
      </c>
      <c r="D569" t="s">
        <v>664</v>
      </c>
      <c r="E569" s="102">
        <v>59.674971200000002</v>
      </c>
      <c r="F569" s="102">
        <v>14.5208584</v>
      </c>
    </row>
    <row r="570" spans="1:6" x14ac:dyDescent="0.25">
      <c r="A570" s="16">
        <v>381</v>
      </c>
      <c r="B570" s="15" t="s">
        <v>1137</v>
      </c>
      <c r="C570" s="15" t="s">
        <v>679</v>
      </c>
      <c r="D570" s="15" t="s">
        <v>677</v>
      </c>
      <c r="E570" s="102"/>
      <c r="F570" s="102"/>
    </row>
    <row r="571" spans="1:6" x14ac:dyDescent="0.25">
      <c r="A571" s="1">
        <v>382</v>
      </c>
      <c r="B571" t="s">
        <v>1138</v>
      </c>
      <c r="C571" t="s">
        <v>681</v>
      </c>
      <c r="D571" t="s">
        <v>662</v>
      </c>
      <c r="E571" s="102">
        <v>51.1638175</v>
      </c>
      <c r="F571" s="102">
        <v>10.447831300000001</v>
      </c>
    </row>
    <row r="572" spans="1:6" x14ac:dyDescent="0.25">
      <c r="A572" s="1">
        <v>382</v>
      </c>
      <c r="B572" t="s">
        <v>1139</v>
      </c>
      <c r="C572" t="s">
        <v>944</v>
      </c>
      <c r="D572" t="s">
        <v>667</v>
      </c>
      <c r="E572" s="102">
        <v>23.973937400000001</v>
      </c>
      <c r="F572" s="102">
        <v>120.9820179</v>
      </c>
    </row>
    <row r="573" spans="1:6" x14ac:dyDescent="0.25">
      <c r="A573" s="1">
        <v>383</v>
      </c>
      <c r="B573" t="s">
        <v>1140</v>
      </c>
      <c r="C573" t="s">
        <v>661</v>
      </c>
      <c r="D573" t="s">
        <v>664</v>
      </c>
      <c r="E573" s="102">
        <v>39.783730400000003</v>
      </c>
      <c r="F573" s="102">
        <v>-100.445882</v>
      </c>
    </row>
    <row r="574" spans="1:6" x14ac:dyDescent="0.25">
      <c r="A574" s="1">
        <v>383</v>
      </c>
      <c r="B574" t="s">
        <v>1141</v>
      </c>
      <c r="C574" t="s">
        <v>666</v>
      </c>
      <c r="D574" t="s">
        <v>662</v>
      </c>
      <c r="E574" s="102">
        <v>35.000073999999998</v>
      </c>
      <c r="F574" s="102">
        <v>104.999927</v>
      </c>
    </row>
    <row r="575" spans="1:6" x14ac:dyDescent="0.25">
      <c r="A575" s="1">
        <v>384</v>
      </c>
      <c r="B575" t="s">
        <v>1142</v>
      </c>
      <c r="C575" t="s">
        <v>674</v>
      </c>
      <c r="D575" t="s">
        <v>664</v>
      </c>
      <c r="E575" s="102">
        <v>54.702354499999998</v>
      </c>
      <c r="F575" s="102">
        <v>-3.2765753000000002</v>
      </c>
    </row>
    <row r="576" spans="1:6" x14ac:dyDescent="0.25">
      <c r="A576" s="1">
        <v>384</v>
      </c>
      <c r="B576" t="s">
        <v>1143</v>
      </c>
      <c r="C576" t="s">
        <v>674</v>
      </c>
      <c r="D576" t="s">
        <v>664</v>
      </c>
      <c r="E576" s="102">
        <v>54.702354499999998</v>
      </c>
      <c r="F576" s="102">
        <v>-3.2765753000000002</v>
      </c>
    </row>
    <row r="577" spans="1:6" x14ac:dyDescent="0.25">
      <c r="A577" s="1">
        <v>385</v>
      </c>
      <c r="B577" t="s">
        <v>1144</v>
      </c>
      <c r="C577" t="s">
        <v>782</v>
      </c>
      <c r="D577" t="s">
        <v>664</v>
      </c>
      <c r="E577" s="102">
        <v>30.812424700000001</v>
      </c>
      <c r="F577" s="102">
        <v>34.859476200000003</v>
      </c>
    </row>
    <row r="578" spans="1:6" x14ac:dyDescent="0.25">
      <c r="A578" s="1">
        <v>385</v>
      </c>
      <c r="B578" t="s">
        <v>1145</v>
      </c>
      <c r="C578" t="s">
        <v>661</v>
      </c>
      <c r="D578" t="s">
        <v>664</v>
      </c>
      <c r="E578" s="102">
        <v>39.783730400000003</v>
      </c>
      <c r="F578" s="102">
        <v>-100.445882</v>
      </c>
    </row>
    <row r="579" spans="1:6" x14ac:dyDescent="0.25">
      <c r="A579" s="1">
        <v>385</v>
      </c>
      <c r="B579" t="s">
        <v>1146</v>
      </c>
      <c r="C579" t="s">
        <v>767</v>
      </c>
      <c r="D579" t="s">
        <v>662</v>
      </c>
      <c r="E579" s="102">
        <v>36.5748441</v>
      </c>
      <c r="F579" s="102">
        <v>139.23941790000001</v>
      </c>
    </row>
    <row r="580" spans="1:6" x14ac:dyDescent="0.25">
      <c r="A580" s="1">
        <v>385</v>
      </c>
      <c r="B580" t="s">
        <v>1147</v>
      </c>
      <c r="C580" t="s">
        <v>681</v>
      </c>
      <c r="D580" t="s">
        <v>662</v>
      </c>
      <c r="E580" s="102">
        <v>51.1638175</v>
      </c>
      <c r="F580" s="102">
        <v>10.447831300000001</v>
      </c>
    </row>
    <row r="581" spans="1:6" x14ac:dyDescent="0.25">
      <c r="A581" s="1">
        <v>386</v>
      </c>
      <c r="B581" t="s">
        <v>9360</v>
      </c>
      <c r="C581" t="s">
        <v>1002</v>
      </c>
      <c r="D581" t="s">
        <v>662</v>
      </c>
      <c r="E581" s="102">
        <v>25.624261799999999</v>
      </c>
      <c r="F581" s="102">
        <v>42.352832800000002</v>
      </c>
    </row>
    <row r="582" spans="1:6" x14ac:dyDescent="0.25">
      <c r="A582" s="1">
        <v>387</v>
      </c>
      <c r="B582" t="s">
        <v>1148</v>
      </c>
      <c r="C582" t="s">
        <v>661</v>
      </c>
      <c r="D582" t="s">
        <v>664</v>
      </c>
      <c r="E582" s="102">
        <v>39.783730400000003</v>
      </c>
      <c r="F582" s="102">
        <v>-100.445882</v>
      </c>
    </row>
    <row r="583" spans="1:6" x14ac:dyDescent="0.25">
      <c r="A583" s="1">
        <v>387</v>
      </c>
      <c r="B583" t="s">
        <v>1149</v>
      </c>
      <c r="C583" t="s">
        <v>733</v>
      </c>
      <c r="D583" t="s">
        <v>667</v>
      </c>
      <c r="E583" s="102">
        <v>42.638426099999997</v>
      </c>
      <c r="F583" s="102">
        <v>12.674296999999999</v>
      </c>
    </row>
    <row r="584" spans="1:6" x14ac:dyDescent="0.25">
      <c r="A584" s="1">
        <v>387</v>
      </c>
      <c r="B584" t="s">
        <v>1150</v>
      </c>
      <c r="C584" t="s">
        <v>666</v>
      </c>
      <c r="D584" t="s">
        <v>664</v>
      </c>
      <c r="E584" s="102">
        <v>35.000073999999998</v>
      </c>
      <c r="F584" s="102">
        <v>104.999927</v>
      </c>
    </row>
    <row r="585" spans="1:6" x14ac:dyDescent="0.25">
      <c r="A585" s="1">
        <v>388</v>
      </c>
      <c r="B585" t="s">
        <v>1151</v>
      </c>
      <c r="C585" t="s">
        <v>661</v>
      </c>
      <c r="D585" t="s">
        <v>664</v>
      </c>
      <c r="E585" s="102">
        <v>39.783730400000003</v>
      </c>
      <c r="F585" s="102">
        <v>-100.445882</v>
      </c>
    </row>
    <row r="586" spans="1:6" x14ac:dyDescent="0.25">
      <c r="A586" s="1">
        <v>389</v>
      </c>
      <c r="B586" t="s">
        <v>1152</v>
      </c>
      <c r="C586" t="s">
        <v>670</v>
      </c>
      <c r="D586" t="s">
        <v>667</v>
      </c>
      <c r="E586" s="102">
        <v>46.603354000000003</v>
      </c>
      <c r="F586" s="102">
        <v>1.8883335000000001</v>
      </c>
    </row>
    <row r="587" spans="1:6" x14ac:dyDescent="0.25">
      <c r="A587" s="1">
        <v>389</v>
      </c>
      <c r="B587" t="s">
        <v>1153</v>
      </c>
      <c r="C587" t="s">
        <v>681</v>
      </c>
      <c r="D587" t="s">
        <v>667</v>
      </c>
      <c r="E587" s="102">
        <v>51.1638175</v>
      </c>
      <c r="F587" s="102">
        <v>10.447831300000001</v>
      </c>
    </row>
    <row r="588" spans="1:6" x14ac:dyDescent="0.25">
      <c r="A588" s="1">
        <v>389</v>
      </c>
      <c r="B588" t="s">
        <v>1154</v>
      </c>
      <c r="C588" t="s">
        <v>836</v>
      </c>
      <c r="D588" t="s">
        <v>662</v>
      </c>
      <c r="E588" s="102">
        <v>61.152938599999999</v>
      </c>
      <c r="F588" s="102">
        <v>8.7876653000000005</v>
      </c>
    </row>
    <row r="589" spans="1:6" x14ac:dyDescent="0.25">
      <c r="A589" s="1">
        <v>389</v>
      </c>
      <c r="B589" t="s">
        <v>1155</v>
      </c>
      <c r="C589" t="s">
        <v>661</v>
      </c>
      <c r="D589" t="s">
        <v>664</v>
      </c>
      <c r="E589" s="102">
        <v>39.783730400000003</v>
      </c>
      <c r="F589" s="102">
        <v>-100.445882</v>
      </c>
    </row>
    <row r="590" spans="1:6" x14ac:dyDescent="0.25">
      <c r="A590" s="1">
        <v>390</v>
      </c>
      <c r="B590" t="s">
        <v>1156</v>
      </c>
      <c r="C590" t="s">
        <v>684</v>
      </c>
      <c r="D590" t="s">
        <v>667</v>
      </c>
      <c r="E590" s="102">
        <v>-24.776108600000001</v>
      </c>
      <c r="F590" s="102">
        <v>134.755</v>
      </c>
    </row>
    <row r="591" spans="1:6" x14ac:dyDescent="0.25">
      <c r="A591" s="16">
        <v>390</v>
      </c>
      <c r="B591" s="15" t="s">
        <v>1157</v>
      </c>
      <c r="C591" s="15" t="s">
        <v>679</v>
      </c>
      <c r="D591" s="15" t="s">
        <v>677</v>
      </c>
      <c r="E591" s="102"/>
      <c r="F591" s="102"/>
    </row>
    <row r="592" spans="1:6" x14ac:dyDescent="0.25">
      <c r="A592" s="1">
        <v>390</v>
      </c>
      <c r="B592" t="s">
        <v>1158</v>
      </c>
      <c r="C592" t="s">
        <v>727</v>
      </c>
      <c r="D592" t="s">
        <v>662</v>
      </c>
      <c r="E592" s="102">
        <v>50.6402809</v>
      </c>
      <c r="F592" s="102">
        <v>4.6667145000000003</v>
      </c>
    </row>
    <row r="593" spans="1:6" x14ac:dyDescent="0.25">
      <c r="A593" s="1">
        <v>391</v>
      </c>
      <c r="B593" t="s">
        <v>1159</v>
      </c>
      <c r="C593" t="s">
        <v>713</v>
      </c>
      <c r="D593" t="s">
        <v>667</v>
      </c>
      <c r="E593" s="102">
        <v>36.638392000000003</v>
      </c>
      <c r="F593" s="102">
        <v>127.69611879999999</v>
      </c>
    </row>
    <row r="594" spans="1:6" x14ac:dyDescent="0.25">
      <c r="A594" s="1">
        <v>392</v>
      </c>
      <c r="B594" t="s">
        <v>1160</v>
      </c>
      <c r="C594" t="s">
        <v>666</v>
      </c>
      <c r="D594" t="s">
        <v>662</v>
      </c>
      <c r="E594" s="102">
        <v>35.000073999999998</v>
      </c>
      <c r="F594" s="102">
        <v>104.999927</v>
      </c>
    </row>
    <row r="595" spans="1:6" x14ac:dyDescent="0.25">
      <c r="A595" s="1">
        <v>393</v>
      </c>
      <c r="B595" t="s">
        <v>1161</v>
      </c>
      <c r="C595" t="s">
        <v>661</v>
      </c>
      <c r="D595" t="s">
        <v>667</v>
      </c>
      <c r="E595" s="102">
        <v>39.783730400000003</v>
      </c>
      <c r="F595" s="102">
        <v>-100.445882</v>
      </c>
    </row>
    <row r="596" spans="1:6" x14ac:dyDescent="0.25">
      <c r="A596" s="1">
        <v>394</v>
      </c>
      <c r="B596" t="s">
        <v>1162</v>
      </c>
      <c r="C596" t="s">
        <v>670</v>
      </c>
      <c r="D596" t="s">
        <v>667</v>
      </c>
      <c r="E596" s="102">
        <v>46.603354000000003</v>
      </c>
      <c r="F596" s="102">
        <v>1.8883335000000001</v>
      </c>
    </row>
    <row r="597" spans="1:6" x14ac:dyDescent="0.25">
      <c r="A597" s="1">
        <v>394</v>
      </c>
      <c r="B597" t="s">
        <v>1163</v>
      </c>
      <c r="C597" t="s">
        <v>661</v>
      </c>
      <c r="D597" t="s">
        <v>662</v>
      </c>
      <c r="E597" s="102">
        <v>39.783730400000003</v>
      </c>
      <c r="F597" s="102">
        <v>-100.445882</v>
      </c>
    </row>
    <row r="598" spans="1:6" x14ac:dyDescent="0.25">
      <c r="A598" s="1">
        <v>394</v>
      </c>
      <c r="B598" t="s">
        <v>1164</v>
      </c>
      <c r="C598" t="s">
        <v>661</v>
      </c>
      <c r="D598" t="s">
        <v>662</v>
      </c>
      <c r="E598" s="102">
        <v>39.783730400000003</v>
      </c>
      <c r="F598" s="102">
        <v>-100.445882</v>
      </c>
    </row>
    <row r="599" spans="1:6" x14ac:dyDescent="0.25">
      <c r="A599" s="1">
        <v>394</v>
      </c>
      <c r="B599" t="s">
        <v>1165</v>
      </c>
      <c r="C599" t="s">
        <v>688</v>
      </c>
      <c r="D599" t="s">
        <v>664</v>
      </c>
      <c r="E599" s="102">
        <v>39.326068499999998</v>
      </c>
      <c r="F599" s="102">
        <v>-4.8379791000000001</v>
      </c>
    </row>
    <row r="600" spans="1:6" x14ac:dyDescent="0.25">
      <c r="A600" s="1">
        <v>395</v>
      </c>
      <c r="B600" t="s">
        <v>1166</v>
      </c>
      <c r="C600" t="s">
        <v>661</v>
      </c>
      <c r="D600" t="s">
        <v>662</v>
      </c>
      <c r="E600" s="102">
        <v>39.783730400000003</v>
      </c>
      <c r="F600" s="102">
        <v>-100.445882</v>
      </c>
    </row>
    <row r="601" spans="1:6" x14ac:dyDescent="0.25">
      <c r="A601" s="1">
        <v>395</v>
      </c>
      <c r="B601" t="s">
        <v>1167</v>
      </c>
      <c r="C601" t="s">
        <v>674</v>
      </c>
      <c r="D601" t="s">
        <v>662</v>
      </c>
      <c r="E601" s="102">
        <v>54.702354499999998</v>
      </c>
      <c r="F601" s="102">
        <v>-3.2765753000000002</v>
      </c>
    </row>
    <row r="602" spans="1:6" x14ac:dyDescent="0.25">
      <c r="A602" s="1">
        <v>396</v>
      </c>
      <c r="B602" t="s">
        <v>9326</v>
      </c>
      <c r="C602" t="s">
        <v>761</v>
      </c>
      <c r="D602" t="s">
        <v>662</v>
      </c>
      <c r="E602" s="102">
        <v>47.593969999999999</v>
      </c>
      <c r="F602" s="102">
        <v>14.124560000000001</v>
      </c>
    </row>
    <row r="603" spans="1:6" x14ac:dyDescent="0.25">
      <c r="A603" s="1">
        <v>396</v>
      </c>
      <c r="B603" t="s">
        <v>1168</v>
      </c>
      <c r="C603" t="s">
        <v>661</v>
      </c>
      <c r="D603" t="s">
        <v>664</v>
      </c>
      <c r="E603" s="102">
        <v>39.783730400000003</v>
      </c>
      <c r="F603" s="102">
        <v>-100.445882</v>
      </c>
    </row>
    <row r="604" spans="1:6" x14ac:dyDescent="0.25">
      <c r="A604" s="1">
        <v>397</v>
      </c>
      <c r="B604" t="s">
        <v>1169</v>
      </c>
      <c r="C604" t="s">
        <v>661</v>
      </c>
      <c r="D604" t="s">
        <v>664</v>
      </c>
      <c r="E604" s="102">
        <v>39.783730400000003</v>
      </c>
      <c r="F604" s="102">
        <v>-100.445882</v>
      </c>
    </row>
    <row r="605" spans="1:6" x14ac:dyDescent="0.25">
      <c r="A605" s="16">
        <v>397</v>
      </c>
      <c r="B605" s="15" t="s">
        <v>1170</v>
      </c>
      <c r="C605" s="15" t="s">
        <v>692</v>
      </c>
      <c r="D605" s="15" t="s">
        <v>677</v>
      </c>
      <c r="E605" s="102">
        <v>59.674971200000002</v>
      </c>
      <c r="F605" s="102">
        <v>14.5208584</v>
      </c>
    </row>
    <row r="606" spans="1:6" x14ac:dyDescent="0.25">
      <c r="A606" s="1">
        <v>397</v>
      </c>
      <c r="B606" t="s">
        <v>1171</v>
      </c>
      <c r="C606" t="s">
        <v>681</v>
      </c>
      <c r="D606" t="s">
        <v>667</v>
      </c>
      <c r="E606" s="102">
        <v>51.1638175</v>
      </c>
      <c r="F606" s="102">
        <v>10.447831300000001</v>
      </c>
    </row>
    <row r="607" spans="1:6" x14ac:dyDescent="0.25">
      <c r="A607" s="1">
        <v>397</v>
      </c>
      <c r="B607" t="s">
        <v>1172</v>
      </c>
      <c r="C607" t="s">
        <v>681</v>
      </c>
      <c r="D607" t="s">
        <v>667</v>
      </c>
      <c r="E607" s="102">
        <v>51.1638175</v>
      </c>
      <c r="F607" s="102">
        <v>10.447831300000001</v>
      </c>
    </row>
    <row r="608" spans="1:6" x14ac:dyDescent="0.25">
      <c r="A608" s="1">
        <v>398</v>
      </c>
      <c r="B608" t="s">
        <v>1173</v>
      </c>
      <c r="C608" t="s">
        <v>661</v>
      </c>
      <c r="D608" t="s">
        <v>664</v>
      </c>
      <c r="E608" s="102">
        <v>39.783730400000003</v>
      </c>
      <c r="F608" s="102">
        <v>-100.445882</v>
      </c>
    </row>
    <row r="609" spans="1:6" x14ac:dyDescent="0.25">
      <c r="A609" s="1">
        <v>399</v>
      </c>
      <c r="B609" t="s">
        <v>1174</v>
      </c>
      <c r="C609" t="s">
        <v>688</v>
      </c>
      <c r="D609" t="s">
        <v>667</v>
      </c>
      <c r="E609" s="102">
        <v>39.326068499999998</v>
      </c>
      <c r="F609" s="102">
        <v>-4.8379791000000001</v>
      </c>
    </row>
    <row r="610" spans="1:6" x14ac:dyDescent="0.25">
      <c r="A610" s="1">
        <v>399</v>
      </c>
      <c r="B610" t="s">
        <v>9354</v>
      </c>
      <c r="C610" t="s">
        <v>681</v>
      </c>
      <c r="D610" t="s">
        <v>662</v>
      </c>
      <c r="E610" s="102">
        <v>51.1638175</v>
      </c>
      <c r="F610" s="102">
        <v>10.447831300000001</v>
      </c>
    </row>
    <row r="611" spans="1:6" x14ac:dyDescent="0.25">
      <c r="A611" s="16">
        <v>400</v>
      </c>
      <c r="B611" s="15" t="s">
        <v>1175</v>
      </c>
      <c r="C611" s="15" t="s">
        <v>767</v>
      </c>
      <c r="D611" s="15" t="s">
        <v>677</v>
      </c>
      <c r="E611" s="102">
        <v>36.5748441</v>
      </c>
      <c r="F611" s="102">
        <v>139.23941790000001</v>
      </c>
    </row>
    <row r="612" spans="1:6" x14ac:dyDescent="0.25">
      <c r="A612" s="1">
        <v>401</v>
      </c>
      <c r="B612" t="s">
        <v>1176</v>
      </c>
      <c r="C612" t="s">
        <v>666</v>
      </c>
      <c r="D612" t="s">
        <v>667</v>
      </c>
      <c r="E612" s="102">
        <v>35.000073999999998</v>
      </c>
      <c r="F612" s="102">
        <v>104.999927</v>
      </c>
    </row>
    <row r="613" spans="1:6" x14ac:dyDescent="0.25">
      <c r="A613" s="1">
        <v>402</v>
      </c>
      <c r="B613" t="s">
        <v>1177</v>
      </c>
      <c r="C613" t="s">
        <v>666</v>
      </c>
      <c r="D613" t="s">
        <v>662</v>
      </c>
      <c r="E613" s="102">
        <v>35.000073999999998</v>
      </c>
      <c r="F613" s="102">
        <v>104.999927</v>
      </c>
    </row>
    <row r="614" spans="1:6" x14ac:dyDescent="0.25">
      <c r="A614" s="1">
        <v>402</v>
      </c>
      <c r="B614" t="s">
        <v>1178</v>
      </c>
      <c r="C614" t="s">
        <v>661</v>
      </c>
      <c r="D614" t="s">
        <v>664</v>
      </c>
      <c r="E614" s="102">
        <v>39.783730400000003</v>
      </c>
      <c r="F614" s="102">
        <v>-100.445882</v>
      </c>
    </row>
    <row r="615" spans="1:6" x14ac:dyDescent="0.25">
      <c r="A615" s="1">
        <v>402</v>
      </c>
      <c r="B615" t="s">
        <v>1179</v>
      </c>
      <c r="C615" t="s">
        <v>661</v>
      </c>
      <c r="D615" t="s">
        <v>664</v>
      </c>
      <c r="E615" s="102">
        <v>39.783730400000003</v>
      </c>
      <c r="F615" s="102">
        <v>-100.445882</v>
      </c>
    </row>
    <row r="616" spans="1:6" x14ac:dyDescent="0.25">
      <c r="A616" s="1">
        <v>403</v>
      </c>
      <c r="B616" t="s">
        <v>1180</v>
      </c>
      <c r="C616" t="s">
        <v>688</v>
      </c>
      <c r="D616" t="s">
        <v>664</v>
      </c>
      <c r="E616" s="102">
        <v>39.326068499999998</v>
      </c>
      <c r="F616" s="102">
        <v>-4.8379791000000001</v>
      </c>
    </row>
    <row r="617" spans="1:6" x14ac:dyDescent="0.25">
      <c r="A617" s="1">
        <v>403</v>
      </c>
      <c r="B617" t="s">
        <v>1181</v>
      </c>
      <c r="C617" t="s">
        <v>666</v>
      </c>
      <c r="D617" t="s">
        <v>662</v>
      </c>
      <c r="E617" s="102">
        <v>35.000073999999998</v>
      </c>
      <c r="F617" s="102">
        <v>104.999927</v>
      </c>
    </row>
    <row r="618" spans="1:6" x14ac:dyDescent="0.25">
      <c r="A618" s="1">
        <v>403</v>
      </c>
      <c r="B618" t="s">
        <v>1182</v>
      </c>
      <c r="C618" t="s">
        <v>740</v>
      </c>
      <c r="D618" t="s">
        <v>662</v>
      </c>
      <c r="E618" s="102">
        <v>32.647531399999998</v>
      </c>
      <c r="F618" s="102">
        <v>54.564351600000002</v>
      </c>
    </row>
    <row r="619" spans="1:6" x14ac:dyDescent="0.25">
      <c r="A619" s="1">
        <v>403</v>
      </c>
      <c r="B619" t="s">
        <v>1183</v>
      </c>
      <c r="C619" t="s">
        <v>661</v>
      </c>
      <c r="D619" t="s">
        <v>662</v>
      </c>
      <c r="E619" s="102">
        <v>39.783730400000003</v>
      </c>
      <c r="F619" s="102">
        <v>-100.445882</v>
      </c>
    </row>
    <row r="620" spans="1:6" x14ac:dyDescent="0.25">
      <c r="A620" s="1">
        <v>404</v>
      </c>
      <c r="B620" t="s">
        <v>1184</v>
      </c>
      <c r="C620" t="s">
        <v>681</v>
      </c>
      <c r="D620" t="s">
        <v>667</v>
      </c>
      <c r="E620" s="102">
        <v>51.1638175</v>
      </c>
      <c r="F620" s="102">
        <v>10.447831300000001</v>
      </c>
    </row>
    <row r="621" spans="1:6" x14ac:dyDescent="0.25">
      <c r="A621" s="1">
        <v>404</v>
      </c>
      <c r="B621" t="s">
        <v>1185</v>
      </c>
      <c r="C621" t="s">
        <v>1186</v>
      </c>
      <c r="D621" t="s">
        <v>662</v>
      </c>
      <c r="E621" s="102">
        <v>52.865195999999997</v>
      </c>
      <c r="F621" s="102">
        <v>-7.9794599000000002</v>
      </c>
    </row>
    <row r="622" spans="1:6" x14ac:dyDescent="0.25">
      <c r="A622" s="1">
        <v>405</v>
      </c>
      <c r="B622" t="s">
        <v>1187</v>
      </c>
      <c r="C622" t="s">
        <v>661</v>
      </c>
      <c r="D622" t="s">
        <v>662</v>
      </c>
      <c r="E622" s="102">
        <v>39.783730400000003</v>
      </c>
      <c r="F622" s="102">
        <v>-100.445882</v>
      </c>
    </row>
    <row r="623" spans="1:6" x14ac:dyDescent="0.25">
      <c r="A623" s="1">
        <v>406</v>
      </c>
      <c r="B623" t="s">
        <v>1188</v>
      </c>
      <c r="C623" t="s">
        <v>666</v>
      </c>
      <c r="D623" t="s">
        <v>664</v>
      </c>
      <c r="E623" s="102">
        <v>35.000073999999998</v>
      </c>
      <c r="F623" s="102">
        <v>104.999927</v>
      </c>
    </row>
    <row r="624" spans="1:6" x14ac:dyDescent="0.25">
      <c r="A624" s="1">
        <v>406</v>
      </c>
      <c r="B624" t="s">
        <v>1189</v>
      </c>
      <c r="C624" t="s">
        <v>661</v>
      </c>
      <c r="D624" t="s">
        <v>662</v>
      </c>
      <c r="E624" s="102">
        <v>39.783730400000003</v>
      </c>
      <c r="F624" s="102">
        <v>-100.445882</v>
      </c>
    </row>
    <row r="625" spans="1:6" x14ac:dyDescent="0.25">
      <c r="A625" s="1">
        <v>406</v>
      </c>
      <c r="B625" t="s">
        <v>1190</v>
      </c>
      <c r="C625" t="s">
        <v>666</v>
      </c>
      <c r="D625" t="s">
        <v>667</v>
      </c>
      <c r="E625" s="102">
        <v>35.000073999999998</v>
      </c>
      <c r="F625" s="102">
        <v>104.999927</v>
      </c>
    </row>
    <row r="626" spans="1:6" x14ac:dyDescent="0.25">
      <c r="A626" s="1">
        <v>407</v>
      </c>
      <c r="B626" t="s">
        <v>1191</v>
      </c>
      <c r="C626" t="s">
        <v>694</v>
      </c>
      <c r="D626" t="s">
        <v>662</v>
      </c>
      <c r="E626" s="102">
        <v>-10.3333333</v>
      </c>
      <c r="F626" s="102">
        <v>-53.2</v>
      </c>
    </row>
    <row r="627" spans="1:6" x14ac:dyDescent="0.25">
      <c r="A627" s="1">
        <v>407</v>
      </c>
      <c r="B627" t="s">
        <v>1192</v>
      </c>
      <c r="C627" t="s">
        <v>881</v>
      </c>
      <c r="D627" t="s">
        <v>664</v>
      </c>
      <c r="E627" s="102">
        <v>63.246777700000003</v>
      </c>
      <c r="F627" s="102">
        <v>25.920916399999999</v>
      </c>
    </row>
    <row r="628" spans="1:6" x14ac:dyDescent="0.25">
      <c r="A628" s="1">
        <v>407</v>
      </c>
      <c r="B628" t="s">
        <v>1193</v>
      </c>
      <c r="C628" t="s">
        <v>727</v>
      </c>
      <c r="D628" t="s">
        <v>662</v>
      </c>
      <c r="E628" s="102">
        <v>50.6402809</v>
      </c>
      <c r="F628" s="102">
        <v>4.6667145000000003</v>
      </c>
    </row>
    <row r="629" spans="1:6" x14ac:dyDescent="0.25">
      <c r="A629" s="1">
        <v>408</v>
      </c>
      <c r="B629" t="s">
        <v>317</v>
      </c>
      <c r="C629" t="s">
        <v>661</v>
      </c>
      <c r="D629" t="s">
        <v>664</v>
      </c>
      <c r="E629" s="102">
        <v>39.783730400000003</v>
      </c>
      <c r="F629" s="102">
        <v>-100.445882</v>
      </c>
    </row>
    <row r="630" spans="1:6" x14ac:dyDescent="0.25">
      <c r="A630" s="1">
        <v>408</v>
      </c>
      <c r="B630" t="s">
        <v>1194</v>
      </c>
      <c r="C630" t="s">
        <v>740</v>
      </c>
      <c r="D630" t="s">
        <v>662</v>
      </c>
      <c r="E630" s="102">
        <v>32.647531399999998</v>
      </c>
      <c r="F630" s="102">
        <v>54.564351600000002</v>
      </c>
    </row>
    <row r="631" spans="1:6" x14ac:dyDescent="0.25">
      <c r="A631" s="1">
        <v>408</v>
      </c>
      <c r="B631" t="s">
        <v>1195</v>
      </c>
      <c r="C631" t="s">
        <v>666</v>
      </c>
      <c r="D631" t="s">
        <v>662</v>
      </c>
      <c r="E631" s="102">
        <v>35.000073999999998</v>
      </c>
      <c r="F631" s="102">
        <v>104.999927</v>
      </c>
    </row>
    <row r="632" spans="1:6" x14ac:dyDescent="0.25">
      <c r="A632" s="1">
        <v>409</v>
      </c>
      <c r="B632" t="s">
        <v>1196</v>
      </c>
      <c r="C632" t="s">
        <v>666</v>
      </c>
      <c r="D632" t="s">
        <v>667</v>
      </c>
      <c r="E632" s="102">
        <v>35.000073999999998</v>
      </c>
      <c r="F632" s="102">
        <v>104.999927</v>
      </c>
    </row>
    <row r="633" spans="1:6" x14ac:dyDescent="0.25">
      <c r="A633" s="1">
        <v>410</v>
      </c>
      <c r="B633" t="s">
        <v>1197</v>
      </c>
      <c r="C633" t="s">
        <v>713</v>
      </c>
      <c r="D633" t="s">
        <v>662</v>
      </c>
      <c r="E633" s="102">
        <v>36.638392000000003</v>
      </c>
      <c r="F633" s="102">
        <v>127.69611879999999</v>
      </c>
    </row>
    <row r="634" spans="1:6" x14ac:dyDescent="0.25">
      <c r="A634" s="1">
        <v>410</v>
      </c>
      <c r="B634" t="s">
        <v>1198</v>
      </c>
      <c r="C634" t="s">
        <v>674</v>
      </c>
      <c r="D634" t="s">
        <v>664</v>
      </c>
      <c r="E634" s="102">
        <v>54.702354499999998</v>
      </c>
      <c r="F634" s="102">
        <v>-3.2765753000000002</v>
      </c>
    </row>
    <row r="635" spans="1:6" x14ac:dyDescent="0.25">
      <c r="A635" s="1">
        <v>410</v>
      </c>
      <c r="B635" t="s">
        <v>1199</v>
      </c>
      <c r="C635" t="s">
        <v>733</v>
      </c>
      <c r="D635" t="s">
        <v>664</v>
      </c>
      <c r="E635" s="102">
        <v>42.638426099999997</v>
      </c>
      <c r="F635" s="102">
        <v>12.674296999999999</v>
      </c>
    </row>
    <row r="636" spans="1:6" x14ac:dyDescent="0.25">
      <c r="A636" s="1">
        <v>411</v>
      </c>
      <c r="B636" t="s">
        <v>162</v>
      </c>
      <c r="C636" t="s">
        <v>681</v>
      </c>
      <c r="D636" t="s">
        <v>664</v>
      </c>
      <c r="E636" s="102">
        <v>51.1638175</v>
      </c>
      <c r="F636" s="102">
        <v>10.447831300000001</v>
      </c>
    </row>
    <row r="637" spans="1:6" x14ac:dyDescent="0.25">
      <c r="A637" s="1">
        <v>411</v>
      </c>
      <c r="B637" t="s">
        <v>1200</v>
      </c>
      <c r="C637" t="s">
        <v>666</v>
      </c>
      <c r="D637" t="s">
        <v>667</v>
      </c>
      <c r="E637" s="102">
        <v>35.000073999999998</v>
      </c>
      <c r="F637" s="102">
        <v>104.999927</v>
      </c>
    </row>
    <row r="638" spans="1:6" x14ac:dyDescent="0.25">
      <c r="A638" s="1">
        <v>411</v>
      </c>
      <c r="B638" t="s">
        <v>1201</v>
      </c>
      <c r="C638" t="s">
        <v>674</v>
      </c>
      <c r="D638" t="s">
        <v>664</v>
      </c>
      <c r="E638" s="102">
        <v>54.702354499999998</v>
      </c>
      <c r="F638" s="102">
        <v>-3.2765753000000002</v>
      </c>
    </row>
    <row r="639" spans="1:6" x14ac:dyDescent="0.25">
      <c r="A639" s="1">
        <v>411</v>
      </c>
      <c r="B639" t="s">
        <v>1202</v>
      </c>
      <c r="C639" t="s">
        <v>694</v>
      </c>
      <c r="D639" t="s">
        <v>662</v>
      </c>
      <c r="E639" s="102">
        <v>-10.3333333</v>
      </c>
      <c r="F639" s="102">
        <v>-53.2</v>
      </c>
    </row>
    <row r="640" spans="1:6" x14ac:dyDescent="0.25">
      <c r="A640" s="1">
        <v>411</v>
      </c>
      <c r="B640" t="s">
        <v>1203</v>
      </c>
      <c r="C640" t="s">
        <v>670</v>
      </c>
      <c r="D640" t="s">
        <v>662</v>
      </c>
      <c r="E640" s="102">
        <v>46.603354000000003</v>
      </c>
      <c r="F640" s="102">
        <v>1.8883335000000001</v>
      </c>
    </row>
    <row r="641" spans="1:6" x14ac:dyDescent="0.25">
      <c r="A641" s="1">
        <v>412</v>
      </c>
      <c r="B641" t="s">
        <v>1204</v>
      </c>
      <c r="C641" t="s">
        <v>666</v>
      </c>
      <c r="D641" t="s">
        <v>662</v>
      </c>
      <c r="E641" s="102">
        <v>35.000073999999998</v>
      </c>
      <c r="F641" s="102">
        <v>104.999927</v>
      </c>
    </row>
    <row r="642" spans="1:6" x14ac:dyDescent="0.25">
      <c r="A642" s="1">
        <v>413</v>
      </c>
      <c r="B642" t="s">
        <v>1205</v>
      </c>
      <c r="C642" t="s">
        <v>666</v>
      </c>
      <c r="D642" t="s">
        <v>667</v>
      </c>
      <c r="E642" s="102">
        <v>35.000073999999998</v>
      </c>
      <c r="F642" s="102">
        <v>104.999927</v>
      </c>
    </row>
    <row r="643" spans="1:6" x14ac:dyDescent="0.25">
      <c r="A643" s="1">
        <v>414</v>
      </c>
      <c r="B643" t="s">
        <v>98</v>
      </c>
      <c r="C643" t="s">
        <v>782</v>
      </c>
      <c r="D643" t="s">
        <v>662</v>
      </c>
      <c r="E643" s="102">
        <v>30.812424700000001</v>
      </c>
      <c r="F643" s="102">
        <v>34.859476200000003</v>
      </c>
    </row>
    <row r="644" spans="1:6" x14ac:dyDescent="0.25">
      <c r="A644" s="1">
        <v>414</v>
      </c>
      <c r="B644" t="s">
        <v>1206</v>
      </c>
      <c r="C644" t="s">
        <v>688</v>
      </c>
      <c r="D644" t="s">
        <v>662</v>
      </c>
      <c r="E644" s="102">
        <v>39.326068499999998</v>
      </c>
      <c r="F644" s="102">
        <v>-4.8379791000000001</v>
      </c>
    </row>
    <row r="645" spans="1:6" x14ac:dyDescent="0.25">
      <c r="A645" s="1">
        <v>414</v>
      </c>
      <c r="B645" t="s">
        <v>1207</v>
      </c>
      <c r="C645" t="s">
        <v>666</v>
      </c>
      <c r="D645" t="s">
        <v>664</v>
      </c>
      <c r="E645" s="102">
        <v>35.000073999999998</v>
      </c>
      <c r="F645" s="102">
        <v>104.999927</v>
      </c>
    </row>
    <row r="646" spans="1:6" x14ac:dyDescent="0.25">
      <c r="A646" s="1">
        <v>414</v>
      </c>
      <c r="B646" t="s">
        <v>1208</v>
      </c>
      <c r="C646" t="s">
        <v>661</v>
      </c>
      <c r="D646" t="s">
        <v>662</v>
      </c>
      <c r="E646" s="102">
        <v>39.783730400000003</v>
      </c>
      <c r="F646" s="102">
        <v>-100.445882</v>
      </c>
    </row>
    <row r="647" spans="1:6" x14ac:dyDescent="0.25">
      <c r="A647" s="1">
        <v>414</v>
      </c>
      <c r="B647" t="s">
        <v>1209</v>
      </c>
      <c r="C647" t="s">
        <v>944</v>
      </c>
      <c r="D647" t="s">
        <v>667</v>
      </c>
      <c r="E647" s="102">
        <v>23.973937400000001</v>
      </c>
      <c r="F647" s="102">
        <v>120.9820179</v>
      </c>
    </row>
    <row r="648" spans="1:6" x14ac:dyDescent="0.25">
      <c r="A648" s="1">
        <v>414</v>
      </c>
      <c r="B648" t="s">
        <v>1210</v>
      </c>
      <c r="C648" t="s">
        <v>666</v>
      </c>
      <c r="D648" t="s">
        <v>662</v>
      </c>
      <c r="E648" s="102">
        <v>35.000073999999998</v>
      </c>
      <c r="F648" s="102">
        <v>104.999927</v>
      </c>
    </row>
    <row r="649" spans="1:6" x14ac:dyDescent="0.25">
      <c r="A649" s="1">
        <v>415</v>
      </c>
      <c r="B649" t="s">
        <v>1211</v>
      </c>
      <c r="C649" t="s">
        <v>674</v>
      </c>
      <c r="D649" t="s">
        <v>667</v>
      </c>
      <c r="E649" s="102">
        <v>54.702354499999998</v>
      </c>
      <c r="F649" s="102">
        <v>-3.2765753000000002</v>
      </c>
    </row>
    <row r="650" spans="1:6" x14ac:dyDescent="0.25">
      <c r="A650" s="1">
        <v>415</v>
      </c>
      <c r="B650" t="s">
        <v>1212</v>
      </c>
      <c r="C650" t="s">
        <v>999</v>
      </c>
      <c r="D650" t="s">
        <v>667</v>
      </c>
      <c r="E650" s="102">
        <v>39.662164799999999</v>
      </c>
      <c r="F650" s="102">
        <v>-8.1353518999999999</v>
      </c>
    </row>
    <row r="651" spans="1:6" x14ac:dyDescent="0.25">
      <c r="A651" s="1">
        <v>416</v>
      </c>
      <c r="B651" t="s">
        <v>1213</v>
      </c>
      <c r="C651" t="s">
        <v>674</v>
      </c>
      <c r="D651" t="s">
        <v>664</v>
      </c>
      <c r="E651" s="102">
        <v>54.702354499999998</v>
      </c>
      <c r="F651" s="102">
        <v>-3.2765753000000002</v>
      </c>
    </row>
    <row r="652" spans="1:6" x14ac:dyDescent="0.25">
      <c r="A652" s="16">
        <v>416</v>
      </c>
      <c r="B652" s="15" t="s">
        <v>1214</v>
      </c>
      <c r="C652" s="15" t="s">
        <v>679</v>
      </c>
      <c r="D652" s="15" t="s">
        <v>677</v>
      </c>
      <c r="E652" s="102"/>
      <c r="F652" s="102"/>
    </row>
    <row r="653" spans="1:6" x14ac:dyDescent="0.25">
      <c r="A653" s="1">
        <v>416</v>
      </c>
      <c r="B653" t="s">
        <v>1215</v>
      </c>
      <c r="C653" t="s">
        <v>999</v>
      </c>
      <c r="D653" t="s">
        <v>667</v>
      </c>
      <c r="E653" s="102">
        <v>39.662164799999999</v>
      </c>
      <c r="F653" s="102">
        <v>-8.1353518999999999</v>
      </c>
    </row>
    <row r="654" spans="1:6" x14ac:dyDescent="0.25">
      <c r="A654" s="1">
        <v>416</v>
      </c>
      <c r="B654" t="s">
        <v>1216</v>
      </c>
      <c r="C654" t="s">
        <v>661</v>
      </c>
      <c r="D654" t="s">
        <v>664</v>
      </c>
      <c r="E654" s="102">
        <v>39.783730400000003</v>
      </c>
      <c r="F654" s="102">
        <v>-100.445882</v>
      </c>
    </row>
    <row r="655" spans="1:6" x14ac:dyDescent="0.25">
      <c r="A655" s="16">
        <v>416</v>
      </c>
      <c r="B655" s="15" t="s">
        <v>1217</v>
      </c>
      <c r="C655" s="15" t="s">
        <v>679</v>
      </c>
      <c r="D655" s="15" t="s">
        <v>677</v>
      </c>
      <c r="E655" s="102"/>
      <c r="F655" s="102"/>
    </row>
    <row r="656" spans="1:6" x14ac:dyDescent="0.25">
      <c r="A656" s="1">
        <v>417</v>
      </c>
      <c r="B656" t="s">
        <v>1218</v>
      </c>
      <c r="C656" t="s">
        <v>666</v>
      </c>
      <c r="D656" t="s">
        <v>662</v>
      </c>
      <c r="E656" s="102">
        <v>35.000073999999998</v>
      </c>
      <c r="F656" s="102">
        <v>104.999927</v>
      </c>
    </row>
    <row r="657" spans="1:6" x14ac:dyDescent="0.25">
      <c r="A657" s="1">
        <v>417</v>
      </c>
      <c r="B657" t="s">
        <v>1219</v>
      </c>
      <c r="C657" t="s">
        <v>675</v>
      </c>
      <c r="D657" t="s">
        <v>662</v>
      </c>
      <c r="E657" s="102">
        <v>61.066692199999999</v>
      </c>
      <c r="F657" s="102">
        <v>-107.99170700000001</v>
      </c>
    </row>
    <row r="658" spans="1:6" x14ac:dyDescent="0.25">
      <c r="A658" s="1">
        <v>417</v>
      </c>
      <c r="B658" t="s">
        <v>1220</v>
      </c>
      <c r="C658" t="s">
        <v>661</v>
      </c>
      <c r="D658" t="s">
        <v>664</v>
      </c>
      <c r="E658" s="102">
        <v>39.783730400000003</v>
      </c>
      <c r="F658" s="102">
        <v>-100.445882</v>
      </c>
    </row>
    <row r="659" spans="1:6" x14ac:dyDescent="0.25">
      <c r="A659" s="1">
        <v>418</v>
      </c>
      <c r="B659" t="s">
        <v>1221</v>
      </c>
      <c r="C659" t="s">
        <v>764</v>
      </c>
      <c r="D659" t="s">
        <v>662</v>
      </c>
      <c r="E659" s="102">
        <v>46.798562400000002</v>
      </c>
      <c r="F659" s="102">
        <v>8.2319735999999999</v>
      </c>
    </row>
    <row r="660" spans="1:6" x14ac:dyDescent="0.25">
      <c r="A660" s="1">
        <v>419</v>
      </c>
      <c r="B660" t="s">
        <v>1222</v>
      </c>
      <c r="C660" t="s">
        <v>661</v>
      </c>
      <c r="D660" t="s">
        <v>664</v>
      </c>
      <c r="E660" s="102">
        <v>39.783730400000003</v>
      </c>
      <c r="F660" s="102">
        <v>-100.445882</v>
      </c>
    </row>
    <row r="661" spans="1:6" x14ac:dyDescent="0.25">
      <c r="A661" s="1">
        <v>419</v>
      </c>
      <c r="B661" t="s">
        <v>1223</v>
      </c>
      <c r="C661" t="s">
        <v>713</v>
      </c>
      <c r="D661" t="s">
        <v>667</v>
      </c>
      <c r="E661" s="102">
        <v>36.638392000000003</v>
      </c>
      <c r="F661" s="102">
        <v>127.69611879999999</v>
      </c>
    </row>
    <row r="662" spans="1:6" x14ac:dyDescent="0.25">
      <c r="A662" s="1">
        <v>420</v>
      </c>
      <c r="B662" t="s">
        <v>1224</v>
      </c>
      <c r="C662" t="s">
        <v>675</v>
      </c>
      <c r="D662" t="s">
        <v>662</v>
      </c>
      <c r="E662" s="102">
        <v>61.066692199999999</v>
      </c>
      <c r="F662" s="102">
        <v>-107.99170700000001</v>
      </c>
    </row>
    <row r="663" spans="1:6" x14ac:dyDescent="0.25">
      <c r="A663" s="1">
        <v>421</v>
      </c>
      <c r="B663" t="s">
        <v>1225</v>
      </c>
      <c r="C663" t="s">
        <v>661</v>
      </c>
      <c r="D663" t="s">
        <v>664</v>
      </c>
      <c r="E663" s="102">
        <v>39.783730400000003</v>
      </c>
      <c r="F663" s="102">
        <v>-100.445882</v>
      </c>
    </row>
    <row r="664" spans="1:6" x14ac:dyDescent="0.25">
      <c r="A664" s="1">
        <v>421</v>
      </c>
      <c r="B664" t="s">
        <v>1226</v>
      </c>
      <c r="C664" t="s">
        <v>692</v>
      </c>
      <c r="D664" t="s">
        <v>662</v>
      </c>
      <c r="E664" s="102">
        <v>59.674971200000002</v>
      </c>
      <c r="F664" s="102">
        <v>14.5208584</v>
      </c>
    </row>
    <row r="665" spans="1:6" x14ac:dyDescent="0.25">
      <c r="A665" s="1">
        <v>421</v>
      </c>
      <c r="B665" t="s">
        <v>1227</v>
      </c>
      <c r="C665" t="s">
        <v>681</v>
      </c>
      <c r="D665" t="s">
        <v>667</v>
      </c>
      <c r="E665" s="102">
        <v>51.1638175</v>
      </c>
      <c r="F665" s="102">
        <v>10.447831300000001</v>
      </c>
    </row>
    <row r="666" spans="1:6" x14ac:dyDescent="0.25">
      <c r="A666" s="1">
        <v>421</v>
      </c>
      <c r="B666" t="s">
        <v>1228</v>
      </c>
      <c r="C666" t="s">
        <v>661</v>
      </c>
      <c r="D666" t="s">
        <v>664</v>
      </c>
      <c r="E666" s="102">
        <v>39.783730400000003</v>
      </c>
      <c r="F666" s="102">
        <v>-100.445882</v>
      </c>
    </row>
    <row r="667" spans="1:6" x14ac:dyDescent="0.25">
      <c r="A667" s="1">
        <v>421</v>
      </c>
      <c r="B667" t="s">
        <v>1229</v>
      </c>
      <c r="C667" t="s">
        <v>661</v>
      </c>
      <c r="D667" t="s">
        <v>662</v>
      </c>
      <c r="E667" s="102">
        <v>39.783730400000003</v>
      </c>
      <c r="F667" s="102">
        <v>-100.445882</v>
      </c>
    </row>
    <row r="668" spans="1:6" x14ac:dyDescent="0.25">
      <c r="A668" s="1">
        <v>422</v>
      </c>
      <c r="B668" t="s">
        <v>132</v>
      </c>
      <c r="C668" t="s">
        <v>681</v>
      </c>
      <c r="D668" t="s">
        <v>664</v>
      </c>
      <c r="E668" s="102">
        <v>51.1638175</v>
      </c>
      <c r="F668" s="102">
        <v>10.447831300000001</v>
      </c>
    </row>
    <row r="669" spans="1:6" x14ac:dyDescent="0.25">
      <c r="A669" s="1">
        <v>422</v>
      </c>
      <c r="B669" t="s">
        <v>1230</v>
      </c>
      <c r="C669" t="s">
        <v>713</v>
      </c>
      <c r="D669" t="s">
        <v>667</v>
      </c>
      <c r="E669" s="102">
        <v>36.638392000000003</v>
      </c>
      <c r="F669" s="102">
        <v>127.69611879999999</v>
      </c>
    </row>
    <row r="670" spans="1:6" x14ac:dyDescent="0.25">
      <c r="A670" s="1">
        <v>422</v>
      </c>
      <c r="B670" t="s">
        <v>1231</v>
      </c>
      <c r="C670" t="s">
        <v>661</v>
      </c>
      <c r="D670" t="s">
        <v>664</v>
      </c>
      <c r="E670" s="102">
        <v>39.783730400000003</v>
      </c>
      <c r="F670" s="102">
        <v>-100.445882</v>
      </c>
    </row>
    <row r="671" spans="1:6" x14ac:dyDescent="0.25">
      <c r="A671" s="1">
        <v>423</v>
      </c>
      <c r="B671" t="s">
        <v>1232</v>
      </c>
      <c r="C671" t="s">
        <v>733</v>
      </c>
      <c r="D671" t="s">
        <v>662</v>
      </c>
      <c r="E671" s="102">
        <v>42.638426099999997</v>
      </c>
      <c r="F671" s="102">
        <v>12.674296999999999</v>
      </c>
    </row>
    <row r="672" spans="1:6" x14ac:dyDescent="0.25">
      <c r="A672" s="1">
        <v>423</v>
      </c>
      <c r="B672" t="s">
        <v>1233</v>
      </c>
      <c r="C672" t="s">
        <v>666</v>
      </c>
      <c r="D672" t="s">
        <v>662</v>
      </c>
      <c r="E672" s="102">
        <v>35.000073999999998</v>
      </c>
      <c r="F672" s="102">
        <v>104.999927</v>
      </c>
    </row>
    <row r="673" spans="1:6" x14ac:dyDescent="0.25">
      <c r="A673" s="1">
        <v>423</v>
      </c>
      <c r="B673" t="s">
        <v>1234</v>
      </c>
      <c r="C673" t="s">
        <v>666</v>
      </c>
      <c r="D673" t="s">
        <v>662</v>
      </c>
      <c r="E673" s="102">
        <v>35.000073999999998</v>
      </c>
      <c r="F673" s="102">
        <v>104.999927</v>
      </c>
    </row>
    <row r="674" spans="1:6" x14ac:dyDescent="0.25">
      <c r="A674" s="1">
        <v>423</v>
      </c>
      <c r="B674" t="s">
        <v>1235</v>
      </c>
      <c r="C674" t="s">
        <v>1073</v>
      </c>
      <c r="D674" t="s">
        <v>662</v>
      </c>
      <c r="E674" s="102">
        <v>52.215933</v>
      </c>
      <c r="F674" s="102">
        <v>19.134422000000001</v>
      </c>
    </row>
    <row r="675" spans="1:6" x14ac:dyDescent="0.25">
      <c r="A675" s="1">
        <v>424</v>
      </c>
      <c r="B675" t="s">
        <v>1236</v>
      </c>
      <c r="C675" t="s">
        <v>661</v>
      </c>
      <c r="D675" t="s">
        <v>664</v>
      </c>
      <c r="E675" s="102">
        <v>39.783730400000003</v>
      </c>
      <c r="F675" s="102">
        <v>-100.445882</v>
      </c>
    </row>
    <row r="676" spans="1:6" x14ac:dyDescent="0.25">
      <c r="A676" s="1">
        <v>424</v>
      </c>
      <c r="B676" t="s">
        <v>1237</v>
      </c>
      <c r="C676" t="s">
        <v>674</v>
      </c>
      <c r="D676" t="s">
        <v>664</v>
      </c>
      <c r="E676" s="102">
        <v>54.702354499999998</v>
      </c>
      <c r="F676" s="102">
        <v>-3.2765753000000002</v>
      </c>
    </row>
    <row r="677" spans="1:6" x14ac:dyDescent="0.25">
      <c r="A677" s="1">
        <v>424</v>
      </c>
      <c r="B677" t="s">
        <v>1238</v>
      </c>
      <c r="C677" t="s">
        <v>688</v>
      </c>
      <c r="D677" t="s">
        <v>664</v>
      </c>
      <c r="E677" s="102">
        <v>39.326068499999998</v>
      </c>
      <c r="F677" s="102">
        <v>-4.8379791000000001</v>
      </c>
    </row>
    <row r="678" spans="1:6" x14ac:dyDescent="0.25">
      <c r="A678" s="1">
        <v>424</v>
      </c>
      <c r="B678" t="s">
        <v>1239</v>
      </c>
      <c r="C678" t="s">
        <v>692</v>
      </c>
      <c r="D678" t="s">
        <v>662</v>
      </c>
      <c r="E678" s="102">
        <v>59.674971200000002</v>
      </c>
      <c r="F678" s="102">
        <v>14.5208584</v>
      </c>
    </row>
    <row r="679" spans="1:6" x14ac:dyDescent="0.25">
      <c r="A679" s="1">
        <v>424</v>
      </c>
      <c r="B679" t="s">
        <v>1240</v>
      </c>
      <c r="C679" t="s">
        <v>666</v>
      </c>
      <c r="D679" t="s">
        <v>664</v>
      </c>
      <c r="E679" s="102">
        <v>35.000073999999998</v>
      </c>
      <c r="F679" s="102">
        <v>104.999927</v>
      </c>
    </row>
    <row r="680" spans="1:6" x14ac:dyDescent="0.25">
      <c r="A680" s="1">
        <v>424</v>
      </c>
      <c r="B680" t="s">
        <v>1241</v>
      </c>
      <c r="C680" t="s">
        <v>733</v>
      </c>
      <c r="D680" t="s">
        <v>664</v>
      </c>
      <c r="E680" s="102">
        <v>42.638426099999997</v>
      </c>
      <c r="F680" s="102">
        <v>12.674296999999999</v>
      </c>
    </row>
    <row r="681" spans="1:6" x14ac:dyDescent="0.25">
      <c r="A681" s="1">
        <v>425</v>
      </c>
      <c r="B681" t="s">
        <v>1242</v>
      </c>
      <c r="C681" t="s">
        <v>740</v>
      </c>
      <c r="D681" t="s">
        <v>662</v>
      </c>
      <c r="E681" s="102">
        <v>32.647531399999998</v>
      </c>
      <c r="F681" s="102">
        <v>54.564351600000002</v>
      </c>
    </row>
    <row r="682" spans="1:6" x14ac:dyDescent="0.25">
      <c r="A682" s="1">
        <v>425</v>
      </c>
      <c r="B682" t="s">
        <v>247</v>
      </c>
      <c r="C682" t="s">
        <v>700</v>
      </c>
      <c r="D682" t="s">
        <v>667</v>
      </c>
      <c r="E682" s="102">
        <v>52.243497900000001</v>
      </c>
      <c r="F682" s="102">
        <v>5.6343227000000002</v>
      </c>
    </row>
    <row r="683" spans="1:6" x14ac:dyDescent="0.25">
      <c r="A683" s="1">
        <v>426</v>
      </c>
      <c r="B683" t="s">
        <v>1243</v>
      </c>
      <c r="C683" t="s">
        <v>661</v>
      </c>
      <c r="D683" t="s">
        <v>662</v>
      </c>
      <c r="E683" s="102">
        <v>39.783730400000003</v>
      </c>
      <c r="F683" s="102">
        <v>-100.445882</v>
      </c>
    </row>
    <row r="684" spans="1:6" x14ac:dyDescent="0.25">
      <c r="A684" s="1">
        <v>426</v>
      </c>
      <c r="B684" t="s">
        <v>9362</v>
      </c>
      <c r="C684" t="s">
        <v>670</v>
      </c>
      <c r="D684" t="s">
        <v>664</v>
      </c>
      <c r="E684" s="102">
        <v>46.603354000000003</v>
      </c>
      <c r="F684" s="102">
        <v>1.8883335000000001</v>
      </c>
    </row>
    <row r="685" spans="1:6" x14ac:dyDescent="0.25">
      <c r="A685" s="1">
        <v>427</v>
      </c>
      <c r="B685" t="s">
        <v>1244</v>
      </c>
      <c r="C685" t="s">
        <v>666</v>
      </c>
      <c r="D685" t="s">
        <v>662</v>
      </c>
      <c r="E685" s="102">
        <v>35.000073999999998</v>
      </c>
      <c r="F685" s="102">
        <v>104.999927</v>
      </c>
    </row>
    <row r="686" spans="1:6" x14ac:dyDescent="0.25">
      <c r="A686" s="1">
        <v>428</v>
      </c>
      <c r="B686" t="s">
        <v>1245</v>
      </c>
      <c r="C686" t="s">
        <v>675</v>
      </c>
      <c r="D686" t="s">
        <v>856</v>
      </c>
      <c r="E686" s="102">
        <v>61.066692199999999</v>
      </c>
      <c r="F686" s="102">
        <v>-107.99170700000001</v>
      </c>
    </row>
    <row r="687" spans="1:6" x14ac:dyDescent="0.25">
      <c r="A687" s="1">
        <v>429</v>
      </c>
      <c r="B687" t="s">
        <v>1246</v>
      </c>
      <c r="C687" t="s">
        <v>674</v>
      </c>
      <c r="D687" t="s">
        <v>664</v>
      </c>
      <c r="E687" s="102">
        <v>54.702354499999998</v>
      </c>
      <c r="F687" s="102">
        <v>-3.2765753000000002</v>
      </c>
    </row>
    <row r="688" spans="1:6" x14ac:dyDescent="0.25">
      <c r="A688" s="1">
        <v>430</v>
      </c>
      <c r="B688" t="s">
        <v>1247</v>
      </c>
      <c r="C688" t="s">
        <v>661</v>
      </c>
      <c r="D688" t="s">
        <v>664</v>
      </c>
      <c r="E688" s="102">
        <v>39.783730400000003</v>
      </c>
      <c r="F688" s="102">
        <v>-100.445882</v>
      </c>
    </row>
    <row r="689" spans="1:6" x14ac:dyDescent="0.25">
      <c r="A689" s="1">
        <v>430</v>
      </c>
      <c r="B689" t="s">
        <v>1248</v>
      </c>
      <c r="C689" t="s">
        <v>675</v>
      </c>
      <c r="D689" t="s">
        <v>664</v>
      </c>
      <c r="E689" s="102">
        <v>61.066692199999999</v>
      </c>
      <c r="F689" s="102">
        <v>-107.99170700000001</v>
      </c>
    </row>
    <row r="690" spans="1:6" x14ac:dyDescent="0.25">
      <c r="A690" s="1">
        <v>430</v>
      </c>
      <c r="B690" t="s">
        <v>1249</v>
      </c>
      <c r="C690" t="s">
        <v>944</v>
      </c>
      <c r="D690" t="s">
        <v>662</v>
      </c>
      <c r="E690" s="102">
        <v>23.973937400000001</v>
      </c>
      <c r="F690" s="102">
        <v>120.9820179</v>
      </c>
    </row>
    <row r="691" spans="1:6" x14ac:dyDescent="0.25">
      <c r="A691" s="1">
        <v>430</v>
      </c>
      <c r="B691" t="s">
        <v>1250</v>
      </c>
      <c r="C691" t="s">
        <v>666</v>
      </c>
      <c r="D691" t="s">
        <v>662</v>
      </c>
      <c r="E691" s="102">
        <v>35.000073999999998</v>
      </c>
      <c r="F691" s="102">
        <v>104.999927</v>
      </c>
    </row>
    <row r="692" spans="1:6" x14ac:dyDescent="0.25">
      <c r="A692" s="1">
        <v>430</v>
      </c>
      <c r="B692" t="s">
        <v>1251</v>
      </c>
      <c r="C692" t="s">
        <v>1011</v>
      </c>
      <c r="D692" t="s">
        <v>662</v>
      </c>
      <c r="E692" s="102">
        <v>-41.500083099999998</v>
      </c>
      <c r="F692" s="102">
        <v>172.83440770000001</v>
      </c>
    </row>
    <row r="693" spans="1:6" x14ac:dyDescent="0.25">
      <c r="A693" s="1">
        <v>430</v>
      </c>
      <c r="B693" t="s">
        <v>1252</v>
      </c>
      <c r="C693" t="s">
        <v>733</v>
      </c>
      <c r="D693" t="s">
        <v>856</v>
      </c>
      <c r="E693" s="102">
        <v>42.638426099999997</v>
      </c>
      <c r="F693" s="102">
        <v>12.674296999999999</v>
      </c>
    </row>
    <row r="694" spans="1:6" x14ac:dyDescent="0.25">
      <c r="A694" s="1">
        <v>430</v>
      </c>
      <c r="B694" t="s">
        <v>151</v>
      </c>
      <c r="C694" t="s">
        <v>661</v>
      </c>
      <c r="D694" t="s">
        <v>664</v>
      </c>
      <c r="E694" s="102">
        <v>39.783730400000003</v>
      </c>
      <c r="F694" s="102">
        <v>-100.445882</v>
      </c>
    </row>
    <row r="695" spans="1:6" x14ac:dyDescent="0.25">
      <c r="A695" s="1">
        <v>430</v>
      </c>
      <c r="B695" t="s">
        <v>1253</v>
      </c>
      <c r="C695" t="s">
        <v>713</v>
      </c>
      <c r="D695" t="s">
        <v>662</v>
      </c>
      <c r="E695" s="102">
        <v>36.638392000000003</v>
      </c>
      <c r="F695" s="102">
        <v>127.69611879999999</v>
      </c>
    </row>
    <row r="696" spans="1:6" x14ac:dyDescent="0.25">
      <c r="A696" s="1">
        <v>431</v>
      </c>
      <c r="B696" t="s">
        <v>1254</v>
      </c>
      <c r="C696" t="s">
        <v>700</v>
      </c>
      <c r="D696" t="s">
        <v>662</v>
      </c>
      <c r="E696" s="102">
        <v>52.243497900000001</v>
      </c>
      <c r="F696" s="102">
        <v>5.6343227000000002</v>
      </c>
    </row>
    <row r="697" spans="1:6" x14ac:dyDescent="0.25">
      <c r="A697" s="1">
        <v>432</v>
      </c>
      <c r="B697" t="s">
        <v>1255</v>
      </c>
      <c r="C697" t="s">
        <v>661</v>
      </c>
      <c r="D697" t="s">
        <v>662</v>
      </c>
      <c r="E697" s="102">
        <v>39.783730400000003</v>
      </c>
      <c r="F697" s="102">
        <v>-100.445882</v>
      </c>
    </row>
    <row r="698" spans="1:6" x14ac:dyDescent="0.25">
      <c r="A698" s="1">
        <v>432</v>
      </c>
      <c r="B698" t="s">
        <v>1256</v>
      </c>
      <c r="C698" t="s">
        <v>666</v>
      </c>
      <c r="D698" t="s">
        <v>664</v>
      </c>
      <c r="E698" s="102">
        <v>35.000073999999998</v>
      </c>
      <c r="F698" s="102">
        <v>104.999927</v>
      </c>
    </row>
    <row r="699" spans="1:6" x14ac:dyDescent="0.25">
      <c r="A699" s="1">
        <v>432</v>
      </c>
      <c r="B699" t="s">
        <v>1257</v>
      </c>
      <c r="C699" t="s">
        <v>666</v>
      </c>
      <c r="D699" t="s">
        <v>667</v>
      </c>
      <c r="E699" s="102">
        <v>35.000073999999998</v>
      </c>
      <c r="F699" s="102">
        <v>104.999927</v>
      </c>
    </row>
    <row r="700" spans="1:6" x14ac:dyDescent="0.25">
      <c r="A700" s="1">
        <v>433</v>
      </c>
      <c r="B700" t="s">
        <v>1258</v>
      </c>
      <c r="C700" t="s">
        <v>761</v>
      </c>
      <c r="D700" t="s">
        <v>662</v>
      </c>
      <c r="E700" s="102">
        <v>47.593969999999999</v>
      </c>
      <c r="F700" s="102">
        <v>14.124560000000001</v>
      </c>
    </row>
    <row r="701" spans="1:6" x14ac:dyDescent="0.25">
      <c r="A701" s="1">
        <v>434</v>
      </c>
      <c r="B701" t="s">
        <v>1259</v>
      </c>
      <c r="C701" t="s">
        <v>666</v>
      </c>
      <c r="D701" t="s">
        <v>662</v>
      </c>
      <c r="E701" s="102">
        <v>35.000073999999998</v>
      </c>
      <c r="F701" s="102">
        <v>104.999927</v>
      </c>
    </row>
    <row r="702" spans="1:6" x14ac:dyDescent="0.25">
      <c r="A702" s="1">
        <v>434</v>
      </c>
      <c r="B702" t="s">
        <v>1260</v>
      </c>
      <c r="C702" t="s">
        <v>713</v>
      </c>
      <c r="D702" t="s">
        <v>662</v>
      </c>
      <c r="E702" s="102">
        <v>36.638392000000003</v>
      </c>
      <c r="F702" s="102">
        <v>127.69611879999999</v>
      </c>
    </row>
    <row r="703" spans="1:6" x14ac:dyDescent="0.25">
      <c r="A703" s="1">
        <v>435</v>
      </c>
      <c r="B703" t="s">
        <v>1261</v>
      </c>
      <c r="C703" t="s">
        <v>670</v>
      </c>
      <c r="D703" t="s">
        <v>662</v>
      </c>
      <c r="E703" s="102">
        <v>46.603354000000003</v>
      </c>
      <c r="F703" s="102">
        <v>1.8883335000000001</v>
      </c>
    </row>
    <row r="704" spans="1:6" x14ac:dyDescent="0.25">
      <c r="A704" s="1">
        <v>435</v>
      </c>
      <c r="B704" t="s">
        <v>1262</v>
      </c>
      <c r="C704" t="s">
        <v>684</v>
      </c>
      <c r="D704" t="s">
        <v>664</v>
      </c>
      <c r="E704" s="102">
        <v>-24.776108600000001</v>
      </c>
      <c r="F704" s="102">
        <v>134.755</v>
      </c>
    </row>
    <row r="705" spans="1:6" x14ac:dyDescent="0.25">
      <c r="A705" s="1">
        <v>435</v>
      </c>
      <c r="B705" t="s">
        <v>1263</v>
      </c>
      <c r="C705" t="s">
        <v>1264</v>
      </c>
      <c r="D705" t="s">
        <v>662</v>
      </c>
      <c r="E705" s="102">
        <v>26.254049299999998</v>
      </c>
      <c r="F705" s="102">
        <v>29.267546899999999</v>
      </c>
    </row>
    <row r="706" spans="1:6" x14ac:dyDescent="0.25">
      <c r="A706" s="1">
        <v>435</v>
      </c>
      <c r="B706" t="s">
        <v>1265</v>
      </c>
      <c r="C706" t="s">
        <v>666</v>
      </c>
      <c r="D706" t="s">
        <v>664</v>
      </c>
      <c r="E706" s="102">
        <v>35.000073999999998</v>
      </c>
      <c r="F706" s="102">
        <v>104.999927</v>
      </c>
    </row>
    <row r="707" spans="1:6" x14ac:dyDescent="0.25">
      <c r="A707" s="1">
        <v>435</v>
      </c>
      <c r="B707" t="s">
        <v>1266</v>
      </c>
      <c r="C707" t="s">
        <v>661</v>
      </c>
      <c r="D707" t="s">
        <v>667</v>
      </c>
      <c r="E707" s="102">
        <v>39.783730400000003</v>
      </c>
      <c r="F707" s="102">
        <v>-100.445882</v>
      </c>
    </row>
    <row r="708" spans="1:6" x14ac:dyDescent="0.25">
      <c r="A708" s="1">
        <v>435</v>
      </c>
      <c r="B708" t="s">
        <v>1267</v>
      </c>
      <c r="C708" t="s">
        <v>713</v>
      </c>
      <c r="D708" t="s">
        <v>662</v>
      </c>
      <c r="E708" s="102">
        <v>36.638392000000003</v>
      </c>
      <c r="F708" s="102">
        <v>127.69611879999999</v>
      </c>
    </row>
    <row r="709" spans="1:6" x14ac:dyDescent="0.25">
      <c r="A709" s="1">
        <v>435</v>
      </c>
      <c r="B709" t="s">
        <v>91</v>
      </c>
      <c r="C709" t="s">
        <v>782</v>
      </c>
      <c r="D709" t="s">
        <v>664</v>
      </c>
      <c r="E709" s="102">
        <v>30.812424700000001</v>
      </c>
      <c r="F709" s="102">
        <v>34.859476200000003</v>
      </c>
    </row>
    <row r="710" spans="1:6" x14ac:dyDescent="0.25">
      <c r="A710" s="1">
        <v>435</v>
      </c>
      <c r="B710" t="s">
        <v>1268</v>
      </c>
      <c r="C710" t="s">
        <v>944</v>
      </c>
      <c r="D710" t="s">
        <v>662</v>
      </c>
      <c r="E710" s="102">
        <v>23.973937400000001</v>
      </c>
      <c r="F710" s="102">
        <v>120.9820179</v>
      </c>
    </row>
    <row r="711" spans="1:6" x14ac:dyDescent="0.25">
      <c r="A711" s="1">
        <v>436</v>
      </c>
      <c r="B711" t="s">
        <v>1269</v>
      </c>
      <c r="C711" t="s">
        <v>661</v>
      </c>
      <c r="D711" t="s">
        <v>667</v>
      </c>
      <c r="E711" s="102">
        <v>39.783730400000003</v>
      </c>
      <c r="F711" s="102">
        <v>-100.445882</v>
      </c>
    </row>
    <row r="712" spans="1:6" x14ac:dyDescent="0.25">
      <c r="A712" s="1">
        <v>436</v>
      </c>
      <c r="B712" t="s">
        <v>305</v>
      </c>
      <c r="C712" t="s">
        <v>733</v>
      </c>
      <c r="D712" t="s">
        <v>664</v>
      </c>
      <c r="E712" s="102">
        <v>42.638426099999997</v>
      </c>
      <c r="F712" s="102">
        <v>12.674296999999999</v>
      </c>
    </row>
    <row r="713" spans="1:6" x14ac:dyDescent="0.25">
      <c r="A713" s="1">
        <v>436</v>
      </c>
      <c r="B713" t="s">
        <v>1270</v>
      </c>
      <c r="C713" t="s">
        <v>999</v>
      </c>
      <c r="D713" t="s">
        <v>662</v>
      </c>
      <c r="E713" s="102">
        <v>39.662164799999999</v>
      </c>
      <c r="F713" s="102">
        <v>-8.1353518999999999</v>
      </c>
    </row>
    <row r="714" spans="1:6" x14ac:dyDescent="0.25">
      <c r="A714" s="1">
        <v>437</v>
      </c>
      <c r="B714" t="s">
        <v>1271</v>
      </c>
      <c r="C714" t="s">
        <v>681</v>
      </c>
      <c r="D714" t="s">
        <v>664</v>
      </c>
      <c r="E714" s="102">
        <v>51.1638175</v>
      </c>
      <c r="F714" s="102">
        <v>10.447831300000001</v>
      </c>
    </row>
    <row r="715" spans="1:6" x14ac:dyDescent="0.25">
      <c r="A715" s="1">
        <v>437</v>
      </c>
      <c r="B715" t="s">
        <v>1272</v>
      </c>
      <c r="C715" t="s">
        <v>666</v>
      </c>
      <c r="D715" t="s">
        <v>662</v>
      </c>
      <c r="E715" s="102">
        <v>35.000073999999998</v>
      </c>
      <c r="F715" s="102">
        <v>104.999927</v>
      </c>
    </row>
    <row r="716" spans="1:6" x14ac:dyDescent="0.25">
      <c r="A716" s="1">
        <v>437</v>
      </c>
      <c r="B716" t="s">
        <v>1273</v>
      </c>
      <c r="C716" t="s">
        <v>681</v>
      </c>
      <c r="D716" t="s">
        <v>664</v>
      </c>
      <c r="E716" s="102">
        <v>51.1638175</v>
      </c>
      <c r="F716" s="102">
        <v>10.447831300000001</v>
      </c>
    </row>
    <row r="717" spans="1:6" x14ac:dyDescent="0.25">
      <c r="A717" s="1">
        <v>437</v>
      </c>
      <c r="B717" t="s">
        <v>1274</v>
      </c>
      <c r="C717" t="s">
        <v>661</v>
      </c>
      <c r="D717" t="s">
        <v>664</v>
      </c>
      <c r="E717" s="102">
        <v>39.783730400000003</v>
      </c>
      <c r="F717" s="102">
        <v>-100.445882</v>
      </c>
    </row>
    <row r="718" spans="1:6" x14ac:dyDescent="0.25">
      <c r="A718" s="1">
        <v>437</v>
      </c>
      <c r="B718" t="s">
        <v>1275</v>
      </c>
      <c r="C718" t="s">
        <v>674</v>
      </c>
      <c r="D718" t="s">
        <v>667</v>
      </c>
      <c r="E718" s="102">
        <v>54.702354499999998</v>
      </c>
      <c r="F718" s="102">
        <v>-3.2765753000000002</v>
      </c>
    </row>
    <row r="719" spans="1:6" x14ac:dyDescent="0.25">
      <c r="A719" s="1">
        <v>437</v>
      </c>
      <c r="B719" t="s">
        <v>1276</v>
      </c>
      <c r="C719" t="s">
        <v>739</v>
      </c>
      <c r="D719" t="s">
        <v>664</v>
      </c>
      <c r="E719" s="102">
        <v>64.686313600000005</v>
      </c>
      <c r="F719" s="102">
        <v>97.745306099999993</v>
      </c>
    </row>
    <row r="720" spans="1:6" x14ac:dyDescent="0.25">
      <c r="A720" s="1">
        <v>438</v>
      </c>
      <c r="B720" t="s">
        <v>1277</v>
      </c>
      <c r="C720" t="s">
        <v>694</v>
      </c>
      <c r="D720" t="s">
        <v>662</v>
      </c>
      <c r="E720" s="102">
        <v>-10.3333333</v>
      </c>
      <c r="F720" s="102">
        <v>-53.2</v>
      </c>
    </row>
    <row r="721" spans="1:6" x14ac:dyDescent="0.25">
      <c r="A721" s="1">
        <v>438</v>
      </c>
      <c r="B721" t="s">
        <v>1278</v>
      </c>
      <c r="C721" t="s">
        <v>666</v>
      </c>
      <c r="D721" t="s">
        <v>667</v>
      </c>
      <c r="E721" s="102">
        <v>35.000073999999998</v>
      </c>
      <c r="F721" s="102">
        <v>104.999927</v>
      </c>
    </row>
    <row r="722" spans="1:6" x14ac:dyDescent="0.25">
      <c r="A722" s="1">
        <v>438</v>
      </c>
      <c r="B722" t="s">
        <v>219</v>
      </c>
      <c r="C722" t="s">
        <v>694</v>
      </c>
      <c r="D722" t="s">
        <v>662</v>
      </c>
      <c r="E722" s="102">
        <v>-10.3333333</v>
      </c>
      <c r="F722" s="102">
        <v>-53.2</v>
      </c>
    </row>
    <row r="723" spans="1:6" x14ac:dyDescent="0.25">
      <c r="A723" s="1">
        <v>438</v>
      </c>
      <c r="B723" t="s">
        <v>1279</v>
      </c>
      <c r="C723" t="s">
        <v>681</v>
      </c>
      <c r="D723" t="s">
        <v>662</v>
      </c>
      <c r="E723" s="102">
        <v>51.1638175</v>
      </c>
      <c r="F723" s="102">
        <v>10.447831300000001</v>
      </c>
    </row>
    <row r="724" spans="1:6" x14ac:dyDescent="0.25">
      <c r="A724" s="1">
        <v>439</v>
      </c>
      <c r="B724" t="s">
        <v>1280</v>
      </c>
      <c r="C724" t="s">
        <v>666</v>
      </c>
      <c r="D724" t="s">
        <v>662</v>
      </c>
      <c r="E724" s="102">
        <v>35.000073999999998</v>
      </c>
      <c r="F724" s="102">
        <v>104.999927</v>
      </c>
    </row>
    <row r="725" spans="1:6" x14ac:dyDescent="0.25">
      <c r="A725" s="1">
        <v>439</v>
      </c>
      <c r="B725" t="s">
        <v>1281</v>
      </c>
      <c r="C725" t="s">
        <v>674</v>
      </c>
      <c r="D725" t="s">
        <v>662</v>
      </c>
      <c r="E725" s="102">
        <v>54.702354499999998</v>
      </c>
      <c r="F725" s="102">
        <v>-3.2765753000000002</v>
      </c>
    </row>
    <row r="726" spans="1:6" x14ac:dyDescent="0.25">
      <c r="A726" s="1">
        <v>439</v>
      </c>
      <c r="B726" t="s">
        <v>1282</v>
      </c>
      <c r="C726" t="s">
        <v>666</v>
      </c>
      <c r="D726" t="s">
        <v>662</v>
      </c>
      <c r="E726" s="102">
        <v>35.000073999999998</v>
      </c>
      <c r="F726" s="102">
        <v>104.999927</v>
      </c>
    </row>
    <row r="727" spans="1:6" x14ac:dyDescent="0.25">
      <c r="A727" s="1">
        <v>439</v>
      </c>
      <c r="B727" t="s">
        <v>1283</v>
      </c>
      <c r="C727" t="s">
        <v>661</v>
      </c>
      <c r="D727" t="s">
        <v>662</v>
      </c>
      <c r="E727" s="102">
        <v>39.783730400000003</v>
      </c>
      <c r="F727" s="102">
        <v>-100.445882</v>
      </c>
    </row>
    <row r="728" spans="1:6" x14ac:dyDescent="0.25">
      <c r="A728" s="1">
        <v>440</v>
      </c>
      <c r="B728" t="s">
        <v>1284</v>
      </c>
      <c r="C728" t="s">
        <v>713</v>
      </c>
      <c r="D728" t="s">
        <v>662</v>
      </c>
      <c r="E728" s="102">
        <v>36.638392000000003</v>
      </c>
      <c r="F728" s="102">
        <v>127.69611879999999</v>
      </c>
    </row>
    <row r="729" spans="1:6" x14ac:dyDescent="0.25">
      <c r="A729" s="1">
        <v>440</v>
      </c>
      <c r="B729" t="s">
        <v>1285</v>
      </c>
      <c r="C729" t="s">
        <v>661</v>
      </c>
      <c r="D729" t="s">
        <v>664</v>
      </c>
      <c r="E729" s="102">
        <v>39.783730400000003</v>
      </c>
      <c r="F729" s="102">
        <v>-100.445882</v>
      </c>
    </row>
    <row r="730" spans="1:6" x14ac:dyDescent="0.25">
      <c r="A730" s="1">
        <v>440</v>
      </c>
      <c r="B730" t="s">
        <v>1286</v>
      </c>
      <c r="C730" t="s">
        <v>733</v>
      </c>
      <c r="D730" t="s">
        <v>662</v>
      </c>
      <c r="E730" s="102">
        <v>42.638426099999997</v>
      </c>
      <c r="F730" s="102">
        <v>12.674296999999999</v>
      </c>
    </row>
    <row r="731" spans="1:6" x14ac:dyDescent="0.25">
      <c r="A731" s="1">
        <v>441</v>
      </c>
      <c r="B731" t="s">
        <v>1287</v>
      </c>
      <c r="C731" t="s">
        <v>681</v>
      </c>
      <c r="D731" t="s">
        <v>664</v>
      </c>
      <c r="E731" s="102">
        <v>51.1638175</v>
      </c>
      <c r="F731" s="102">
        <v>10.447831300000001</v>
      </c>
    </row>
    <row r="732" spans="1:6" x14ac:dyDescent="0.25">
      <c r="A732" s="1">
        <v>442</v>
      </c>
      <c r="B732" t="s">
        <v>1288</v>
      </c>
      <c r="C732" t="s">
        <v>1289</v>
      </c>
      <c r="D732" t="s">
        <v>667</v>
      </c>
      <c r="E732" s="102">
        <v>47.181758500000001</v>
      </c>
      <c r="F732" s="102">
        <v>19.506093700000001</v>
      </c>
    </row>
    <row r="733" spans="1:6" x14ac:dyDescent="0.25">
      <c r="A733" s="1">
        <v>443</v>
      </c>
      <c r="B733" t="s">
        <v>1290</v>
      </c>
      <c r="C733" t="s">
        <v>661</v>
      </c>
      <c r="D733" t="s">
        <v>662</v>
      </c>
      <c r="E733" s="102">
        <v>39.783730400000003</v>
      </c>
      <c r="F733" s="102">
        <v>-100.445882</v>
      </c>
    </row>
    <row r="734" spans="1:6" x14ac:dyDescent="0.25">
      <c r="A734" s="1">
        <v>443</v>
      </c>
      <c r="B734" t="s">
        <v>1291</v>
      </c>
      <c r="C734" t="s">
        <v>681</v>
      </c>
      <c r="D734" t="s">
        <v>667</v>
      </c>
      <c r="E734" s="102">
        <v>51.1638175</v>
      </c>
      <c r="F734" s="102">
        <v>10.447831300000001</v>
      </c>
    </row>
    <row r="735" spans="1:6" x14ac:dyDescent="0.25">
      <c r="A735" s="1">
        <v>444</v>
      </c>
      <c r="B735" t="s">
        <v>1292</v>
      </c>
      <c r="C735" t="s">
        <v>713</v>
      </c>
      <c r="D735" t="s">
        <v>662</v>
      </c>
      <c r="E735" s="102">
        <v>36.638392000000003</v>
      </c>
      <c r="F735" s="102">
        <v>127.69611879999999</v>
      </c>
    </row>
    <row r="736" spans="1:6" x14ac:dyDescent="0.25">
      <c r="A736" s="1">
        <v>444</v>
      </c>
      <c r="B736" t="s">
        <v>1293</v>
      </c>
      <c r="C736" t="s">
        <v>733</v>
      </c>
      <c r="D736" t="s">
        <v>662</v>
      </c>
      <c r="E736" s="102">
        <v>42.638426099999997</v>
      </c>
      <c r="F736" s="102">
        <v>12.674296999999999</v>
      </c>
    </row>
    <row r="737" spans="1:6" x14ac:dyDescent="0.25">
      <c r="A737" s="1">
        <v>445</v>
      </c>
      <c r="B737" t="s">
        <v>1294</v>
      </c>
      <c r="C737" t="s">
        <v>661</v>
      </c>
      <c r="D737" t="s">
        <v>664</v>
      </c>
      <c r="E737" s="102">
        <v>39.783730400000003</v>
      </c>
      <c r="F737" s="102">
        <v>-100.445882</v>
      </c>
    </row>
    <row r="738" spans="1:6" x14ac:dyDescent="0.25">
      <c r="A738" s="1">
        <v>445</v>
      </c>
      <c r="B738" t="s">
        <v>1295</v>
      </c>
      <c r="C738" t="s">
        <v>666</v>
      </c>
      <c r="D738" t="s">
        <v>662</v>
      </c>
      <c r="E738" s="102">
        <v>35.000073999999998</v>
      </c>
      <c r="F738" s="102">
        <v>104.999927</v>
      </c>
    </row>
    <row r="739" spans="1:6" x14ac:dyDescent="0.25">
      <c r="A739" s="1">
        <v>446</v>
      </c>
      <c r="B739" t="s">
        <v>1296</v>
      </c>
      <c r="C739" t="s">
        <v>684</v>
      </c>
      <c r="D739" t="s">
        <v>662</v>
      </c>
      <c r="E739" s="102">
        <v>-24.776108600000001</v>
      </c>
      <c r="F739" s="102">
        <v>134.755</v>
      </c>
    </row>
    <row r="740" spans="1:6" x14ac:dyDescent="0.25">
      <c r="A740" s="1">
        <v>446</v>
      </c>
      <c r="B740" t="s">
        <v>1297</v>
      </c>
      <c r="C740" t="s">
        <v>681</v>
      </c>
      <c r="D740" t="s">
        <v>664</v>
      </c>
      <c r="E740" s="102">
        <v>51.1638175</v>
      </c>
      <c r="F740" s="102">
        <v>10.447831300000001</v>
      </c>
    </row>
    <row r="741" spans="1:6" x14ac:dyDescent="0.25">
      <c r="A741" s="1">
        <v>446</v>
      </c>
      <c r="B741" t="s">
        <v>1298</v>
      </c>
      <c r="C741" t="s">
        <v>674</v>
      </c>
      <c r="D741" t="s">
        <v>662</v>
      </c>
      <c r="E741" s="102">
        <v>54.702354499999998</v>
      </c>
      <c r="F741" s="102">
        <v>-3.2765753000000002</v>
      </c>
    </row>
    <row r="742" spans="1:6" x14ac:dyDescent="0.25">
      <c r="A742" s="1">
        <v>447</v>
      </c>
      <c r="B742" t="s">
        <v>1299</v>
      </c>
      <c r="C742" t="s">
        <v>666</v>
      </c>
      <c r="D742" t="s">
        <v>664</v>
      </c>
      <c r="E742" s="102">
        <v>35.000073999999998</v>
      </c>
      <c r="F742" s="102">
        <v>104.999927</v>
      </c>
    </row>
    <row r="743" spans="1:6" x14ac:dyDescent="0.25">
      <c r="A743" s="1">
        <v>448</v>
      </c>
      <c r="B743" t="s">
        <v>1300</v>
      </c>
      <c r="C743" t="s">
        <v>681</v>
      </c>
      <c r="D743" t="s">
        <v>662</v>
      </c>
      <c r="E743" s="102">
        <v>51.1638175</v>
      </c>
      <c r="F743" s="102">
        <v>10.447831300000001</v>
      </c>
    </row>
    <row r="744" spans="1:6" x14ac:dyDescent="0.25">
      <c r="A744" s="16">
        <v>448</v>
      </c>
      <c r="B744" s="15" t="s">
        <v>1301</v>
      </c>
      <c r="C744" s="15" t="s">
        <v>767</v>
      </c>
      <c r="D744" s="15" t="s">
        <v>677</v>
      </c>
      <c r="E744" s="102">
        <v>36.5748441</v>
      </c>
      <c r="F744" s="102">
        <v>139.23941790000001</v>
      </c>
    </row>
    <row r="745" spans="1:6" x14ac:dyDescent="0.25">
      <c r="A745" s="1">
        <v>448</v>
      </c>
      <c r="B745" t="s">
        <v>1302</v>
      </c>
      <c r="C745" t="s">
        <v>978</v>
      </c>
      <c r="D745" t="s">
        <v>667</v>
      </c>
      <c r="E745" s="102">
        <v>49.743904700000002</v>
      </c>
      <c r="F745" s="102">
        <v>15.338106099999999</v>
      </c>
    </row>
    <row r="746" spans="1:6" x14ac:dyDescent="0.25">
      <c r="A746" s="1">
        <v>448</v>
      </c>
      <c r="B746" t="s">
        <v>1303</v>
      </c>
      <c r="C746" t="s">
        <v>679</v>
      </c>
      <c r="D746" t="s">
        <v>667</v>
      </c>
      <c r="E746" s="102"/>
      <c r="F746" s="102"/>
    </row>
    <row r="747" spans="1:6" x14ac:dyDescent="0.25">
      <c r="A747" s="1">
        <v>449</v>
      </c>
      <c r="B747" t="s">
        <v>1304</v>
      </c>
      <c r="C747" t="s">
        <v>944</v>
      </c>
      <c r="D747" t="s">
        <v>662</v>
      </c>
      <c r="E747" s="102">
        <v>23.973937400000001</v>
      </c>
      <c r="F747" s="102">
        <v>120.9820179</v>
      </c>
    </row>
    <row r="748" spans="1:6" x14ac:dyDescent="0.25">
      <c r="A748" s="1">
        <v>449</v>
      </c>
      <c r="B748" t="s">
        <v>1305</v>
      </c>
      <c r="C748" t="s">
        <v>670</v>
      </c>
      <c r="D748" t="s">
        <v>667</v>
      </c>
      <c r="E748" s="102">
        <v>46.603354000000003</v>
      </c>
      <c r="F748" s="102">
        <v>1.8883335000000001</v>
      </c>
    </row>
    <row r="749" spans="1:6" x14ac:dyDescent="0.25">
      <c r="A749" s="1">
        <v>449</v>
      </c>
      <c r="B749" t="s">
        <v>1306</v>
      </c>
      <c r="C749" t="s">
        <v>666</v>
      </c>
      <c r="D749" t="s">
        <v>662</v>
      </c>
      <c r="E749" s="102">
        <v>35.000073999999998</v>
      </c>
      <c r="F749" s="102">
        <v>104.999927</v>
      </c>
    </row>
    <row r="750" spans="1:6" x14ac:dyDescent="0.25">
      <c r="A750" s="1">
        <v>449</v>
      </c>
      <c r="B750" t="s">
        <v>1307</v>
      </c>
      <c r="C750" t="s">
        <v>761</v>
      </c>
      <c r="D750" t="s">
        <v>667</v>
      </c>
      <c r="E750" s="102">
        <v>47.593969999999999</v>
      </c>
      <c r="F750" s="102">
        <v>14.124560000000001</v>
      </c>
    </row>
    <row r="751" spans="1:6" x14ac:dyDescent="0.25">
      <c r="A751" s="1">
        <v>449</v>
      </c>
      <c r="B751" t="s">
        <v>1308</v>
      </c>
      <c r="C751" t="s">
        <v>674</v>
      </c>
      <c r="D751" t="s">
        <v>664</v>
      </c>
      <c r="E751" s="102">
        <v>54.702354499999998</v>
      </c>
      <c r="F751" s="102">
        <v>-3.2765753000000002</v>
      </c>
    </row>
    <row r="752" spans="1:6" x14ac:dyDescent="0.25">
      <c r="A752" s="1">
        <v>450</v>
      </c>
      <c r="B752" t="s">
        <v>1309</v>
      </c>
      <c r="C752" t="s">
        <v>666</v>
      </c>
      <c r="D752" t="s">
        <v>662</v>
      </c>
      <c r="E752" s="102">
        <v>35.000073999999998</v>
      </c>
      <c r="F752" s="102">
        <v>104.999927</v>
      </c>
    </row>
    <row r="753" spans="1:6" x14ac:dyDescent="0.25">
      <c r="A753" s="1">
        <v>450</v>
      </c>
      <c r="B753" t="s">
        <v>1310</v>
      </c>
      <c r="C753" t="s">
        <v>670</v>
      </c>
      <c r="D753" t="s">
        <v>667</v>
      </c>
      <c r="E753" s="102">
        <v>46.603354000000003</v>
      </c>
      <c r="F753" s="102">
        <v>1.8883335000000001</v>
      </c>
    </row>
    <row r="754" spans="1:6" x14ac:dyDescent="0.25">
      <c r="A754" s="16">
        <v>451</v>
      </c>
      <c r="B754" s="15" t="s">
        <v>1311</v>
      </c>
      <c r="C754" s="15" t="s">
        <v>661</v>
      </c>
      <c r="D754" s="15" t="s">
        <v>677</v>
      </c>
      <c r="E754" s="102">
        <v>39.783730400000003</v>
      </c>
      <c r="F754" s="102">
        <v>-100.445882</v>
      </c>
    </row>
    <row r="755" spans="1:6" x14ac:dyDescent="0.25">
      <c r="A755" s="16">
        <v>452</v>
      </c>
      <c r="B755" s="15" t="s">
        <v>1312</v>
      </c>
      <c r="C755" s="15" t="s">
        <v>727</v>
      </c>
      <c r="D755" s="15" t="s">
        <v>677</v>
      </c>
      <c r="E755" s="102">
        <v>50.6402809</v>
      </c>
      <c r="F755" s="102">
        <v>4.6667145000000003</v>
      </c>
    </row>
    <row r="756" spans="1:6" x14ac:dyDescent="0.25">
      <c r="A756" s="1">
        <v>452</v>
      </c>
      <c r="B756" t="s">
        <v>173</v>
      </c>
      <c r="C756" t="s">
        <v>675</v>
      </c>
      <c r="D756" t="s">
        <v>664</v>
      </c>
      <c r="E756" s="102">
        <v>61.066692199999999</v>
      </c>
      <c r="F756" s="102">
        <v>-107.99170700000001</v>
      </c>
    </row>
    <row r="757" spans="1:6" x14ac:dyDescent="0.25">
      <c r="A757" s="1">
        <v>453</v>
      </c>
      <c r="B757" t="s">
        <v>1313</v>
      </c>
      <c r="C757" t="s">
        <v>674</v>
      </c>
      <c r="D757" t="s">
        <v>664</v>
      </c>
      <c r="E757" s="102">
        <v>54.702354499999998</v>
      </c>
      <c r="F757" s="102">
        <v>-3.2765753000000002</v>
      </c>
    </row>
    <row r="758" spans="1:6" x14ac:dyDescent="0.25">
      <c r="A758" s="1">
        <v>453</v>
      </c>
      <c r="B758" t="s">
        <v>1314</v>
      </c>
      <c r="C758" t="s">
        <v>666</v>
      </c>
      <c r="D758" t="s">
        <v>662</v>
      </c>
      <c r="E758" s="102">
        <v>35.000073999999998</v>
      </c>
      <c r="F758" s="102">
        <v>104.999927</v>
      </c>
    </row>
    <row r="759" spans="1:6" x14ac:dyDescent="0.25">
      <c r="A759" s="1">
        <v>454</v>
      </c>
      <c r="B759" t="s">
        <v>1315</v>
      </c>
      <c r="C759" t="s">
        <v>688</v>
      </c>
      <c r="D759" t="s">
        <v>667</v>
      </c>
      <c r="E759" s="102">
        <v>39.326068499999998</v>
      </c>
      <c r="F759" s="102">
        <v>-4.8379791000000001</v>
      </c>
    </row>
    <row r="760" spans="1:6" x14ac:dyDescent="0.25">
      <c r="A760" s="1">
        <v>454</v>
      </c>
      <c r="B760" t="s">
        <v>1316</v>
      </c>
      <c r="C760" t="s">
        <v>666</v>
      </c>
      <c r="D760" t="s">
        <v>664</v>
      </c>
      <c r="E760" s="102">
        <v>35.000073999999998</v>
      </c>
      <c r="F760" s="102">
        <v>104.999927</v>
      </c>
    </row>
    <row r="761" spans="1:6" x14ac:dyDescent="0.25">
      <c r="A761" s="1">
        <v>454</v>
      </c>
      <c r="B761" t="s">
        <v>1317</v>
      </c>
      <c r="C761" t="s">
        <v>670</v>
      </c>
      <c r="D761" t="s">
        <v>662</v>
      </c>
      <c r="E761" s="102">
        <v>46.603354000000003</v>
      </c>
      <c r="F761" s="102">
        <v>1.8883335000000001</v>
      </c>
    </row>
    <row r="762" spans="1:6" x14ac:dyDescent="0.25">
      <c r="A762" s="1">
        <v>455</v>
      </c>
      <c r="B762" t="s">
        <v>1318</v>
      </c>
      <c r="C762" t="s">
        <v>836</v>
      </c>
      <c r="D762" t="s">
        <v>662</v>
      </c>
      <c r="E762" s="102">
        <v>61.152938599999999</v>
      </c>
      <c r="F762" s="102">
        <v>8.7876653000000005</v>
      </c>
    </row>
    <row r="763" spans="1:6" x14ac:dyDescent="0.25">
      <c r="A763" s="1">
        <v>455</v>
      </c>
      <c r="B763" t="s">
        <v>1319</v>
      </c>
      <c r="C763" t="s">
        <v>727</v>
      </c>
      <c r="D763" t="s">
        <v>664</v>
      </c>
      <c r="E763" s="102">
        <v>50.6402809</v>
      </c>
      <c r="F763" s="102">
        <v>4.6667145000000003</v>
      </c>
    </row>
    <row r="764" spans="1:6" x14ac:dyDescent="0.25">
      <c r="A764" s="1">
        <v>455</v>
      </c>
      <c r="B764" t="s">
        <v>1320</v>
      </c>
      <c r="C764" t="s">
        <v>1289</v>
      </c>
      <c r="D764" t="s">
        <v>662</v>
      </c>
      <c r="E764" s="102">
        <v>47.181758500000001</v>
      </c>
      <c r="F764" s="102">
        <v>19.506093700000001</v>
      </c>
    </row>
    <row r="765" spans="1:6" x14ac:dyDescent="0.25">
      <c r="A765" s="1">
        <v>456</v>
      </c>
      <c r="B765" t="s">
        <v>1321</v>
      </c>
      <c r="C765" t="s">
        <v>713</v>
      </c>
      <c r="D765" t="s">
        <v>667</v>
      </c>
      <c r="E765" s="102">
        <v>36.638392000000003</v>
      </c>
      <c r="F765" s="102">
        <v>127.69611879999999</v>
      </c>
    </row>
    <row r="766" spans="1:6" x14ac:dyDescent="0.25">
      <c r="A766" s="1">
        <v>456</v>
      </c>
      <c r="B766" t="s">
        <v>1322</v>
      </c>
      <c r="C766" t="s">
        <v>670</v>
      </c>
      <c r="D766" t="s">
        <v>667</v>
      </c>
      <c r="E766" s="102">
        <v>46.603354000000003</v>
      </c>
      <c r="F766" s="102">
        <v>1.8883335000000001</v>
      </c>
    </row>
    <row r="767" spans="1:6" x14ac:dyDescent="0.25">
      <c r="A767" s="1">
        <v>456</v>
      </c>
      <c r="B767" t="s">
        <v>1323</v>
      </c>
      <c r="C767" t="s">
        <v>767</v>
      </c>
      <c r="D767" t="s">
        <v>664</v>
      </c>
      <c r="E767" s="102">
        <v>36.5748441</v>
      </c>
      <c r="F767" s="102">
        <v>139.23941790000001</v>
      </c>
    </row>
    <row r="768" spans="1:6" x14ac:dyDescent="0.25">
      <c r="A768" s="1">
        <v>456</v>
      </c>
      <c r="B768" t="s">
        <v>1324</v>
      </c>
      <c r="C768" t="s">
        <v>661</v>
      </c>
      <c r="D768" t="s">
        <v>667</v>
      </c>
      <c r="E768" s="102">
        <v>39.783730400000003</v>
      </c>
      <c r="F768" s="102">
        <v>-100.445882</v>
      </c>
    </row>
    <row r="769" spans="1:6" x14ac:dyDescent="0.25">
      <c r="A769" s="1">
        <v>456</v>
      </c>
      <c r="B769" t="s">
        <v>1325</v>
      </c>
      <c r="C769" t="s">
        <v>674</v>
      </c>
      <c r="D769" t="s">
        <v>664</v>
      </c>
      <c r="E769" s="102">
        <v>54.702354499999998</v>
      </c>
      <c r="F769" s="102">
        <v>-3.2765753000000002</v>
      </c>
    </row>
    <row r="770" spans="1:6" x14ac:dyDescent="0.25">
      <c r="A770" s="1">
        <v>456</v>
      </c>
      <c r="B770" t="s">
        <v>1326</v>
      </c>
      <c r="C770" t="s">
        <v>681</v>
      </c>
      <c r="D770" t="s">
        <v>664</v>
      </c>
      <c r="E770" s="102">
        <v>51.1638175</v>
      </c>
      <c r="F770" s="102">
        <v>10.447831300000001</v>
      </c>
    </row>
    <row r="771" spans="1:6" x14ac:dyDescent="0.25">
      <c r="A771" s="1">
        <v>457</v>
      </c>
      <c r="B771" t="s">
        <v>1327</v>
      </c>
      <c r="C771" t="s">
        <v>661</v>
      </c>
      <c r="D771" t="s">
        <v>664</v>
      </c>
      <c r="E771" s="102">
        <v>39.783730400000003</v>
      </c>
      <c r="F771" s="102">
        <v>-100.445882</v>
      </c>
    </row>
    <row r="772" spans="1:6" x14ac:dyDescent="0.25">
      <c r="A772" s="1">
        <v>458</v>
      </c>
      <c r="B772" t="s">
        <v>1328</v>
      </c>
      <c r="C772" t="s">
        <v>692</v>
      </c>
      <c r="D772" t="s">
        <v>662</v>
      </c>
      <c r="E772" s="102">
        <v>59.674971200000002</v>
      </c>
      <c r="F772" s="102">
        <v>14.5208584</v>
      </c>
    </row>
    <row r="773" spans="1:6" x14ac:dyDescent="0.25">
      <c r="A773" s="1">
        <v>458</v>
      </c>
      <c r="B773" t="s">
        <v>1329</v>
      </c>
      <c r="C773" t="s">
        <v>684</v>
      </c>
      <c r="D773" t="s">
        <v>662</v>
      </c>
      <c r="E773" s="102">
        <v>-24.776108600000001</v>
      </c>
      <c r="F773" s="102">
        <v>134.755</v>
      </c>
    </row>
    <row r="774" spans="1:6" x14ac:dyDescent="0.25">
      <c r="A774" s="1">
        <v>458</v>
      </c>
      <c r="B774" t="s">
        <v>1330</v>
      </c>
      <c r="C774" t="s">
        <v>661</v>
      </c>
      <c r="D774" t="s">
        <v>856</v>
      </c>
      <c r="E774" s="102">
        <v>39.783730400000003</v>
      </c>
      <c r="F774" s="102">
        <v>-100.445882</v>
      </c>
    </row>
    <row r="775" spans="1:6" x14ac:dyDescent="0.25">
      <c r="A775" s="1">
        <v>458</v>
      </c>
      <c r="B775" t="s">
        <v>1331</v>
      </c>
      <c r="C775" t="s">
        <v>694</v>
      </c>
      <c r="D775" t="s">
        <v>662</v>
      </c>
      <c r="E775" s="102">
        <v>-10.3333333</v>
      </c>
      <c r="F775" s="102">
        <v>-53.2</v>
      </c>
    </row>
    <row r="776" spans="1:6" x14ac:dyDescent="0.25">
      <c r="A776" s="1">
        <v>458</v>
      </c>
      <c r="B776" t="s">
        <v>1332</v>
      </c>
      <c r="C776" t="s">
        <v>666</v>
      </c>
      <c r="D776" t="s">
        <v>667</v>
      </c>
      <c r="E776" s="102">
        <v>35.000073999999998</v>
      </c>
      <c r="F776" s="102">
        <v>104.999927</v>
      </c>
    </row>
    <row r="777" spans="1:6" x14ac:dyDescent="0.25">
      <c r="A777" s="1">
        <v>458</v>
      </c>
      <c r="B777" t="s">
        <v>1333</v>
      </c>
      <c r="C777" t="s">
        <v>666</v>
      </c>
      <c r="D777" t="s">
        <v>662</v>
      </c>
      <c r="E777" s="102">
        <v>35.000073999999998</v>
      </c>
      <c r="F777" s="102">
        <v>104.999927</v>
      </c>
    </row>
    <row r="778" spans="1:6" x14ac:dyDescent="0.25">
      <c r="A778" s="16">
        <v>458</v>
      </c>
      <c r="B778" s="15" t="s">
        <v>1334</v>
      </c>
      <c r="C778" s="15" t="s">
        <v>727</v>
      </c>
      <c r="D778" s="15" t="s">
        <v>677</v>
      </c>
      <c r="E778" s="102">
        <v>50.6402809</v>
      </c>
      <c r="F778" s="102">
        <v>4.6667145000000003</v>
      </c>
    </row>
    <row r="779" spans="1:6" x14ac:dyDescent="0.25">
      <c r="A779" s="1">
        <v>459</v>
      </c>
      <c r="B779" t="s">
        <v>1335</v>
      </c>
      <c r="C779" t="s">
        <v>675</v>
      </c>
      <c r="D779" t="s">
        <v>662</v>
      </c>
      <c r="E779" s="102">
        <v>61.066692199999999</v>
      </c>
      <c r="F779" s="102">
        <v>-107.99170700000001</v>
      </c>
    </row>
    <row r="780" spans="1:6" x14ac:dyDescent="0.25">
      <c r="A780" s="1">
        <v>459</v>
      </c>
      <c r="B780" t="s">
        <v>1336</v>
      </c>
      <c r="C780" t="s">
        <v>666</v>
      </c>
      <c r="D780" t="s">
        <v>667</v>
      </c>
      <c r="E780" s="102">
        <v>35.000073999999998</v>
      </c>
      <c r="F780" s="102">
        <v>104.999927</v>
      </c>
    </row>
    <row r="781" spans="1:6" x14ac:dyDescent="0.25">
      <c r="A781" s="1">
        <v>459</v>
      </c>
      <c r="B781" t="s">
        <v>370</v>
      </c>
      <c r="C781" t="s">
        <v>688</v>
      </c>
      <c r="D781" t="s">
        <v>664</v>
      </c>
      <c r="E781" s="102">
        <v>39.326068499999998</v>
      </c>
      <c r="F781" s="102">
        <v>-4.8379791000000001</v>
      </c>
    </row>
    <row r="782" spans="1:6" x14ac:dyDescent="0.25">
      <c r="A782" s="1">
        <v>459</v>
      </c>
      <c r="B782" t="s">
        <v>1337</v>
      </c>
      <c r="C782" t="s">
        <v>684</v>
      </c>
      <c r="D782" t="s">
        <v>664</v>
      </c>
      <c r="E782" s="102">
        <v>-24.776108600000001</v>
      </c>
      <c r="F782" s="102">
        <v>134.755</v>
      </c>
    </row>
    <row r="783" spans="1:6" x14ac:dyDescent="0.25">
      <c r="A783" s="1">
        <v>459</v>
      </c>
      <c r="B783" t="s">
        <v>1338</v>
      </c>
      <c r="C783" t="s">
        <v>674</v>
      </c>
      <c r="D783" t="s">
        <v>664</v>
      </c>
      <c r="E783" s="102">
        <v>54.702354499999998</v>
      </c>
      <c r="F783" s="102">
        <v>-3.2765753000000002</v>
      </c>
    </row>
    <row r="784" spans="1:6" x14ac:dyDescent="0.25">
      <c r="A784" s="1">
        <v>460</v>
      </c>
      <c r="B784" t="s">
        <v>1339</v>
      </c>
      <c r="C784" t="s">
        <v>666</v>
      </c>
      <c r="D784" t="s">
        <v>664</v>
      </c>
      <c r="E784" s="102">
        <v>35.000073999999998</v>
      </c>
      <c r="F784" s="102">
        <v>104.999927</v>
      </c>
    </row>
    <row r="785" spans="1:6" x14ac:dyDescent="0.25">
      <c r="A785" s="1">
        <v>460</v>
      </c>
      <c r="B785" t="s">
        <v>1340</v>
      </c>
      <c r="C785" t="s">
        <v>1186</v>
      </c>
      <c r="D785" t="s">
        <v>662</v>
      </c>
      <c r="E785" s="102">
        <v>52.865195999999997</v>
      </c>
      <c r="F785" s="102">
        <v>-7.9794599000000002</v>
      </c>
    </row>
    <row r="786" spans="1:6" x14ac:dyDescent="0.25">
      <c r="A786" s="1">
        <v>460</v>
      </c>
      <c r="B786" t="s">
        <v>1341</v>
      </c>
      <c r="C786" t="s">
        <v>674</v>
      </c>
      <c r="D786" t="s">
        <v>664</v>
      </c>
      <c r="E786" s="102">
        <v>54.702354499999998</v>
      </c>
      <c r="F786" s="102">
        <v>-3.2765753000000002</v>
      </c>
    </row>
    <row r="787" spans="1:6" x14ac:dyDescent="0.25">
      <c r="A787" s="1">
        <v>461</v>
      </c>
      <c r="B787" t="s">
        <v>1342</v>
      </c>
      <c r="C787" t="s">
        <v>670</v>
      </c>
      <c r="D787" t="s">
        <v>664</v>
      </c>
      <c r="E787" s="102">
        <v>46.603354000000003</v>
      </c>
      <c r="F787" s="102">
        <v>1.8883335000000001</v>
      </c>
    </row>
    <row r="788" spans="1:6" x14ac:dyDescent="0.25">
      <c r="A788" s="1">
        <v>461</v>
      </c>
      <c r="B788" t="s">
        <v>1343</v>
      </c>
      <c r="C788" t="s">
        <v>958</v>
      </c>
      <c r="D788" t="s">
        <v>667</v>
      </c>
      <c r="E788" s="102">
        <v>22.351114800000001</v>
      </c>
      <c r="F788" s="102">
        <v>78.667742799999999</v>
      </c>
    </row>
    <row r="789" spans="1:6" x14ac:dyDescent="0.25">
      <c r="A789" s="1">
        <v>461</v>
      </c>
      <c r="B789" t="s">
        <v>1344</v>
      </c>
      <c r="C789" t="s">
        <v>666</v>
      </c>
      <c r="D789" t="s">
        <v>662</v>
      </c>
      <c r="E789" s="102">
        <v>35.000073999999998</v>
      </c>
      <c r="F789" s="102">
        <v>104.999927</v>
      </c>
    </row>
    <row r="790" spans="1:6" x14ac:dyDescent="0.25">
      <c r="A790" s="1">
        <v>461</v>
      </c>
      <c r="B790" t="s">
        <v>1345</v>
      </c>
      <c r="C790" t="s">
        <v>727</v>
      </c>
      <c r="D790" t="s">
        <v>664</v>
      </c>
      <c r="E790" s="102">
        <v>50.6402809</v>
      </c>
      <c r="F790" s="102">
        <v>4.6667145000000003</v>
      </c>
    </row>
    <row r="791" spans="1:6" x14ac:dyDescent="0.25">
      <c r="A791" s="1">
        <v>461</v>
      </c>
      <c r="B791" t="s">
        <v>1346</v>
      </c>
      <c r="C791" t="s">
        <v>666</v>
      </c>
      <c r="D791" t="s">
        <v>667</v>
      </c>
      <c r="E791" s="102">
        <v>35.000073999999998</v>
      </c>
      <c r="F791" s="102">
        <v>104.999927</v>
      </c>
    </row>
    <row r="792" spans="1:6" x14ac:dyDescent="0.25">
      <c r="A792" s="1">
        <v>461</v>
      </c>
      <c r="B792" t="s">
        <v>1347</v>
      </c>
      <c r="C792" t="s">
        <v>661</v>
      </c>
      <c r="D792" t="s">
        <v>667</v>
      </c>
      <c r="E792" s="102">
        <v>39.783730400000003</v>
      </c>
      <c r="F792" s="102">
        <v>-100.445882</v>
      </c>
    </row>
    <row r="793" spans="1:6" x14ac:dyDescent="0.25">
      <c r="A793" s="1">
        <v>461</v>
      </c>
      <c r="B793" t="s">
        <v>1348</v>
      </c>
      <c r="C793" t="s">
        <v>670</v>
      </c>
      <c r="D793" t="s">
        <v>662</v>
      </c>
      <c r="E793" s="102">
        <v>46.603354000000003</v>
      </c>
      <c r="F793" s="102">
        <v>1.8883335000000001</v>
      </c>
    </row>
    <row r="794" spans="1:6" x14ac:dyDescent="0.25">
      <c r="A794" s="1">
        <v>462</v>
      </c>
      <c r="B794" t="s">
        <v>1349</v>
      </c>
      <c r="C794" t="s">
        <v>674</v>
      </c>
      <c r="D794" t="s">
        <v>664</v>
      </c>
      <c r="E794" s="102">
        <v>54.702354499999998</v>
      </c>
      <c r="F794" s="102">
        <v>-3.2765753000000002</v>
      </c>
    </row>
    <row r="795" spans="1:6" x14ac:dyDescent="0.25">
      <c r="A795" s="1">
        <v>462</v>
      </c>
      <c r="B795" t="s">
        <v>1350</v>
      </c>
      <c r="C795" t="s">
        <v>674</v>
      </c>
      <c r="D795" t="s">
        <v>662</v>
      </c>
      <c r="E795" s="102">
        <v>54.702354499999998</v>
      </c>
      <c r="F795" s="102">
        <v>-3.2765753000000002</v>
      </c>
    </row>
    <row r="796" spans="1:6" x14ac:dyDescent="0.25">
      <c r="A796" s="1">
        <v>462</v>
      </c>
      <c r="B796" t="s">
        <v>1351</v>
      </c>
      <c r="C796" t="s">
        <v>661</v>
      </c>
      <c r="D796" t="s">
        <v>664</v>
      </c>
      <c r="E796" s="102">
        <v>39.783730400000003</v>
      </c>
      <c r="F796" s="102">
        <v>-100.445882</v>
      </c>
    </row>
    <row r="797" spans="1:6" x14ac:dyDescent="0.25">
      <c r="A797" s="1">
        <v>462</v>
      </c>
      <c r="B797" t="s">
        <v>1352</v>
      </c>
      <c r="C797" t="s">
        <v>681</v>
      </c>
      <c r="D797" t="s">
        <v>667</v>
      </c>
      <c r="E797" s="102">
        <v>51.1638175</v>
      </c>
      <c r="F797" s="102">
        <v>10.447831300000001</v>
      </c>
    </row>
    <row r="798" spans="1:6" x14ac:dyDescent="0.25">
      <c r="A798" s="1">
        <v>463</v>
      </c>
      <c r="B798" t="s">
        <v>1353</v>
      </c>
      <c r="C798" t="s">
        <v>674</v>
      </c>
      <c r="D798" t="s">
        <v>662</v>
      </c>
      <c r="E798" s="102">
        <v>54.702354499999998</v>
      </c>
      <c r="F798" s="102">
        <v>-3.2765753000000002</v>
      </c>
    </row>
    <row r="799" spans="1:6" x14ac:dyDescent="0.25">
      <c r="A799" s="1">
        <v>464</v>
      </c>
      <c r="B799" t="s">
        <v>1354</v>
      </c>
      <c r="C799" t="s">
        <v>727</v>
      </c>
      <c r="D799" t="s">
        <v>662</v>
      </c>
      <c r="E799" s="102">
        <v>50.6402809</v>
      </c>
      <c r="F799" s="102">
        <v>4.6667145000000003</v>
      </c>
    </row>
    <row r="800" spans="1:6" x14ac:dyDescent="0.25">
      <c r="A800" s="1">
        <v>464</v>
      </c>
      <c r="B800" t="s">
        <v>291</v>
      </c>
      <c r="C800" t="s">
        <v>670</v>
      </c>
      <c r="D800" t="s">
        <v>664</v>
      </c>
      <c r="E800" s="102">
        <v>46.603354000000003</v>
      </c>
      <c r="F800" s="102">
        <v>1.8883335000000001</v>
      </c>
    </row>
    <row r="801" spans="1:6" x14ac:dyDescent="0.25">
      <c r="A801" s="1">
        <v>464</v>
      </c>
      <c r="B801" t="s">
        <v>1355</v>
      </c>
      <c r="C801" t="s">
        <v>1356</v>
      </c>
      <c r="D801" t="s">
        <v>662</v>
      </c>
      <c r="E801" s="102">
        <v>23.658511600000001</v>
      </c>
      <c r="F801" s="102">
        <v>-102.00770970000001</v>
      </c>
    </row>
    <row r="802" spans="1:6" x14ac:dyDescent="0.25">
      <c r="A802" s="1">
        <v>464</v>
      </c>
      <c r="B802" t="s">
        <v>1357</v>
      </c>
      <c r="C802" t="s">
        <v>709</v>
      </c>
      <c r="D802" t="s">
        <v>664</v>
      </c>
      <c r="E802" s="102">
        <v>55.670248999999998</v>
      </c>
      <c r="F802" s="102">
        <v>10.3333283</v>
      </c>
    </row>
    <row r="803" spans="1:6" x14ac:dyDescent="0.25">
      <c r="A803" s="1">
        <v>465</v>
      </c>
      <c r="B803" t="s">
        <v>1358</v>
      </c>
      <c r="C803" t="s">
        <v>661</v>
      </c>
      <c r="D803" t="s">
        <v>664</v>
      </c>
      <c r="E803" s="102">
        <v>39.783730400000003</v>
      </c>
      <c r="F803" s="102">
        <v>-100.445882</v>
      </c>
    </row>
    <row r="804" spans="1:6" x14ac:dyDescent="0.25">
      <c r="A804" s="1">
        <v>465</v>
      </c>
      <c r="B804" t="s">
        <v>646</v>
      </c>
      <c r="C804" t="s">
        <v>661</v>
      </c>
      <c r="D804" t="s">
        <v>664</v>
      </c>
      <c r="E804" s="102">
        <v>39.783730400000003</v>
      </c>
      <c r="F804" s="102">
        <v>-100.445882</v>
      </c>
    </row>
    <row r="805" spans="1:6" x14ac:dyDescent="0.25">
      <c r="A805" s="1">
        <v>465</v>
      </c>
      <c r="B805" t="s">
        <v>1359</v>
      </c>
      <c r="C805" t="s">
        <v>688</v>
      </c>
      <c r="D805" t="s">
        <v>664</v>
      </c>
      <c r="E805" s="102">
        <v>39.326068499999998</v>
      </c>
      <c r="F805" s="102">
        <v>-4.8379791000000001</v>
      </c>
    </row>
    <row r="806" spans="1:6" x14ac:dyDescent="0.25">
      <c r="A806" s="1">
        <v>465</v>
      </c>
      <c r="B806" t="s">
        <v>1360</v>
      </c>
      <c r="C806" t="s">
        <v>670</v>
      </c>
      <c r="D806" t="s">
        <v>662</v>
      </c>
      <c r="E806" s="102">
        <v>46.603354000000003</v>
      </c>
      <c r="F806" s="102">
        <v>1.8883335000000001</v>
      </c>
    </row>
    <row r="807" spans="1:6" x14ac:dyDescent="0.25">
      <c r="A807" s="1">
        <v>465</v>
      </c>
      <c r="B807" t="s">
        <v>1361</v>
      </c>
      <c r="C807" t="s">
        <v>661</v>
      </c>
      <c r="D807" t="s">
        <v>662</v>
      </c>
      <c r="E807" s="102">
        <v>39.783730400000003</v>
      </c>
      <c r="F807" s="102">
        <v>-100.445882</v>
      </c>
    </row>
    <row r="808" spans="1:6" x14ac:dyDescent="0.25">
      <c r="A808" s="1">
        <v>465</v>
      </c>
      <c r="B808" t="s">
        <v>1362</v>
      </c>
      <c r="C808" t="s">
        <v>661</v>
      </c>
      <c r="D808" t="s">
        <v>664</v>
      </c>
      <c r="E808" s="102">
        <v>39.783730400000003</v>
      </c>
      <c r="F808" s="102">
        <v>-100.445882</v>
      </c>
    </row>
    <row r="809" spans="1:6" x14ac:dyDescent="0.25">
      <c r="A809" s="1">
        <v>465</v>
      </c>
      <c r="B809" t="s">
        <v>1363</v>
      </c>
      <c r="C809" t="s">
        <v>661</v>
      </c>
      <c r="D809" t="s">
        <v>664</v>
      </c>
      <c r="E809" s="102">
        <v>39.783730400000003</v>
      </c>
      <c r="F809" s="102">
        <v>-100.445882</v>
      </c>
    </row>
    <row r="810" spans="1:6" x14ac:dyDescent="0.25">
      <c r="A810" s="1">
        <v>466</v>
      </c>
      <c r="B810" t="s">
        <v>1364</v>
      </c>
      <c r="C810" t="s">
        <v>944</v>
      </c>
      <c r="D810" t="s">
        <v>667</v>
      </c>
      <c r="E810" s="102">
        <v>23.973937400000001</v>
      </c>
      <c r="F810" s="102">
        <v>120.9820179</v>
      </c>
    </row>
    <row r="811" spans="1:6" x14ac:dyDescent="0.25">
      <c r="A811" s="1">
        <v>466</v>
      </c>
      <c r="B811" t="s">
        <v>1365</v>
      </c>
      <c r="C811" t="s">
        <v>681</v>
      </c>
      <c r="D811" t="s">
        <v>664</v>
      </c>
      <c r="E811" s="102">
        <v>51.1638175</v>
      </c>
      <c r="F811" s="102">
        <v>10.447831300000001</v>
      </c>
    </row>
    <row r="812" spans="1:6" x14ac:dyDescent="0.25">
      <c r="A812" s="1">
        <v>466</v>
      </c>
      <c r="B812" t="s">
        <v>1366</v>
      </c>
      <c r="C812" t="s">
        <v>661</v>
      </c>
      <c r="D812" t="s">
        <v>664</v>
      </c>
      <c r="E812" s="102">
        <v>39.783730400000003</v>
      </c>
      <c r="F812" s="102">
        <v>-100.445882</v>
      </c>
    </row>
    <row r="813" spans="1:6" x14ac:dyDescent="0.25">
      <c r="A813" s="1">
        <v>467</v>
      </c>
      <c r="B813" t="s">
        <v>1367</v>
      </c>
      <c r="C813" t="s">
        <v>681</v>
      </c>
      <c r="D813" t="s">
        <v>664</v>
      </c>
      <c r="E813" s="102">
        <v>51.1638175</v>
      </c>
      <c r="F813" s="102">
        <v>10.447831300000001</v>
      </c>
    </row>
    <row r="814" spans="1:6" x14ac:dyDescent="0.25">
      <c r="A814" s="1">
        <v>468</v>
      </c>
      <c r="B814" t="s">
        <v>1368</v>
      </c>
      <c r="C814" t="s">
        <v>674</v>
      </c>
      <c r="D814" t="s">
        <v>662</v>
      </c>
      <c r="E814" s="102">
        <v>54.702354499999998</v>
      </c>
      <c r="F814" s="102">
        <v>-3.2765753000000002</v>
      </c>
    </row>
    <row r="815" spans="1:6" x14ac:dyDescent="0.25">
      <c r="A815" s="1">
        <v>468</v>
      </c>
      <c r="B815" t="s">
        <v>1369</v>
      </c>
      <c r="C815" t="s">
        <v>666</v>
      </c>
      <c r="D815" t="s">
        <v>664</v>
      </c>
      <c r="E815" s="102">
        <v>35.000073999999998</v>
      </c>
      <c r="F815" s="102">
        <v>104.999927</v>
      </c>
    </row>
    <row r="816" spans="1:6" x14ac:dyDescent="0.25">
      <c r="A816" s="1">
        <v>469</v>
      </c>
      <c r="B816" t="s">
        <v>9337</v>
      </c>
      <c r="C816" t="s">
        <v>724</v>
      </c>
      <c r="D816" t="s">
        <v>664</v>
      </c>
      <c r="E816" s="102">
        <v>1.3571070000000001</v>
      </c>
      <c r="F816" s="102">
        <v>103.8194992</v>
      </c>
    </row>
    <row r="817" spans="1:6" x14ac:dyDescent="0.25">
      <c r="A817" s="1">
        <v>469</v>
      </c>
      <c r="B817" t="s">
        <v>1370</v>
      </c>
      <c r="C817" t="s">
        <v>694</v>
      </c>
      <c r="D817" t="s">
        <v>662</v>
      </c>
      <c r="E817" s="102">
        <v>-10.3333333</v>
      </c>
      <c r="F817" s="102">
        <v>-53.2</v>
      </c>
    </row>
    <row r="818" spans="1:6" x14ac:dyDescent="0.25">
      <c r="A818" s="1">
        <v>469</v>
      </c>
      <c r="B818" t="s">
        <v>1371</v>
      </c>
      <c r="C818" t="s">
        <v>1372</v>
      </c>
      <c r="D818" t="s">
        <v>662</v>
      </c>
      <c r="E818" s="102">
        <v>14.8971921</v>
      </c>
      <c r="F818" s="102">
        <v>100.83273</v>
      </c>
    </row>
    <row r="819" spans="1:6" x14ac:dyDescent="0.25">
      <c r="A819" s="1">
        <v>469</v>
      </c>
      <c r="B819" t="s">
        <v>1373</v>
      </c>
      <c r="C819" t="s">
        <v>700</v>
      </c>
      <c r="D819" t="s">
        <v>662</v>
      </c>
      <c r="E819" s="102">
        <v>52.243497900000001</v>
      </c>
      <c r="F819" s="102">
        <v>5.6343227000000002</v>
      </c>
    </row>
    <row r="820" spans="1:6" x14ac:dyDescent="0.25">
      <c r="A820" s="1">
        <v>470</v>
      </c>
      <c r="B820" t="s">
        <v>1374</v>
      </c>
      <c r="C820" t="s">
        <v>713</v>
      </c>
      <c r="D820" t="s">
        <v>662</v>
      </c>
      <c r="E820" s="102">
        <v>36.638392000000003</v>
      </c>
      <c r="F820" s="102">
        <v>127.69611879999999</v>
      </c>
    </row>
    <row r="821" spans="1:6" x14ac:dyDescent="0.25">
      <c r="A821" s="1">
        <v>470</v>
      </c>
      <c r="B821" t="s">
        <v>1375</v>
      </c>
      <c r="C821" t="s">
        <v>666</v>
      </c>
      <c r="D821" t="s">
        <v>662</v>
      </c>
      <c r="E821" s="102">
        <v>35.000073999999998</v>
      </c>
      <c r="F821" s="102">
        <v>104.999927</v>
      </c>
    </row>
    <row r="822" spans="1:6" x14ac:dyDescent="0.25">
      <c r="A822" s="16">
        <v>470</v>
      </c>
      <c r="B822" s="15" t="s">
        <v>1376</v>
      </c>
      <c r="C822" s="15" t="s">
        <v>684</v>
      </c>
      <c r="D822" s="15" t="s">
        <v>677</v>
      </c>
      <c r="E822" s="102">
        <v>-24.776108600000001</v>
      </c>
      <c r="F822" s="102">
        <v>134.755</v>
      </c>
    </row>
    <row r="823" spans="1:6" x14ac:dyDescent="0.25">
      <c r="A823" s="1">
        <v>471</v>
      </c>
      <c r="B823" t="s">
        <v>1377</v>
      </c>
      <c r="C823" t="s">
        <v>688</v>
      </c>
      <c r="D823" t="s">
        <v>667</v>
      </c>
      <c r="E823" s="102">
        <v>39.326068499999998</v>
      </c>
      <c r="F823" s="102">
        <v>-4.8379791000000001</v>
      </c>
    </row>
    <row r="824" spans="1:6" x14ac:dyDescent="0.25">
      <c r="A824" s="1">
        <v>471</v>
      </c>
      <c r="B824" t="s">
        <v>1378</v>
      </c>
      <c r="C824" t="s">
        <v>666</v>
      </c>
      <c r="D824" t="s">
        <v>662</v>
      </c>
      <c r="E824" s="102">
        <v>35.000073999999998</v>
      </c>
      <c r="F824" s="102">
        <v>104.999927</v>
      </c>
    </row>
    <row r="825" spans="1:6" x14ac:dyDescent="0.25">
      <c r="A825" s="1">
        <v>471</v>
      </c>
      <c r="B825" t="s">
        <v>1379</v>
      </c>
      <c r="C825" t="s">
        <v>727</v>
      </c>
      <c r="D825" t="s">
        <v>662</v>
      </c>
      <c r="E825" s="102">
        <v>50.6402809</v>
      </c>
      <c r="F825" s="102">
        <v>4.6667145000000003</v>
      </c>
    </row>
    <row r="826" spans="1:6" x14ac:dyDescent="0.25">
      <c r="A826" s="1">
        <v>472</v>
      </c>
      <c r="B826" t="s">
        <v>236</v>
      </c>
      <c r="C826" t="s">
        <v>733</v>
      </c>
      <c r="D826" t="s">
        <v>662</v>
      </c>
      <c r="E826" s="102">
        <v>42.638426099999997</v>
      </c>
      <c r="F826" s="102">
        <v>12.674296999999999</v>
      </c>
    </row>
    <row r="827" spans="1:6" x14ac:dyDescent="0.25">
      <c r="A827" s="1">
        <v>472</v>
      </c>
      <c r="B827" t="s">
        <v>1380</v>
      </c>
      <c r="C827" t="s">
        <v>681</v>
      </c>
      <c r="D827" t="s">
        <v>664</v>
      </c>
      <c r="E827" s="102">
        <v>51.1638175</v>
      </c>
      <c r="F827" s="102">
        <v>10.447831300000001</v>
      </c>
    </row>
    <row r="828" spans="1:6" x14ac:dyDescent="0.25">
      <c r="A828" s="1">
        <v>472</v>
      </c>
      <c r="B828" t="s">
        <v>1381</v>
      </c>
      <c r="C828" t="s">
        <v>666</v>
      </c>
      <c r="D828" t="s">
        <v>662</v>
      </c>
      <c r="E828" s="102">
        <v>35.000073999999998</v>
      </c>
      <c r="F828" s="102">
        <v>104.999927</v>
      </c>
    </row>
    <row r="829" spans="1:6" x14ac:dyDescent="0.25">
      <c r="A829" s="1">
        <v>472</v>
      </c>
      <c r="B829" t="s">
        <v>1382</v>
      </c>
      <c r="C829" t="s">
        <v>666</v>
      </c>
      <c r="D829" t="s">
        <v>667</v>
      </c>
      <c r="E829" s="102">
        <v>35.000073999999998</v>
      </c>
      <c r="F829" s="102">
        <v>104.999927</v>
      </c>
    </row>
    <row r="830" spans="1:6" x14ac:dyDescent="0.25">
      <c r="A830" s="1">
        <v>473</v>
      </c>
      <c r="B830" t="s">
        <v>1383</v>
      </c>
      <c r="C830" t="s">
        <v>670</v>
      </c>
      <c r="D830" t="s">
        <v>664</v>
      </c>
      <c r="E830" s="102">
        <v>46.603354000000003</v>
      </c>
      <c r="F830" s="102">
        <v>1.8883335000000001</v>
      </c>
    </row>
    <row r="831" spans="1:6" x14ac:dyDescent="0.25">
      <c r="A831" s="1">
        <v>473</v>
      </c>
      <c r="B831" t="s">
        <v>9346</v>
      </c>
      <c r="C831" t="s">
        <v>661</v>
      </c>
      <c r="D831" t="s">
        <v>662</v>
      </c>
      <c r="E831" s="102">
        <v>39.783730400000003</v>
      </c>
      <c r="F831" s="102">
        <v>-100.445882</v>
      </c>
    </row>
    <row r="832" spans="1:6" x14ac:dyDescent="0.25">
      <c r="A832" s="1">
        <v>473</v>
      </c>
      <c r="B832" t="s">
        <v>1384</v>
      </c>
      <c r="C832" t="s">
        <v>675</v>
      </c>
      <c r="D832" t="s">
        <v>664</v>
      </c>
      <c r="E832" s="102">
        <v>61.066692199999999</v>
      </c>
      <c r="F832" s="102">
        <v>-107.99170700000001</v>
      </c>
    </row>
    <row r="833" spans="1:6" x14ac:dyDescent="0.25">
      <c r="A833" s="1">
        <v>474</v>
      </c>
      <c r="B833" t="s">
        <v>1385</v>
      </c>
      <c r="C833" t="s">
        <v>681</v>
      </c>
      <c r="D833" t="s">
        <v>662</v>
      </c>
      <c r="E833" s="102">
        <v>51.1638175</v>
      </c>
      <c r="F833" s="102">
        <v>10.447831300000001</v>
      </c>
    </row>
    <row r="834" spans="1:6" x14ac:dyDescent="0.25">
      <c r="A834" s="1">
        <v>475</v>
      </c>
      <c r="B834" t="s">
        <v>1386</v>
      </c>
      <c r="C834" t="s">
        <v>666</v>
      </c>
      <c r="D834" t="s">
        <v>662</v>
      </c>
      <c r="E834" s="102">
        <v>35.000073999999998</v>
      </c>
      <c r="F834" s="102">
        <v>104.999927</v>
      </c>
    </row>
    <row r="835" spans="1:6" x14ac:dyDescent="0.25">
      <c r="A835" s="1">
        <v>475</v>
      </c>
      <c r="B835" t="s">
        <v>1387</v>
      </c>
      <c r="C835" t="s">
        <v>661</v>
      </c>
      <c r="D835" t="s">
        <v>664</v>
      </c>
      <c r="E835" s="102">
        <v>39.783730400000003</v>
      </c>
      <c r="F835" s="102">
        <v>-100.445882</v>
      </c>
    </row>
    <row r="836" spans="1:6" x14ac:dyDescent="0.25">
      <c r="A836" s="1">
        <v>475</v>
      </c>
      <c r="B836" t="s">
        <v>1388</v>
      </c>
      <c r="C836" t="s">
        <v>670</v>
      </c>
      <c r="D836" t="s">
        <v>662</v>
      </c>
      <c r="E836" s="102">
        <v>46.603354000000003</v>
      </c>
      <c r="F836" s="102">
        <v>1.8883335000000001</v>
      </c>
    </row>
    <row r="837" spans="1:6" x14ac:dyDescent="0.25">
      <c r="A837" s="1">
        <v>475</v>
      </c>
      <c r="B837" t="s">
        <v>1389</v>
      </c>
      <c r="C837" t="s">
        <v>666</v>
      </c>
      <c r="D837" t="s">
        <v>662</v>
      </c>
      <c r="E837" s="102">
        <v>35.000073999999998</v>
      </c>
      <c r="F837" s="102">
        <v>104.999927</v>
      </c>
    </row>
    <row r="838" spans="1:6" x14ac:dyDescent="0.25">
      <c r="A838" s="1">
        <v>476</v>
      </c>
      <c r="B838" t="s">
        <v>1390</v>
      </c>
      <c r="C838" t="s">
        <v>681</v>
      </c>
      <c r="D838" t="s">
        <v>664</v>
      </c>
      <c r="E838" s="102">
        <v>51.1638175</v>
      </c>
      <c r="F838" s="102">
        <v>10.447831300000001</v>
      </c>
    </row>
    <row r="839" spans="1:6" x14ac:dyDescent="0.25">
      <c r="A839" s="1">
        <v>476</v>
      </c>
      <c r="B839" t="s">
        <v>1391</v>
      </c>
      <c r="C839" t="s">
        <v>681</v>
      </c>
      <c r="D839" t="s">
        <v>667</v>
      </c>
      <c r="E839" s="102">
        <v>51.1638175</v>
      </c>
      <c r="F839" s="102">
        <v>10.447831300000001</v>
      </c>
    </row>
    <row r="840" spans="1:6" x14ac:dyDescent="0.25">
      <c r="A840" s="1">
        <v>476</v>
      </c>
      <c r="B840" t="s">
        <v>1392</v>
      </c>
      <c r="C840" t="s">
        <v>700</v>
      </c>
      <c r="D840" t="s">
        <v>664</v>
      </c>
      <c r="E840" s="102">
        <v>52.243497900000001</v>
      </c>
      <c r="F840" s="102">
        <v>5.6343227000000002</v>
      </c>
    </row>
    <row r="841" spans="1:6" x14ac:dyDescent="0.25">
      <c r="A841" s="1">
        <v>476</v>
      </c>
      <c r="B841" t="s">
        <v>1393</v>
      </c>
      <c r="C841" t="s">
        <v>666</v>
      </c>
      <c r="D841" t="s">
        <v>662</v>
      </c>
      <c r="E841" s="102">
        <v>35.000073999999998</v>
      </c>
      <c r="F841" s="102">
        <v>104.999927</v>
      </c>
    </row>
    <row r="842" spans="1:6" x14ac:dyDescent="0.25">
      <c r="A842" s="1">
        <v>476</v>
      </c>
      <c r="B842" t="s">
        <v>1394</v>
      </c>
      <c r="C842" t="s">
        <v>666</v>
      </c>
      <c r="D842" t="s">
        <v>662</v>
      </c>
      <c r="E842" s="102">
        <v>35.000073999999998</v>
      </c>
      <c r="F842" s="102">
        <v>104.999927</v>
      </c>
    </row>
    <row r="843" spans="1:6" x14ac:dyDescent="0.25">
      <c r="A843" s="1">
        <v>477</v>
      </c>
      <c r="B843" t="s">
        <v>1395</v>
      </c>
      <c r="C843" t="s">
        <v>767</v>
      </c>
      <c r="D843" t="s">
        <v>667</v>
      </c>
      <c r="E843" s="102">
        <v>36.5748441</v>
      </c>
      <c r="F843" s="102">
        <v>139.23941790000001</v>
      </c>
    </row>
    <row r="844" spans="1:6" x14ac:dyDescent="0.25">
      <c r="A844" s="1">
        <v>477</v>
      </c>
      <c r="B844" t="s">
        <v>1396</v>
      </c>
      <c r="C844" t="s">
        <v>670</v>
      </c>
      <c r="D844" t="s">
        <v>662</v>
      </c>
      <c r="E844" s="102">
        <v>46.603354000000003</v>
      </c>
      <c r="F844" s="102">
        <v>1.8883335000000001</v>
      </c>
    </row>
    <row r="845" spans="1:6" x14ac:dyDescent="0.25">
      <c r="A845" s="1">
        <v>478</v>
      </c>
      <c r="B845" t="s">
        <v>1397</v>
      </c>
      <c r="C845" t="s">
        <v>666</v>
      </c>
      <c r="D845" t="s">
        <v>664</v>
      </c>
      <c r="E845" s="102">
        <v>35.000073999999998</v>
      </c>
      <c r="F845" s="102">
        <v>104.999927</v>
      </c>
    </row>
    <row r="846" spans="1:6" x14ac:dyDescent="0.25">
      <c r="A846" s="16">
        <v>479</v>
      </c>
      <c r="B846" s="15" t="s">
        <v>1398</v>
      </c>
      <c r="C846" s="15" t="s">
        <v>681</v>
      </c>
      <c r="D846" s="15" t="s">
        <v>677</v>
      </c>
      <c r="E846" s="102">
        <v>51.1638175</v>
      </c>
      <c r="F846" s="102">
        <v>10.447831300000001</v>
      </c>
    </row>
    <row r="847" spans="1:6" x14ac:dyDescent="0.25">
      <c r="A847" s="1">
        <v>479</v>
      </c>
      <c r="B847" t="s">
        <v>1399</v>
      </c>
      <c r="C847" t="s">
        <v>733</v>
      </c>
      <c r="D847" t="s">
        <v>662</v>
      </c>
      <c r="E847" s="102">
        <v>42.638426099999997</v>
      </c>
      <c r="F847" s="102">
        <v>12.674296999999999</v>
      </c>
    </row>
    <row r="848" spans="1:6" x14ac:dyDescent="0.25">
      <c r="A848" s="1">
        <v>479</v>
      </c>
      <c r="B848" t="s">
        <v>1400</v>
      </c>
      <c r="C848" t="s">
        <v>740</v>
      </c>
      <c r="D848" t="s">
        <v>662</v>
      </c>
      <c r="E848" s="102">
        <v>32.647531399999998</v>
      </c>
      <c r="F848" s="102">
        <v>54.564351600000002</v>
      </c>
    </row>
    <row r="849" spans="1:6" x14ac:dyDescent="0.25">
      <c r="A849" s="1">
        <v>479</v>
      </c>
      <c r="B849" t="s">
        <v>1401</v>
      </c>
      <c r="C849" t="s">
        <v>670</v>
      </c>
      <c r="D849" t="s">
        <v>667</v>
      </c>
      <c r="E849" s="102">
        <v>46.603354000000003</v>
      </c>
      <c r="F849" s="102">
        <v>1.8883335000000001</v>
      </c>
    </row>
    <row r="850" spans="1:6" x14ac:dyDescent="0.25">
      <c r="A850" s="1">
        <v>480</v>
      </c>
      <c r="B850" t="s">
        <v>1402</v>
      </c>
      <c r="C850" t="s">
        <v>681</v>
      </c>
      <c r="D850" t="s">
        <v>664</v>
      </c>
      <c r="E850" s="102">
        <v>51.1638175</v>
      </c>
      <c r="F850" s="102">
        <v>10.447831300000001</v>
      </c>
    </row>
    <row r="851" spans="1:6" x14ac:dyDescent="0.25">
      <c r="A851" s="1">
        <v>480</v>
      </c>
      <c r="B851" t="s">
        <v>1403</v>
      </c>
      <c r="C851" t="s">
        <v>944</v>
      </c>
      <c r="D851" t="s">
        <v>662</v>
      </c>
      <c r="E851" s="102">
        <v>23.973937400000001</v>
      </c>
      <c r="F851" s="102">
        <v>120.9820179</v>
      </c>
    </row>
    <row r="852" spans="1:6" x14ac:dyDescent="0.25">
      <c r="A852" s="1">
        <v>480</v>
      </c>
      <c r="B852" t="s">
        <v>1404</v>
      </c>
      <c r="C852" t="s">
        <v>661</v>
      </c>
      <c r="D852" t="s">
        <v>664</v>
      </c>
      <c r="E852" s="102">
        <v>39.783730400000003</v>
      </c>
      <c r="F852" s="102">
        <v>-100.445882</v>
      </c>
    </row>
    <row r="853" spans="1:6" x14ac:dyDescent="0.25">
      <c r="A853" s="1">
        <v>480</v>
      </c>
      <c r="B853" t="s">
        <v>1405</v>
      </c>
      <c r="C853" t="s">
        <v>674</v>
      </c>
      <c r="D853" t="s">
        <v>664</v>
      </c>
      <c r="E853" s="102">
        <v>54.702354499999998</v>
      </c>
      <c r="F853" s="102">
        <v>-3.2765753000000002</v>
      </c>
    </row>
    <row r="854" spans="1:6" x14ac:dyDescent="0.25">
      <c r="A854" s="1">
        <v>480</v>
      </c>
      <c r="B854" t="s">
        <v>1406</v>
      </c>
      <c r="C854" t="s">
        <v>767</v>
      </c>
      <c r="D854" t="s">
        <v>662</v>
      </c>
      <c r="E854" s="102">
        <v>36.5748441</v>
      </c>
      <c r="F854" s="102">
        <v>139.23941790000001</v>
      </c>
    </row>
    <row r="855" spans="1:6" x14ac:dyDescent="0.25">
      <c r="A855" s="1">
        <v>480</v>
      </c>
      <c r="B855" t="s">
        <v>1407</v>
      </c>
      <c r="C855" t="s">
        <v>666</v>
      </c>
      <c r="D855" t="s">
        <v>664</v>
      </c>
      <c r="E855" s="102">
        <v>35.000073999999998</v>
      </c>
      <c r="F855" s="102">
        <v>104.999927</v>
      </c>
    </row>
    <row r="856" spans="1:6" x14ac:dyDescent="0.25">
      <c r="A856" s="16">
        <v>481</v>
      </c>
      <c r="B856" s="15" t="s">
        <v>1408</v>
      </c>
      <c r="C856" s="15" t="s">
        <v>661</v>
      </c>
      <c r="D856" s="15" t="s">
        <v>677</v>
      </c>
      <c r="E856" s="102">
        <v>39.783730400000003</v>
      </c>
      <c r="F856" s="102">
        <v>-100.445882</v>
      </c>
    </row>
    <row r="857" spans="1:6" x14ac:dyDescent="0.25">
      <c r="A857" s="1">
        <v>481</v>
      </c>
      <c r="B857" t="s">
        <v>1409</v>
      </c>
      <c r="C857" t="s">
        <v>661</v>
      </c>
      <c r="D857" t="s">
        <v>662</v>
      </c>
      <c r="E857" s="102">
        <v>39.783730400000003</v>
      </c>
      <c r="F857" s="102">
        <v>-100.445882</v>
      </c>
    </row>
    <row r="858" spans="1:6" x14ac:dyDescent="0.25">
      <c r="A858" s="1">
        <v>481</v>
      </c>
      <c r="B858" t="s">
        <v>269</v>
      </c>
      <c r="C858" t="s">
        <v>881</v>
      </c>
      <c r="D858" t="s">
        <v>662</v>
      </c>
      <c r="E858" s="102">
        <v>63.246777700000003</v>
      </c>
      <c r="F858" s="102">
        <v>25.920916399999999</v>
      </c>
    </row>
    <row r="859" spans="1:6" x14ac:dyDescent="0.25">
      <c r="A859" s="1">
        <v>481</v>
      </c>
      <c r="B859" t="s">
        <v>1410</v>
      </c>
      <c r="C859" t="s">
        <v>661</v>
      </c>
      <c r="D859" t="s">
        <v>662</v>
      </c>
      <c r="E859" s="102">
        <v>39.783730400000003</v>
      </c>
      <c r="F859" s="102">
        <v>-100.445882</v>
      </c>
    </row>
    <row r="860" spans="1:6" x14ac:dyDescent="0.25">
      <c r="A860" s="1">
        <v>481</v>
      </c>
      <c r="B860" t="s">
        <v>1411</v>
      </c>
      <c r="C860" t="s">
        <v>1002</v>
      </c>
      <c r="D860" t="s">
        <v>662</v>
      </c>
      <c r="E860" s="102">
        <v>25.624261799999999</v>
      </c>
      <c r="F860" s="102">
        <v>42.352832800000002</v>
      </c>
    </row>
    <row r="861" spans="1:6" x14ac:dyDescent="0.25">
      <c r="A861" s="1">
        <v>482</v>
      </c>
      <c r="B861" t="s">
        <v>184</v>
      </c>
      <c r="C861" t="s">
        <v>675</v>
      </c>
      <c r="D861" t="s">
        <v>664</v>
      </c>
      <c r="E861" s="102">
        <v>61.066692199999999</v>
      </c>
      <c r="F861" s="102">
        <v>-107.99170700000001</v>
      </c>
    </row>
    <row r="862" spans="1:6" x14ac:dyDescent="0.25">
      <c r="A862" s="1">
        <v>482</v>
      </c>
      <c r="B862" t="s">
        <v>1412</v>
      </c>
      <c r="C862" t="s">
        <v>684</v>
      </c>
      <c r="D862" t="s">
        <v>664</v>
      </c>
      <c r="E862" s="102">
        <v>-24.776108600000001</v>
      </c>
      <c r="F862" s="102">
        <v>134.755</v>
      </c>
    </row>
    <row r="863" spans="1:6" x14ac:dyDescent="0.25">
      <c r="A863" s="1">
        <v>483</v>
      </c>
      <c r="B863" t="s">
        <v>1413</v>
      </c>
      <c r="C863" t="s">
        <v>661</v>
      </c>
      <c r="D863" t="s">
        <v>662</v>
      </c>
      <c r="E863" s="102">
        <v>39.783730400000003</v>
      </c>
      <c r="F863" s="102">
        <v>-100.445882</v>
      </c>
    </row>
    <row r="864" spans="1:6" x14ac:dyDescent="0.25">
      <c r="A864" s="1">
        <v>483</v>
      </c>
      <c r="B864" t="s">
        <v>1414</v>
      </c>
      <c r="C864" t="s">
        <v>674</v>
      </c>
      <c r="D864" t="s">
        <v>664</v>
      </c>
      <c r="E864" s="102">
        <v>54.702354499999998</v>
      </c>
      <c r="F864" s="102">
        <v>-3.2765753000000002</v>
      </c>
    </row>
    <row r="865" spans="1:6" x14ac:dyDescent="0.25">
      <c r="A865" s="1">
        <v>483</v>
      </c>
      <c r="B865" t="s">
        <v>1415</v>
      </c>
      <c r="C865" t="s">
        <v>819</v>
      </c>
      <c r="D865" t="s">
        <v>664</v>
      </c>
      <c r="E865" s="102">
        <v>22.350626999999999</v>
      </c>
      <c r="F865" s="102">
        <v>114.1849161</v>
      </c>
    </row>
    <row r="866" spans="1:6" x14ac:dyDescent="0.25">
      <c r="A866" s="1">
        <v>483</v>
      </c>
      <c r="B866" t="s">
        <v>1416</v>
      </c>
      <c r="C866" t="s">
        <v>767</v>
      </c>
      <c r="D866" t="s">
        <v>662</v>
      </c>
      <c r="E866" s="102">
        <v>36.5748441</v>
      </c>
      <c r="F866" s="102">
        <v>139.23941790000001</v>
      </c>
    </row>
    <row r="867" spans="1:6" x14ac:dyDescent="0.25">
      <c r="A867" s="1">
        <v>484</v>
      </c>
      <c r="B867" t="s">
        <v>1417</v>
      </c>
      <c r="C867" t="s">
        <v>767</v>
      </c>
      <c r="D867" t="s">
        <v>667</v>
      </c>
      <c r="E867" s="102">
        <v>36.5748441</v>
      </c>
      <c r="F867" s="102">
        <v>139.23941790000001</v>
      </c>
    </row>
    <row r="868" spans="1:6" x14ac:dyDescent="0.25">
      <c r="A868" s="1">
        <v>484</v>
      </c>
      <c r="B868" t="s">
        <v>1418</v>
      </c>
      <c r="C868" t="s">
        <v>661</v>
      </c>
      <c r="D868" t="s">
        <v>662</v>
      </c>
      <c r="E868" s="102">
        <v>39.783730400000003</v>
      </c>
      <c r="F868" s="102">
        <v>-100.445882</v>
      </c>
    </row>
    <row r="869" spans="1:6" x14ac:dyDescent="0.25">
      <c r="A869" s="1">
        <v>484</v>
      </c>
      <c r="B869" t="s">
        <v>1419</v>
      </c>
      <c r="C869" t="s">
        <v>670</v>
      </c>
      <c r="D869" t="s">
        <v>662</v>
      </c>
      <c r="E869" s="102">
        <v>46.603354000000003</v>
      </c>
      <c r="F869" s="102">
        <v>1.8883335000000001</v>
      </c>
    </row>
    <row r="870" spans="1:6" x14ac:dyDescent="0.25">
      <c r="A870" s="1">
        <v>484</v>
      </c>
      <c r="B870" t="s">
        <v>1420</v>
      </c>
      <c r="C870" t="s">
        <v>767</v>
      </c>
      <c r="D870" t="s">
        <v>662</v>
      </c>
      <c r="E870" s="102">
        <v>36.5748441</v>
      </c>
      <c r="F870" s="102">
        <v>139.23941790000001</v>
      </c>
    </row>
    <row r="871" spans="1:6" x14ac:dyDescent="0.25">
      <c r="A871" s="1">
        <v>485</v>
      </c>
      <c r="B871" t="s">
        <v>1421</v>
      </c>
      <c r="C871" t="s">
        <v>661</v>
      </c>
      <c r="D871" t="s">
        <v>664</v>
      </c>
      <c r="E871" s="102">
        <v>39.783730400000003</v>
      </c>
      <c r="F871" s="102">
        <v>-100.445882</v>
      </c>
    </row>
    <row r="872" spans="1:6" x14ac:dyDescent="0.25">
      <c r="A872" s="1">
        <v>485</v>
      </c>
      <c r="B872" t="s">
        <v>1422</v>
      </c>
      <c r="C872" t="s">
        <v>681</v>
      </c>
      <c r="D872" t="s">
        <v>662</v>
      </c>
      <c r="E872" s="102">
        <v>51.1638175</v>
      </c>
      <c r="F872" s="102">
        <v>10.447831300000001</v>
      </c>
    </row>
    <row r="873" spans="1:6" x14ac:dyDescent="0.25">
      <c r="A873" s="1">
        <v>485</v>
      </c>
      <c r="B873" t="s">
        <v>1423</v>
      </c>
      <c r="C873" t="s">
        <v>661</v>
      </c>
      <c r="D873" t="s">
        <v>662</v>
      </c>
      <c r="E873" s="102">
        <v>39.783730400000003</v>
      </c>
      <c r="F873" s="102">
        <v>-100.445882</v>
      </c>
    </row>
    <row r="874" spans="1:6" x14ac:dyDescent="0.25">
      <c r="A874" s="1">
        <v>486</v>
      </c>
      <c r="B874" t="s">
        <v>1424</v>
      </c>
      <c r="C874" t="s">
        <v>713</v>
      </c>
      <c r="D874" t="s">
        <v>662</v>
      </c>
      <c r="E874" s="102">
        <v>36.638392000000003</v>
      </c>
      <c r="F874" s="102">
        <v>127.69611879999999</v>
      </c>
    </row>
    <row r="875" spans="1:6" x14ac:dyDescent="0.25">
      <c r="A875" s="1">
        <v>486</v>
      </c>
      <c r="B875" t="s">
        <v>1425</v>
      </c>
      <c r="C875" t="s">
        <v>666</v>
      </c>
      <c r="D875" t="s">
        <v>662</v>
      </c>
      <c r="E875" s="102">
        <v>35.000073999999998</v>
      </c>
      <c r="F875" s="102">
        <v>104.999927</v>
      </c>
    </row>
    <row r="876" spans="1:6" x14ac:dyDescent="0.25">
      <c r="A876" s="1">
        <v>486</v>
      </c>
      <c r="B876" t="s">
        <v>1426</v>
      </c>
      <c r="C876" t="s">
        <v>661</v>
      </c>
      <c r="D876" t="s">
        <v>664</v>
      </c>
      <c r="E876" s="102">
        <v>39.783730400000003</v>
      </c>
      <c r="F876" s="102">
        <v>-100.445882</v>
      </c>
    </row>
    <row r="877" spans="1:6" x14ac:dyDescent="0.25">
      <c r="A877" s="1">
        <v>487</v>
      </c>
      <c r="B877" t="s">
        <v>1427</v>
      </c>
      <c r="C877" t="s">
        <v>688</v>
      </c>
      <c r="D877" t="s">
        <v>667</v>
      </c>
      <c r="E877" s="102">
        <v>39.326068499999998</v>
      </c>
      <c r="F877" s="102">
        <v>-4.8379791000000001</v>
      </c>
    </row>
    <row r="878" spans="1:6" x14ac:dyDescent="0.25">
      <c r="A878" s="16">
        <v>487</v>
      </c>
      <c r="B878" s="15" t="s">
        <v>1428</v>
      </c>
      <c r="C878" s="15" t="s">
        <v>679</v>
      </c>
      <c r="D878" s="15" t="s">
        <v>677</v>
      </c>
      <c r="E878" s="102"/>
      <c r="F878" s="102"/>
    </row>
    <row r="879" spans="1:6" x14ac:dyDescent="0.25">
      <c r="A879" s="1">
        <v>488</v>
      </c>
      <c r="B879" t="s">
        <v>1429</v>
      </c>
      <c r="C879" t="s">
        <v>661</v>
      </c>
      <c r="D879" t="s">
        <v>664</v>
      </c>
      <c r="E879" s="102">
        <v>39.783730400000003</v>
      </c>
      <c r="F879" s="102">
        <v>-100.445882</v>
      </c>
    </row>
    <row r="880" spans="1:6" x14ac:dyDescent="0.25">
      <c r="A880" s="1">
        <v>488</v>
      </c>
      <c r="B880" t="s">
        <v>1430</v>
      </c>
      <c r="C880" t="s">
        <v>661</v>
      </c>
      <c r="D880" t="s">
        <v>662</v>
      </c>
      <c r="E880" s="102">
        <v>39.783730400000003</v>
      </c>
      <c r="F880" s="102">
        <v>-100.445882</v>
      </c>
    </row>
    <row r="881" spans="1:6" x14ac:dyDescent="0.25">
      <c r="A881" s="1">
        <v>488</v>
      </c>
      <c r="B881" t="s">
        <v>1431</v>
      </c>
      <c r="C881" t="s">
        <v>670</v>
      </c>
      <c r="D881" t="s">
        <v>662</v>
      </c>
      <c r="E881" s="102">
        <v>46.603354000000003</v>
      </c>
      <c r="F881" s="102">
        <v>1.8883335000000001</v>
      </c>
    </row>
    <row r="882" spans="1:6" x14ac:dyDescent="0.25">
      <c r="A882" s="1">
        <v>489</v>
      </c>
      <c r="B882" t="s">
        <v>1432</v>
      </c>
      <c r="C882" t="s">
        <v>661</v>
      </c>
      <c r="D882" t="s">
        <v>664</v>
      </c>
      <c r="E882" s="102">
        <v>39.783730400000003</v>
      </c>
      <c r="F882" s="102">
        <v>-100.445882</v>
      </c>
    </row>
    <row r="883" spans="1:6" x14ac:dyDescent="0.25">
      <c r="A883" s="1">
        <v>489</v>
      </c>
      <c r="B883" t="s">
        <v>1433</v>
      </c>
      <c r="C883" t="s">
        <v>661</v>
      </c>
      <c r="D883" t="s">
        <v>664</v>
      </c>
      <c r="E883" s="102">
        <v>39.783730400000003</v>
      </c>
      <c r="F883" s="102">
        <v>-100.445882</v>
      </c>
    </row>
    <row r="884" spans="1:6" x14ac:dyDescent="0.25">
      <c r="A884" s="1">
        <v>489</v>
      </c>
      <c r="B884" t="s">
        <v>1434</v>
      </c>
      <c r="C884" t="s">
        <v>666</v>
      </c>
      <c r="D884" t="s">
        <v>664</v>
      </c>
      <c r="E884" s="102">
        <v>35.000073999999998</v>
      </c>
      <c r="F884" s="102">
        <v>104.999927</v>
      </c>
    </row>
    <row r="885" spans="1:6" x14ac:dyDescent="0.25">
      <c r="A885" s="1">
        <v>489</v>
      </c>
      <c r="B885" t="s">
        <v>1435</v>
      </c>
      <c r="C885" t="s">
        <v>661</v>
      </c>
      <c r="D885" t="s">
        <v>662</v>
      </c>
      <c r="E885" s="102">
        <v>39.783730400000003</v>
      </c>
      <c r="F885" s="102">
        <v>-100.445882</v>
      </c>
    </row>
    <row r="886" spans="1:6" x14ac:dyDescent="0.25">
      <c r="A886" s="1">
        <v>490</v>
      </c>
      <c r="B886" t="s">
        <v>1436</v>
      </c>
      <c r="C886" t="s">
        <v>713</v>
      </c>
      <c r="D886" t="s">
        <v>662</v>
      </c>
      <c r="E886" s="102">
        <v>36.638392000000003</v>
      </c>
      <c r="F886" s="102">
        <v>127.69611879999999</v>
      </c>
    </row>
    <row r="887" spans="1:6" x14ac:dyDescent="0.25">
      <c r="A887" s="1">
        <v>490</v>
      </c>
      <c r="B887" t="s">
        <v>1437</v>
      </c>
      <c r="C887" t="s">
        <v>681</v>
      </c>
      <c r="D887" t="s">
        <v>662</v>
      </c>
      <c r="E887" s="102">
        <v>51.1638175</v>
      </c>
      <c r="F887" s="102">
        <v>10.447831300000001</v>
      </c>
    </row>
    <row r="888" spans="1:6" x14ac:dyDescent="0.25">
      <c r="A888" s="1">
        <v>490</v>
      </c>
      <c r="B888" t="s">
        <v>1438</v>
      </c>
      <c r="C888" t="s">
        <v>661</v>
      </c>
      <c r="D888" t="s">
        <v>662</v>
      </c>
      <c r="E888" s="102">
        <v>39.783730400000003</v>
      </c>
      <c r="F888" s="102">
        <v>-100.445882</v>
      </c>
    </row>
    <row r="889" spans="1:6" x14ac:dyDescent="0.25">
      <c r="A889" s="1">
        <v>490</v>
      </c>
      <c r="B889" t="s">
        <v>1439</v>
      </c>
      <c r="C889" t="s">
        <v>666</v>
      </c>
      <c r="D889" t="s">
        <v>667</v>
      </c>
      <c r="E889" s="102">
        <v>35.000073999999998</v>
      </c>
      <c r="F889" s="102">
        <v>104.999927</v>
      </c>
    </row>
    <row r="890" spans="1:6" x14ac:dyDescent="0.25">
      <c r="A890" s="1">
        <v>491</v>
      </c>
      <c r="B890" t="s">
        <v>1440</v>
      </c>
      <c r="C890" t="s">
        <v>764</v>
      </c>
      <c r="D890" t="s">
        <v>667</v>
      </c>
      <c r="E890" s="102">
        <v>46.798562400000002</v>
      </c>
      <c r="F890" s="102">
        <v>8.2319735999999999</v>
      </c>
    </row>
    <row r="891" spans="1:6" x14ac:dyDescent="0.25">
      <c r="A891" s="1">
        <v>491</v>
      </c>
      <c r="B891" t="s">
        <v>1441</v>
      </c>
      <c r="C891" t="s">
        <v>688</v>
      </c>
      <c r="D891" t="s">
        <v>662</v>
      </c>
      <c r="E891" s="102">
        <v>39.326068499999998</v>
      </c>
      <c r="F891" s="102">
        <v>-4.8379791000000001</v>
      </c>
    </row>
    <row r="892" spans="1:6" x14ac:dyDescent="0.25">
      <c r="A892" s="1">
        <v>491</v>
      </c>
      <c r="B892" t="s">
        <v>1442</v>
      </c>
      <c r="C892" t="s">
        <v>688</v>
      </c>
      <c r="D892" t="s">
        <v>664</v>
      </c>
      <c r="E892" s="102">
        <v>39.326068499999998</v>
      </c>
      <c r="F892" s="102">
        <v>-4.8379791000000001</v>
      </c>
    </row>
    <row r="893" spans="1:6" x14ac:dyDescent="0.25">
      <c r="A893" s="1">
        <v>491</v>
      </c>
      <c r="B893" t="s">
        <v>1443</v>
      </c>
      <c r="C893" t="s">
        <v>661</v>
      </c>
      <c r="D893" t="s">
        <v>662</v>
      </c>
      <c r="E893" s="102">
        <v>39.783730400000003</v>
      </c>
      <c r="F893" s="102">
        <v>-100.445882</v>
      </c>
    </row>
    <row r="894" spans="1:6" x14ac:dyDescent="0.25">
      <c r="A894" s="1">
        <v>492</v>
      </c>
      <c r="B894" t="s">
        <v>1444</v>
      </c>
      <c r="C894" t="s">
        <v>692</v>
      </c>
      <c r="D894" t="s">
        <v>664</v>
      </c>
      <c r="E894" s="102">
        <v>59.674971200000002</v>
      </c>
      <c r="F894" s="102">
        <v>14.5208584</v>
      </c>
    </row>
    <row r="895" spans="1:6" x14ac:dyDescent="0.25">
      <c r="A895" s="1">
        <v>492</v>
      </c>
      <c r="B895" t="s">
        <v>1445</v>
      </c>
      <c r="C895" t="s">
        <v>733</v>
      </c>
      <c r="D895" t="s">
        <v>662</v>
      </c>
      <c r="E895" s="102">
        <v>42.638426099999997</v>
      </c>
      <c r="F895" s="102">
        <v>12.674296999999999</v>
      </c>
    </row>
    <row r="896" spans="1:6" x14ac:dyDescent="0.25">
      <c r="A896" s="1">
        <v>492</v>
      </c>
      <c r="B896" t="s">
        <v>1446</v>
      </c>
      <c r="C896" t="s">
        <v>661</v>
      </c>
      <c r="D896" t="s">
        <v>662</v>
      </c>
      <c r="E896" s="102">
        <v>39.783730400000003</v>
      </c>
      <c r="F896" s="102">
        <v>-100.445882</v>
      </c>
    </row>
    <row r="897" spans="1:6" x14ac:dyDescent="0.25">
      <c r="A897" s="1">
        <v>493</v>
      </c>
      <c r="B897" t="s">
        <v>1447</v>
      </c>
      <c r="C897" t="s">
        <v>767</v>
      </c>
      <c r="D897" t="s">
        <v>662</v>
      </c>
      <c r="E897" s="102">
        <v>36.5748441</v>
      </c>
      <c r="F897" s="102">
        <v>139.23941790000001</v>
      </c>
    </row>
    <row r="898" spans="1:6" x14ac:dyDescent="0.25">
      <c r="A898" s="1">
        <v>494</v>
      </c>
      <c r="B898" t="s">
        <v>1448</v>
      </c>
      <c r="C898" t="s">
        <v>684</v>
      </c>
      <c r="D898" t="s">
        <v>856</v>
      </c>
      <c r="E898" s="102">
        <v>-24.776108600000001</v>
      </c>
      <c r="F898" s="102">
        <v>134.755</v>
      </c>
    </row>
    <row r="899" spans="1:6" x14ac:dyDescent="0.25">
      <c r="A899" s="1">
        <v>494</v>
      </c>
      <c r="B899" t="s">
        <v>1449</v>
      </c>
      <c r="C899" t="s">
        <v>666</v>
      </c>
      <c r="D899" t="s">
        <v>664</v>
      </c>
      <c r="E899" s="102">
        <v>35.000073999999998</v>
      </c>
      <c r="F899" s="102">
        <v>104.999927</v>
      </c>
    </row>
    <row r="900" spans="1:6" x14ac:dyDescent="0.25">
      <c r="A900" s="1">
        <v>494</v>
      </c>
      <c r="B900" t="s">
        <v>1450</v>
      </c>
      <c r="C900" t="s">
        <v>688</v>
      </c>
      <c r="D900" t="s">
        <v>662</v>
      </c>
      <c r="E900" s="102">
        <v>39.326068499999998</v>
      </c>
      <c r="F900" s="102">
        <v>-4.8379791000000001</v>
      </c>
    </row>
    <row r="901" spans="1:6" x14ac:dyDescent="0.25">
      <c r="A901" s="1">
        <v>495</v>
      </c>
      <c r="B901" t="s">
        <v>1451</v>
      </c>
      <c r="C901" t="s">
        <v>733</v>
      </c>
      <c r="D901" t="s">
        <v>664</v>
      </c>
      <c r="E901" s="102">
        <v>42.638426099999997</v>
      </c>
      <c r="F901" s="102">
        <v>12.674296999999999</v>
      </c>
    </row>
    <row r="902" spans="1:6" x14ac:dyDescent="0.25">
      <c r="A902" s="1">
        <v>495</v>
      </c>
      <c r="B902" t="s">
        <v>1452</v>
      </c>
      <c r="C902" t="s">
        <v>666</v>
      </c>
      <c r="D902" t="s">
        <v>662</v>
      </c>
      <c r="E902" s="102">
        <v>35.000073999999998</v>
      </c>
      <c r="F902" s="102">
        <v>104.999927</v>
      </c>
    </row>
    <row r="903" spans="1:6" x14ac:dyDescent="0.25">
      <c r="A903" s="1">
        <v>496</v>
      </c>
      <c r="B903" t="s">
        <v>1453</v>
      </c>
      <c r="C903" t="s">
        <v>661</v>
      </c>
      <c r="D903" t="s">
        <v>664</v>
      </c>
      <c r="E903" s="102">
        <v>39.783730400000003</v>
      </c>
      <c r="F903" s="102">
        <v>-100.445882</v>
      </c>
    </row>
    <row r="904" spans="1:6" x14ac:dyDescent="0.25">
      <c r="A904" s="1">
        <v>496</v>
      </c>
      <c r="B904" t="s">
        <v>1454</v>
      </c>
      <c r="C904" t="s">
        <v>666</v>
      </c>
      <c r="D904" t="s">
        <v>667</v>
      </c>
      <c r="E904" s="102">
        <v>35.000073999999998</v>
      </c>
      <c r="F904" s="102">
        <v>104.999927</v>
      </c>
    </row>
    <row r="905" spans="1:6" x14ac:dyDescent="0.25">
      <c r="A905" s="1">
        <v>496</v>
      </c>
      <c r="B905" t="s">
        <v>1455</v>
      </c>
      <c r="C905" t="s">
        <v>670</v>
      </c>
      <c r="D905" t="s">
        <v>667</v>
      </c>
      <c r="E905" s="102">
        <v>46.603354000000003</v>
      </c>
      <c r="F905" s="102">
        <v>1.8883335000000001</v>
      </c>
    </row>
    <row r="906" spans="1:6" x14ac:dyDescent="0.25">
      <c r="A906" s="1">
        <v>496</v>
      </c>
      <c r="B906" t="s">
        <v>1456</v>
      </c>
      <c r="C906" t="s">
        <v>674</v>
      </c>
      <c r="D906" t="s">
        <v>664</v>
      </c>
      <c r="E906" s="102">
        <v>54.702354499999998</v>
      </c>
      <c r="F906" s="102">
        <v>-3.2765753000000002</v>
      </c>
    </row>
    <row r="907" spans="1:6" x14ac:dyDescent="0.25">
      <c r="A907" s="1">
        <v>497</v>
      </c>
      <c r="B907" t="s">
        <v>1457</v>
      </c>
      <c r="C907" t="s">
        <v>761</v>
      </c>
      <c r="D907" t="s">
        <v>662</v>
      </c>
      <c r="E907" s="102">
        <v>47.593969999999999</v>
      </c>
      <c r="F907" s="102">
        <v>14.124560000000001</v>
      </c>
    </row>
    <row r="908" spans="1:6" x14ac:dyDescent="0.25">
      <c r="A908" s="1">
        <v>497</v>
      </c>
      <c r="B908" t="s">
        <v>1458</v>
      </c>
      <c r="C908" t="s">
        <v>767</v>
      </c>
      <c r="D908" t="s">
        <v>662</v>
      </c>
      <c r="E908" s="102">
        <v>36.5748441</v>
      </c>
      <c r="F908" s="102">
        <v>139.23941790000001</v>
      </c>
    </row>
    <row r="909" spans="1:6" x14ac:dyDescent="0.25">
      <c r="A909" s="1">
        <v>497</v>
      </c>
      <c r="B909" t="s">
        <v>1459</v>
      </c>
      <c r="C909" t="s">
        <v>670</v>
      </c>
      <c r="D909" t="s">
        <v>664</v>
      </c>
      <c r="E909" s="102">
        <v>46.603354000000003</v>
      </c>
      <c r="F909" s="102">
        <v>1.8883335000000001</v>
      </c>
    </row>
    <row r="910" spans="1:6" x14ac:dyDescent="0.25">
      <c r="A910" s="1">
        <v>497</v>
      </c>
      <c r="B910" t="s">
        <v>1460</v>
      </c>
      <c r="C910" t="s">
        <v>1073</v>
      </c>
      <c r="D910" t="s">
        <v>667</v>
      </c>
      <c r="E910" s="102">
        <v>52.215933</v>
      </c>
      <c r="F910" s="102">
        <v>19.134422000000001</v>
      </c>
    </row>
    <row r="911" spans="1:6" x14ac:dyDescent="0.25">
      <c r="A911" s="1">
        <v>497</v>
      </c>
      <c r="B911" t="s">
        <v>1461</v>
      </c>
      <c r="C911" t="s">
        <v>670</v>
      </c>
      <c r="D911" t="s">
        <v>664</v>
      </c>
      <c r="E911" s="102">
        <v>46.603354000000003</v>
      </c>
      <c r="F911" s="102">
        <v>1.8883335000000001</v>
      </c>
    </row>
    <row r="912" spans="1:6" x14ac:dyDescent="0.25">
      <c r="A912" s="1">
        <v>498</v>
      </c>
      <c r="B912" t="s">
        <v>1462</v>
      </c>
      <c r="C912" t="s">
        <v>767</v>
      </c>
      <c r="D912" t="s">
        <v>662</v>
      </c>
      <c r="E912" s="102">
        <v>36.5748441</v>
      </c>
      <c r="F912" s="102">
        <v>139.23941790000001</v>
      </c>
    </row>
    <row r="913" spans="1:6" x14ac:dyDescent="0.25">
      <c r="A913" s="1">
        <v>498</v>
      </c>
      <c r="B913" t="s">
        <v>234</v>
      </c>
      <c r="C913" t="s">
        <v>733</v>
      </c>
      <c r="D913" t="s">
        <v>664</v>
      </c>
      <c r="E913" s="102">
        <v>42.638426099999997</v>
      </c>
      <c r="F913" s="102">
        <v>12.674296999999999</v>
      </c>
    </row>
    <row r="914" spans="1:6" x14ac:dyDescent="0.25">
      <c r="A914" s="1">
        <v>498</v>
      </c>
      <c r="B914" t="s">
        <v>1463</v>
      </c>
      <c r="C914" t="s">
        <v>958</v>
      </c>
      <c r="D914" t="s">
        <v>667</v>
      </c>
      <c r="E914" s="102">
        <v>22.351114800000001</v>
      </c>
      <c r="F914" s="102">
        <v>78.667742799999999</v>
      </c>
    </row>
    <row r="915" spans="1:6" x14ac:dyDescent="0.25">
      <c r="A915" s="1">
        <v>498</v>
      </c>
      <c r="B915" t="s">
        <v>1464</v>
      </c>
      <c r="C915" t="s">
        <v>666</v>
      </c>
      <c r="D915" t="s">
        <v>662</v>
      </c>
      <c r="E915" s="102">
        <v>35.000073999999998</v>
      </c>
      <c r="F915" s="102">
        <v>104.999927</v>
      </c>
    </row>
    <row r="916" spans="1:6" x14ac:dyDescent="0.25">
      <c r="A916" s="1">
        <v>499</v>
      </c>
      <c r="B916" t="s">
        <v>1465</v>
      </c>
      <c r="C916" t="s">
        <v>688</v>
      </c>
      <c r="D916" t="s">
        <v>662</v>
      </c>
      <c r="E916" s="102">
        <v>39.326068499999998</v>
      </c>
      <c r="F916" s="102">
        <v>-4.8379791000000001</v>
      </c>
    </row>
    <row r="917" spans="1:6" x14ac:dyDescent="0.25">
      <c r="A917" s="1">
        <v>499</v>
      </c>
      <c r="B917" t="s">
        <v>1466</v>
      </c>
      <c r="C917" t="s">
        <v>661</v>
      </c>
      <c r="D917" t="s">
        <v>664</v>
      </c>
      <c r="E917" s="102">
        <v>39.783730400000003</v>
      </c>
      <c r="F917" s="102">
        <v>-100.445882</v>
      </c>
    </row>
    <row r="918" spans="1:6" x14ac:dyDescent="0.25">
      <c r="A918" s="1">
        <v>499</v>
      </c>
      <c r="B918" t="s">
        <v>1467</v>
      </c>
      <c r="C918" t="s">
        <v>782</v>
      </c>
      <c r="D918" t="s">
        <v>662</v>
      </c>
      <c r="E918" s="102">
        <v>30.812424700000001</v>
      </c>
      <c r="F918" s="102">
        <v>34.859476200000003</v>
      </c>
    </row>
    <row r="919" spans="1:6" x14ac:dyDescent="0.25">
      <c r="A919" s="1">
        <v>500</v>
      </c>
      <c r="B919" t="s">
        <v>1468</v>
      </c>
      <c r="C919" t="s">
        <v>1469</v>
      </c>
      <c r="D919" t="s">
        <v>662</v>
      </c>
      <c r="E919" s="102">
        <v>46.119944400000001</v>
      </c>
      <c r="F919" s="102">
        <v>14.815333300000001</v>
      </c>
    </row>
    <row r="920" spans="1:6" x14ac:dyDescent="0.25">
      <c r="A920" s="1">
        <v>500</v>
      </c>
      <c r="B920" t="s">
        <v>1470</v>
      </c>
      <c r="C920" t="s">
        <v>1073</v>
      </c>
      <c r="D920" t="s">
        <v>667</v>
      </c>
      <c r="E920" s="102">
        <v>52.215933</v>
      </c>
      <c r="F920" s="102">
        <v>19.134422000000001</v>
      </c>
    </row>
    <row r="921" spans="1:6" x14ac:dyDescent="0.25">
      <c r="A921" s="1">
        <v>500</v>
      </c>
      <c r="B921" t="s">
        <v>1471</v>
      </c>
      <c r="C921" t="s">
        <v>679</v>
      </c>
      <c r="D921" t="s">
        <v>667</v>
      </c>
      <c r="E921" s="102"/>
      <c r="F921" s="102"/>
    </row>
    <row r="922" spans="1:6" x14ac:dyDescent="0.25">
      <c r="A922" s="1">
        <v>500</v>
      </c>
      <c r="B922" t="s">
        <v>1472</v>
      </c>
      <c r="C922" t="s">
        <v>674</v>
      </c>
      <c r="D922" t="s">
        <v>664</v>
      </c>
      <c r="E922" s="102">
        <v>54.702354499999998</v>
      </c>
      <c r="F922" s="102">
        <v>-3.2765753000000002</v>
      </c>
    </row>
    <row r="923" spans="1:6" x14ac:dyDescent="0.25">
      <c r="A923" s="1">
        <v>500</v>
      </c>
      <c r="B923" t="s">
        <v>1473</v>
      </c>
      <c r="C923" t="s">
        <v>666</v>
      </c>
      <c r="D923" t="s">
        <v>667</v>
      </c>
      <c r="E923" s="102">
        <v>35.000073999999998</v>
      </c>
      <c r="F923" s="102">
        <v>104.999927</v>
      </c>
    </row>
    <row r="924" spans="1:6" x14ac:dyDescent="0.25">
      <c r="A924" s="1">
        <v>501</v>
      </c>
      <c r="B924" t="s">
        <v>293</v>
      </c>
      <c r="C924" t="s">
        <v>670</v>
      </c>
      <c r="D924" t="s">
        <v>664</v>
      </c>
      <c r="E924" s="102">
        <v>46.603354000000003</v>
      </c>
      <c r="F924" s="102">
        <v>1.8883335000000001</v>
      </c>
    </row>
    <row r="925" spans="1:6" x14ac:dyDescent="0.25">
      <c r="A925" s="1">
        <v>501</v>
      </c>
      <c r="B925" t="s">
        <v>1474</v>
      </c>
      <c r="C925" t="s">
        <v>681</v>
      </c>
      <c r="D925" t="s">
        <v>662</v>
      </c>
      <c r="E925" s="102">
        <v>51.1638175</v>
      </c>
      <c r="F925" s="102">
        <v>10.447831300000001</v>
      </c>
    </row>
    <row r="926" spans="1:6" x14ac:dyDescent="0.25">
      <c r="A926" s="1">
        <v>501</v>
      </c>
      <c r="B926" t="s">
        <v>1475</v>
      </c>
      <c r="C926" t="s">
        <v>666</v>
      </c>
      <c r="D926" t="s">
        <v>662</v>
      </c>
      <c r="E926" s="102">
        <v>35.000073999999998</v>
      </c>
      <c r="F926" s="102">
        <v>104.999927</v>
      </c>
    </row>
    <row r="927" spans="1:6" x14ac:dyDescent="0.25">
      <c r="A927" s="1">
        <v>501</v>
      </c>
      <c r="B927" t="s">
        <v>1476</v>
      </c>
      <c r="C927" t="s">
        <v>681</v>
      </c>
      <c r="D927" t="s">
        <v>662</v>
      </c>
      <c r="E927" s="102">
        <v>51.1638175</v>
      </c>
      <c r="F927" s="102">
        <v>10.447831300000001</v>
      </c>
    </row>
    <row r="928" spans="1:6" x14ac:dyDescent="0.25">
      <c r="A928" s="1">
        <v>501</v>
      </c>
      <c r="B928" t="s">
        <v>1477</v>
      </c>
      <c r="C928" t="s">
        <v>679</v>
      </c>
      <c r="D928" t="s">
        <v>856</v>
      </c>
      <c r="E928" s="102"/>
      <c r="F928" s="102"/>
    </row>
    <row r="929" spans="1:6" x14ac:dyDescent="0.25">
      <c r="A929" s="1">
        <v>501</v>
      </c>
      <c r="B929" t="s">
        <v>1478</v>
      </c>
      <c r="C929" t="s">
        <v>666</v>
      </c>
      <c r="D929" t="s">
        <v>664</v>
      </c>
      <c r="E929" s="102">
        <v>35.000073999999998</v>
      </c>
      <c r="F929" s="102">
        <v>104.999927</v>
      </c>
    </row>
    <row r="930" spans="1:6" x14ac:dyDescent="0.25">
      <c r="A930" s="16">
        <v>501</v>
      </c>
      <c r="B930" s="15" t="s">
        <v>1479</v>
      </c>
      <c r="C930" s="15" t="s">
        <v>679</v>
      </c>
      <c r="D930" s="15" t="s">
        <v>677</v>
      </c>
      <c r="E930" s="102"/>
      <c r="F930" s="102"/>
    </row>
    <row r="931" spans="1:6" x14ac:dyDescent="0.25">
      <c r="A931" s="1">
        <v>502</v>
      </c>
      <c r="B931" t="s">
        <v>1480</v>
      </c>
      <c r="C931" t="s">
        <v>681</v>
      </c>
      <c r="D931" t="s">
        <v>664</v>
      </c>
      <c r="E931" s="102">
        <v>51.1638175</v>
      </c>
      <c r="F931" s="102">
        <v>10.447831300000001</v>
      </c>
    </row>
    <row r="932" spans="1:6" x14ac:dyDescent="0.25">
      <c r="A932" s="1">
        <v>502</v>
      </c>
      <c r="B932" t="s">
        <v>1481</v>
      </c>
      <c r="C932" t="s">
        <v>681</v>
      </c>
      <c r="D932" t="s">
        <v>664</v>
      </c>
      <c r="E932" s="102">
        <v>51.1638175</v>
      </c>
      <c r="F932" s="102">
        <v>10.447831300000001</v>
      </c>
    </row>
    <row r="933" spans="1:6" x14ac:dyDescent="0.25">
      <c r="A933" s="1">
        <v>502</v>
      </c>
      <c r="B933" t="s">
        <v>1482</v>
      </c>
      <c r="C933" t="s">
        <v>666</v>
      </c>
      <c r="D933" t="s">
        <v>662</v>
      </c>
      <c r="E933" s="102">
        <v>35.000073999999998</v>
      </c>
      <c r="F933" s="102">
        <v>104.999927</v>
      </c>
    </row>
    <row r="934" spans="1:6" x14ac:dyDescent="0.25">
      <c r="A934" s="16">
        <v>502</v>
      </c>
      <c r="B934" s="15" t="s">
        <v>1483</v>
      </c>
      <c r="C934" s="15" t="s">
        <v>767</v>
      </c>
      <c r="D934" s="15" t="s">
        <v>677</v>
      </c>
      <c r="E934" s="102">
        <v>36.5748441</v>
      </c>
      <c r="F934" s="102">
        <v>139.23941790000001</v>
      </c>
    </row>
    <row r="935" spans="1:6" x14ac:dyDescent="0.25">
      <c r="A935" s="1">
        <v>502</v>
      </c>
      <c r="B935" t="s">
        <v>464</v>
      </c>
      <c r="C935" t="s">
        <v>684</v>
      </c>
      <c r="D935" t="s">
        <v>664</v>
      </c>
      <c r="E935" s="102">
        <v>-24.776108600000001</v>
      </c>
      <c r="F935" s="102">
        <v>134.755</v>
      </c>
    </row>
    <row r="936" spans="1:6" x14ac:dyDescent="0.25">
      <c r="A936" s="1">
        <v>503</v>
      </c>
      <c r="B936" t="s">
        <v>1484</v>
      </c>
      <c r="C936" t="s">
        <v>700</v>
      </c>
      <c r="D936" t="s">
        <v>662</v>
      </c>
      <c r="E936" s="102">
        <v>52.243497900000001</v>
      </c>
      <c r="F936" s="102">
        <v>5.6343227000000002</v>
      </c>
    </row>
    <row r="937" spans="1:6" x14ac:dyDescent="0.25">
      <c r="A937" s="1">
        <v>503</v>
      </c>
      <c r="B937" t="s">
        <v>1485</v>
      </c>
      <c r="C937" t="s">
        <v>666</v>
      </c>
      <c r="D937" t="s">
        <v>662</v>
      </c>
      <c r="E937" s="102">
        <v>35.000073999999998</v>
      </c>
      <c r="F937" s="102">
        <v>104.999927</v>
      </c>
    </row>
    <row r="938" spans="1:6" x14ac:dyDescent="0.25">
      <c r="A938" s="1">
        <v>504</v>
      </c>
      <c r="B938" t="s">
        <v>1486</v>
      </c>
      <c r="C938" t="s">
        <v>713</v>
      </c>
      <c r="D938" t="s">
        <v>662</v>
      </c>
      <c r="E938" s="102">
        <v>36.638392000000003</v>
      </c>
      <c r="F938" s="102">
        <v>127.69611879999999</v>
      </c>
    </row>
    <row r="939" spans="1:6" x14ac:dyDescent="0.25">
      <c r="A939" s="1">
        <v>504</v>
      </c>
      <c r="B939" t="s">
        <v>1487</v>
      </c>
      <c r="C939" t="s">
        <v>666</v>
      </c>
      <c r="D939" t="s">
        <v>662</v>
      </c>
      <c r="E939" s="102">
        <v>35.000073999999998</v>
      </c>
      <c r="F939" s="102">
        <v>104.999927</v>
      </c>
    </row>
    <row r="940" spans="1:6" x14ac:dyDescent="0.25">
      <c r="A940" s="1">
        <v>504</v>
      </c>
      <c r="B940" t="s">
        <v>1488</v>
      </c>
      <c r="C940" t="s">
        <v>666</v>
      </c>
      <c r="D940" t="s">
        <v>664</v>
      </c>
      <c r="E940" s="102">
        <v>35.000073999999998</v>
      </c>
      <c r="F940" s="102">
        <v>104.999927</v>
      </c>
    </row>
    <row r="941" spans="1:6" x14ac:dyDescent="0.25">
      <c r="A941" s="1">
        <v>504</v>
      </c>
      <c r="B941" t="s">
        <v>1489</v>
      </c>
      <c r="C941" t="s">
        <v>684</v>
      </c>
      <c r="D941" t="s">
        <v>662</v>
      </c>
      <c r="E941" s="102">
        <v>-24.776108600000001</v>
      </c>
      <c r="F941" s="102">
        <v>134.755</v>
      </c>
    </row>
    <row r="942" spans="1:6" x14ac:dyDescent="0.25">
      <c r="A942" s="1">
        <v>504</v>
      </c>
      <c r="B942" t="s">
        <v>1490</v>
      </c>
      <c r="C942" t="s">
        <v>666</v>
      </c>
      <c r="D942" t="s">
        <v>662</v>
      </c>
      <c r="E942" s="102">
        <v>35.000073999999998</v>
      </c>
      <c r="F942" s="102">
        <v>104.999927</v>
      </c>
    </row>
    <row r="943" spans="1:6" x14ac:dyDescent="0.25">
      <c r="A943" s="1">
        <v>504</v>
      </c>
      <c r="B943" t="s">
        <v>1491</v>
      </c>
      <c r="C943" t="s">
        <v>666</v>
      </c>
      <c r="D943" t="s">
        <v>662</v>
      </c>
      <c r="E943" s="102">
        <v>35.000073999999998</v>
      </c>
      <c r="F943" s="102">
        <v>104.999927</v>
      </c>
    </row>
    <row r="944" spans="1:6" x14ac:dyDescent="0.25">
      <c r="A944" s="1">
        <v>504</v>
      </c>
      <c r="B944" t="s">
        <v>1492</v>
      </c>
      <c r="C944" t="s">
        <v>666</v>
      </c>
      <c r="D944" t="s">
        <v>664</v>
      </c>
      <c r="E944" s="102">
        <v>35.000073999999998</v>
      </c>
      <c r="F944" s="102">
        <v>104.999927</v>
      </c>
    </row>
    <row r="945" spans="1:6" x14ac:dyDescent="0.25">
      <c r="A945" s="1">
        <v>504</v>
      </c>
      <c r="B945" t="s">
        <v>1493</v>
      </c>
      <c r="C945" t="s">
        <v>733</v>
      </c>
      <c r="D945" t="s">
        <v>667</v>
      </c>
      <c r="E945" s="102">
        <v>42.638426099999997</v>
      </c>
      <c r="F945" s="102">
        <v>12.674296999999999</v>
      </c>
    </row>
    <row r="946" spans="1:6" x14ac:dyDescent="0.25">
      <c r="A946" s="1">
        <v>504</v>
      </c>
      <c r="B946" t="s">
        <v>1494</v>
      </c>
      <c r="C946" t="s">
        <v>767</v>
      </c>
      <c r="D946" t="s">
        <v>664</v>
      </c>
      <c r="E946" s="102">
        <v>36.5748441</v>
      </c>
      <c r="F946" s="102">
        <v>139.23941790000001</v>
      </c>
    </row>
    <row r="947" spans="1:6" x14ac:dyDescent="0.25">
      <c r="A947" s="1">
        <v>505</v>
      </c>
      <c r="B947" t="s">
        <v>1495</v>
      </c>
      <c r="C947" t="s">
        <v>675</v>
      </c>
      <c r="D947" t="s">
        <v>664</v>
      </c>
      <c r="E947" s="102">
        <v>61.066692199999999</v>
      </c>
      <c r="F947" s="102">
        <v>-107.99170700000001</v>
      </c>
    </row>
    <row r="948" spans="1:6" x14ac:dyDescent="0.25">
      <c r="A948" s="1">
        <v>505</v>
      </c>
      <c r="B948" t="s">
        <v>1496</v>
      </c>
      <c r="C948" t="s">
        <v>713</v>
      </c>
      <c r="D948" t="s">
        <v>662</v>
      </c>
      <c r="E948" s="102">
        <v>36.638392000000003</v>
      </c>
      <c r="F948" s="102">
        <v>127.69611879999999</v>
      </c>
    </row>
    <row r="949" spans="1:6" x14ac:dyDescent="0.25">
      <c r="A949" s="1">
        <v>505</v>
      </c>
      <c r="B949" t="s">
        <v>1497</v>
      </c>
      <c r="C949" t="s">
        <v>713</v>
      </c>
      <c r="D949" t="s">
        <v>662</v>
      </c>
      <c r="E949" s="102">
        <v>36.638392000000003</v>
      </c>
      <c r="F949" s="102">
        <v>127.69611879999999</v>
      </c>
    </row>
    <row r="950" spans="1:6" x14ac:dyDescent="0.25">
      <c r="A950" s="1">
        <v>505</v>
      </c>
      <c r="B950" t="s">
        <v>1498</v>
      </c>
      <c r="C950" t="s">
        <v>670</v>
      </c>
      <c r="D950" t="s">
        <v>667</v>
      </c>
      <c r="E950" s="102">
        <v>46.603354000000003</v>
      </c>
      <c r="F950" s="102">
        <v>1.8883335000000001</v>
      </c>
    </row>
    <row r="951" spans="1:6" x14ac:dyDescent="0.25">
      <c r="A951" s="1">
        <v>505</v>
      </c>
      <c r="B951" t="s">
        <v>1499</v>
      </c>
      <c r="C951" t="s">
        <v>684</v>
      </c>
      <c r="D951" t="s">
        <v>664</v>
      </c>
      <c r="E951" s="102">
        <v>-24.776108600000001</v>
      </c>
      <c r="F951" s="102">
        <v>134.755</v>
      </c>
    </row>
    <row r="952" spans="1:6" x14ac:dyDescent="0.25">
      <c r="A952" s="1">
        <v>505</v>
      </c>
      <c r="B952" t="s">
        <v>1500</v>
      </c>
      <c r="C952" t="s">
        <v>661</v>
      </c>
      <c r="D952" t="s">
        <v>664</v>
      </c>
      <c r="E952" s="102">
        <v>39.783730400000003</v>
      </c>
      <c r="F952" s="102">
        <v>-100.445882</v>
      </c>
    </row>
    <row r="953" spans="1:6" x14ac:dyDescent="0.25">
      <c r="A953" s="1">
        <v>505</v>
      </c>
      <c r="B953" t="s">
        <v>1501</v>
      </c>
      <c r="C953" t="s">
        <v>666</v>
      </c>
      <c r="D953" t="s">
        <v>664</v>
      </c>
      <c r="E953" s="102">
        <v>35.000073999999998</v>
      </c>
      <c r="F953" s="102">
        <v>104.999927</v>
      </c>
    </row>
    <row r="954" spans="1:6" x14ac:dyDescent="0.25">
      <c r="A954" s="1">
        <v>506</v>
      </c>
      <c r="B954" t="s">
        <v>1502</v>
      </c>
      <c r="C954" t="s">
        <v>688</v>
      </c>
      <c r="D954" t="s">
        <v>664</v>
      </c>
      <c r="E954" s="102">
        <v>39.326068499999998</v>
      </c>
      <c r="F954" s="102">
        <v>-4.8379791000000001</v>
      </c>
    </row>
    <row r="955" spans="1:6" x14ac:dyDescent="0.25">
      <c r="A955" s="1">
        <v>506</v>
      </c>
      <c r="B955" t="s">
        <v>1503</v>
      </c>
      <c r="C955" t="s">
        <v>681</v>
      </c>
      <c r="D955" t="s">
        <v>662</v>
      </c>
      <c r="E955" s="102">
        <v>51.1638175</v>
      </c>
      <c r="F955" s="102">
        <v>10.447831300000001</v>
      </c>
    </row>
    <row r="956" spans="1:6" x14ac:dyDescent="0.25">
      <c r="A956" s="1">
        <v>506</v>
      </c>
      <c r="B956" t="s">
        <v>1504</v>
      </c>
      <c r="C956" t="s">
        <v>666</v>
      </c>
      <c r="D956" t="s">
        <v>662</v>
      </c>
      <c r="E956" s="102">
        <v>35.000073999999998</v>
      </c>
      <c r="F956" s="102">
        <v>104.999927</v>
      </c>
    </row>
    <row r="957" spans="1:6" x14ac:dyDescent="0.25">
      <c r="A957" s="1">
        <v>506</v>
      </c>
      <c r="B957" t="s">
        <v>1505</v>
      </c>
      <c r="C957" t="s">
        <v>661</v>
      </c>
      <c r="D957" t="s">
        <v>664</v>
      </c>
      <c r="E957" s="102">
        <v>39.783730400000003</v>
      </c>
      <c r="F957" s="102">
        <v>-100.445882</v>
      </c>
    </row>
    <row r="958" spans="1:6" x14ac:dyDescent="0.25">
      <c r="A958" s="1">
        <v>506</v>
      </c>
      <c r="B958" t="s">
        <v>1506</v>
      </c>
      <c r="C958" t="s">
        <v>666</v>
      </c>
      <c r="D958" t="s">
        <v>664</v>
      </c>
      <c r="E958" s="102">
        <v>35.000073999999998</v>
      </c>
      <c r="F958" s="102">
        <v>104.999927</v>
      </c>
    </row>
    <row r="959" spans="1:6" x14ac:dyDescent="0.25">
      <c r="A959" s="1">
        <v>506</v>
      </c>
      <c r="B959" t="s">
        <v>1507</v>
      </c>
      <c r="C959" t="s">
        <v>666</v>
      </c>
      <c r="D959" t="s">
        <v>662</v>
      </c>
      <c r="E959" s="102">
        <v>35.000073999999998</v>
      </c>
      <c r="F959" s="102">
        <v>104.999927</v>
      </c>
    </row>
    <row r="960" spans="1:6" x14ac:dyDescent="0.25">
      <c r="A960" s="1">
        <v>507</v>
      </c>
      <c r="B960" t="s">
        <v>1508</v>
      </c>
      <c r="C960" t="s">
        <v>713</v>
      </c>
      <c r="D960" t="s">
        <v>662</v>
      </c>
      <c r="E960" s="102">
        <v>36.638392000000003</v>
      </c>
      <c r="F960" s="102">
        <v>127.69611879999999</v>
      </c>
    </row>
    <row r="961" spans="1:6" x14ac:dyDescent="0.25">
      <c r="A961" s="1">
        <v>507</v>
      </c>
      <c r="B961" t="s">
        <v>1509</v>
      </c>
      <c r="C961" t="s">
        <v>1510</v>
      </c>
      <c r="D961" t="s">
        <v>664</v>
      </c>
      <c r="E961" s="102">
        <v>49.815868299999998</v>
      </c>
      <c r="F961" s="102">
        <v>6.1296751</v>
      </c>
    </row>
    <row r="962" spans="1:6" x14ac:dyDescent="0.25">
      <c r="A962" s="1">
        <v>508</v>
      </c>
      <c r="B962" t="s">
        <v>1511</v>
      </c>
      <c r="C962" t="s">
        <v>666</v>
      </c>
      <c r="D962" t="s">
        <v>662</v>
      </c>
      <c r="E962" s="102">
        <v>35.000073999999998</v>
      </c>
      <c r="F962" s="102">
        <v>104.999927</v>
      </c>
    </row>
    <row r="963" spans="1:6" x14ac:dyDescent="0.25">
      <c r="A963" s="1">
        <v>508</v>
      </c>
      <c r="B963" t="s">
        <v>1512</v>
      </c>
      <c r="C963" t="s">
        <v>1069</v>
      </c>
      <c r="D963" t="s">
        <v>856</v>
      </c>
      <c r="E963" s="102">
        <v>25.333698399999999</v>
      </c>
      <c r="F963" s="102">
        <v>51.229529499999998</v>
      </c>
    </row>
    <row r="964" spans="1:6" x14ac:dyDescent="0.25">
      <c r="A964" s="1">
        <v>508</v>
      </c>
      <c r="B964" t="s">
        <v>1513</v>
      </c>
      <c r="C964" t="s">
        <v>684</v>
      </c>
      <c r="D964" t="s">
        <v>664</v>
      </c>
      <c r="E964" s="102">
        <v>-24.776108600000001</v>
      </c>
      <c r="F964" s="102">
        <v>134.755</v>
      </c>
    </row>
    <row r="965" spans="1:6" x14ac:dyDescent="0.25">
      <c r="A965" s="1">
        <v>509</v>
      </c>
      <c r="B965" t="s">
        <v>1514</v>
      </c>
      <c r="C965" t="s">
        <v>767</v>
      </c>
      <c r="D965" t="s">
        <v>664</v>
      </c>
      <c r="E965" s="102">
        <v>36.5748441</v>
      </c>
      <c r="F965" s="102">
        <v>139.23941790000001</v>
      </c>
    </row>
    <row r="966" spans="1:6" x14ac:dyDescent="0.25">
      <c r="A966" s="1">
        <v>509</v>
      </c>
      <c r="B966" t="s">
        <v>1515</v>
      </c>
      <c r="C966" t="s">
        <v>1289</v>
      </c>
      <c r="D966" t="s">
        <v>667</v>
      </c>
      <c r="E966" s="102">
        <v>47.181758500000001</v>
      </c>
      <c r="F966" s="102">
        <v>19.506093700000001</v>
      </c>
    </row>
    <row r="967" spans="1:6" x14ac:dyDescent="0.25">
      <c r="A967" s="1">
        <v>509</v>
      </c>
      <c r="B967" t="s">
        <v>1516</v>
      </c>
      <c r="C967" t="s">
        <v>767</v>
      </c>
      <c r="D967" t="s">
        <v>662</v>
      </c>
      <c r="E967" s="102">
        <v>36.5748441</v>
      </c>
      <c r="F967" s="102">
        <v>139.23941790000001</v>
      </c>
    </row>
    <row r="968" spans="1:6" x14ac:dyDescent="0.25">
      <c r="A968" s="1">
        <v>509</v>
      </c>
      <c r="B968" t="s">
        <v>1517</v>
      </c>
      <c r="C968" t="s">
        <v>681</v>
      </c>
      <c r="D968" t="s">
        <v>667</v>
      </c>
      <c r="E968" s="102">
        <v>51.1638175</v>
      </c>
      <c r="F968" s="102">
        <v>10.447831300000001</v>
      </c>
    </row>
    <row r="969" spans="1:6" x14ac:dyDescent="0.25">
      <c r="A969" s="1">
        <v>509</v>
      </c>
      <c r="B969" t="s">
        <v>1518</v>
      </c>
      <c r="C969" t="s">
        <v>661</v>
      </c>
      <c r="D969" t="s">
        <v>667</v>
      </c>
      <c r="E969" s="102">
        <v>39.783730400000003</v>
      </c>
      <c r="F969" s="102">
        <v>-100.445882</v>
      </c>
    </row>
    <row r="970" spans="1:6" x14ac:dyDescent="0.25">
      <c r="A970" s="1">
        <v>509</v>
      </c>
      <c r="B970" t="s">
        <v>1519</v>
      </c>
      <c r="C970" t="s">
        <v>661</v>
      </c>
      <c r="D970" t="s">
        <v>662</v>
      </c>
      <c r="E970" s="102">
        <v>39.783730400000003</v>
      </c>
      <c r="F970" s="102">
        <v>-100.445882</v>
      </c>
    </row>
    <row r="971" spans="1:6" x14ac:dyDescent="0.25">
      <c r="A971" s="1">
        <v>510</v>
      </c>
      <c r="B971" t="s">
        <v>1520</v>
      </c>
      <c r="C971" t="s">
        <v>1073</v>
      </c>
      <c r="D971" t="s">
        <v>662</v>
      </c>
      <c r="E971" s="102">
        <v>52.215933</v>
      </c>
      <c r="F971" s="102">
        <v>19.134422000000001</v>
      </c>
    </row>
    <row r="972" spans="1:6" x14ac:dyDescent="0.25">
      <c r="A972" s="1">
        <v>510</v>
      </c>
      <c r="B972" t="s">
        <v>113</v>
      </c>
      <c r="C972" t="s">
        <v>724</v>
      </c>
      <c r="D972" t="s">
        <v>664</v>
      </c>
      <c r="E972" s="102">
        <v>1.3571070000000001</v>
      </c>
      <c r="F972" s="102">
        <v>103.8194992</v>
      </c>
    </row>
    <row r="973" spans="1:6" x14ac:dyDescent="0.25">
      <c r="A973" s="1">
        <v>510</v>
      </c>
      <c r="B973" t="s">
        <v>1521</v>
      </c>
      <c r="C973" t="s">
        <v>661</v>
      </c>
      <c r="D973" t="s">
        <v>664</v>
      </c>
      <c r="E973" s="102">
        <v>39.783730400000003</v>
      </c>
      <c r="F973" s="102">
        <v>-100.445882</v>
      </c>
    </row>
    <row r="974" spans="1:6" x14ac:dyDescent="0.25">
      <c r="A974" s="1">
        <v>510</v>
      </c>
      <c r="B974" t="s">
        <v>1522</v>
      </c>
      <c r="C974" t="s">
        <v>1186</v>
      </c>
      <c r="D974" t="s">
        <v>662</v>
      </c>
      <c r="E974" s="102">
        <v>52.865195999999997</v>
      </c>
      <c r="F974" s="102">
        <v>-7.9794599000000002</v>
      </c>
    </row>
    <row r="975" spans="1:6" x14ac:dyDescent="0.25">
      <c r="A975" s="1">
        <v>511</v>
      </c>
      <c r="B975" t="s">
        <v>1523</v>
      </c>
      <c r="C975" t="s">
        <v>666</v>
      </c>
      <c r="D975" t="s">
        <v>662</v>
      </c>
      <c r="E975" s="102">
        <v>35.000073999999998</v>
      </c>
      <c r="F975" s="102">
        <v>104.999927</v>
      </c>
    </row>
    <row r="976" spans="1:6" x14ac:dyDescent="0.25">
      <c r="A976" s="1">
        <v>511</v>
      </c>
      <c r="B976" t="s">
        <v>1524</v>
      </c>
      <c r="C976" t="s">
        <v>670</v>
      </c>
      <c r="D976" t="s">
        <v>662</v>
      </c>
      <c r="E976" s="102">
        <v>46.603354000000003</v>
      </c>
      <c r="F976" s="102">
        <v>1.8883335000000001</v>
      </c>
    </row>
    <row r="977" spans="1:6" x14ac:dyDescent="0.25">
      <c r="A977" s="1">
        <v>511</v>
      </c>
      <c r="B977" t="s">
        <v>1525</v>
      </c>
      <c r="C977" t="s">
        <v>674</v>
      </c>
      <c r="D977" t="s">
        <v>662</v>
      </c>
      <c r="E977" s="102">
        <v>54.702354499999998</v>
      </c>
      <c r="F977" s="102">
        <v>-3.2765753000000002</v>
      </c>
    </row>
    <row r="978" spans="1:6" x14ac:dyDescent="0.25">
      <c r="A978" s="1">
        <v>511</v>
      </c>
      <c r="B978" t="s">
        <v>1526</v>
      </c>
      <c r="C978" t="s">
        <v>978</v>
      </c>
      <c r="D978" t="s">
        <v>667</v>
      </c>
      <c r="E978" s="102">
        <v>49.743904700000002</v>
      </c>
      <c r="F978" s="102">
        <v>15.338106099999999</v>
      </c>
    </row>
    <row r="979" spans="1:6" x14ac:dyDescent="0.25">
      <c r="A979" s="1">
        <v>511</v>
      </c>
      <c r="B979" t="s">
        <v>1527</v>
      </c>
      <c r="C979" t="s">
        <v>674</v>
      </c>
      <c r="D979" t="s">
        <v>662</v>
      </c>
      <c r="E979" s="102">
        <v>54.702354499999998</v>
      </c>
      <c r="F979" s="102">
        <v>-3.2765753000000002</v>
      </c>
    </row>
    <row r="980" spans="1:6" x14ac:dyDescent="0.25">
      <c r="A980" s="1">
        <v>512</v>
      </c>
      <c r="B980" t="s">
        <v>1528</v>
      </c>
      <c r="C980" t="s">
        <v>713</v>
      </c>
      <c r="D980" t="s">
        <v>667</v>
      </c>
      <c r="E980" s="102">
        <v>36.638392000000003</v>
      </c>
      <c r="F980" s="102">
        <v>127.69611879999999</v>
      </c>
    </row>
    <row r="981" spans="1:6" x14ac:dyDescent="0.25">
      <c r="A981" s="1">
        <v>512</v>
      </c>
      <c r="B981" t="s">
        <v>1529</v>
      </c>
      <c r="C981" t="s">
        <v>733</v>
      </c>
      <c r="D981" t="s">
        <v>662</v>
      </c>
      <c r="E981" s="102">
        <v>42.638426099999997</v>
      </c>
      <c r="F981" s="102">
        <v>12.674296999999999</v>
      </c>
    </row>
    <row r="982" spans="1:6" x14ac:dyDescent="0.25">
      <c r="A982" s="1">
        <v>512</v>
      </c>
      <c r="B982" t="s">
        <v>1530</v>
      </c>
      <c r="C982" t="s">
        <v>666</v>
      </c>
      <c r="D982" t="s">
        <v>662</v>
      </c>
      <c r="E982" s="102">
        <v>35.000073999999998</v>
      </c>
      <c r="F982" s="102">
        <v>104.999927</v>
      </c>
    </row>
    <row r="983" spans="1:6" x14ac:dyDescent="0.25">
      <c r="A983" s="1">
        <v>513</v>
      </c>
      <c r="B983" t="s">
        <v>1531</v>
      </c>
      <c r="C983" t="s">
        <v>666</v>
      </c>
      <c r="D983" t="s">
        <v>662</v>
      </c>
      <c r="E983" s="102">
        <v>35.000073999999998</v>
      </c>
      <c r="F983" s="102">
        <v>104.999927</v>
      </c>
    </row>
    <row r="984" spans="1:6" x14ac:dyDescent="0.25">
      <c r="A984" s="1">
        <v>513</v>
      </c>
      <c r="B984" t="s">
        <v>1532</v>
      </c>
      <c r="C984" t="s">
        <v>666</v>
      </c>
      <c r="D984" t="s">
        <v>662</v>
      </c>
      <c r="E984" s="102">
        <v>35.000073999999998</v>
      </c>
      <c r="F984" s="102">
        <v>104.999927</v>
      </c>
    </row>
    <row r="985" spans="1:6" x14ac:dyDescent="0.25">
      <c r="A985" s="1">
        <v>513</v>
      </c>
      <c r="B985" t="s">
        <v>1533</v>
      </c>
      <c r="C985" t="s">
        <v>661</v>
      </c>
      <c r="D985" t="s">
        <v>664</v>
      </c>
      <c r="E985" s="102">
        <v>39.783730400000003</v>
      </c>
      <c r="F985" s="102">
        <v>-100.445882</v>
      </c>
    </row>
    <row r="986" spans="1:6" x14ac:dyDescent="0.25">
      <c r="A986" s="1">
        <v>514</v>
      </c>
      <c r="B986" t="s">
        <v>1534</v>
      </c>
      <c r="C986" t="s">
        <v>733</v>
      </c>
      <c r="D986" t="s">
        <v>664</v>
      </c>
      <c r="E986" s="102">
        <v>42.638426099999997</v>
      </c>
      <c r="F986" s="102">
        <v>12.674296999999999</v>
      </c>
    </row>
    <row r="987" spans="1:6" x14ac:dyDescent="0.25">
      <c r="A987" s="1">
        <v>514</v>
      </c>
      <c r="B987" t="s">
        <v>1535</v>
      </c>
      <c r="C987" t="s">
        <v>688</v>
      </c>
      <c r="D987" t="s">
        <v>664</v>
      </c>
      <c r="E987" s="102">
        <v>39.326068499999998</v>
      </c>
      <c r="F987" s="102">
        <v>-4.8379791000000001</v>
      </c>
    </row>
    <row r="988" spans="1:6" x14ac:dyDescent="0.25">
      <c r="A988" s="1">
        <v>514</v>
      </c>
      <c r="B988" t="s">
        <v>1536</v>
      </c>
      <c r="C988" t="s">
        <v>661</v>
      </c>
      <c r="D988" t="s">
        <v>664</v>
      </c>
      <c r="E988" s="102">
        <v>39.783730400000003</v>
      </c>
      <c r="F988" s="102">
        <v>-100.445882</v>
      </c>
    </row>
    <row r="989" spans="1:6" x14ac:dyDescent="0.25">
      <c r="A989" s="1">
        <v>514</v>
      </c>
      <c r="B989" t="s">
        <v>1537</v>
      </c>
      <c r="C989" t="s">
        <v>944</v>
      </c>
      <c r="D989" t="s">
        <v>664</v>
      </c>
      <c r="E989" s="102">
        <v>23.973937400000001</v>
      </c>
      <c r="F989" s="102">
        <v>120.9820179</v>
      </c>
    </row>
    <row r="990" spans="1:6" x14ac:dyDescent="0.25">
      <c r="A990" s="1">
        <v>515</v>
      </c>
      <c r="B990" t="s">
        <v>1538</v>
      </c>
      <c r="C990" t="s">
        <v>661</v>
      </c>
      <c r="D990" t="s">
        <v>662</v>
      </c>
      <c r="E990" s="102">
        <v>39.783730400000003</v>
      </c>
      <c r="F990" s="102">
        <v>-100.445882</v>
      </c>
    </row>
    <row r="991" spans="1:6" x14ac:dyDescent="0.25">
      <c r="A991" s="1">
        <v>515</v>
      </c>
      <c r="B991" t="s">
        <v>1539</v>
      </c>
      <c r="C991" t="s">
        <v>688</v>
      </c>
      <c r="D991" t="s">
        <v>664</v>
      </c>
      <c r="E991" s="102">
        <v>39.326068499999998</v>
      </c>
      <c r="F991" s="102">
        <v>-4.8379791000000001</v>
      </c>
    </row>
    <row r="992" spans="1:6" x14ac:dyDescent="0.25">
      <c r="A992" s="1">
        <v>515</v>
      </c>
      <c r="B992" t="s">
        <v>54</v>
      </c>
      <c r="C992" t="s">
        <v>675</v>
      </c>
      <c r="D992" t="s">
        <v>664</v>
      </c>
      <c r="E992" s="102">
        <v>61.066692199999999</v>
      </c>
      <c r="F992" s="102">
        <v>-107.99170700000001</v>
      </c>
    </row>
    <row r="993" spans="1:6" x14ac:dyDescent="0.25">
      <c r="A993" s="1">
        <v>515</v>
      </c>
      <c r="B993" t="s">
        <v>1540</v>
      </c>
      <c r="C993" t="s">
        <v>684</v>
      </c>
      <c r="D993" t="s">
        <v>662</v>
      </c>
      <c r="E993" s="102">
        <v>-24.776108600000001</v>
      </c>
      <c r="F993" s="102">
        <v>134.755</v>
      </c>
    </row>
    <row r="994" spans="1:6" x14ac:dyDescent="0.25">
      <c r="A994" s="1">
        <v>516</v>
      </c>
      <c r="B994" t="s">
        <v>1541</v>
      </c>
      <c r="C994" t="s">
        <v>688</v>
      </c>
      <c r="D994" t="s">
        <v>664</v>
      </c>
      <c r="E994" s="102">
        <v>39.326068499999998</v>
      </c>
      <c r="F994" s="102">
        <v>-4.8379791000000001</v>
      </c>
    </row>
    <row r="995" spans="1:6" x14ac:dyDescent="0.25">
      <c r="A995" s="1">
        <v>516</v>
      </c>
      <c r="B995" t="s">
        <v>1542</v>
      </c>
      <c r="C995" t="s">
        <v>666</v>
      </c>
      <c r="D995" t="s">
        <v>662</v>
      </c>
      <c r="E995" s="102">
        <v>35.000073999999998</v>
      </c>
      <c r="F995" s="102">
        <v>104.999927</v>
      </c>
    </row>
    <row r="996" spans="1:6" x14ac:dyDescent="0.25">
      <c r="A996" s="1">
        <v>516</v>
      </c>
      <c r="B996" t="s">
        <v>1543</v>
      </c>
      <c r="C996" t="s">
        <v>1133</v>
      </c>
      <c r="D996" t="s">
        <v>662</v>
      </c>
      <c r="E996" s="102">
        <v>-28.8166236</v>
      </c>
      <c r="F996" s="102">
        <v>24.991638999999999</v>
      </c>
    </row>
    <row r="997" spans="1:6" x14ac:dyDescent="0.25">
      <c r="A997" s="1">
        <v>517</v>
      </c>
      <c r="B997" t="s">
        <v>1544</v>
      </c>
      <c r="C997" t="s">
        <v>688</v>
      </c>
      <c r="D997" t="s">
        <v>664</v>
      </c>
      <c r="E997" s="102">
        <v>39.326068499999998</v>
      </c>
      <c r="F997" s="102">
        <v>-4.8379791000000001</v>
      </c>
    </row>
    <row r="998" spans="1:6" x14ac:dyDescent="0.25">
      <c r="A998" s="1">
        <v>517</v>
      </c>
      <c r="B998" t="s">
        <v>1545</v>
      </c>
      <c r="C998" t="s">
        <v>681</v>
      </c>
      <c r="D998" t="s">
        <v>662</v>
      </c>
      <c r="E998" s="102">
        <v>51.1638175</v>
      </c>
      <c r="F998" s="102">
        <v>10.447831300000001</v>
      </c>
    </row>
    <row r="999" spans="1:6" x14ac:dyDescent="0.25">
      <c r="A999" s="1">
        <v>517</v>
      </c>
      <c r="B999" t="s">
        <v>1546</v>
      </c>
      <c r="C999" t="s">
        <v>733</v>
      </c>
      <c r="D999" t="s">
        <v>662</v>
      </c>
      <c r="E999" s="102">
        <v>42.638426099999997</v>
      </c>
      <c r="F999" s="102">
        <v>12.674296999999999</v>
      </c>
    </row>
    <row r="1000" spans="1:6" x14ac:dyDescent="0.25">
      <c r="A1000" s="1">
        <v>518</v>
      </c>
      <c r="B1000" t="s">
        <v>1547</v>
      </c>
      <c r="C1000" t="s">
        <v>958</v>
      </c>
      <c r="D1000" t="s">
        <v>662</v>
      </c>
      <c r="E1000" s="102">
        <v>22.351114800000001</v>
      </c>
      <c r="F1000" s="102">
        <v>78.667742799999999</v>
      </c>
    </row>
    <row r="1001" spans="1:6" x14ac:dyDescent="0.25">
      <c r="A1001" s="1">
        <v>518</v>
      </c>
      <c r="B1001" t="s">
        <v>1548</v>
      </c>
      <c r="C1001" t="s">
        <v>724</v>
      </c>
      <c r="D1001" t="s">
        <v>662</v>
      </c>
      <c r="E1001" s="102">
        <v>1.3571070000000001</v>
      </c>
      <c r="F1001" s="102">
        <v>103.8194992</v>
      </c>
    </row>
    <row r="1002" spans="1:6" x14ac:dyDescent="0.25">
      <c r="A1002" s="1">
        <v>519</v>
      </c>
      <c r="B1002" t="s">
        <v>1549</v>
      </c>
      <c r="C1002" t="s">
        <v>899</v>
      </c>
      <c r="D1002" t="s">
        <v>662</v>
      </c>
      <c r="E1002" s="102">
        <v>38.995368300000003</v>
      </c>
      <c r="F1002" s="102">
        <v>21.987713200000002</v>
      </c>
    </row>
    <row r="1003" spans="1:6" x14ac:dyDescent="0.25">
      <c r="A1003" s="1">
        <v>519</v>
      </c>
      <c r="B1003" t="s">
        <v>1550</v>
      </c>
      <c r="C1003" t="s">
        <v>661</v>
      </c>
      <c r="D1003" t="s">
        <v>667</v>
      </c>
      <c r="E1003" s="102">
        <v>39.783730400000003</v>
      </c>
      <c r="F1003" s="102">
        <v>-100.445882</v>
      </c>
    </row>
    <row r="1004" spans="1:6" x14ac:dyDescent="0.25">
      <c r="A1004" s="1">
        <v>519</v>
      </c>
      <c r="B1004" t="s">
        <v>1551</v>
      </c>
      <c r="C1004" t="s">
        <v>670</v>
      </c>
      <c r="D1004" t="s">
        <v>667</v>
      </c>
      <c r="E1004" s="102">
        <v>46.603354000000003</v>
      </c>
      <c r="F1004" s="102">
        <v>1.8883335000000001</v>
      </c>
    </row>
    <row r="1005" spans="1:6" x14ac:dyDescent="0.25">
      <c r="A1005" s="16">
        <v>520</v>
      </c>
      <c r="B1005" s="15" t="s">
        <v>1552</v>
      </c>
      <c r="C1005" s="15" t="s">
        <v>674</v>
      </c>
      <c r="D1005" s="15" t="s">
        <v>677</v>
      </c>
      <c r="E1005" s="102">
        <v>54.702354499999998</v>
      </c>
      <c r="F1005" s="102">
        <v>-3.2765753000000002</v>
      </c>
    </row>
    <row r="1006" spans="1:6" x14ac:dyDescent="0.25">
      <c r="A1006" s="1">
        <v>520</v>
      </c>
      <c r="B1006" t="s">
        <v>1553</v>
      </c>
      <c r="C1006" t="s">
        <v>674</v>
      </c>
      <c r="D1006" t="s">
        <v>662</v>
      </c>
      <c r="E1006" s="102">
        <v>54.702354499999998</v>
      </c>
      <c r="F1006" s="102">
        <v>-3.2765753000000002</v>
      </c>
    </row>
    <row r="1007" spans="1:6" x14ac:dyDescent="0.25">
      <c r="A1007" s="1">
        <v>520</v>
      </c>
      <c r="B1007" t="s">
        <v>1554</v>
      </c>
      <c r="C1007" t="s">
        <v>661</v>
      </c>
      <c r="D1007" t="s">
        <v>664</v>
      </c>
      <c r="E1007" s="102">
        <v>39.783730400000003</v>
      </c>
      <c r="F1007" s="102">
        <v>-100.445882</v>
      </c>
    </row>
    <row r="1008" spans="1:6" x14ac:dyDescent="0.25">
      <c r="A1008" s="1">
        <v>520</v>
      </c>
      <c r="B1008" t="s">
        <v>1555</v>
      </c>
      <c r="C1008" t="s">
        <v>666</v>
      </c>
      <c r="D1008" t="s">
        <v>664</v>
      </c>
      <c r="E1008" s="102">
        <v>35.000073999999998</v>
      </c>
      <c r="F1008" s="102">
        <v>104.999927</v>
      </c>
    </row>
    <row r="1009" spans="1:6" x14ac:dyDescent="0.25">
      <c r="A1009" s="1">
        <v>520</v>
      </c>
      <c r="B1009" t="s">
        <v>9436</v>
      </c>
      <c r="C1009" t="s">
        <v>661</v>
      </c>
      <c r="D1009" t="s">
        <v>662</v>
      </c>
      <c r="E1009" s="102">
        <v>39.783730400000003</v>
      </c>
      <c r="F1009" s="102">
        <v>-100.445882</v>
      </c>
    </row>
    <row r="1010" spans="1:6" x14ac:dyDescent="0.25">
      <c r="A1010" s="1">
        <v>520</v>
      </c>
      <c r="B1010" t="s">
        <v>1556</v>
      </c>
      <c r="C1010" t="s">
        <v>661</v>
      </c>
      <c r="D1010" t="s">
        <v>664</v>
      </c>
      <c r="E1010" s="102">
        <v>39.783730400000003</v>
      </c>
      <c r="F1010" s="102">
        <v>-100.445882</v>
      </c>
    </row>
    <row r="1011" spans="1:6" x14ac:dyDescent="0.25">
      <c r="A1011" s="1">
        <v>521</v>
      </c>
      <c r="B1011" t="s">
        <v>1557</v>
      </c>
      <c r="C1011" t="s">
        <v>688</v>
      </c>
      <c r="D1011" t="s">
        <v>667</v>
      </c>
      <c r="E1011" s="102">
        <v>39.326068499999998</v>
      </c>
      <c r="F1011" s="102">
        <v>-4.8379791000000001</v>
      </c>
    </row>
    <row r="1012" spans="1:6" x14ac:dyDescent="0.25">
      <c r="A1012" s="1">
        <v>521</v>
      </c>
      <c r="B1012" t="s">
        <v>1558</v>
      </c>
      <c r="C1012" t="s">
        <v>1559</v>
      </c>
      <c r="D1012" t="s">
        <v>667</v>
      </c>
      <c r="E1012" s="102">
        <v>-31.761336499999999</v>
      </c>
      <c r="F1012" s="102">
        <v>-71.318769700000004</v>
      </c>
    </row>
    <row r="1013" spans="1:6" x14ac:dyDescent="0.25">
      <c r="A1013" s="1">
        <v>521</v>
      </c>
      <c r="B1013" t="s">
        <v>1560</v>
      </c>
      <c r="C1013" t="s">
        <v>661</v>
      </c>
      <c r="D1013" t="s">
        <v>667</v>
      </c>
      <c r="E1013" s="102">
        <v>39.783730400000003</v>
      </c>
      <c r="F1013" s="102">
        <v>-100.445882</v>
      </c>
    </row>
    <row r="1014" spans="1:6" x14ac:dyDescent="0.25">
      <c r="A1014" s="1">
        <v>521</v>
      </c>
      <c r="B1014" t="s">
        <v>1561</v>
      </c>
      <c r="C1014" t="s">
        <v>688</v>
      </c>
      <c r="D1014" t="s">
        <v>667</v>
      </c>
      <c r="E1014" s="102">
        <v>39.326068499999998</v>
      </c>
      <c r="F1014" s="102">
        <v>-4.8379791000000001</v>
      </c>
    </row>
    <row r="1015" spans="1:6" x14ac:dyDescent="0.25">
      <c r="A1015" s="1">
        <v>521</v>
      </c>
      <c r="B1015" t="s">
        <v>1562</v>
      </c>
      <c r="C1015" t="s">
        <v>670</v>
      </c>
      <c r="D1015" t="s">
        <v>664</v>
      </c>
      <c r="E1015" s="102">
        <v>46.603354000000003</v>
      </c>
      <c r="F1015" s="102">
        <v>1.8883335000000001</v>
      </c>
    </row>
    <row r="1016" spans="1:6" x14ac:dyDescent="0.25">
      <c r="A1016" s="1">
        <v>521</v>
      </c>
      <c r="B1016" t="s">
        <v>1563</v>
      </c>
      <c r="C1016" t="s">
        <v>688</v>
      </c>
      <c r="D1016" t="s">
        <v>664</v>
      </c>
      <c r="E1016" s="102">
        <v>39.326068499999998</v>
      </c>
      <c r="F1016" s="102">
        <v>-4.8379791000000001</v>
      </c>
    </row>
    <row r="1017" spans="1:6" x14ac:dyDescent="0.25">
      <c r="A1017" s="1">
        <v>521</v>
      </c>
      <c r="B1017" t="s">
        <v>1564</v>
      </c>
      <c r="C1017" t="s">
        <v>713</v>
      </c>
      <c r="D1017" t="s">
        <v>664</v>
      </c>
      <c r="E1017" s="102">
        <v>36.638392000000003</v>
      </c>
      <c r="F1017" s="102">
        <v>127.69611879999999</v>
      </c>
    </row>
    <row r="1018" spans="1:6" x14ac:dyDescent="0.25">
      <c r="A1018" s="1">
        <v>522</v>
      </c>
      <c r="B1018" t="s">
        <v>1565</v>
      </c>
      <c r="C1018" t="s">
        <v>666</v>
      </c>
      <c r="D1018" t="s">
        <v>664</v>
      </c>
      <c r="E1018" s="102">
        <v>35.000073999999998</v>
      </c>
      <c r="F1018" s="102">
        <v>104.999927</v>
      </c>
    </row>
    <row r="1019" spans="1:6" x14ac:dyDescent="0.25">
      <c r="A1019" s="1">
        <v>522</v>
      </c>
      <c r="B1019" t="s">
        <v>1566</v>
      </c>
      <c r="C1019" t="s">
        <v>666</v>
      </c>
      <c r="D1019" t="s">
        <v>662</v>
      </c>
      <c r="E1019" s="102">
        <v>35.000073999999998</v>
      </c>
      <c r="F1019" s="102">
        <v>104.999927</v>
      </c>
    </row>
    <row r="1020" spans="1:6" x14ac:dyDescent="0.25">
      <c r="A1020" s="1">
        <v>522</v>
      </c>
      <c r="B1020" t="s">
        <v>1567</v>
      </c>
      <c r="C1020" t="s">
        <v>684</v>
      </c>
      <c r="D1020" t="s">
        <v>662</v>
      </c>
      <c r="E1020" s="102">
        <v>-24.776108600000001</v>
      </c>
      <c r="F1020" s="102">
        <v>134.755</v>
      </c>
    </row>
    <row r="1021" spans="1:6" x14ac:dyDescent="0.25">
      <c r="A1021" s="1">
        <v>522</v>
      </c>
      <c r="B1021" t="s">
        <v>1568</v>
      </c>
      <c r="C1021" t="s">
        <v>666</v>
      </c>
      <c r="D1021" t="s">
        <v>662</v>
      </c>
      <c r="E1021" s="102">
        <v>35.000073999999998</v>
      </c>
      <c r="F1021" s="102">
        <v>104.999927</v>
      </c>
    </row>
    <row r="1022" spans="1:6" x14ac:dyDescent="0.25">
      <c r="A1022" s="1">
        <v>522</v>
      </c>
      <c r="B1022" t="s">
        <v>1569</v>
      </c>
      <c r="C1022" t="s">
        <v>944</v>
      </c>
      <c r="D1022" t="s">
        <v>664</v>
      </c>
      <c r="E1022" s="102">
        <v>23.973937400000001</v>
      </c>
      <c r="F1022" s="102">
        <v>120.9820179</v>
      </c>
    </row>
    <row r="1023" spans="1:6" x14ac:dyDescent="0.25">
      <c r="A1023" s="1">
        <v>522</v>
      </c>
      <c r="B1023" t="s">
        <v>1570</v>
      </c>
      <c r="C1023" t="s">
        <v>681</v>
      </c>
      <c r="D1023" t="s">
        <v>664</v>
      </c>
      <c r="E1023" s="102">
        <v>51.1638175</v>
      </c>
      <c r="F1023" s="102">
        <v>10.447831300000001</v>
      </c>
    </row>
    <row r="1024" spans="1:6" x14ac:dyDescent="0.25">
      <c r="A1024" s="1">
        <v>522</v>
      </c>
      <c r="B1024" t="s">
        <v>1571</v>
      </c>
      <c r="C1024" t="s">
        <v>688</v>
      </c>
      <c r="D1024" t="s">
        <v>664</v>
      </c>
      <c r="E1024" s="102">
        <v>39.326068499999998</v>
      </c>
      <c r="F1024" s="102">
        <v>-4.8379791000000001</v>
      </c>
    </row>
    <row r="1025" spans="1:6" x14ac:dyDescent="0.25">
      <c r="A1025" s="1">
        <v>522</v>
      </c>
      <c r="B1025" t="s">
        <v>1572</v>
      </c>
      <c r="C1025" t="s">
        <v>666</v>
      </c>
      <c r="D1025" t="s">
        <v>662</v>
      </c>
      <c r="E1025" s="102">
        <v>35.000073999999998</v>
      </c>
      <c r="F1025" s="102">
        <v>104.999927</v>
      </c>
    </row>
    <row r="1026" spans="1:6" x14ac:dyDescent="0.25">
      <c r="A1026" s="1">
        <v>522</v>
      </c>
      <c r="B1026" t="s">
        <v>1573</v>
      </c>
      <c r="C1026" t="s">
        <v>675</v>
      </c>
      <c r="D1026" t="s">
        <v>664</v>
      </c>
      <c r="E1026" s="102">
        <v>61.066692199999999</v>
      </c>
      <c r="F1026" s="102">
        <v>-107.99170700000001</v>
      </c>
    </row>
    <row r="1027" spans="1:6" x14ac:dyDescent="0.25">
      <c r="A1027" s="1">
        <v>523</v>
      </c>
      <c r="B1027" t="s">
        <v>1574</v>
      </c>
      <c r="C1027" t="s">
        <v>944</v>
      </c>
      <c r="D1027" t="s">
        <v>664</v>
      </c>
      <c r="E1027" s="102">
        <v>23.973937400000001</v>
      </c>
      <c r="F1027" s="102">
        <v>120.9820179</v>
      </c>
    </row>
    <row r="1028" spans="1:6" x14ac:dyDescent="0.25">
      <c r="A1028" s="1">
        <v>523</v>
      </c>
      <c r="B1028" t="s">
        <v>1575</v>
      </c>
      <c r="C1028" t="s">
        <v>684</v>
      </c>
      <c r="D1028" t="s">
        <v>664</v>
      </c>
      <c r="E1028" s="102">
        <v>-24.776108600000001</v>
      </c>
      <c r="F1028" s="102">
        <v>134.755</v>
      </c>
    </row>
    <row r="1029" spans="1:6" x14ac:dyDescent="0.25">
      <c r="A1029" s="1">
        <v>523</v>
      </c>
      <c r="B1029" t="s">
        <v>1576</v>
      </c>
      <c r="C1029" t="s">
        <v>688</v>
      </c>
      <c r="D1029" t="s">
        <v>664</v>
      </c>
      <c r="E1029" s="102">
        <v>39.326068499999998</v>
      </c>
      <c r="F1029" s="102">
        <v>-4.8379791000000001</v>
      </c>
    </row>
    <row r="1030" spans="1:6" x14ac:dyDescent="0.25">
      <c r="A1030" s="1">
        <v>523</v>
      </c>
      <c r="B1030" t="s">
        <v>1577</v>
      </c>
      <c r="C1030" t="s">
        <v>666</v>
      </c>
      <c r="D1030" t="s">
        <v>662</v>
      </c>
      <c r="E1030" s="102">
        <v>35.000073999999998</v>
      </c>
      <c r="F1030" s="102">
        <v>104.999927</v>
      </c>
    </row>
    <row r="1031" spans="1:6" x14ac:dyDescent="0.25">
      <c r="A1031" s="1">
        <v>524</v>
      </c>
      <c r="B1031" t="s">
        <v>1578</v>
      </c>
      <c r="C1031" t="s">
        <v>675</v>
      </c>
      <c r="D1031" t="s">
        <v>664</v>
      </c>
      <c r="E1031" s="102">
        <v>61.066692199999999</v>
      </c>
      <c r="F1031" s="102">
        <v>-107.99170700000001</v>
      </c>
    </row>
    <row r="1032" spans="1:6" x14ac:dyDescent="0.25">
      <c r="A1032" s="1">
        <v>524</v>
      </c>
      <c r="B1032" t="s">
        <v>1579</v>
      </c>
      <c r="C1032" t="s">
        <v>666</v>
      </c>
      <c r="D1032" t="s">
        <v>664</v>
      </c>
      <c r="E1032" s="102">
        <v>35.000073999999998</v>
      </c>
      <c r="F1032" s="102">
        <v>104.999927</v>
      </c>
    </row>
    <row r="1033" spans="1:6" x14ac:dyDescent="0.25">
      <c r="A1033" s="1">
        <v>524</v>
      </c>
      <c r="B1033" t="s">
        <v>1580</v>
      </c>
      <c r="C1033" t="s">
        <v>740</v>
      </c>
      <c r="D1033" t="s">
        <v>664</v>
      </c>
      <c r="E1033" s="102">
        <v>32.647531399999998</v>
      </c>
      <c r="F1033" s="102">
        <v>54.564351600000002</v>
      </c>
    </row>
    <row r="1034" spans="1:6" x14ac:dyDescent="0.25">
      <c r="A1034" s="1">
        <v>524</v>
      </c>
      <c r="B1034" t="s">
        <v>1581</v>
      </c>
      <c r="C1034" t="s">
        <v>661</v>
      </c>
      <c r="D1034" t="s">
        <v>664</v>
      </c>
      <c r="E1034" s="102">
        <v>39.783730400000003</v>
      </c>
      <c r="F1034" s="102">
        <v>-100.445882</v>
      </c>
    </row>
    <row r="1035" spans="1:6" x14ac:dyDescent="0.25">
      <c r="A1035" s="1">
        <v>525</v>
      </c>
      <c r="B1035" t="s">
        <v>1582</v>
      </c>
      <c r="C1035" t="s">
        <v>670</v>
      </c>
      <c r="D1035" t="s">
        <v>664</v>
      </c>
      <c r="E1035" s="102">
        <v>46.603354000000003</v>
      </c>
      <c r="F1035" s="102">
        <v>1.8883335000000001</v>
      </c>
    </row>
    <row r="1036" spans="1:6" x14ac:dyDescent="0.25">
      <c r="A1036" s="1">
        <v>525</v>
      </c>
      <c r="B1036" t="s">
        <v>1583</v>
      </c>
      <c r="C1036" t="s">
        <v>819</v>
      </c>
      <c r="D1036" t="s">
        <v>662</v>
      </c>
      <c r="E1036" s="102">
        <v>22.350626999999999</v>
      </c>
      <c r="F1036" s="102">
        <v>114.1849161</v>
      </c>
    </row>
    <row r="1037" spans="1:6" x14ac:dyDescent="0.25">
      <c r="A1037" s="1">
        <v>525</v>
      </c>
      <c r="B1037" t="s">
        <v>1584</v>
      </c>
      <c r="C1037" t="s">
        <v>688</v>
      </c>
      <c r="D1037" t="s">
        <v>667</v>
      </c>
      <c r="E1037" s="102">
        <v>39.326068499999998</v>
      </c>
      <c r="F1037" s="102">
        <v>-4.8379791000000001</v>
      </c>
    </row>
    <row r="1038" spans="1:6" x14ac:dyDescent="0.25">
      <c r="A1038" s="1">
        <v>525</v>
      </c>
      <c r="B1038" t="s">
        <v>1585</v>
      </c>
      <c r="C1038" t="s">
        <v>881</v>
      </c>
      <c r="D1038" t="s">
        <v>662</v>
      </c>
      <c r="E1038" s="102">
        <v>63.246777700000003</v>
      </c>
      <c r="F1038" s="102">
        <v>25.920916399999999</v>
      </c>
    </row>
    <row r="1039" spans="1:6" x14ac:dyDescent="0.25">
      <c r="A1039" s="1">
        <v>525</v>
      </c>
      <c r="B1039" t="s">
        <v>1586</v>
      </c>
      <c r="C1039" t="s">
        <v>733</v>
      </c>
      <c r="D1039" t="s">
        <v>662</v>
      </c>
      <c r="E1039" s="102">
        <v>42.638426099999997</v>
      </c>
      <c r="F1039" s="102">
        <v>12.674296999999999</v>
      </c>
    </row>
    <row r="1040" spans="1:6" x14ac:dyDescent="0.25">
      <c r="A1040" s="1">
        <v>526</v>
      </c>
      <c r="B1040" t="s">
        <v>1587</v>
      </c>
      <c r="C1040" t="s">
        <v>767</v>
      </c>
      <c r="D1040" t="s">
        <v>662</v>
      </c>
      <c r="E1040" s="102">
        <v>36.5748441</v>
      </c>
      <c r="F1040" s="102">
        <v>139.23941790000001</v>
      </c>
    </row>
    <row r="1041" spans="1:6" x14ac:dyDescent="0.25">
      <c r="A1041" s="1">
        <v>526</v>
      </c>
      <c r="B1041" t="s">
        <v>1588</v>
      </c>
      <c r="C1041" t="s">
        <v>666</v>
      </c>
      <c r="D1041" t="s">
        <v>664</v>
      </c>
      <c r="E1041" s="102">
        <v>35.000073999999998</v>
      </c>
      <c r="F1041" s="102">
        <v>104.999927</v>
      </c>
    </row>
    <row r="1042" spans="1:6" x14ac:dyDescent="0.25">
      <c r="A1042" s="16">
        <v>526</v>
      </c>
      <c r="B1042" s="15" t="s">
        <v>1589</v>
      </c>
      <c r="C1042" s="15" t="s">
        <v>679</v>
      </c>
      <c r="D1042" s="15" t="s">
        <v>677</v>
      </c>
      <c r="E1042" s="102"/>
      <c r="F1042" s="102"/>
    </row>
    <row r="1043" spans="1:6" x14ac:dyDescent="0.25">
      <c r="A1043" s="1">
        <v>526</v>
      </c>
      <c r="B1043" t="s">
        <v>1590</v>
      </c>
      <c r="C1043" t="s">
        <v>666</v>
      </c>
      <c r="D1043" t="s">
        <v>667</v>
      </c>
      <c r="E1043" s="102">
        <v>35.000073999999998</v>
      </c>
      <c r="F1043" s="102">
        <v>104.999927</v>
      </c>
    </row>
    <row r="1044" spans="1:6" x14ac:dyDescent="0.25">
      <c r="A1044" s="1">
        <v>527</v>
      </c>
      <c r="B1044" t="s">
        <v>1591</v>
      </c>
      <c r="C1044" t="s">
        <v>836</v>
      </c>
      <c r="D1044" t="s">
        <v>664</v>
      </c>
      <c r="E1044" s="102">
        <v>61.152938599999999</v>
      </c>
      <c r="F1044" s="102">
        <v>8.7876653000000005</v>
      </c>
    </row>
    <row r="1045" spans="1:6" x14ac:dyDescent="0.25">
      <c r="A1045" s="1">
        <v>527</v>
      </c>
      <c r="B1045" t="s">
        <v>1592</v>
      </c>
      <c r="C1045" t="s">
        <v>661</v>
      </c>
      <c r="D1045" t="s">
        <v>662</v>
      </c>
      <c r="E1045" s="102">
        <v>39.783730400000003</v>
      </c>
      <c r="F1045" s="102">
        <v>-100.445882</v>
      </c>
    </row>
    <row r="1046" spans="1:6" x14ac:dyDescent="0.25">
      <c r="A1046" s="1">
        <v>527</v>
      </c>
      <c r="B1046" t="s">
        <v>1593</v>
      </c>
      <c r="C1046" t="s">
        <v>674</v>
      </c>
      <c r="D1046" t="s">
        <v>664</v>
      </c>
      <c r="E1046" s="102">
        <v>54.702354499999998</v>
      </c>
      <c r="F1046" s="102">
        <v>-3.2765753000000002</v>
      </c>
    </row>
    <row r="1047" spans="1:6" x14ac:dyDescent="0.25">
      <c r="A1047" s="1">
        <v>528</v>
      </c>
      <c r="B1047" t="s">
        <v>1594</v>
      </c>
      <c r="C1047" t="s">
        <v>944</v>
      </c>
      <c r="D1047" t="s">
        <v>662</v>
      </c>
      <c r="E1047" s="102">
        <v>23.973937400000001</v>
      </c>
      <c r="F1047" s="102">
        <v>120.9820179</v>
      </c>
    </row>
    <row r="1048" spans="1:6" x14ac:dyDescent="0.25">
      <c r="A1048" s="1">
        <v>528</v>
      </c>
      <c r="B1048" t="s">
        <v>1595</v>
      </c>
      <c r="C1048" t="s">
        <v>767</v>
      </c>
      <c r="D1048" t="s">
        <v>662</v>
      </c>
      <c r="E1048" s="102">
        <v>36.5748441</v>
      </c>
      <c r="F1048" s="102">
        <v>139.23941790000001</v>
      </c>
    </row>
    <row r="1049" spans="1:6" x14ac:dyDescent="0.25">
      <c r="A1049" s="1">
        <v>528</v>
      </c>
      <c r="B1049" t="s">
        <v>1596</v>
      </c>
      <c r="C1049" t="s">
        <v>666</v>
      </c>
      <c r="D1049" t="s">
        <v>662</v>
      </c>
      <c r="E1049" s="102">
        <v>35.000073999999998</v>
      </c>
      <c r="F1049" s="102">
        <v>104.999927</v>
      </c>
    </row>
    <row r="1050" spans="1:6" x14ac:dyDescent="0.25">
      <c r="A1050" s="1">
        <v>528</v>
      </c>
      <c r="B1050" t="s">
        <v>1597</v>
      </c>
      <c r="C1050" t="s">
        <v>1027</v>
      </c>
      <c r="D1050" t="s">
        <v>662</v>
      </c>
      <c r="E1050" s="102">
        <v>-34.996496299999997</v>
      </c>
      <c r="F1050" s="102">
        <v>-64.967281700000001</v>
      </c>
    </row>
    <row r="1051" spans="1:6" x14ac:dyDescent="0.25">
      <c r="A1051" s="1">
        <v>529</v>
      </c>
      <c r="B1051" t="s">
        <v>1598</v>
      </c>
      <c r="C1051" t="s">
        <v>661</v>
      </c>
      <c r="D1051" t="s">
        <v>662</v>
      </c>
      <c r="E1051" s="102">
        <v>39.783730400000003</v>
      </c>
      <c r="F1051" s="102">
        <v>-100.445882</v>
      </c>
    </row>
    <row r="1052" spans="1:6" x14ac:dyDescent="0.25">
      <c r="A1052" s="1">
        <v>529</v>
      </c>
      <c r="B1052" t="s">
        <v>9365</v>
      </c>
      <c r="C1052" t="s">
        <v>709</v>
      </c>
      <c r="D1052" t="s">
        <v>662</v>
      </c>
      <c r="E1052" s="102">
        <v>55.670248999999998</v>
      </c>
      <c r="F1052" s="102">
        <v>10.3333283</v>
      </c>
    </row>
    <row r="1053" spans="1:6" x14ac:dyDescent="0.25">
      <c r="A1053" s="1">
        <v>529</v>
      </c>
      <c r="B1053" t="s">
        <v>1599</v>
      </c>
      <c r="C1053" t="s">
        <v>761</v>
      </c>
      <c r="D1053" t="s">
        <v>664</v>
      </c>
      <c r="E1053" s="102">
        <v>47.593969999999999</v>
      </c>
      <c r="F1053" s="102">
        <v>14.124560000000001</v>
      </c>
    </row>
    <row r="1054" spans="1:6" x14ac:dyDescent="0.25">
      <c r="A1054" s="1">
        <v>530</v>
      </c>
      <c r="B1054" t="s">
        <v>1600</v>
      </c>
      <c r="C1054" t="s">
        <v>661</v>
      </c>
      <c r="D1054" t="s">
        <v>667</v>
      </c>
      <c r="E1054" s="102">
        <v>39.783730400000003</v>
      </c>
      <c r="F1054" s="102">
        <v>-100.445882</v>
      </c>
    </row>
    <row r="1055" spans="1:6" x14ac:dyDescent="0.25">
      <c r="A1055" s="1">
        <v>530</v>
      </c>
      <c r="B1055" t="s">
        <v>1054</v>
      </c>
      <c r="C1055" t="s">
        <v>713</v>
      </c>
      <c r="D1055" t="s">
        <v>664</v>
      </c>
      <c r="E1055" s="102">
        <v>36.638392000000003</v>
      </c>
      <c r="F1055" s="102">
        <v>127.69611879999999</v>
      </c>
    </row>
    <row r="1056" spans="1:6" x14ac:dyDescent="0.25">
      <c r="A1056" s="1">
        <v>530</v>
      </c>
      <c r="B1056" t="s">
        <v>1601</v>
      </c>
      <c r="C1056" t="s">
        <v>661</v>
      </c>
      <c r="D1056" t="s">
        <v>662</v>
      </c>
      <c r="E1056" s="102">
        <v>39.783730400000003</v>
      </c>
      <c r="F1056" s="102">
        <v>-100.445882</v>
      </c>
    </row>
    <row r="1057" spans="1:6" x14ac:dyDescent="0.25">
      <c r="A1057" s="1">
        <v>530</v>
      </c>
      <c r="B1057" t="s">
        <v>1602</v>
      </c>
      <c r="C1057" t="s">
        <v>1603</v>
      </c>
      <c r="D1057" t="s">
        <v>664</v>
      </c>
      <c r="E1057" s="102">
        <v>41.903410999999998</v>
      </c>
      <c r="F1057" s="102">
        <v>12.452852699999999</v>
      </c>
    </row>
    <row r="1058" spans="1:6" x14ac:dyDescent="0.25">
      <c r="A1058" s="1">
        <v>531</v>
      </c>
      <c r="B1058" t="s">
        <v>1604</v>
      </c>
      <c r="C1058" t="s">
        <v>1605</v>
      </c>
      <c r="D1058" t="s">
        <v>662</v>
      </c>
      <c r="E1058" s="102">
        <v>22.175760499999999</v>
      </c>
      <c r="F1058" s="102">
        <v>113.5514142</v>
      </c>
    </row>
    <row r="1059" spans="1:6" x14ac:dyDescent="0.25">
      <c r="A1059" s="1">
        <v>531</v>
      </c>
      <c r="B1059" t="s">
        <v>1606</v>
      </c>
      <c r="C1059" t="s">
        <v>681</v>
      </c>
      <c r="D1059" t="s">
        <v>667</v>
      </c>
      <c r="E1059" s="102">
        <v>51.1638175</v>
      </c>
      <c r="F1059" s="102">
        <v>10.447831300000001</v>
      </c>
    </row>
    <row r="1060" spans="1:6" x14ac:dyDescent="0.25">
      <c r="A1060" s="1">
        <v>531</v>
      </c>
      <c r="B1060" t="s">
        <v>1607</v>
      </c>
      <c r="C1060" t="s">
        <v>661</v>
      </c>
      <c r="D1060" t="s">
        <v>662</v>
      </c>
      <c r="E1060" s="102">
        <v>39.783730400000003</v>
      </c>
      <c r="F1060" s="102">
        <v>-100.445882</v>
      </c>
    </row>
    <row r="1061" spans="1:6" x14ac:dyDescent="0.25">
      <c r="A1061" s="1">
        <v>531</v>
      </c>
      <c r="B1061" t="s">
        <v>1608</v>
      </c>
      <c r="C1061" t="s">
        <v>713</v>
      </c>
      <c r="D1061" t="s">
        <v>662</v>
      </c>
      <c r="E1061" s="102">
        <v>36.638392000000003</v>
      </c>
      <c r="F1061" s="102">
        <v>127.69611879999999</v>
      </c>
    </row>
    <row r="1062" spans="1:6" x14ac:dyDescent="0.25">
      <c r="A1062" s="1">
        <v>532</v>
      </c>
      <c r="B1062" t="s">
        <v>1609</v>
      </c>
      <c r="C1062" t="s">
        <v>666</v>
      </c>
      <c r="D1062" t="s">
        <v>662</v>
      </c>
      <c r="E1062" s="102">
        <v>35.000073999999998</v>
      </c>
      <c r="F1062" s="102">
        <v>104.999927</v>
      </c>
    </row>
    <row r="1063" spans="1:6" x14ac:dyDescent="0.25">
      <c r="A1063" s="1">
        <v>532</v>
      </c>
      <c r="B1063" t="s">
        <v>1610</v>
      </c>
      <c r="C1063" t="s">
        <v>666</v>
      </c>
      <c r="D1063" t="s">
        <v>662</v>
      </c>
      <c r="E1063" s="102">
        <v>35.000073999999998</v>
      </c>
      <c r="F1063" s="102">
        <v>104.999927</v>
      </c>
    </row>
    <row r="1064" spans="1:6" x14ac:dyDescent="0.25">
      <c r="A1064" s="1">
        <v>532</v>
      </c>
      <c r="B1064" t="s">
        <v>1611</v>
      </c>
      <c r="C1064" t="s">
        <v>670</v>
      </c>
      <c r="D1064" t="s">
        <v>662</v>
      </c>
      <c r="E1064" s="102">
        <v>46.603354000000003</v>
      </c>
      <c r="F1064" s="102">
        <v>1.8883335000000001</v>
      </c>
    </row>
    <row r="1065" spans="1:6" x14ac:dyDescent="0.25">
      <c r="A1065" s="1">
        <v>532</v>
      </c>
      <c r="B1065" t="s">
        <v>1612</v>
      </c>
      <c r="C1065" t="s">
        <v>666</v>
      </c>
      <c r="D1065" t="s">
        <v>667</v>
      </c>
      <c r="E1065" s="102">
        <v>35.000073999999998</v>
      </c>
      <c r="F1065" s="102">
        <v>104.999927</v>
      </c>
    </row>
    <row r="1066" spans="1:6" x14ac:dyDescent="0.25">
      <c r="A1066" s="1">
        <v>533</v>
      </c>
      <c r="B1066" t="s">
        <v>1613</v>
      </c>
      <c r="C1066" t="s">
        <v>661</v>
      </c>
      <c r="D1066" t="s">
        <v>664</v>
      </c>
      <c r="E1066" s="102">
        <v>39.783730400000003</v>
      </c>
      <c r="F1066" s="102">
        <v>-100.445882</v>
      </c>
    </row>
    <row r="1067" spans="1:6" x14ac:dyDescent="0.25">
      <c r="A1067" s="1">
        <v>534</v>
      </c>
      <c r="B1067" t="s">
        <v>1614</v>
      </c>
      <c r="C1067" t="s">
        <v>713</v>
      </c>
      <c r="D1067" t="s">
        <v>662</v>
      </c>
      <c r="E1067" s="102">
        <v>36.638392000000003</v>
      </c>
      <c r="F1067" s="102">
        <v>127.69611879999999</v>
      </c>
    </row>
    <row r="1068" spans="1:6" x14ac:dyDescent="0.25">
      <c r="A1068" s="1">
        <v>534</v>
      </c>
      <c r="B1068" t="s">
        <v>1615</v>
      </c>
      <c r="C1068" t="s">
        <v>681</v>
      </c>
      <c r="D1068" t="s">
        <v>667</v>
      </c>
      <c r="E1068" s="102">
        <v>51.1638175</v>
      </c>
      <c r="F1068" s="102">
        <v>10.447831300000001</v>
      </c>
    </row>
    <row r="1069" spans="1:6" x14ac:dyDescent="0.25">
      <c r="A1069" s="1">
        <v>534</v>
      </c>
      <c r="B1069" t="s">
        <v>1616</v>
      </c>
      <c r="C1069" t="s">
        <v>782</v>
      </c>
      <c r="D1069" t="s">
        <v>664</v>
      </c>
      <c r="E1069" s="102">
        <v>30.812424700000001</v>
      </c>
      <c r="F1069" s="102">
        <v>34.859476200000003</v>
      </c>
    </row>
    <row r="1070" spans="1:6" x14ac:dyDescent="0.25">
      <c r="A1070" s="1">
        <v>535</v>
      </c>
      <c r="B1070" t="s">
        <v>1617</v>
      </c>
      <c r="C1070" t="s">
        <v>661</v>
      </c>
      <c r="D1070" t="s">
        <v>667</v>
      </c>
      <c r="E1070" s="102">
        <v>39.783730400000003</v>
      </c>
      <c r="F1070" s="102">
        <v>-100.445882</v>
      </c>
    </row>
    <row r="1071" spans="1:6" x14ac:dyDescent="0.25">
      <c r="A1071" s="1">
        <v>535</v>
      </c>
      <c r="B1071" t="s">
        <v>1618</v>
      </c>
      <c r="C1071" t="s">
        <v>1619</v>
      </c>
      <c r="D1071" t="s">
        <v>662</v>
      </c>
      <c r="E1071" s="102">
        <v>38.959759400000003</v>
      </c>
      <c r="F1071" s="102">
        <v>34.924965299999997</v>
      </c>
    </row>
    <row r="1072" spans="1:6" x14ac:dyDescent="0.25">
      <c r="A1072" s="1">
        <v>535</v>
      </c>
      <c r="B1072" t="s">
        <v>1620</v>
      </c>
      <c r="C1072" t="s">
        <v>681</v>
      </c>
      <c r="D1072" t="s">
        <v>667</v>
      </c>
      <c r="E1072" s="102">
        <v>51.1638175</v>
      </c>
      <c r="F1072" s="102">
        <v>10.447831300000001</v>
      </c>
    </row>
    <row r="1073" spans="1:6" x14ac:dyDescent="0.25">
      <c r="A1073" s="1">
        <v>535</v>
      </c>
      <c r="B1073" t="s">
        <v>1621</v>
      </c>
      <c r="C1073" t="s">
        <v>674</v>
      </c>
      <c r="D1073" t="s">
        <v>662</v>
      </c>
      <c r="E1073" s="102">
        <v>54.702354499999998</v>
      </c>
      <c r="F1073" s="102">
        <v>-3.2765753000000002</v>
      </c>
    </row>
    <row r="1074" spans="1:6" x14ac:dyDescent="0.25">
      <c r="A1074" s="1">
        <v>535</v>
      </c>
      <c r="B1074" t="s">
        <v>1622</v>
      </c>
      <c r="C1074" t="s">
        <v>670</v>
      </c>
      <c r="D1074" t="s">
        <v>664</v>
      </c>
      <c r="E1074" s="102">
        <v>46.603354000000003</v>
      </c>
      <c r="F1074" s="102">
        <v>1.8883335000000001</v>
      </c>
    </row>
    <row r="1075" spans="1:6" x14ac:dyDescent="0.25">
      <c r="A1075" s="1">
        <v>536</v>
      </c>
      <c r="B1075" t="s">
        <v>1623</v>
      </c>
      <c r="C1075" t="s">
        <v>688</v>
      </c>
      <c r="D1075" t="s">
        <v>662</v>
      </c>
      <c r="E1075" s="102">
        <v>39.326068499999998</v>
      </c>
      <c r="F1075" s="102">
        <v>-4.8379791000000001</v>
      </c>
    </row>
    <row r="1076" spans="1:6" x14ac:dyDescent="0.25">
      <c r="A1076" s="1">
        <v>536</v>
      </c>
      <c r="B1076" t="s">
        <v>1624</v>
      </c>
      <c r="C1076" t="s">
        <v>692</v>
      </c>
      <c r="D1076" t="s">
        <v>662</v>
      </c>
      <c r="E1076" s="102">
        <v>59.674971200000002</v>
      </c>
      <c r="F1076" s="102">
        <v>14.5208584</v>
      </c>
    </row>
    <row r="1077" spans="1:6" x14ac:dyDescent="0.25">
      <c r="A1077" s="1">
        <v>536</v>
      </c>
      <c r="B1077" t="s">
        <v>1625</v>
      </c>
      <c r="C1077" t="s">
        <v>661</v>
      </c>
      <c r="D1077" t="s">
        <v>664</v>
      </c>
      <c r="E1077" s="102">
        <v>39.783730400000003</v>
      </c>
      <c r="F1077" s="102">
        <v>-100.445882</v>
      </c>
    </row>
    <row r="1078" spans="1:6" x14ac:dyDescent="0.25">
      <c r="A1078" s="1">
        <v>536</v>
      </c>
      <c r="B1078" t="s">
        <v>1626</v>
      </c>
      <c r="C1078" t="s">
        <v>713</v>
      </c>
      <c r="D1078" t="s">
        <v>662</v>
      </c>
      <c r="E1078" s="102">
        <v>36.638392000000003</v>
      </c>
      <c r="F1078" s="102">
        <v>127.69611879999999</v>
      </c>
    </row>
    <row r="1079" spans="1:6" x14ac:dyDescent="0.25">
      <c r="A1079" s="1">
        <v>536</v>
      </c>
      <c r="B1079" t="s">
        <v>1627</v>
      </c>
      <c r="C1079" t="s">
        <v>666</v>
      </c>
      <c r="D1079" t="s">
        <v>664</v>
      </c>
      <c r="E1079" s="102">
        <v>35.000073999999998</v>
      </c>
      <c r="F1079" s="102">
        <v>104.999927</v>
      </c>
    </row>
    <row r="1080" spans="1:6" x14ac:dyDescent="0.25">
      <c r="A1080" s="16">
        <v>537</v>
      </c>
      <c r="B1080" s="15" t="s">
        <v>1628</v>
      </c>
      <c r="C1080" s="15" t="s">
        <v>727</v>
      </c>
      <c r="D1080" s="15" t="s">
        <v>677</v>
      </c>
      <c r="E1080" s="102">
        <v>50.6402809</v>
      </c>
      <c r="F1080" s="102">
        <v>4.6667145000000003</v>
      </c>
    </row>
    <row r="1081" spans="1:6" x14ac:dyDescent="0.25">
      <c r="A1081" s="1">
        <v>537</v>
      </c>
      <c r="B1081" t="s">
        <v>1629</v>
      </c>
      <c r="C1081" t="s">
        <v>684</v>
      </c>
      <c r="D1081" t="s">
        <v>664</v>
      </c>
      <c r="E1081" s="102">
        <v>-24.776108600000001</v>
      </c>
      <c r="F1081" s="102">
        <v>134.755</v>
      </c>
    </row>
    <row r="1082" spans="1:6" x14ac:dyDescent="0.25">
      <c r="A1082" s="1">
        <v>537</v>
      </c>
      <c r="B1082" t="s">
        <v>1630</v>
      </c>
      <c r="C1082" t="s">
        <v>670</v>
      </c>
      <c r="D1082" t="s">
        <v>662</v>
      </c>
      <c r="E1082" s="102">
        <v>46.603354000000003</v>
      </c>
      <c r="F1082" s="102">
        <v>1.8883335000000001</v>
      </c>
    </row>
    <row r="1083" spans="1:6" x14ac:dyDescent="0.25">
      <c r="A1083" s="1">
        <v>537</v>
      </c>
      <c r="B1083" t="s">
        <v>1631</v>
      </c>
      <c r="C1083" t="s">
        <v>674</v>
      </c>
      <c r="D1083" t="s">
        <v>664</v>
      </c>
      <c r="E1083" s="102">
        <v>54.702354499999998</v>
      </c>
      <c r="F1083" s="102">
        <v>-3.2765753000000002</v>
      </c>
    </row>
    <row r="1084" spans="1:6" x14ac:dyDescent="0.25">
      <c r="A1084" s="1">
        <v>538</v>
      </c>
      <c r="B1084" t="s">
        <v>1632</v>
      </c>
      <c r="C1084" t="s">
        <v>688</v>
      </c>
      <c r="D1084" t="s">
        <v>664</v>
      </c>
      <c r="E1084" s="102">
        <v>39.326068499999998</v>
      </c>
      <c r="F1084" s="102">
        <v>-4.8379791000000001</v>
      </c>
    </row>
    <row r="1085" spans="1:6" x14ac:dyDescent="0.25">
      <c r="A1085" s="1">
        <v>538</v>
      </c>
      <c r="B1085" t="s">
        <v>1633</v>
      </c>
      <c r="C1085" t="s">
        <v>684</v>
      </c>
      <c r="D1085" t="s">
        <v>662</v>
      </c>
      <c r="E1085" s="102">
        <v>-24.776108600000001</v>
      </c>
      <c r="F1085" s="102">
        <v>134.755</v>
      </c>
    </row>
    <row r="1086" spans="1:6" x14ac:dyDescent="0.25">
      <c r="A1086" s="1">
        <v>539</v>
      </c>
      <c r="B1086" t="s">
        <v>1634</v>
      </c>
      <c r="C1086" t="s">
        <v>688</v>
      </c>
      <c r="D1086" t="s">
        <v>667</v>
      </c>
      <c r="E1086" s="102">
        <v>39.326068499999998</v>
      </c>
      <c r="F1086" s="102">
        <v>-4.8379791000000001</v>
      </c>
    </row>
    <row r="1087" spans="1:6" x14ac:dyDescent="0.25">
      <c r="A1087" s="16">
        <v>539</v>
      </c>
      <c r="B1087" s="15" t="s">
        <v>1635</v>
      </c>
      <c r="C1087" s="15" t="s">
        <v>681</v>
      </c>
      <c r="D1087" s="15" t="s">
        <v>677</v>
      </c>
      <c r="E1087" s="102">
        <v>51.1638175</v>
      </c>
      <c r="F1087" s="102">
        <v>10.447831300000001</v>
      </c>
    </row>
    <row r="1088" spans="1:6" x14ac:dyDescent="0.25">
      <c r="A1088" s="1">
        <v>539</v>
      </c>
      <c r="B1088" t="s">
        <v>1636</v>
      </c>
      <c r="C1088" t="s">
        <v>661</v>
      </c>
      <c r="D1088" t="s">
        <v>664</v>
      </c>
      <c r="E1088" s="102">
        <v>39.783730400000003</v>
      </c>
      <c r="F1088" s="102">
        <v>-100.445882</v>
      </c>
    </row>
    <row r="1089" spans="1:6" x14ac:dyDescent="0.25">
      <c r="A1089" s="1">
        <v>539</v>
      </c>
      <c r="B1089" t="s">
        <v>567</v>
      </c>
      <c r="C1089" t="s">
        <v>688</v>
      </c>
      <c r="D1089" t="s">
        <v>664</v>
      </c>
      <c r="E1089" s="102">
        <v>39.326068499999998</v>
      </c>
      <c r="F1089" s="102">
        <v>-4.8379791000000001</v>
      </c>
    </row>
    <row r="1090" spans="1:6" x14ac:dyDescent="0.25">
      <c r="A1090" s="1">
        <v>539</v>
      </c>
      <c r="B1090" t="s">
        <v>133</v>
      </c>
      <c r="C1090" t="s">
        <v>681</v>
      </c>
      <c r="D1090" t="s">
        <v>667</v>
      </c>
      <c r="E1090" s="102">
        <v>51.1638175</v>
      </c>
      <c r="F1090" s="102">
        <v>10.447831300000001</v>
      </c>
    </row>
    <row r="1091" spans="1:6" x14ac:dyDescent="0.25">
      <c r="A1091" s="1">
        <v>539</v>
      </c>
      <c r="B1091" t="s">
        <v>1637</v>
      </c>
      <c r="C1091" t="s">
        <v>661</v>
      </c>
      <c r="D1091" t="s">
        <v>662</v>
      </c>
      <c r="E1091" s="102">
        <v>39.783730400000003</v>
      </c>
      <c r="F1091" s="102">
        <v>-100.445882</v>
      </c>
    </row>
    <row r="1092" spans="1:6" x14ac:dyDescent="0.25">
      <c r="A1092" s="1">
        <v>539</v>
      </c>
      <c r="B1092" t="s">
        <v>1638</v>
      </c>
      <c r="C1092" t="s">
        <v>661</v>
      </c>
      <c r="D1092" t="s">
        <v>662</v>
      </c>
      <c r="E1092" s="102">
        <v>39.783730400000003</v>
      </c>
      <c r="F1092" s="102">
        <v>-100.445882</v>
      </c>
    </row>
    <row r="1093" spans="1:6" x14ac:dyDescent="0.25">
      <c r="A1093" s="1">
        <v>540</v>
      </c>
      <c r="B1093" t="s">
        <v>1639</v>
      </c>
      <c r="C1093" t="s">
        <v>661</v>
      </c>
      <c r="D1093" t="s">
        <v>662</v>
      </c>
      <c r="E1093" s="102">
        <v>39.783730400000003</v>
      </c>
      <c r="F1093" s="102">
        <v>-100.445882</v>
      </c>
    </row>
    <row r="1094" spans="1:6" x14ac:dyDescent="0.25">
      <c r="A1094" s="1">
        <v>540</v>
      </c>
      <c r="B1094" t="s">
        <v>1640</v>
      </c>
      <c r="C1094" t="s">
        <v>733</v>
      </c>
      <c r="D1094" t="s">
        <v>662</v>
      </c>
      <c r="E1094" s="102">
        <v>42.638426099999997</v>
      </c>
      <c r="F1094" s="102">
        <v>12.674296999999999</v>
      </c>
    </row>
    <row r="1095" spans="1:6" x14ac:dyDescent="0.25">
      <c r="A1095" s="1">
        <v>540</v>
      </c>
      <c r="B1095" t="s">
        <v>1641</v>
      </c>
      <c r="C1095" t="s">
        <v>782</v>
      </c>
      <c r="D1095" t="s">
        <v>662</v>
      </c>
      <c r="E1095" s="102">
        <v>30.812424700000001</v>
      </c>
      <c r="F1095" s="102">
        <v>34.859476200000003</v>
      </c>
    </row>
    <row r="1096" spans="1:6" x14ac:dyDescent="0.25">
      <c r="A1096" s="1">
        <v>541</v>
      </c>
      <c r="B1096" t="s">
        <v>1642</v>
      </c>
      <c r="C1096" t="s">
        <v>688</v>
      </c>
      <c r="D1096" t="s">
        <v>664</v>
      </c>
      <c r="E1096" s="102">
        <v>39.326068499999998</v>
      </c>
      <c r="F1096" s="102">
        <v>-4.8379791000000001</v>
      </c>
    </row>
    <row r="1097" spans="1:6" x14ac:dyDescent="0.25">
      <c r="A1097" s="1">
        <v>541</v>
      </c>
      <c r="B1097" t="s">
        <v>1643</v>
      </c>
      <c r="C1097" t="s">
        <v>688</v>
      </c>
      <c r="D1097" t="s">
        <v>664</v>
      </c>
      <c r="E1097" s="102">
        <v>39.326068499999998</v>
      </c>
      <c r="F1097" s="102">
        <v>-4.8379791000000001</v>
      </c>
    </row>
    <row r="1098" spans="1:6" x14ac:dyDescent="0.25">
      <c r="A1098" s="1">
        <v>541</v>
      </c>
      <c r="B1098" t="s">
        <v>1644</v>
      </c>
      <c r="C1098" t="s">
        <v>688</v>
      </c>
      <c r="D1098" t="s">
        <v>662</v>
      </c>
      <c r="E1098" s="102">
        <v>39.326068499999998</v>
      </c>
      <c r="F1098" s="102">
        <v>-4.8379791000000001</v>
      </c>
    </row>
    <row r="1099" spans="1:6" x14ac:dyDescent="0.25">
      <c r="A1099" s="1">
        <v>542</v>
      </c>
      <c r="B1099" t="s">
        <v>1645</v>
      </c>
      <c r="C1099" t="s">
        <v>727</v>
      </c>
      <c r="D1099" t="s">
        <v>662</v>
      </c>
      <c r="E1099" s="102">
        <v>50.6402809</v>
      </c>
      <c r="F1099" s="102">
        <v>4.6667145000000003</v>
      </c>
    </row>
    <row r="1100" spans="1:6" x14ac:dyDescent="0.25">
      <c r="A1100" s="1">
        <v>542</v>
      </c>
      <c r="B1100" t="s">
        <v>1646</v>
      </c>
      <c r="C1100" t="s">
        <v>733</v>
      </c>
      <c r="D1100" t="s">
        <v>667</v>
      </c>
      <c r="E1100" s="102">
        <v>42.638426099999997</v>
      </c>
      <c r="F1100" s="102">
        <v>12.674296999999999</v>
      </c>
    </row>
    <row r="1101" spans="1:6" x14ac:dyDescent="0.25">
      <c r="A1101" s="1">
        <v>542</v>
      </c>
      <c r="B1101" t="s">
        <v>157</v>
      </c>
      <c r="C1101" t="s">
        <v>684</v>
      </c>
      <c r="D1101" t="s">
        <v>662</v>
      </c>
      <c r="E1101" s="102">
        <v>-24.776108600000001</v>
      </c>
      <c r="F1101" s="102">
        <v>134.755</v>
      </c>
    </row>
    <row r="1102" spans="1:6" x14ac:dyDescent="0.25">
      <c r="A1102" s="1">
        <v>543</v>
      </c>
      <c r="B1102" t="s">
        <v>1647</v>
      </c>
      <c r="C1102" t="s">
        <v>733</v>
      </c>
      <c r="D1102" t="s">
        <v>662</v>
      </c>
      <c r="E1102" s="102">
        <v>42.638426099999997</v>
      </c>
      <c r="F1102" s="102">
        <v>12.674296999999999</v>
      </c>
    </row>
    <row r="1103" spans="1:6" x14ac:dyDescent="0.25">
      <c r="A1103" s="1">
        <v>543</v>
      </c>
      <c r="B1103" t="s">
        <v>1648</v>
      </c>
      <c r="C1103" t="s">
        <v>1559</v>
      </c>
      <c r="D1103" t="s">
        <v>662</v>
      </c>
      <c r="E1103" s="102">
        <v>-31.761336499999999</v>
      </c>
      <c r="F1103" s="102">
        <v>-71.318769700000004</v>
      </c>
    </row>
    <row r="1104" spans="1:6" x14ac:dyDescent="0.25">
      <c r="A1104" s="1">
        <v>543</v>
      </c>
      <c r="B1104" t="s">
        <v>1649</v>
      </c>
      <c r="C1104" t="s">
        <v>1650</v>
      </c>
      <c r="D1104" t="s">
        <v>662</v>
      </c>
      <c r="E1104" s="102">
        <v>4.5693754000000002</v>
      </c>
      <c r="F1104" s="102">
        <v>102.26568229999999</v>
      </c>
    </row>
    <row r="1105" spans="1:6" x14ac:dyDescent="0.25">
      <c r="A1105" s="16">
        <v>543</v>
      </c>
      <c r="B1105" s="15" t="s">
        <v>1651</v>
      </c>
      <c r="C1105" s="15" t="s">
        <v>679</v>
      </c>
      <c r="D1105" s="15" t="s">
        <v>677</v>
      </c>
      <c r="E1105" s="102"/>
      <c r="F1105" s="102"/>
    </row>
    <row r="1106" spans="1:6" x14ac:dyDescent="0.25">
      <c r="A1106" s="1">
        <v>543</v>
      </c>
      <c r="B1106" t="s">
        <v>1652</v>
      </c>
      <c r="C1106" t="s">
        <v>666</v>
      </c>
      <c r="D1106" t="s">
        <v>662</v>
      </c>
      <c r="E1106" s="102">
        <v>35.000073999999998</v>
      </c>
      <c r="F1106" s="102">
        <v>104.999927</v>
      </c>
    </row>
    <row r="1107" spans="1:6" x14ac:dyDescent="0.25">
      <c r="A1107" s="1">
        <v>543</v>
      </c>
      <c r="B1107" t="s">
        <v>1653</v>
      </c>
      <c r="C1107" t="s">
        <v>713</v>
      </c>
      <c r="D1107" t="s">
        <v>662</v>
      </c>
      <c r="E1107" s="102">
        <v>36.638392000000003</v>
      </c>
      <c r="F1107" s="102">
        <v>127.69611879999999</v>
      </c>
    </row>
    <row r="1108" spans="1:6" x14ac:dyDescent="0.25">
      <c r="A1108" s="1">
        <v>543</v>
      </c>
      <c r="B1108" t="s">
        <v>1654</v>
      </c>
      <c r="C1108" t="s">
        <v>666</v>
      </c>
      <c r="D1108" t="s">
        <v>664</v>
      </c>
      <c r="E1108" s="102">
        <v>35.000073999999998</v>
      </c>
      <c r="F1108" s="102">
        <v>104.999927</v>
      </c>
    </row>
    <row r="1109" spans="1:6" x14ac:dyDescent="0.25">
      <c r="A1109" s="1">
        <v>544</v>
      </c>
      <c r="B1109" t="s">
        <v>1655</v>
      </c>
      <c r="C1109" t="s">
        <v>666</v>
      </c>
      <c r="D1109" t="s">
        <v>662</v>
      </c>
      <c r="E1109" s="102">
        <v>35.000073999999998</v>
      </c>
      <c r="F1109" s="102">
        <v>104.999927</v>
      </c>
    </row>
    <row r="1110" spans="1:6" x14ac:dyDescent="0.25">
      <c r="A1110" s="16">
        <v>544</v>
      </c>
      <c r="B1110" s="15" t="s">
        <v>1656</v>
      </c>
      <c r="C1110" s="15" t="s">
        <v>661</v>
      </c>
      <c r="D1110" s="15" t="s">
        <v>677</v>
      </c>
      <c r="E1110" s="102">
        <v>39.783730400000003</v>
      </c>
      <c r="F1110" s="102">
        <v>-100.445882</v>
      </c>
    </row>
    <row r="1111" spans="1:6" x14ac:dyDescent="0.25">
      <c r="A1111" s="1">
        <v>544</v>
      </c>
      <c r="B1111" t="s">
        <v>1657</v>
      </c>
      <c r="C1111" t="s">
        <v>666</v>
      </c>
      <c r="D1111" t="s">
        <v>662</v>
      </c>
      <c r="E1111" s="102">
        <v>35.000073999999998</v>
      </c>
      <c r="F1111" s="102">
        <v>104.999927</v>
      </c>
    </row>
    <row r="1112" spans="1:6" x14ac:dyDescent="0.25">
      <c r="A1112" s="1">
        <v>544</v>
      </c>
      <c r="B1112" t="s">
        <v>1658</v>
      </c>
      <c r="C1112" t="s">
        <v>1372</v>
      </c>
      <c r="D1112" t="s">
        <v>667</v>
      </c>
      <c r="E1112" s="102">
        <v>14.8971921</v>
      </c>
      <c r="F1112" s="102">
        <v>100.83273</v>
      </c>
    </row>
    <row r="1113" spans="1:6" x14ac:dyDescent="0.25">
      <c r="A1113" s="1">
        <v>544</v>
      </c>
      <c r="B1113" t="s">
        <v>1659</v>
      </c>
      <c r="C1113" t="s">
        <v>661</v>
      </c>
      <c r="D1113" t="s">
        <v>662</v>
      </c>
      <c r="E1113" s="102">
        <v>39.783730400000003</v>
      </c>
      <c r="F1113" s="102">
        <v>-100.445882</v>
      </c>
    </row>
    <row r="1114" spans="1:6" x14ac:dyDescent="0.25">
      <c r="A1114" s="1">
        <v>544</v>
      </c>
      <c r="B1114" t="s">
        <v>1660</v>
      </c>
      <c r="C1114" t="s">
        <v>1073</v>
      </c>
      <c r="D1114" t="s">
        <v>662</v>
      </c>
      <c r="E1114" s="102">
        <v>52.215933</v>
      </c>
      <c r="F1114" s="102">
        <v>19.134422000000001</v>
      </c>
    </row>
    <row r="1115" spans="1:6" x14ac:dyDescent="0.25">
      <c r="A1115" s="1">
        <v>544</v>
      </c>
      <c r="B1115" t="s">
        <v>1661</v>
      </c>
      <c r="C1115" t="s">
        <v>666</v>
      </c>
      <c r="D1115" t="s">
        <v>662</v>
      </c>
      <c r="E1115" s="102">
        <v>35.000073999999998</v>
      </c>
      <c r="F1115" s="102">
        <v>104.999927</v>
      </c>
    </row>
    <row r="1116" spans="1:6" x14ac:dyDescent="0.25">
      <c r="A1116" s="1">
        <v>545</v>
      </c>
      <c r="B1116" t="s">
        <v>1662</v>
      </c>
      <c r="C1116" t="s">
        <v>666</v>
      </c>
      <c r="D1116" t="s">
        <v>662</v>
      </c>
      <c r="E1116" s="102">
        <v>35.000073999999998</v>
      </c>
      <c r="F1116" s="102">
        <v>104.999927</v>
      </c>
    </row>
    <row r="1117" spans="1:6" x14ac:dyDescent="0.25">
      <c r="A1117" s="1">
        <v>545</v>
      </c>
      <c r="B1117" t="s">
        <v>1663</v>
      </c>
      <c r="C1117" t="s">
        <v>666</v>
      </c>
      <c r="D1117" t="s">
        <v>664</v>
      </c>
      <c r="E1117" s="102">
        <v>35.000073999999998</v>
      </c>
      <c r="F1117" s="102">
        <v>104.999927</v>
      </c>
    </row>
    <row r="1118" spans="1:6" x14ac:dyDescent="0.25">
      <c r="A1118" s="1">
        <v>545</v>
      </c>
      <c r="B1118" t="s">
        <v>1664</v>
      </c>
      <c r="C1118" t="s">
        <v>944</v>
      </c>
      <c r="D1118" t="s">
        <v>662</v>
      </c>
      <c r="E1118" s="102">
        <v>23.973937400000001</v>
      </c>
      <c r="F1118" s="102">
        <v>120.9820179</v>
      </c>
    </row>
    <row r="1119" spans="1:6" x14ac:dyDescent="0.25">
      <c r="A1119" s="1">
        <v>545</v>
      </c>
      <c r="B1119" t="s">
        <v>1665</v>
      </c>
      <c r="C1119" t="s">
        <v>1069</v>
      </c>
      <c r="D1119" t="s">
        <v>662</v>
      </c>
      <c r="E1119" s="102">
        <v>25.333698399999999</v>
      </c>
      <c r="F1119" s="102">
        <v>51.229529499999998</v>
      </c>
    </row>
    <row r="1120" spans="1:6" x14ac:dyDescent="0.25">
      <c r="A1120" s="1">
        <v>545</v>
      </c>
      <c r="B1120" t="s">
        <v>1666</v>
      </c>
      <c r="C1120" t="s">
        <v>670</v>
      </c>
      <c r="D1120" t="s">
        <v>664</v>
      </c>
      <c r="E1120" s="102">
        <v>46.603354000000003</v>
      </c>
      <c r="F1120" s="102">
        <v>1.8883335000000001</v>
      </c>
    </row>
    <row r="1121" spans="1:6" x14ac:dyDescent="0.25">
      <c r="A1121" s="16">
        <v>545</v>
      </c>
      <c r="B1121" s="15" t="s">
        <v>1667</v>
      </c>
      <c r="C1121" s="15" t="s">
        <v>661</v>
      </c>
      <c r="D1121" s="15" t="s">
        <v>677</v>
      </c>
      <c r="E1121" s="102">
        <v>39.783730400000003</v>
      </c>
      <c r="F1121" s="102">
        <v>-100.445882</v>
      </c>
    </row>
    <row r="1122" spans="1:6" x14ac:dyDescent="0.25">
      <c r="A1122" s="1">
        <v>546</v>
      </c>
      <c r="B1122" t="s">
        <v>1668</v>
      </c>
      <c r="C1122" t="s">
        <v>727</v>
      </c>
      <c r="D1122" t="s">
        <v>664</v>
      </c>
      <c r="E1122" s="102">
        <v>50.6402809</v>
      </c>
      <c r="F1122" s="102">
        <v>4.6667145000000003</v>
      </c>
    </row>
    <row r="1123" spans="1:6" x14ac:dyDescent="0.25">
      <c r="A1123" s="1">
        <v>546</v>
      </c>
      <c r="B1123" t="s">
        <v>1669</v>
      </c>
      <c r="C1123" t="s">
        <v>661</v>
      </c>
      <c r="D1123" t="s">
        <v>664</v>
      </c>
      <c r="E1123" s="102">
        <v>39.783730400000003</v>
      </c>
      <c r="F1123" s="102">
        <v>-100.445882</v>
      </c>
    </row>
    <row r="1124" spans="1:6" x14ac:dyDescent="0.25">
      <c r="A1124" s="1">
        <v>546</v>
      </c>
      <c r="B1124" t="s">
        <v>1670</v>
      </c>
      <c r="C1124" t="s">
        <v>679</v>
      </c>
      <c r="D1124" t="s">
        <v>667</v>
      </c>
      <c r="E1124" s="102"/>
      <c r="F1124" s="102"/>
    </row>
    <row r="1125" spans="1:6" x14ac:dyDescent="0.25">
      <c r="A1125" s="16">
        <v>546</v>
      </c>
      <c r="B1125" s="15" t="s">
        <v>1671</v>
      </c>
      <c r="C1125" s="15" t="s">
        <v>670</v>
      </c>
      <c r="D1125" s="15" t="s">
        <v>677</v>
      </c>
      <c r="E1125" s="102">
        <v>46.603354000000003</v>
      </c>
      <c r="F1125" s="102">
        <v>1.8883335000000001</v>
      </c>
    </row>
    <row r="1126" spans="1:6" x14ac:dyDescent="0.25">
      <c r="A1126" s="1">
        <v>546</v>
      </c>
      <c r="B1126" t="s">
        <v>1672</v>
      </c>
      <c r="C1126" t="s">
        <v>700</v>
      </c>
      <c r="D1126" t="s">
        <v>667</v>
      </c>
      <c r="E1126" s="102">
        <v>52.243497900000001</v>
      </c>
      <c r="F1126" s="102">
        <v>5.6343227000000002</v>
      </c>
    </row>
    <row r="1127" spans="1:6" x14ac:dyDescent="0.25">
      <c r="A1127" s="1">
        <v>546</v>
      </c>
      <c r="B1127" t="s">
        <v>1673</v>
      </c>
      <c r="C1127" t="s">
        <v>733</v>
      </c>
      <c r="D1127" t="s">
        <v>662</v>
      </c>
      <c r="E1127" s="102">
        <v>42.638426099999997</v>
      </c>
      <c r="F1127" s="102">
        <v>12.674296999999999</v>
      </c>
    </row>
    <row r="1128" spans="1:6" x14ac:dyDescent="0.25">
      <c r="A1128" s="1">
        <v>546</v>
      </c>
      <c r="B1128" t="s">
        <v>1674</v>
      </c>
      <c r="C1128" t="s">
        <v>688</v>
      </c>
      <c r="D1128" t="s">
        <v>667</v>
      </c>
      <c r="E1128" s="102">
        <v>39.326068499999998</v>
      </c>
      <c r="F1128" s="102">
        <v>-4.8379791000000001</v>
      </c>
    </row>
    <row r="1129" spans="1:6" x14ac:dyDescent="0.25">
      <c r="A1129" s="1">
        <v>546</v>
      </c>
      <c r="B1129" t="s">
        <v>1675</v>
      </c>
      <c r="C1129" t="s">
        <v>681</v>
      </c>
      <c r="D1129" t="s">
        <v>667</v>
      </c>
      <c r="E1129" s="102">
        <v>51.1638175</v>
      </c>
      <c r="F1129" s="102">
        <v>10.447831300000001</v>
      </c>
    </row>
    <row r="1130" spans="1:6" x14ac:dyDescent="0.25">
      <c r="A1130" s="1">
        <v>547</v>
      </c>
      <c r="B1130" t="s">
        <v>1676</v>
      </c>
      <c r="C1130" t="s">
        <v>713</v>
      </c>
      <c r="D1130" t="s">
        <v>662</v>
      </c>
      <c r="E1130" s="102">
        <v>36.638392000000003</v>
      </c>
      <c r="F1130" s="102">
        <v>127.69611879999999</v>
      </c>
    </row>
    <row r="1131" spans="1:6" x14ac:dyDescent="0.25">
      <c r="A1131" s="1">
        <v>547</v>
      </c>
      <c r="B1131" t="s">
        <v>334</v>
      </c>
      <c r="C1131" t="s">
        <v>688</v>
      </c>
      <c r="D1131" t="s">
        <v>664</v>
      </c>
      <c r="E1131" s="102">
        <v>39.326068499999998</v>
      </c>
      <c r="F1131" s="102">
        <v>-4.8379791000000001</v>
      </c>
    </row>
    <row r="1132" spans="1:6" x14ac:dyDescent="0.25">
      <c r="A1132" s="1">
        <v>547</v>
      </c>
      <c r="B1132" t="s">
        <v>1677</v>
      </c>
      <c r="C1132" t="s">
        <v>666</v>
      </c>
      <c r="D1132" t="s">
        <v>662</v>
      </c>
      <c r="E1132" s="102">
        <v>35.000073999999998</v>
      </c>
      <c r="F1132" s="102">
        <v>104.999927</v>
      </c>
    </row>
    <row r="1133" spans="1:6" x14ac:dyDescent="0.25">
      <c r="A1133" s="1">
        <v>547</v>
      </c>
      <c r="B1133" t="s">
        <v>1678</v>
      </c>
      <c r="C1133" t="s">
        <v>670</v>
      </c>
      <c r="D1133" t="s">
        <v>667</v>
      </c>
      <c r="E1133" s="102">
        <v>46.603354000000003</v>
      </c>
      <c r="F1133" s="102">
        <v>1.8883335000000001</v>
      </c>
    </row>
    <row r="1134" spans="1:6" x14ac:dyDescent="0.25">
      <c r="A1134" s="1">
        <v>547</v>
      </c>
      <c r="B1134" t="s">
        <v>1679</v>
      </c>
      <c r="C1134" t="s">
        <v>666</v>
      </c>
      <c r="D1134" t="s">
        <v>662</v>
      </c>
      <c r="E1134" s="102">
        <v>35.000073999999998</v>
      </c>
      <c r="F1134" s="102">
        <v>104.999927</v>
      </c>
    </row>
    <row r="1135" spans="1:6" x14ac:dyDescent="0.25">
      <c r="A1135" s="1">
        <v>547</v>
      </c>
      <c r="B1135" t="s">
        <v>1680</v>
      </c>
      <c r="C1135" t="s">
        <v>944</v>
      </c>
      <c r="D1135" t="s">
        <v>664</v>
      </c>
      <c r="E1135" s="102">
        <v>23.973937400000001</v>
      </c>
      <c r="F1135" s="102">
        <v>120.9820179</v>
      </c>
    </row>
    <row r="1136" spans="1:6" x14ac:dyDescent="0.25">
      <c r="A1136" s="1">
        <v>547</v>
      </c>
      <c r="B1136" t="s">
        <v>1681</v>
      </c>
      <c r="C1136" t="s">
        <v>727</v>
      </c>
      <c r="D1136" t="s">
        <v>664</v>
      </c>
      <c r="E1136" s="102">
        <v>50.6402809</v>
      </c>
      <c r="F1136" s="102">
        <v>4.6667145000000003</v>
      </c>
    </row>
    <row r="1137" spans="1:6" x14ac:dyDescent="0.25">
      <c r="A1137" s="1">
        <v>548</v>
      </c>
      <c r="B1137" t="s">
        <v>1682</v>
      </c>
      <c r="C1137" t="s">
        <v>1372</v>
      </c>
      <c r="D1137" t="s">
        <v>667</v>
      </c>
      <c r="E1137" s="102">
        <v>14.8971921</v>
      </c>
      <c r="F1137" s="102">
        <v>100.83273</v>
      </c>
    </row>
    <row r="1138" spans="1:6" x14ac:dyDescent="0.25">
      <c r="A1138" s="1">
        <v>548</v>
      </c>
      <c r="B1138" t="s">
        <v>1683</v>
      </c>
      <c r="C1138" t="s">
        <v>681</v>
      </c>
      <c r="D1138" t="s">
        <v>664</v>
      </c>
      <c r="E1138" s="102">
        <v>51.1638175</v>
      </c>
      <c r="F1138" s="102">
        <v>10.447831300000001</v>
      </c>
    </row>
    <row r="1139" spans="1:6" x14ac:dyDescent="0.25">
      <c r="A1139" s="1">
        <v>548</v>
      </c>
      <c r="B1139" t="s">
        <v>1684</v>
      </c>
      <c r="C1139" t="s">
        <v>666</v>
      </c>
      <c r="D1139" t="s">
        <v>664</v>
      </c>
      <c r="E1139" s="102">
        <v>35.000073999999998</v>
      </c>
      <c r="F1139" s="102">
        <v>104.999927</v>
      </c>
    </row>
    <row r="1140" spans="1:6" x14ac:dyDescent="0.25">
      <c r="A1140" s="1">
        <v>548</v>
      </c>
      <c r="B1140" t="s">
        <v>1685</v>
      </c>
      <c r="C1140" t="s">
        <v>1133</v>
      </c>
      <c r="D1140" t="s">
        <v>662</v>
      </c>
      <c r="E1140" s="102">
        <v>-28.8166236</v>
      </c>
      <c r="F1140" s="102">
        <v>24.991638999999999</v>
      </c>
    </row>
    <row r="1141" spans="1:6" x14ac:dyDescent="0.25">
      <c r="A1141" s="1">
        <v>548</v>
      </c>
      <c r="B1141" t="s">
        <v>1686</v>
      </c>
      <c r="C1141" t="s">
        <v>733</v>
      </c>
      <c r="D1141" t="s">
        <v>664</v>
      </c>
      <c r="E1141" s="102">
        <v>42.638426099999997</v>
      </c>
      <c r="F1141" s="102">
        <v>12.674296999999999</v>
      </c>
    </row>
    <row r="1142" spans="1:6" x14ac:dyDescent="0.25">
      <c r="A1142" s="1">
        <v>548</v>
      </c>
      <c r="B1142" t="s">
        <v>1687</v>
      </c>
      <c r="C1142" t="s">
        <v>881</v>
      </c>
      <c r="D1142" t="s">
        <v>662</v>
      </c>
      <c r="E1142" s="102">
        <v>63.246777700000003</v>
      </c>
      <c r="F1142" s="102">
        <v>25.920916399999999</v>
      </c>
    </row>
    <row r="1143" spans="1:6" x14ac:dyDescent="0.25">
      <c r="A1143" s="1">
        <v>548</v>
      </c>
      <c r="B1143" t="s">
        <v>179</v>
      </c>
      <c r="C1143" t="s">
        <v>709</v>
      </c>
      <c r="D1143" t="s">
        <v>664</v>
      </c>
      <c r="E1143" s="102">
        <v>55.670248999999998</v>
      </c>
      <c r="F1143" s="102">
        <v>10.3333283</v>
      </c>
    </row>
    <row r="1144" spans="1:6" x14ac:dyDescent="0.25">
      <c r="A1144" s="1">
        <v>548</v>
      </c>
      <c r="B1144" t="s">
        <v>9369</v>
      </c>
      <c r="C1144" t="s">
        <v>688</v>
      </c>
      <c r="D1144" t="s">
        <v>664</v>
      </c>
      <c r="E1144" s="102">
        <v>39.326068499999998</v>
      </c>
      <c r="F1144" s="102">
        <v>-4.8379791000000001</v>
      </c>
    </row>
    <row r="1145" spans="1:6" x14ac:dyDescent="0.25">
      <c r="A1145" s="1">
        <v>548</v>
      </c>
      <c r="B1145" t="s">
        <v>1688</v>
      </c>
      <c r="C1145" t="s">
        <v>688</v>
      </c>
      <c r="D1145" t="s">
        <v>664</v>
      </c>
      <c r="E1145" s="102">
        <v>39.326068499999998</v>
      </c>
      <c r="F1145" s="102">
        <v>-4.8379791000000001</v>
      </c>
    </row>
    <row r="1146" spans="1:6" x14ac:dyDescent="0.25">
      <c r="A1146" s="1">
        <v>549</v>
      </c>
      <c r="B1146" t="s">
        <v>1689</v>
      </c>
      <c r="C1146" t="s">
        <v>661</v>
      </c>
      <c r="D1146" t="s">
        <v>856</v>
      </c>
      <c r="E1146" s="102">
        <v>39.783730400000003</v>
      </c>
      <c r="F1146" s="102">
        <v>-100.445882</v>
      </c>
    </row>
    <row r="1147" spans="1:6" x14ac:dyDescent="0.25">
      <c r="A1147" s="1">
        <v>549</v>
      </c>
      <c r="B1147" t="s">
        <v>1690</v>
      </c>
      <c r="C1147" t="s">
        <v>713</v>
      </c>
      <c r="D1147" t="s">
        <v>662</v>
      </c>
      <c r="E1147" s="102">
        <v>36.638392000000003</v>
      </c>
      <c r="F1147" s="102">
        <v>127.69611879999999</v>
      </c>
    </row>
    <row r="1148" spans="1:6" x14ac:dyDescent="0.25">
      <c r="A1148" s="1">
        <v>549</v>
      </c>
      <c r="B1148" t="s">
        <v>1691</v>
      </c>
      <c r="C1148" t="s">
        <v>661</v>
      </c>
      <c r="D1148" t="s">
        <v>662</v>
      </c>
      <c r="E1148" s="102">
        <v>39.783730400000003</v>
      </c>
      <c r="F1148" s="102">
        <v>-100.445882</v>
      </c>
    </row>
    <row r="1149" spans="1:6" x14ac:dyDescent="0.25">
      <c r="A1149" s="1">
        <v>549</v>
      </c>
      <c r="B1149" t="s">
        <v>1692</v>
      </c>
      <c r="C1149" t="s">
        <v>688</v>
      </c>
      <c r="D1149" t="s">
        <v>664</v>
      </c>
      <c r="E1149" s="102">
        <v>39.326068499999998</v>
      </c>
      <c r="F1149" s="102">
        <v>-4.8379791000000001</v>
      </c>
    </row>
    <row r="1150" spans="1:6" x14ac:dyDescent="0.25">
      <c r="A1150" s="1">
        <v>549</v>
      </c>
      <c r="B1150" t="s">
        <v>1693</v>
      </c>
      <c r="C1150" t="s">
        <v>666</v>
      </c>
      <c r="D1150" t="s">
        <v>662</v>
      </c>
      <c r="E1150" s="102">
        <v>35.000073999999998</v>
      </c>
      <c r="F1150" s="102">
        <v>104.999927</v>
      </c>
    </row>
    <row r="1151" spans="1:6" x14ac:dyDescent="0.25">
      <c r="A1151" s="1">
        <v>550</v>
      </c>
      <c r="B1151" t="s">
        <v>1694</v>
      </c>
      <c r="C1151" t="s">
        <v>666</v>
      </c>
      <c r="D1151" t="s">
        <v>664</v>
      </c>
      <c r="E1151" s="102">
        <v>35.000073999999998</v>
      </c>
      <c r="F1151" s="102">
        <v>104.999927</v>
      </c>
    </row>
    <row r="1152" spans="1:6" x14ac:dyDescent="0.25">
      <c r="A1152" s="1">
        <v>550</v>
      </c>
      <c r="B1152" t="s">
        <v>1695</v>
      </c>
      <c r="C1152" t="s">
        <v>666</v>
      </c>
      <c r="D1152" t="s">
        <v>662</v>
      </c>
      <c r="E1152" s="102">
        <v>35.000073999999998</v>
      </c>
      <c r="F1152" s="102">
        <v>104.999927</v>
      </c>
    </row>
    <row r="1153" spans="1:6" x14ac:dyDescent="0.25">
      <c r="A1153" s="1">
        <v>550</v>
      </c>
      <c r="B1153" t="s">
        <v>1696</v>
      </c>
      <c r="C1153" t="s">
        <v>713</v>
      </c>
      <c r="D1153" t="s">
        <v>662</v>
      </c>
      <c r="E1153" s="102">
        <v>36.638392000000003</v>
      </c>
      <c r="F1153" s="102">
        <v>127.69611879999999</v>
      </c>
    </row>
    <row r="1154" spans="1:6" x14ac:dyDescent="0.25">
      <c r="A1154" s="1">
        <v>551</v>
      </c>
      <c r="B1154" t="s">
        <v>1697</v>
      </c>
      <c r="C1154" t="s">
        <v>733</v>
      </c>
      <c r="D1154" t="s">
        <v>662</v>
      </c>
      <c r="E1154" s="102">
        <v>42.638426099999997</v>
      </c>
      <c r="F1154" s="102">
        <v>12.674296999999999</v>
      </c>
    </row>
    <row r="1155" spans="1:6" x14ac:dyDescent="0.25">
      <c r="A1155" s="1">
        <v>551</v>
      </c>
      <c r="B1155" t="s">
        <v>1698</v>
      </c>
      <c r="C1155" t="s">
        <v>674</v>
      </c>
      <c r="D1155" t="s">
        <v>662</v>
      </c>
      <c r="E1155" s="102">
        <v>54.702354499999998</v>
      </c>
      <c r="F1155" s="102">
        <v>-3.2765753000000002</v>
      </c>
    </row>
    <row r="1156" spans="1:6" x14ac:dyDescent="0.25">
      <c r="A1156" s="1">
        <v>551</v>
      </c>
      <c r="B1156" t="s">
        <v>1699</v>
      </c>
      <c r="C1156" t="s">
        <v>733</v>
      </c>
      <c r="D1156" t="s">
        <v>662</v>
      </c>
      <c r="E1156" s="102">
        <v>42.638426099999997</v>
      </c>
      <c r="F1156" s="102">
        <v>12.674296999999999</v>
      </c>
    </row>
    <row r="1157" spans="1:6" x14ac:dyDescent="0.25">
      <c r="A1157" s="1">
        <v>551</v>
      </c>
      <c r="B1157" t="s">
        <v>1700</v>
      </c>
      <c r="C1157" t="s">
        <v>761</v>
      </c>
      <c r="D1157" t="s">
        <v>662</v>
      </c>
      <c r="E1157" s="102">
        <v>47.593969999999999</v>
      </c>
      <c r="F1157" s="102">
        <v>14.124560000000001</v>
      </c>
    </row>
    <row r="1158" spans="1:6" x14ac:dyDescent="0.25">
      <c r="A1158" s="1">
        <v>551</v>
      </c>
      <c r="B1158" t="s">
        <v>1701</v>
      </c>
      <c r="C1158" t="s">
        <v>666</v>
      </c>
      <c r="D1158" t="s">
        <v>662</v>
      </c>
      <c r="E1158" s="102">
        <v>35.000073999999998</v>
      </c>
      <c r="F1158" s="102">
        <v>104.999927</v>
      </c>
    </row>
    <row r="1159" spans="1:6" x14ac:dyDescent="0.25">
      <c r="A1159" s="1">
        <v>552</v>
      </c>
      <c r="B1159" t="s">
        <v>1702</v>
      </c>
      <c r="C1159" t="s">
        <v>681</v>
      </c>
      <c r="D1159" t="s">
        <v>662</v>
      </c>
      <c r="E1159" s="102">
        <v>51.1638175</v>
      </c>
      <c r="F1159" s="102">
        <v>10.447831300000001</v>
      </c>
    </row>
    <row r="1160" spans="1:6" x14ac:dyDescent="0.25">
      <c r="A1160" s="1">
        <v>552</v>
      </c>
      <c r="B1160" t="s">
        <v>1703</v>
      </c>
      <c r="C1160" t="s">
        <v>666</v>
      </c>
      <c r="D1160" t="s">
        <v>662</v>
      </c>
      <c r="E1160" s="102">
        <v>35.000073999999998</v>
      </c>
      <c r="F1160" s="102">
        <v>104.999927</v>
      </c>
    </row>
    <row r="1161" spans="1:6" x14ac:dyDescent="0.25">
      <c r="A1161" s="1">
        <v>552</v>
      </c>
      <c r="B1161" t="s">
        <v>1704</v>
      </c>
      <c r="C1161" t="s">
        <v>675</v>
      </c>
      <c r="D1161" t="s">
        <v>664</v>
      </c>
      <c r="E1161" s="102">
        <v>61.066692199999999</v>
      </c>
      <c r="F1161" s="102">
        <v>-107.99170700000001</v>
      </c>
    </row>
    <row r="1162" spans="1:6" x14ac:dyDescent="0.25">
      <c r="A1162" s="1">
        <v>553</v>
      </c>
      <c r="B1162" t="s">
        <v>1705</v>
      </c>
      <c r="C1162" t="s">
        <v>666</v>
      </c>
      <c r="D1162" t="s">
        <v>662</v>
      </c>
      <c r="E1162" s="102">
        <v>35.000073999999998</v>
      </c>
      <c r="F1162" s="102">
        <v>104.999927</v>
      </c>
    </row>
    <row r="1163" spans="1:6" x14ac:dyDescent="0.25">
      <c r="A1163" s="1">
        <v>553</v>
      </c>
      <c r="B1163" t="s">
        <v>1706</v>
      </c>
      <c r="C1163" t="s">
        <v>681</v>
      </c>
      <c r="D1163" t="s">
        <v>664</v>
      </c>
      <c r="E1163" s="102">
        <v>51.1638175</v>
      </c>
      <c r="F1163" s="102">
        <v>10.447831300000001</v>
      </c>
    </row>
    <row r="1164" spans="1:6" x14ac:dyDescent="0.25">
      <c r="A1164" s="1">
        <v>553</v>
      </c>
      <c r="B1164" t="s">
        <v>1707</v>
      </c>
      <c r="C1164" t="s">
        <v>761</v>
      </c>
      <c r="D1164" t="s">
        <v>662</v>
      </c>
      <c r="E1164" s="102">
        <v>47.593969999999999</v>
      </c>
      <c r="F1164" s="102">
        <v>14.124560000000001</v>
      </c>
    </row>
    <row r="1165" spans="1:6" x14ac:dyDescent="0.25">
      <c r="A1165" s="1">
        <v>553</v>
      </c>
      <c r="B1165" t="s">
        <v>1708</v>
      </c>
      <c r="C1165" t="s">
        <v>661</v>
      </c>
      <c r="D1165" t="s">
        <v>662</v>
      </c>
      <c r="E1165" s="102">
        <v>39.783730400000003</v>
      </c>
      <c r="F1165" s="102">
        <v>-100.445882</v>
      </c>
    </row>
    <row r="1166" spans="1:6" x14ac:dyDescent="0.25">
      <c r="A1166" s="1">
        <v>553</v>
      </c>
      <c r="B1166" t="s">
        <v>1709</v>
      </c>
      <c r="C1166" t="s">
        <v>666</v>
      </c>
      <c r="D1166" t="s">
        <v>662</v>
      </c>
      <c r="E1166" s="102">
        <v>35.000073999999998</v>
      </c>
      <c r="F1166" s="102">
        <v>104.999927</v>
      </c>
    </row>
    <row r="1167" spans="1:6" x14ac:dyDescent="0.25">
      <c r="A1167" s="1">
        <v>553</v>
      </c>
      <c r="B1167" t="s">
        <v>1710</v>
      </c>
      <c r="C1167" t="s">
        <v>733</v>
      </c>
      <c r="D1167" t="s">
        <v>662</v>
      </c>
      <c r="E1167" s="102">
        <v>42.638426099999997</v>
      </c>
      <c r="F1167" s="102">
        <v>12.674296999999999</v>
      </c>
    </row>
    <row r="1168" spans="1:6" x14ac:dyDescent="0.25">
      <c r="A1168" s="1">
        <v>554</v>
      </c>
      <c r="B1168" t="s">
        <v>1711</v>
      </c>
      <c r="C1168" t="s">
        <v>733</v>
      </c>
      <c r="D1168" t="s">
        <v>664</v>
      </c>
      <c r="E1168" s="102">
        <v>42.638426099999997</v>
      </c>
      <c r="F1168" s="102">
        <v>12.674296999999999</v>
      </c>
    </row>
    <row r="1169" spans="1:6" x14ac:dyDescent="0.25">
      <c r="A1169" s="1">
        <v>554</v>
      </c>
      <c r="B1169" t="s">
        <v>1712</v>
      </c>
      <c r="C1169" t="s">
        <v>688</v>
      </c>
      <c r="D1169" t="s">
        <v>664</v>
      </c>
      <c r="E1169" s="102">
        <v>39.326068499999998</v>
      </c>
      <c r="F1169" s="102">
        <v>-4.8379791000000001</v>
      </c>
    </row>
    <row r="1170" spans="1:6" x14ac:dyDescent="0.25">
      <c r="A1170" s="1">
        <v>554</v>
      </c>
      <c r="B1170" t="s">
        <v>1713</v>
      </c>
      <c r="C1170" t="s">
        <v>666</v>
      </c>
      <c r="D1170" t="s">
        <v>662</v>
      </c>
      <c r="E1170" s="102">
        <v>35.000073999999998</v>
      </c>
      <c r="F1170" s="102">
        <v>104.999927</v>
      </c>
    </row>
    <row r="1171" spans="1:6" x14ac:dyDescent="0.25">
      <c r="A1171" s="1">
        <v>555</v>
      </c>
      <c r="B1171" t="s">
        <v>1714</v>
      </c>
      <c r="C1171" t="s">
        <v>661</v>
      </c>
      <c r="D1171" t="s">
        <v>667</v>
      </c>
      <c r="E1171" s="102">
        <v>39.783730400000003</v>
      </c>
      <c r="F1171" s="102">
        <v>-100.445882</v>
      </c>
    </row>
    <row r="1172" spans="1:6" x14ac:dyDescent="0.25">
      <c r="A1172" s="1">
        <v>555</v>
      </c>
      <c r="B1172" t="s">
        <v>1715</v>
      </c>
      <c r="C1172" t="s">
        <v>675</v>
      </c>
      <c r="D1172" t="s">
        <v>664</v>
      </c>
      <c r="E1172" s="102">
        <v>61.066692199999999</v>
      </c>
      <c r="F1172" s="102">
        <v>-107.99170700000001</v>
      </c>
    </row>
    <row r="1173" spans="1:6" x14ac:dyDescent="0.25">
      <c r="A1173" s="1">
        <v>555</v>
      </c>
      <c r="B1173" t="s">
        <v>1716</v>
      </c>
      <c r="C1173" t="s">
        <v>670</v>
      </c>
      <c r="D1173" t="s">
        <v>667</v>
      </c>
      <c r="E1173" s="102">
        <v>46.603354000000003</v>
      </c>
      <c r="F1173" s="102">
        <v>1.8883335000000001</v>
      </c>
    </row>
    <row r="1174" spans="1:6" x14ac:dyDescent="0.25">
      <c r="A1174" s="1">
        <v>555</v>
      </c>
      <c r="B1174" t="s">
        <v>1717</v>
      </c>
      <c r="C1174" t="s">
        <v>733</v>
      </c>
      <c r="D1174" t="s">
        <v>664</v>
      </c>
      <c r="E1174" s="102">
        <v>42.638426099999997</v>
      </c>
      <c r="F1174" s="102">
        <v>12.674296999999999</v>
      </c>
    </row>
    <row r="1175" spans="1:6" x14ac:dyDescent="0.25">
      <c r="A1175" s="1">
        <v>555</v>
      </c>
      <c r="B1175" t="s">
        <v>1718</v>
      </c>
      <c r="C1175" t="s">
        <v>661</v>
      </c>
      <c r="D1175" t="s">
        <v>662</v>
      </c>
      <c r="E1175" s="102">
        <v>39.783730400000003</v>
      </c>
      <c r="F1175" s="102">
        <v>-100.445882</v>
      </c>
    </row>
    <row r="1176" spans="1:6" x14ac:dyDescent="0.25">
      <c r="A1176" s="1">
        <v>555</v>
      </c>
      <c r="B1176" t="s">
        <v>1719</v>
      </c>
      <c r="C1176" t="s">
        <v>713</v>
      </c>
      <c r="D1176" t="s">
        <v>667</v>
      </c>
      <c r="E1176" s="102">
        <v>36.638392000000003</v>
      </c>
      <c r="F1176" s="102">
        <v>127.69611879999999</v>
      </c>
    </row>
    <row r="1177" spans="1:6" x14ac:dyDescent="0.25">
      <c r="A1177" s="1">
        <v>556</v>
      </c>
      <c r="B1177" t="s">
        <v>1720</v>
      </c>
      <c r="C1177" t="s">
        <v>661</v>
      </c>
      <c r="D1177" t="s">
        <v>664</v>
      </c>
      <c r="E1177" s="102">
        <v>39.783730400000003</v>
      </c>
      <c r="F1177" s="102">
        <v>-100.445882</v>
      </c>
    </row>
    <row r="1178" spans="1:6" x14ac:dyDescent="0.25">
      <c r="A1178" s="16">
        <v>556</v>
      </c>
      <c r="B1178" s="15" t="s">
        <v>1721</v>
      </c>
      <c r="C1178" s="15" t="s">
        <v>679</v>
      </c>
      <c r="D1178" s="15" t="s">
        <v>677</v>
      </c>
      <c r="E1178" s="102"/>
      <c r="F1178" s="102"/>
    </row>
    <row r="1179" spans="1:6" x14ac:dyDescent="0.25">
      <c r="A1179" s="1">
        <v>556</v>
      </c>
      <c r="B1179" t="s">
        <v>1722</v>
      </c>
      <c r="C1179" t="s">
        <v>1186</v>
      </c>
      <c r="D1179" t="s">
        <v>664</v>
      </c>
      <c r="E1179" s="102">
        <v>52.865195999999997</v>
      </c>
      <c r="F1179" s="102">
        <v>-7.9794599000000002</v>
      </c>
    </row>
    <row r="1180" spans="1:6" x14ac:dyDescent="0.25">
      <c r="A1180" s="1">
        <v>556</v>
      </c>
      <c r="B1180" t="s">
        <v>1723</v>
      </c>
      <c r="C1180" t="s">
        <v>684</v>
      </c>
      <c r="D1180" t="s">
        <v>662</v>
      </c>
      <c r="E1180" s="102">
        <v>-24.776108600000001</v>
      </c>
      <c r="F1180" s="102">
        <v>134.755</v>
      </c>
    </row>
    <row r="1181" spans="1:6" x14ac:dyDescent="0.25">
      <c r="A1181" s="1">
        <v>556</v>
      </c>
      <c r="B1181" t="s">
        <v>1724</v>
      </c>
      <c r="C1181" t="s">
        <v>684</v>
      </c>
      <c r="D1181" t="s">
        <v>662</v>
      </c>
      <c r="E1181" s="102">
        <v>-24.776108600000001</v>
      </c>
      <c r="F1181" s="102">
        <v>134.755</v>
      </c>
    </row>
    <row r="1182" spans="1:6" x14ac:dyDescent="0.25">
      <c r="A1182" s="1">
        <v>556</v>
      </c>
      <c r="B1182" t="s">
        <v>1725</v>
      </c>
      <c r="C1182" t="s">
        <v>674</v>
      </c>
      <c r="D1182" t="s">
        <v>662</v>
      </c>
      <c r="E1182" s="102">
        <v>54.702354499999998</v>
      </c>
      <c r="F1182" s="102">
        <v>-3.2765753000000002</v>
      </c>
    </row>
    <row r="1183" spans="1:6" x14ac:dyDescent="0.25">
      <c r="A1183" s="1">
        <v>556</v>
      </c>
      <c r="B1183" t="s">
        <v>1726</v>
      </c>
      <c r="C1183" t="s">
        <v>661</v>
      </c>
      <c r="D1183" t="s">
        <v>664</v>
      </c>
      <c r="E1183" s="102">
        <v>39.783730400000003</v>
      </c>
      <c r="F1183" s="102">
        <v>-100.445882</v>
      </c>
    </row>
    <row r="1184" spans="1:6" x14ac:dyDescent="0.25">
      <c r="A1184" s="1">
        <v>557</v>
      </c>
      <c r="B1184" t="s">
        <v>1727</v>
      </c>
      <c r="C1184" t="s">
        <v>674</v>
      </c>
      <c r="D1184" t="s">
        <v>662</v>
      </c>
      <c r="E1184" s="102">
        <v>54.702354499999998</v>
      </c>
      <c r="F1184" s="102">
        <v>-3.2765753000000002</v>
      </c>
    </row>
    <row r="1185" spans="1:6" x14ac:dyDescent="0.25">
      <c r="A1185" s="1">
        <v>557</v>
      </c>
      <c r="B1185" t="s">
        <v>1728</v>
      </c>
      <c r="C1185" t="s">
        <v>666</v>
      </c>
      <c r="D1185" t="s">
        <v>662</v>
      </c>
      <c r="E1185" s="102">
        <v>35.000073999999998</v>
      </c>
      <c r="F1185" s="102">
        <v>104.999927</v>
      </c>
    </row>
    <row r="1186" spans="1:6" x14ac:dyDescent="0.25">
      <c r="A1186" s="1">
        <v>557</v>
      </c>
      <c r="B1186" t="s">
        <v>1729</v>
      </c>
      <c r="C1186" t="s">
        <v>661</v>
      </c>
      <c r="D1186" t="s">
        <v>664</v>
      </c>
      <c r="E1186" s="102">
        <v>39.783730400000003</v>
      </c>
      <c r="F1186" s="102">
        <v>-100.445882</v>
      </c>
    </row>
    <row r="1187" spans="1:6" x14ac:dyDescent="0.25">
      <c r="A1187" s="1">
        <v>558</v>
      </c>
      <c r="B1187" t="s">
        <v>1730</v>
      </c>
      <c r="C1187" t="s">
        <v>666</v>
      </c>
      <c r="D1187" t="s">
        <v>662</v>
      </c>
      <c r="E1187" s="102">
        <v>35.000073999999998</v>
      </c>
      <c r="F1187" s="102">
        <v>104.999927</v>
      </c>
    </row>
    <row r="1188" spans="1:6" x14ac:dyDescent="0.25">
      <c r="A1188" s="1">
        <v>558</v>
      </c>
      <c r="B1188" t="s">
        <v>1731</v>
      </c>
      <c r="C1188" t="s">
        <v>661</v>
      </c>
      <c r="D1188" t="s">
        <v>662</v>
      </c>
      <c r="E1188" s="102">
        <v>39.783730400000003</v>
      </c>
      <c r="F1188" s="102">
        <v>-100.445882</v>
      </c>
    </row>
    <row r="1189" spans="1:6" x14ac:dyDescent="0.25">
      <c r="A1189" s="1">
        <v>558</v>
      </c>
      <c r="B1189" t="s">
        <v>1732</v>
      </c>
      <c r="C1189" t="s">
        <v>666</v>
      </c>
      <c r="D1189" t="s">
        <v>664</v>
      </c>
      <c r="E1189" s="102">
        <v>35.000073999999998</v>
      </c>
      <c r="F1189" s="102">
        <v>104.999927</v>
      </c>
    </row>
    <row r="1190" spans="1:6" x14ac:dyDescent="0.25">
      <c r="A1190" s="16">
        <v>558</v>
      </c>
      <c r="B1190" s="15" t="s">
        <v>1733</v>
      </c>
      <c r="C1190" s="15" t="s">
        <v>679</v>
      </c>
      <c r="D1190" s="15" t="s">
        <v>677</v>
      </c>
      <c r="E1190" s="102"/>
      <c r="F1190" s="102"/>
    </row>
    <row r="1191" spans="1:6" x14ac:dyDescent="0.25">
      <c r="A1191" s="1">
        <v>558</v>
      </c>
      <c r="B1191" t="s">
        <v>1734</v>
      </c>
      <c r="C1191" t="s">
        <v>666</v>
      </c>
      <c r="D1191" t="s">
        <v>667</v>
      </c>
      <c r="E1191" s="102">
        <v>35.000073999999998</v>
      </c>
      <c r="F1191" s="102">
        <v>104.999927</v>
      </c>
    </row>
    <row r="1192" spans="1:6" x14ac:dyDescent="0.25">
      <c r="A1192" s="1">
        <v>558</v>
      </c>
      <c r="B1192" t="s">
        <v>1735</v>
      </c>
      <c r="C1192" t="s">
        <v>681</v>
      </c>
      <c r="D1192" t="s">
        <v>667</v>
      </c>
      <c r="E1192" s="102">
        <v>51.1638175</v>
      </c>
      <c r="F1192" s="102">
        <v>10.447831300000001</v>
      </c>
    </row>
    <row r="1193" spans="1:6" x14ac:dyDescent="0.25">
      <c r="A1193" s="1">
        <v>558</v>
      </c>
      <c r="B1193" t="s">
        <v>1736</v>
      </c>
      <c r="C1193" t="s">
        <v>733</v>
      </c>
      <c r="D1193" t="s">
        <v>662</v>
      </c>
      <c r="E1193" s="102">
        <v>42.638426099999997</v>
      </c>
      <c r="F1193" s="102">
        <v>12.674296999999999</v>
      </c>
    </row>
    <row r="1194" spans="1:6" x14ac:dyDescent="0.25">
      <c r="A1194" s="1">
        <v>559</v>
      </c>
      <c r="B1194" t="s">
        <v>309</v>
      </c>
      <c r="C1194" t="s">
        <v>688</v>
      </c>
      <c r="D1194" t="s">
        <v>664</v>
      </c>
      <c r="E1194" s="102">
        <v>39.326068499999998</v>
      </c>
      <c r="F1194" s="102">
        <v>-4.8379791000000001</v>
      </c>
    </row>
    <row r="1195" spans="1:6" x14ac:dyDescent="0.25">
      <c r="A1195" s="1">
        <v>559</v>
      </c>
      <c r="B1195" t="s">
        <v>1737</v>
      </c>
      <c r="C1195" t="s">
        <v>661</v>
      </c>
      <c r="D1195" t="s">
        <v>662</v>
      </c>
      <c r="E1195" s="102">
        <v>39.783730400000003</v>
      </c>
      <c r="F1195" s="102">
        <v>-100.445882</v>
      </c>
    </row>
    <row r="1196" spans="1:6" x14ac:dyDescent="0.25">
      <c r="A1196" s="1">
        <v>559</v>
      </c>
      <c r="B1196" t="s">
        <v>1738</v>
      </c>
      <c r="C1196" t="s">
        <v>661</v>
      </c>
      <c r="D1196" t="s">
        <v>662</v>
      </c>
      <c r="E1196" s="102">
        <v>39.783730400000003</v>
      </c>
      <c r="F1196" s="102">
        <v>-100.445882</v>
      </c>
    </row>
    <row r="1197" spans="1:6" x14ac:dyDescent="0.25">
      <c r="A1197" s="1">
        <v>559</v>
      </c>
      <c r="B1197" t="s">
        <v>1739</v>
      </c>
      <c r="C1197" t="s">
        <v>684</v>
      </c>
      <c r="D1197" t="s">
        <v>664</v>
      </c>
      <c r="E1197" s="102">
        <v>-24.776108600000001</v>
      </c>
      <c r="F1197" s="102">
        <v>134.755</v>
      </c>
    </row>
    <row r="1198" spans="1:6" x14ac:dyDescent="0.25">
      <c r="A1198" s="1">
        <v>559</v>
      </c>
      <c r="B1198" t="s">
        <v>1740</v>
      </c>
      <c r="C1198" t="s">
        <v>661</v>
      </c>
      <c r="D1198" t="s">
        <v>662</v>
      </c>
      <c r="E1198" s="102">
        <v>39.783730400000003</v>
      </c>
      <c r="F1198" s="102">
        <v>-100.445882</v>
      </c>
    </row>
    <row r="1199" spans="1:6" x14ac:dyDescent="0.25">
      <c r="A1199" s="1">
        <v>560</v>
      </c>
      <c r="B1199" t="s">
        <v>1741</v>
      </c>
      <c r="C1199" t="s">
        <v>684</v>
      </c>
      <c r="D1199" t="s">
        <v>664</v>
      </c>
      <c r="E1199" s="102">
        <v>-24.776108600000001</v>
      </c>
      <c r="F1199" s="102">
        <v>134.755</v>
      </c>
    </row>
    <row r="1200" spans="1:6" x14ac:dyDescent="0.25">
      <c r="A1200" s="1">
        <v>560</v>
      </c>
      <c r="B1200" t="s">
        <v>1742</v>
      </c>
      <c r="C1200" t="s">
        <v>661</v>
      </c>
      <c r="D1200" t="s">
        <v>667</v>
      </c>
      <c r="E1200" s="102">
        <v>39.783730400000003</v>
      </c>
      <c r="F1200" s="102">
        <v>-100.445882</v>
      </c>
    </row>
    <row r="1201" spans="1:6" x14ac:dyDescent="0.25">
      <c r="A1201" s="1">
        <v>560</v>
      </c>
      <c r="B1201" t="s">
        <v>1743</v>
      </c>
      <c r="C1201" t="s">
        <v>666</v>
      </c>
      <c r="D1201" t="s">
        <v>662</v>
      </c>
      <c r="E1201" s="102">
        <v>35.000073999999998</v>
      </c>
      <c r="F1201" s="102">
        <v>104.999927</v>
      </c>
    </row>
    <row r="1202" spans="1:6" x14ac:dyDescent="0.25">
      <c r="A1202" s="1">
        <v>560</v>
      </c>
      <c r="B1202" t="s">
        <v>1744</v>
      </c>
      <c r="C1202" t="s">
        <v>688</v>
      </c>
      <c r="D1202" t="s">
        <v>667</v>
      </c>
      <c r="E1202" s="102">
        <v>39.326068499999998</v>
      </c>
      <c r="F1202" s="102">
        <v>-4.8379791000000001</v>
      </c>
    </row>
    <row r="1203" spans="1:6" x14ac:dyDescent="0.25">
      <c r="A1203" s="1">
        <v>560</v>
      </c>
      <c r="B1203" t="s">
        <v>1745</v>
      </c>
      <c r="C1203" t="s">
        <v>661</v>
      </c>
      <c r="D1203" t="s">
        <v>664</v>
      </c>
      <c r="E1203" s="102">
        <v>39.783730400000003</v>
      </c>
      <c r="F1203" s="102">
        <v>-100.445882</v>
      </c>
    </row>
    <row r="1204" spans="1:6" x14ac:dyDescent="0.25">
      <c r="A1204" s="1">
        <v>560</v>
      </c>
      <c r="B1204" t="s">
        <v>1746</v>
      </c>
      <c r="C1204" t="s">
        <v>674</v>
      </c>
      <c r="D1204" t="s">
        <v>664</v>
      </c>
      <c r="E1204" s="102">
        <v>54.702354499999998</v>
      </c>
      <c r="F1204" s="102">
        <v>-3.2765753000000002</v>
      </c>
    </row>
    <row r="1205" spans="1:6" x14ac:dyDescent="0.25">
      <c r="A1205" s="1">
        <v>561</v>
      </c>
      <c r="B1205" t="s">
        <v>1747</v>
      </c>
      <c r="C1205" t="s">
        <v>661</v>
      </c>
      <c r="D1205" t="s">
        <v>664</v>
      </c>
      <c r="E1205" s="102">
        <v>39.783730400000003</v>
      </c>
      <c r="F1205" s="102">
        <v>-100.445882</v>
      </c>
    </row>
    <row r="1206" spans="1:6" x14ac:dyDescent="0.25">
      <c r="A1206" s="1">
        <v>561</v>
      </c>
      <c r="B1206" t="s">
        <v>1748</v>
      </c>
      <c r="C1206" t="s">
        <v>733</v>
      </c>
      <c r="D1206" t="s">
        <v>662</v>
      </c>
      <c r="E1206" s="102">
        <v>42.638426099999997</v>
      </c>
      <c r="F1206" s="102">
        <v>12.674296999999999</v>
      </c>
    </row>
    <row r="1207" spans="1:6" x14ac:dyDescent="0.25">
      <c r="A1207" s="1">
        <v>561</v>
      </c>
      <c r="B1207" t="s">
        <v>1749</v>
      </c>
      <c r="C1207" t="s">
        <v>767</v>
      </c>
      <c r="D1207" t="s">
        <v>664</v>
      </c>
      <c r="E1207" s="102">
        <v>36.5748441</v>
      </c>
      <c r="F1207" s="102">
        <v>139.23941790000001</v>
      </c>
    </row>
    <row r="1208" spans="1:6" x14ac:dyDescent="0.25">
      <c r="A1208" s="1">
        <v>561</v>
      </c>
      <c r="B1208" t="s">
        <v>1750</v>
      </c>
      <c r="C1208" t="s">
        <v>681</v>
      </c>
      <c r="D1208" t="s">
        <v>662</v>
      </c>
      <c r="E1208" s="102">
        <v>51.1638175</v>
      </c>
      <c r="F1208" s="102">
        <v>10.447831300000001</v>
      </c>
    </row>
    <row r="1209" spans="1:6" x14ac:dyDescent="0.25">
      <c r="A1209" s="1">
        <v>561</v>
      </c>
      <c r="B1209" t="s">
        <v>1751</v>
      </c>
      <c r="C1209" t="s">
        <v>666</v>
      </c>
      <c r="D1209" t="s">
        <v>664</v>
      </c>
      <c r="E1209" s="102">
        <v>35.000073999999998</v>
      </c>
      <c r="F1209" s="102">
        <v>104.999927</v>
      </c>
    </row>
    <row r="1210" spans="1:6" x14ac:dyDescent="0.25">
      <c r="A1210" s="1">
        <v>561</v>
      </c>
      <c r="B1210" t="s">
        <v>1752</v>
      </c>
      <c r="C1210" t="s">
        <v>670</v>
      </c>
      <c r="D1210" t="s">
        <v>662</v>
      </c>
      <c r="E1210" s="102">
        <v>46.603354000000003</v>
      </c>
      <c r="F1210" s="102">
        <v>1.8883335000000001</v>
      </c>
    </row>
    <row r="1211" spans="1:6" x14ac:dyDescent="0.25">
      <c r="A1211" s="1">
        <v>561</v>
      </c>
      <c r="B1211" t="s">
        <v>1753</v>
      </c>
      <c r="C1211" t="s">
        <v>666</v>
      </c>
      <c r="D1211" t="s">
        <v>667</v>
      </c>
      <c r="E1211" s="102">
        <v>35.000073999999998</v>
      </c>
      <c r="F1211" s="102">
        <v>104.999927</v>
      </c>
    </row>
    <row r="1212" spans="1:6" x14ac:dyDescent="0.25">
      <c r="A1212" s="1">
        <v>562</v>
      </c>
      <c r="B1212" t="s">
        <v>1754</v>
      </c>
      <c r="C1212" t="s">
        <v>1605</v>
      </c>
      <c r="D1212" t="s">
        <v>662</v>
      </c>
      <c r="E1212" s="102">
        <v>22.175760499999999</v>
      </c>
      <c r="F1212" s="102">
        <v>113.5514142</v>
      </c>
    </row>
    <row r="1213" spans="1:6" x14ac:dyDescent="0.25">
      <c r="A1213" s="1">
        <v>562</v>
      </c>
      <c r="B1213" t="s">
        <v>1755</v>
      </c>
      <c r="C1213" t="s">
        <v>681</v>
      </c>
      <c r="D1213" t="s">
        <v>664</v>
      </c>
      <c r="E1213" s="102">
        <v>51.1638175</v>
      </c>
      <c r="F1213" s="102">
        <v>10.447831300000001</v>
      </c>
    </row>
    <row r="1214" spans="1:6" x14ac:dyDescent="0.25">
      <c r="A1214" s="1">
        <v>562</v>
      </c>
      <c r="B1214" t="s">
        <v>1756</v>
      </c>
      <c r="C1214" t="s">
        <v>688</v>
      </c>
      <c r="D1214" t="s">
        <v>664</v>
      </c>
      <c r="E1214" s="102">
        <v>39.326068499999998</v>
      </c>
      <c r="F1214" s="102">
        <v>-4.8379791000000001</v>
      </c>
    </row>
    <row r="1215" spans="1:6" x14ac:dyDescent="0.25">
      <c r="A1215" s="1">
        <v>562</v>
      </c>
      <c r="B1215" t="s">
        <v>1757</v>
      </c>
      <c r="C1215" t="s">
        <v>688</v>
      </c>
      <c r="D1215" t="s">
        <v>664</v>
      </c>
      <c r="E1215" s="102">
        <v>39.326068499999998</v>
      </c>
      <c r="F1215" s="102">
        <v>-4.8379791000000001</v>
      </c>
    </row>
    <row r="1216" spans="1:6" x14ac:dyDescent="0.25">
      <c r="A1216" s="1">
        <v>562</v>
      </c>
      <c r="B1216" t="s">
        <v>1758</v>
      </c>
      <c r="C1216" t="s">
        <v>661</v>
      </c>
      <c r="D1216" t="s">
        <v>664</v>
      </c>
      <c r="E1216" s="102">
        <v>39.783730400000003</v>
      </c>
      <c r="F1216" s="102">
        <v>-100.445882</v>
      </c>
    </row>
    <row r="1217" spans="1:6" x14ac:dyDescent="0.25">
      <c r="A1217" s="1">
        <v>562</v>
      </c>
      <c r="B1217" t="s">
        <v>1759</v>
      </c>
      <c r="C1217" t="s">
        <v>1559</v>
      </c>
      <c r="D1217" t="s">
        <v>667</v>
      </c>
      <c r="E1217" s="102">
        <v>-31.761336499999999</v>
      </c>
      <c r="F1217" s="102">
        <v>-71.318769700000004</v>
      </c>
    </row>
    <row r="1218" spans="1:6" x14ac:dyDescent="0.25">
      <c r="A1218" s="1">
        <v>562</v>
      </c>
      <c r="B1218" t="s">
        <v>1760</v>
      </c>
      <c r="C1218" t="s">
        <v>724</v>
      </c>
      <c r="D1218" t="s">
        <v>664</v>
      </c>
      <c r="E1218" s="102">
        <v>1.3571070000000001</v>
      </c>
      <c r="F1218" s="102">
        <v>103.8194992</v>
      </c>
    </row>
    <row r="1219" spans="1:6" x14ac:dyDescent="0.25">
      <c r="A1219" s="16">
        <v>563</v>
      </c>
      <c r="B1219" s="15" t="s">
        <v>1761</v>
      </c>
      <c r="C1219" s="15" t="s">
        <v>679</v>
      </c>
      <c r="D1219" s="15" t="s">
        <v>677</v>
      </c>
      <c r="E1219" s="102"/>
      <c r="F1219" s="102"/>
    </row>
    <row r="1220" spans="1:6" x14ac:dyDescent="0.25">
      <c r="A1220" s="1">
        <v>563</v>
      </c>
      <c r="B1220" t="s">
        <v>1762</v>
      </c>
      <c r="C1220" t="s">
        <v>674</v>
      </c>
      <c r="D1220" t="s">
        <v>664</v>
      </c>
      <c r="E1220" s="102">
        <v>54.702354499999998</v>
      </c>
      <c r="F1220" s="102">
        <v>-3.2765753000000002</v>
      </c>
    </row>
    <row r="1221" spans="1:6" x14ac:dyDescent="0.25">
      <c r="A1221" s="1">
        <v>563</v>
      </c>
      <c r="B1221" t="s">
        <v>1763</v>
      </c>
      <c r="C1221" t="s">
        <v>1650</v>
      </c>
      <c r="D1221" t="s">
        <v>662</v>
      </c>
      <c r="E1221" s="102">
        <v>4.5693754000000002</v>
      </c>
      <c r="F1221" s="102">
        <v>102.26568229999999</v>
      </c>
    </row>
    <row r="1222" spans="1:6" x14ac:dyDescent="0.25">
      <c r="A1222" s="1">
        <v>563</v>
      </c>
      <c r="B1222" t="s">
        <v>1764</v>
      </c>
      <c r="C1222" t="s">
        <v>661</v>
      </c>
      <c r="D1222" t="s">
        <v>662</v>
      </c>
      <c r="E1222" s="102">
        <v>39.783730400000003</v>
      </c>
      <c r="F1222" s="102">
        <v>-100.445882</v>
      </c>
    </row>
    <row r="1223" spans="1:6" x14ac:dyDescent="0.25">
      <c r="A1223" s="1">
        <v>564</v>
      </c>
      <c r="B1223" t="s">
        <v>1765</v>
      </c>
      <c r="C1223" t="s">
        <v>675</v>
      </c>
      <c r="D1223" t="s">
        <v>662</v>
      </c>
      <c r="E1223" s="102">
        <v>61.066692199999999</v>
      </c>
      <c r="F1223" s="102">
        <v>-107.99170700000001</v>
      </c>
    </row>
    <row r="1224" spans="1:6" x14ac:dyDescent="0.25">
      <c r="A1224" s="1">
        <v>564</v>
      </c>
      <c r="B1224" t="s">
        <v>1766</v>
      </c>
      <c r="C1224" t="s">
        <v>666</v>
      </c>
      <c r="D1224" t="s">
        <v>664</v>
      </c>
      <c r="E1224" s="102">
        <v>35.000073999999998</v>
      </c>
      <c r="F1224" s="102">
        <v>104.999927</v>
      </c>
    </row>
    <row r="1225" spans="1:6" x14ac:dyDescent="0.25">
      <c r="A1225" s="1">
        <v>564</v>
      </c>
      <c r="B1225" t="s">
        <v>1767</v>
      </c>
      <c r="C1225" t="s">
        <v>666</v>
      </c>
      <c r="D1225" t="s">
        <v>664</v>
      </c>
      <c r="E1225" s="102">
        <v>35.000073999999998</v>
      </c>
      <c r="F1225" s="102">
        <v>104.999927</v>
      </c>
    </row>
    <row r="1226" spans="1:6" x14ac:dyDescent="0.25">
      <c r="A1226" s="1">
        <v>564</v>
      </c>
      <c r="B1226" t="s">
        <v>1768</v>
      </c>
      <c r="C1226" t="s">
        <v>958</v>
      </c>
      <c r="D1226" t="s">
        <v>667</v>
      </c>
      <c r="E1226" s="102">
        <v>22.351114800000001</v>
      </c>
      <c r="F1226" s="102">
        <v>78.667742799999999</v>
      </c>
    </row>
    <row r="1227" spans="1:6" x14ac:dyDescent="0.25">
      <c r="A1227" s="1">
        <v>565</v>
      </c>
      <c r="B1227" t="s">
        <v>1769</v>
      </c>
      <c r="C1227" t="s">
        <v>666</v>
      </c>
      <c r="D1227" t="s">
        <v>662</v>
      </c>
      <c r="E1227" s="102">
        <v>35.000073999999998</v>
      </c>
      <c r="F1227" s="102">
        <v>104.999927</v>
      </c>
    </row>
    <row r="1228" spans="1:6" x14ac:dyDescent="0.25">
      <c r="A1228" s="1">
        <v>565</v>
      </c>
      <c r="B1228" t="s">
        <v>1770</v>
      </c>
      <c r="C1228" t="s">
        <v>661</v>
      </c>
      <c r="D1228" t="s">
        <v>662</v>
      </c>
      <c r="E1228" s="102">
        <v>39.783730400000003</v>
      </c>
      <c r="F1228" s="102">
        <v>-100.445882</v>
      </c>
    </row>
    <row r="1229" spans="1:6" x14ac:dyDescent="0.25">
      <c r="A1229" s="1">
        <v>565</v>
      </c>
      <c r="B1229" t="s">
        <v>1771</v>
      </c>
      <c r="C1229" t="s">
        <v>713</v>
      </c>
      <c r="D1229" t="s">
        <v>662</v>
      </c>
      <c r="E1229" s="102">
        <v>36.638392000000003</v>
      </c>
      <c r="F1229" s="102">
        <v>127.69611879999999</v>
      </c>
    </row>
    <row r="1230" spans="1:6" x14ac:dyDescent="0.25">
      <c r="A1230" s="1">
        <v>566</v>
      </c>
      <c r="B1230" t="s">
        <v>1772</v>
      </c>
      <c r="C1230" t="s">
        <v>666</v>
      </c>
      <c r="D1230" t="s">
        <v>662</v>
      </c>
      <c r="E1230" s="102">
        <v>35.000073999999998</v>
      </c>
      <c r="F1230" s="102">
        <v>104.999927</v>
      </c>
    </row>
    <row r="1231" spans="1:6" x14ac:dyDescent="0.25">
      <c r="A1231" s="1">
        <v>566</v>
      </c>
      <c r="B1231" t="s">
        <v>1773</v>
      </c>
      <c r="C1231" t="s">
        <v>661</v>
      </c>
      <c r="D1231" t="s">
        <v>664</v>
      </c>
      <c r="E1231" s="102">
        <v>39.783730400000003</v>
      </c>
      <c r="F1231" s="102">
        <v>-100.445882</v>
      </c>
    </row>
    <row r="1232" spans="1:6" x14ac:dyDescent="0.25">
      <c r="A1232" s="1">
        <v>566</v>
      </c>
      <c r="B1232" t="s">
        <v>1774</v>
      </c>
      <c r="C1232" t="s">
        <v>675</v>
      </c>
      <c r="D1232" t="s">
        <v>662</v>
      </c>
      <c r="E1232" s="102">
        <v>61.066692199999999</v>
      </c>
      <c r="F1232" s="102">
        <v>-107.99170700000001</v>
      </c>
    </row>
    <row r="1233" spans="1:6" x14ac:dyDescent="0.25">
      <c r="A1233" s="1">
        <v>566</v>
      </c>
      <c r="B1233" t="s">
        <v>1775</v>
      </c>
      <c r="C1233" t="s">
        <v>666</v>
      </c>
      <c r="D1233" t="s">
        <v>662</v>
      </c>
      <c r="E1233" s="102">
        <v>35.000073999999998</v>
      </c>
      <c r="F1233" s="102">
        <v>104.999927</v>
      </c>
    </row>
    <row r="1234" spans="1:6" x14ac:dyDescent="0.25">
      <c r="A1234" s="1">
        <v>566</v>
      </c>
      <c r="B1234" t="s">
        <v>1776</v>
      </c>
      <c r="C1234" t="s">
        <v>700</v>
      </c>
      <c r="D1234" t="s">
        <v>662</v>
      </c>
      <c r="E1234" s="102">
        <v>52.243497900000001</v>
      </c>
      <c r="F1234" s="102">
        <v>5.6343227000000002</v>
      </c>
    </row>
    <row r="1235" spans="1:6" x14ac:dyDescent="0.25">
      <c r="A1235" s="1">
        <v>566</v>
      </c>
      <c r="B1235" t="s">
        <v>1777</v>
      </c>
      <c r="C1235" t="s">
        <v>733</v>
      </c>
      <c r="D1235" t="s">
        <v>662</v>
      </c>
      <c r="E1235" s="102">
        <v>42.638426099999997</v>
      </c>
      <c r="F1235" s="102">
        <v>12.674296999999999</v>
      </c>
    </row>
    <row r="1236" spans="1:6" x14ac:dyDescent="0.25">
      <c r="A1236" s="1">
        <v>566</v>
      </c>
      <c r="B1236" t="s">
        <v>1778</v>
      </c>
      <c r="C1236" t="s">
        <v>666</v>
      </c>
      <c r="D1236" t="s">
        <v>664</v>
      </c>
      <c r="E1236" s="102">
        <v>35.000073999999998</v>
      </c>
      <c r="F1236" s="102">
        <v>104.999927</v>
      </c>
    </row>
    <row r="1237" spans="1:6" x14ac:dyDescent="0.25">
      <c r="A1237" s="1">
        <v>566</v>
      </c>
      <c r="B1237" t="s">
        <v>1779</v>
      </c>
      <c r="C1237" t="s">
        <v>666</v>
      </c>
      <c r="D1237" t="s">
        <v>664</v>
      </c>
      <c r="E1237" s="102">
        <v>35.000073999999998</v>
      </c>
      <c r="F1237" s="102">
        <v>104.999927</v>
      </c>
    </row>
    <row r="1238" spans="1:6" x14ac:dyDescent="0.25">
      <c r="A1238" s="1">
        <v>567</v>
      </c>
      <c r="B1238" t="s">
        <v>1780</v>
      </c>
      <c r="C1238" t="s">
        <v>724</v>
      </c>
      <c r="D1238" t="s">
        <v>664</v>
      </c>
      <c r="E1238" s="102">
        <v>1.3571070000000001</v>
      </c>
      <c r="F1238" s="102">
        <v>103.8194992</v>
      </c>
    </row>
    <row r="1239" spans="1:6" x14ac:dyDescent="0.25">
      <c r="A1239" s="1">
        <v>568</v>
      </c>
      <c r="B1239" t="s">
        <v>1781</v>
      </c>
      <c r="C1239" t="s">
        <v>1073</v>
      </c>
      <c r="D1239" t="s">
        <v>662</v>
      </c>
      <c r="E1239" s="102">
        <v>52.215933</v>
      </c>
      <c r="F1239" s="102">
        <v>19.134422000000001</v>
      </c>
    </row>
    <row r="1240" spans="1:6" x14ac:dyDescent="0.25">
      <c r="A1240" s="1">
        <v>568</v>
      </c>
      <c r="B1240" t="s">
        <v>1782</v>
      </c>
      <c r="C1240" t="s">
        <v>684</v>
      </c>
      <c r="D1240" t="s">
        <v>664</v>
      </c>
      <c r="E1240" s="102">
        <v>-24.776108600000001</v>
      </c>
      <c r="F1240" s="102">
        <v>134.755</v>
      </c>
    </row>
    <row r="1241" spans="1:6" x14ac:dyDescent="0.25">
      <c r="A1241" s="1">
        <v>568</v>
      </c>
      <c r="B1241" t="s">
        <v>1783</v>
      </c>
      <c r="C1241" t="s">
        <v>684</v>
      </c>
      <c r="D1241" t="s">
        <v>664</v>
      </c>
      <c r="E1241" s="102">
        <v>-24.776108600000001</v>
      </c>
      <c r="F1241" s="102">
        <v>134.755</v>
      </c>
    </row>
    <row r="1242" spans="1:6" x14ac:dyDescent="0.25">
      <c r="A1242" s="1">
        <v>568</v>
      </c>
      <c r="B1242" t="s">
        <v>1784</v>
      </c>
      <c r="C1242" t="s">
        <v>684</v>
      </c>
      <c r="D1242" t="s">
        <v>664</v>
      </c>
      <c r="E1242" s="102">
        <v>-24.776108600000001</v>
      </c>
      <c r="F1242" s="102">
        <v>134.755</v>
      </c>
    </row>
    <row r="1243" spans="1:6" x14ac:dyDescent="0.25">
      <c r="A1243" s="1">
        <v>568</v>
      </c>
      <c r="B1243" t="s">
        <v>1785</v>
      </c>
      <c r="C1243" t="s">
        <v>767</v>
      </c>
      <c r="D1243" t="s">
        <v>662</v>
      </c>
      <c r="E1243" s="102">
        <v>36.5748441</v>
      </c>
      <c r="F1243" s="102">
        <v>139.23941790000001</v>
      </c>
    </row>
    <row r="1244" spans="1:6" x14ac:dyDescent="0.25">
      <c r="A1244" s="1">
        <v>568</v>
      </c>
      <c r="B1244" t="s">
        <v>1786</v>
      </c>
      <c r="C1244" t="s">
        <v>661</v>
      </c>
      <c r="D1244" t="s">
        <v>662</v>
      </c>
      <c r="E1244" s="102">
        <v>39.783730400000003</v>
      </c>
      <c r="F1244" s="102">
        <v>-100.445882</v>
      </c>
    </row>
    <row r="1245" spans="1:6" x14ac:dyDescent="0.25">
      <c r="A1245" s="16">
        <v>568</v>
      </c>
      <c r="B1245" s="15" t="s">
        <v>1787</v>
      </c>
      <c r="C1245" s="15" t="s">
        <v>661</v>
      </c>
      <c r="D1245" s="15" t="s">
        <v>677</v>
      </c>
      <c r="E1245" s="102">
        <v>39.783730400000003</v>
      </c>
      <c r="F1245" s="102">
        <v>-100.445882</v>
      </c>
    </row>
    <row r="1246" spans="1:6" x14ac:dyDescent="0.25">
      <c r="A1246" s="1">
        <v>568</v>
      </c>
      <c r="B1246" t="s">
        <v>1788</v>
      </c>
      <c r="C1246" t="s">
        <v>675</v>
      </c>
      <c r="D1246" t="s">
        <v>664</v>
      </c>
      <c r="E1246" s="102">
        <v>61.066692199999999</v>
      </c>
      <c r="F1246" s="102">
        <v>-107.99170700000001</v>
      </c>
    </row>
    <row r="1247" spans="1:6" x14ac:dyDescent="0.25">
      <c r="A1247" s="1">
        <v>568</v>
      </c>
      <c r="B1247" t="s">
        <v>1789</v>
      </c>
      <c r="C1247" t="s">
        <v>688</v>
      </c>
      <c r="D1247" t="s">
        <v>667</v>
      </c>
      <c r="E1247" s="102">
        <v>39.326068499999998</v>
      </c>
      <c r="F1247" s="102">
        <v>-4.8379791000000001</v>
      </c>
    </row>
    <row r="1248" spans="1:6" x14ac:dyDescent="0.25">
      <c r="A1248" s="1">
        <v>569</v>
      </c>
      <c r="B1248" t="s">
        <v>1790</v>
      </c>
      <c r="C1248" t="s">
        <v>713</v>
      </c>
      <c r="D1248" t="s">
        <v>662</v>
      </c>
      <c r="E1248" s="102">
        <v>36.638392000000003</v>
      </c>
      <c r="F1248" s="102">
        <v>127.69611879999999</v>
      </c>
    </row>
    <row r="1249" spans="1:6" x14ac:dyDescent="0.25">
      <c r="A1249" s="1">
        <v>569</v>
      </c>
      <c r="B1249" t="s">
        <v>1791</v>
      </c>
      <c r="C1249" t="s">
        <v>661</v>
      </c>
      <c r="D1249" t="s">
        <v>664</v>
      </c>
      <c r="E1249" s="102">
        <v>39.783730400000003</v>
      </c>
      <c r="F1249" s="102">
        <v>-100.445882</v>
      </c>
    </row>
    <row r="1250" spans="1:6" x14ac:dyDescent="0.25">
      <c r="A1250" s="1">
        <v>569</v>
      </c>
      <c r="B1250" t="s">
        <v>1792</v>
      </c>
      <c r="C1250" t="s">
        <v>713</v>
      </c>
      <c r="D1250" t="s">
        <v>664</v>
      </c>
      <c r="E1250" s="102">
        <v>36.638392000000003</v>
      </c>
      <c r="F1250" s="102">
        <v>127.69611879999999</v>
      </c>
    </row>
    <row r="1251" spans="1:6" x14ac:dyDescent="0.25">
      <c r="A1251" s="1">
        <v>569</v>
      </c>
      <c r="B1251" t="s">
        <v>1793</v>
      </c>
      <c r="C1251" t="s">
        <v>666</v>
      </c>
      <c r="D1251" t="s">
        <v>667</v>
      </c>
      <c r="E1251" s="102">
        <v>35.000073999999998</v>
      </c>
      <c r="F1251" s="102">
        <v>104.999927</v>
      </c>
    </row>
    <row r="1252" spans="1:6" x14ac:dyDescent="0.25">
      <c r="A1252" s="1">
        <v>569</v>
      </c>
      <c r="B1252" t="s">
        <v>1794</v>
      </c>
      <c r="C1252" t="s">
        <v>666</v>
      </c>
      <c r="D1252" t="s">
        <v>662</v>
      </c>
      <c r="E1252" s="102">
        <v>35.000073999999998</v>
      </c>
      <c r="F1252" s="102">
        <v>104.999927</v>
      </c>
    </row>
    <row r="1253" spans="1:6" x14ac:dyDescent="0.25">
      <c r="A1253" s="1">
        <v>569</v>
      </c>
      <c r="B1253" t="s">
        <v>1795</v>
      </c>
      <c r="C1253" t="s">
        <v>681</v>
      </c>
      <c r="D1253" t="s">
        <v>664</v>
      </c>
      <c r="E1253" s="102">
        <v>51.1638175</v>
      </c>
      <c r="F1253" s="102">
        <v>10.447831300000001</v>
      </c>
    </row>
    <row r="1254" spans="1:6" x14ac:dyDescent="0.25">
      <c r="A1254" s="1">
        <v>570</v>
      </c>
      <c r="B1254" t="s">
        <v>1796</v>
      </c>
      <c r="C1254" t="s">
        <v>767</v>
      </c>
      <c r="D1254" t="s">
        <v>664</v>
      </c>
      <c r="E1254" s="102">
        <v>36.5748441</v>
      </c>
      <c r="F1254" s="102">
        <v>139.23941790000001</v>
      </c>
    </row>
    <row r="1255" spans="1:6" x14ac:dyDescent="0.25">
      <c r="A1255" s="1">
        <v>570</v>
      </c>
      <c r="B1255" t="s">
        <v>1797</v>
      </c>
      <c r="C1255" t="s">
        <v>681</v>
      </c>
      <c r="D1255" t="s">
        <v>667</v>
      </c>
      <c r="E1255" s="102">
        <v>51.1638175</v>
      </c>
      <c r="F1255" s="102">
        <v>10.447831300000001</v>
      </c>
    </row>
    <row r="1256" spans="1:6" x14ac:dyDescent="0.25">
      <c r="A1256" s="1">
        <v>570</v>
      </c>
      <c r="B1256" t="s">
        <v>1798</v>
      </c>
      <c r="C1256" t="s">
        <v>666</v>
      </c>
      <c r="D1256" t="s">
        <v>664</v>
      </c>
      <c r="E1256" s="102">
        <v>35.000073999999998</v>
      </c>
      <c r="F1256" s="102">
        <v>104.999927</v>
      </c>
    </row>
    <row r="1257" spans="1:6" x14ac:dyDescent="0.25">
      <c r="A1257" s="1">
        <v>570</v>
      </c>
      <c r="B1257" t="s">
        <v>1799</v>
      </c>
      <c r="C1257" t="s">
        <v>661</v>
      </c>
      <c r="D1257" t="s">
        <v>664</v>
      </c>
      <c r="E1257" s="102">
        <v>39.783730400000003</v>
      </c>
      <c r="F1257" s="102">
        <v>-100.445882</v>
      </c>
    </row>
    <row r="1258" spans="1:6" x14ac:dyDescent="0.25">
      <c r="A1258" s="1">
        <v>570</v>
      </c>
      <c r="B1258" t="s">
        <v>1800</v>
      </c>
      <c r="C1258" t="s">
        <v>733</v>
      </c>
      <c r="D1258" t="s">
        <v>662</v>
      </c>
      <c r="E1258" s="102">
        <v>42.638426099999997</v>
      </c>
      <c r="F1258" s="102">
        <v>12.674296999999999</v>
      </c>
    </row>
    <row r="1259" spans="1:6" x14ac:dyDescent="0.25">
      <c r="A1259" s="1">
        <v>570</v>
      </c>
      <c r="B1259" t="s">
        <v>1801</v>
      </c>
      <c r="C1259" t="s">
        <v>681</v>
      </c>
      <c r="D1259" t="s">
        <v>662</v>
      </c>
      <c r="E1259" s="102">
        <v>51.1638175</v>
      </c>
      <c r="F1259" s="102">
        <v>10.447831300000001</v>
      </c>
    </row>
    <row r="1260" spans="1:6" x14ac:dyDescent="0.25">
      <c r="A1260" s="1">
        <v>570</v>
      </c>
      <c r="B1260" t="s">
        <v>1802</v>
      </c>
      <c r="C1260" t="s">
        <v>666</v>
      </c>
      <c r="D1260" t="s">
        <v>662</v>
      </c>
      <c r="E1260" s="102">
        <v>35.000073999999998</v>
      </c>
      <c r="F1260" s="102">
        <v>104.999927</v>
      </c>
    </row>
    <row r="1261" spans="1:6" x14ac:dyDescent="0.25">
      <c r="A1261" s="1">
        <v>570</v>
      </c>
      <c r="B1261" t="s">
        <v>1803</v>
      </c>
      <c r="C1261" t="s">
        <v>661</v>
      </c>
      <c r="D1261" t="s">
        <v>664</v>
      </c>
      <c r="E1261" s="102">
        <v>39.783730400000003</v>
      </c>
      <c r="F1261" s="102">
        <v>-100.445882</v>
      </c>
    </row>
    <row r="1262" spans="1:6" x14ac:dyDescent="0.25">
      <c r="A1262" s="1">
        <v>571</v>
      </c>
      <c r="B1262" t="s">
        <v>1804</v>
      </c>
      <c r="C1262" t="s">
        <v>1559</v>
      </c>
      <c r="D1262" t="s">
        <v>662</v>
      </c>
      <c r="E1262" s="102">
        <v>-31.761336499999999</v>
      </c>
      <c r="F1262" s="102">
        <v>-71.318769700000004</v>
      </c>
    </row>
    <row r="1263" spans="1:6" x14ac:dyDescent="0.25">
      <c r="A1263" s="1">
        <v>571</v>
      </c>
      <c r="B1263" t="s">
        <v>1805</v>
      </c>
      <c r="C1263" t="s">
        <v>688</v>
      </c>
      <c r="D1263" t="s">
        <v>664</v>
      </c>
      <c r="E1263" s="102">
        <v>39.326068499999998</v>
      </c>
      <c r="F1263" s="102">
        <v>-4.8379791000000001</v>
      </c>
    </row>
    <row r="1264" spans="1:6" x14ac:dyDescent="0.25">
      <c r="A1264" s="1">
        <v>571</v>
      </c>
      <c r="B1264" t="s">
        <v>1806</v>
      </c>
      <c r="C1264" t="s">
        <v>661</v>
      </c>
      <c r="D1264" t="s">
        <v>664</v>
      </c>
      <c r="E1264" s="102">
        <v>39.783730400000003</v>
      </c>
      <c r="F1264" s="102">
        <v>-100.445882</v>
      </c>
    </row>
    <row r="1265" spans="1:6" x14ac:dyDescent="0.25">
      <c r="A1265" s="16">
        <v>571</v>
      </c>
      <c r="B1265" s="15" t="s">
        <v>1807</v>
      </c>
      <c r="C1265" s="15" t="s">
        <v>1011</v>
      </c>
      <c r="D1265" s="15" t="s">
        <v>677</v>
      </c>
      <c r="E1265" s="102">
        <v>-41.500083099999998</v>
      </c>
      <c r="F1265" s="102">
        <v>172.83440770000001</v>
      </c>
    </row>
    <row r="1266" spans="1:6" x14ac:dyDescent="0.25">
      <c r="A1266" s="1">
        <v>571</v>
      </c>
      <c r="B1266" t="s">
        <v>1808</v>
      </c>
      <c r="C1266" t="s">
        <v>713</v>
      </c>
      <c r="D1266" t="s">
        <v>662</v>
      </c>
      <c r="E1266" s="102">
        <v>36.638392000000003</v>
      </c>
      <c r="F1266" s="102">
        <v>127.69611879999999</v>
      </c>
    </row>
    <row r="1267" spans="1:6" x14ac:dyDescent="0.25">
      <c r="A1267" s="1">
        <v>571</v>
      </c>
      <c r="B1267" t="s">
        <v>1809</v>
      </c>
      <c r="C1267" t="s">
        <v>661</v>
      </c>
      <c r="D1267" t="s">
        <v>664</v>
      </c>
      <c r="E1267" s="102">
        <v>39.783730400000003</v>
      </c>
      <c r="F1267" s="102">
        <v>-100.445882</v>
      </c>
    </row>
    <row r="1268" spans="1:6" x14ac:dyDescent="0.25">
      <c r="A1268" s="1">
        <v>571</v>
      </c>
      <c r="B1268" t="s">
        <v>1810</v>
      </c>
      <c r="C1268" t="s">
        <v>666</v>
      </c>
      <c r="D1268" t="s">
        <v>662</v>
      </c>
      <c r="E1268" s="102">
        <v>35.000073999999998</v>
      </c>
      <c r="F1268" s="102">
        <v>104.999927</v>
      </c>
    </row>
    <row r="1269" spans="1:6" x14ac:dyDescent="0.25">
      <c r="A1269" s="1">
        <v>572</v>
      </c>
      <c r="B1269" t="s">
        <v>1811</v>
      </c>
      <c r="C1269" t="s">
        <v>1264</v>
      </c>
      <c r="D1269" t="s">
        <v>662</v>
      </c>
      <c r="E1269" s="102">
        <v>26.254049299999998</v>
      </c>
      <c r="F1269" s="102">
        <v>29.267546899999999</v>
      </c>
    </row>
    <row r="1270" spans="1:6" x14ac:dyDescent="0.25">
      <c r="A1270" s="1">
        <v>572</v>
      </c>
      <c r="B1270" t="s">
        <v>1812</v>
      </c>
      <c r="C1270" t="s">
        <v>666</v>
      </c>
      <c r="D1270" t="s">
        <v>662</v>
      </c>
      <c r="E1270" s="102">
        <v>35.000073999999998</v>
      </c>
      <c r="F1270" s="102">
        <v>104.999927</v>
      </c>
    </row>
    <row r="1271" spans="1:6" x14ac:dyDescent="0.25">
      <c r="A1271" s="1">
        <v>572</v>
      </c>
      <c r="B1271" t="s">
        <v>1813</v>
      </c>
      <c r="C1271" t="s">
        <v>661</v>
      </c>
      <c r="D1271" t="s">
        <v>664</v>
      </c>
      <c r="E1271" s="102">
        <v>39.783730400000003</v>
      </c>
      <c r="F1271" s="102">
        <v>-100.445882</v>
      </c>
    </row>
    <row r="1272" spans="1:6" x14ac:dyDescent="0.25">
      <c r="A1272" s="1">
        <v>572</v>
      </c>
      <c r="B1272" t="s">
        <v>1814</v>
      </c>
      <c r="C1272" t="s">
        <v>958</v>
      </c>
      <c r="D1272" t="s">
        <v>662</v>
      </c>
      <c r="E1272" s="102">
        <v>22.351114800000001</v>
      </c>
      <c r="F1272" s="102">
        <v>78.667742799999999</v>
      </c>
    </row>
    <row r="1273" spans="1:6" x14ac:dyDescent="0.25">
      <c r="A1273" s="1">
        <v>572</v>
      </c>
      <c r="B1273" t="s">
        <v>320</v>
      </c>
      <c r="C1273" t="s">
        <v>881</v>
      </c>
      <c r="D1273" t="s">
        <v>664</v>
      </c>
      <c r="E1273" s="102">
        <v>63.246777700000003</v>
      </c>
      <c r="F1273" s="102">
        <v>25.920916399999999</v>
      </c>
    </row>
    <row r="1274" spans="1:6" x14ac:dyDescent="0.25">
      <c r="A1274" s="1">
        <v>573</v>
      </c>
      <c r="B1274" t="s">
        <v>1815</v>
      </c>
      <c r="C1274" t="s">
        <v>681</v>
      </c>
      <c r="D1274" t="s">
        <v>664</v>
      </c>
      <c r="E1274" s="102">
        <v>51.1638175</v>
      </c>
      <c r="F1274" s="102">
        <v>10.447831300000001</v>
      </c>
    </row>
    <row r="1275" spans="1:6" x14ac:dyDescent="0.25">
      <c r="A1275" s="1">
        <v>573</v>
      </c>
      <c r="B1275" t="s">
        <v>1816</v>
      </c>
      <c r="C1275" t="s">
        <v>675</v>
      </c>
      <c r="D1275" t="s">
        <v>664</v>
      </c>
      <c r="E1275" s="102">
        <v>61.066692199999999</v>
      </c>
      <c r="F1275" s="102">
        <v>-107.99170700000001</v>
      </c>
    </row>
    <row r="1276" spans="1:6" x14ac:dyDescent="0.25">
      <c r="A1276" s="1">
        <v>573</v>
      </c>
      <c r="B1276" t="s">
        <v>1817</v>
      </c>
      <c r="C1276" t="s">
        <v>681</v>
      </c>
      <c r="D1276" t="s">
        <v>662</v>
      </c>
      <c r="E1276" s="102">
        <v>51.1638175</v>
      </c>
      <c r="F1276" s="102">
        <v>10.447831300000001</v>
      </c>
    </row>
    <row r="1277" spans="1:6" x14ac:dyDescent="0.25">
      <c r="A1277" s="1">
        <v>573</v>
      </c>
      <c r="B1277" t="s">
        <v>1818</v>
      </c>
      <c r="C1277" t="s">
        <v>670</v>
      </c>
      <c r="D1277" t="s">
        <v>662</v>
      </c>
      <c r="E1277" s="102">
        <v>46.603354000000003</v>
      </c>
      <c r="F1277" s="102">
        <v>1.8883335000000001</v>
      </c>
    </row>
    <row r="1278" spans="1:6" x14ac:dyDescent="0.25">
      <c r="A1278" s="1">
        <v>574</v>
      </c>
      <c r="B1278" t="s">
        <v>1819</v>
      </c>
      <c r="C1278" t="s">
        <v>700</v>
      </c>
      <c r="D1278" t="s">
        <v>664</v>
      </c>
      <c r="E1278" s="102">
        <v>52.243497900000001</v>
      </c>
      <c r="F1278" s="102">
        <v>5.6343227000000002</v>
      </c>
    </row>
    <row r="1279" spans="1:6" x14ac:dyDescent="0.25">
      <c r="A1279" s="1">
        <v>574</v>
      </c>
      <c r="B1279" t="s">
        <v>1820</v>
      </c>
      <c r="C1279" t="s">
        <v>958</v>
      </c>
      <c r="D1279" t="s">
        <v>664</v>
      </c>
      <c r="E1279" s="102">
        <v>22.351114800000001</v>
      </c>
      <c r="F1279" s="102">
        <v>78.667742799999999</v>
      </c>
    </row>
    <row r="1280" spans="1:6" x14ac:dyDescent="0.25">
      <c r="A1280" s="1">
        <v>575</v>
      </c>
      <c r="B1280" t="s">
        <v>1821</v>
      </c>
      <c r="C1280" t="s">
        <v>670</v>
      </c>
      <c r="D1280" t="s">
        <v>667</v>
      </c>
      <c r="E1280" s="102">
        <v>46.603354000000003</v>
      </c>
      <c r="F1280" s="102">
        <v>1.8883335000000001</v>
      </c>
    </row>
    <row r="1281" spans="1:6" x14ac:dyDescent="0.25">
      <c r="A1281" s="1">
        <v>575</v>
      </c>
      <c r="B1281" t="s">
        <v>1822</v>
      </c>
      <c r="C1281" t="s">
        <v>666</v>
      </c>
      <c r="D1281" t="s">
        <v>664</v>
      </c>
      <c r="E1281" s="102">
        <v>35.000073999999998</v>
      </c>
      <c r="F1281" s="102">
        <v>104.999927</v>
      </c>
    </row>
    <row r="1282" spans="1:6" x14ac:dyDescent="0.25">
      <c r="A1282" s="1">
        <v>575</v>
      </c>
      <c r="B1282" t="s">
        <v>1823</v>
      </c>
      <c r="C1282" t="s">
        <v>666</v>
      </c>
      <c r="D1282" t="s">
        <v>664</v>
      </c>
      <c r="E1282" s="102">
        <v>35.000073999999998</v>
      </c>
      <c r="F1282" s="102">
        <v>104.999927</v>
      </c>
    </row>
    <row r="1283" spans="1:6" x14ac:dyDescent="0.25">
      <c r="A1283" s="1">
        <v>576</v>
      </c>
      <c r="B1283" t="s">
        <v>1824</v>
      </c>
      <c r="C1283" t="s">
        <v>666</v>
      </c>
      <c r="D1283" t="s">
        <v>662</v>
      </c>
      <c r="E1283" s="102">
        <v>35.000073999999998</v>
      </c>
      <c r="F1283" s="102">
        <v>104.999927</v>
      </c>
    </row>
    <row r="1284" spans="1:6" x14ac:dyDescent="0.25">
      <c r="A1284" s="1">
        <v>576</v>
      </c>
      <c r="B1284" t="s">
        <v>1825</v>
      </c>
      <c r="C1284" t="s">
        <v>675</v>
      </c>
      <c r="D1284" t="s">
        <v>662</v>
      </c>
      <c r="E1284" s="102">
        <v>61.066692199999999</v>
      </c>
      <c r="F1284" s="102">
        <v>-107.99170700000001</v>
      </c>
    </row>
    <row r="1285" spans="1:6" x14ac:dyDescent="0.25">
      <c r="A1285" s="1">
        <v>576</v>
      </c>
      <c r="B1285" t="s">
        <v>1826</v>
      </c>
      <c r="C1285" t="s">
        <v>764</v>
      </c>
      <c r="D1285" t="s">
        <v>667</v>
      </c>
      <c r="E1285" s="102">
        <v>46.798562400000002</v>
      </c>
      <c r="F1285" s="102">
        <v>8.2319735999999999</v>
      </c>
    </row>
    <row r="1286" spans="1:6" x14ac:dyDescent="0.25">
      <c r="A1286" s="16">
        <v>576</v>
      </c>
      <c r="B1286" s="15" t="s">
        <v>1827</v>
      </c>
      <c r="C1286" s="15" t="s">
        <v>661</v>
      </c>
      <c r="D1286" s="15" t="s">
        <v>677</v>
      </c>
      <c r="E1286" s="102">
        <v>39.783730400000003</v>
      </c>
      <c r="F1286" s="102">
        <v>-100.445882</v>
      </c>
    </row>
    <row r="1287" spans="1:6" x14ac:dyDescent="0.25">
      <c r="A1287" s="1">
        <v>576</v>
      </c>
      <c r="B1287" t="s">
        <v>1828</v>
      </c>
      <c r="C1287" t="s">
        <v>999</v>
      </c>
      <c r="D1287" t="s">
        <v>662</v>
      </c>
      <c r="E1287" s="102">
        <v>39.662164799999999</v>
      </c>
      <c r="F1287" s="102">
        <v>-8.1353518999999999</v>
      </c>
    </row>
    <row r="1288" spans="1:6" x14ac:dyDescent="0.25">
      <c r="A1288" s="1">
        <v>576</v>
      </c>
      <c r="B1288" t="s">
        <v>1829</v>
      </c>
      <c r="C1288" t="s">
        <v>661</v>
      </c>
      <c r="D1288" t="s">
        <v>662</v>
      </c>
      <c r="E1288" s="102">
        <v>39.783730400000003</v>
      </c>
      <c r="F1288" s="102">
        <v>-100.445882</v>
      </c>
    </row>
    <row r="1289" spans="1:6" x14ac:dyDescent="0.25">
      <c r="A1289" s="1">
        <v>577</v>
      </c>
      <c r="B1289" t="s">
        <v>1830</v>
      </c>
      <c r="C1289" t="s">
        <v>666</v>
      </c>
      <c r="D1289" t="s">
        <v>667</v>
      </c>
      <c r="E1289" s="102">
        <v>35.000073999999998</v>
      </c>
      <c r="F1289" s="102">
        <v>104.999927</v>
      </c>
    </row>
    <row r="1290" spans="1:6" x14ac:dyDescent="0.25">
      <c r="A1290" s="1">
        <v>577</v>
      </c>
      <c r="B1290" t="s">
        <v>56</v>
      </c>
      <c r="C1290" t="s">
        <v>675</v>
      </c>
      <c r="D1290" t="s">
        <v>664</v>
      </c>
      <c r="E1290" s="102">
        <v>61.066692199999999</v>
      </c>
      <c r="F1290" s="102">
        <v>-107.99170700000001</v>
      </c>
    </row>
    <row r="1291" spans="1:6" x14ac:dyDescent="0.25">
      <c r="A1291" s="1">
        <v>577</v>
      </c>
      <c r="B1291" t="s">
        <v>1831</v>
      </c>
      <c r="C1291" t="s">
        <v>761</v>
      </c>
      <c r="D1291" t="s">
        <v>662</v>
      </c>
      <c r="E1291" s="102">
        <v>47.593969999999999</v>
      </c>
      <c r="F1291" s="102">
        <v>14.124560000000001</v>
      </c>
    </row>
    <row r="1292" spans="1:6" x14ac:dyDescent="0.25">
      <c r="A1292" s="1">
        <v>577</v>
      </c>
      <c r="B1292" t="s">
        <v>1832</v>
      </c>
      <c r="C1292" t="s">
        <v>675</v>
      </c>
      <c r="D1292" t="s">
        <v>662</v>
      </c>
      <c r="E1292" s="102">
        <v>61.066692199999999</v>
      </c>
      <c r="F1292" s="102">
        <v>-107.99170700000001</v>
      </c>
    </row>
    <row r="1293" spans="1:6" x14ac:dyDescent="0.25">
      <c r="A1293" s="1">
        <v>577</v>
      </c>
      <c r="B1293" t="s">
        <v>1833</v>
      </c>
      <c r="C1293" t="s">
        <v>661</v>
      </c>
      <c r="D1293" t="s">
        <v>662</v>
      </c>
      <c r="E1293" s="102">
        <v>39.783730400000003</v>
      </c>
      <c r="F1293" s="102">
        <v>-100.445882</v>
      </c>
    </row>
    <row r="1294" spans="1:6" x14ac:dyDescent="0.25">
      <c r="A1294" s="1">
        <v>577</v>
      </c>
      <c r="B1294" t="s">
        <v>1834</v>
      </c>
      <c r="C1294" t="s">
        <v>688</v>
      </c>
      <c r="D1294" t="s">
        <v>664</v>
      </c>
      <c r="E1294" s="102">
        <v>39.326068499999998</v>
      </c>
      <c r="F1294" s="102">
        <v>-4.8379791000000001</v>
      </c>
    </row>
    <row r="1295" spans="1:6" x14ac:dyDescent="0.25">
      <c r="A1295" s="1">
        <v>577</v>
      </c>
      <c r="B1295" t="s">
        <v>1835</v>
      </c>
      <c r="C1295" t="s">
        <v>661</v>
      </c>
      <c r="D1295" t="s">
        <v>856</v>
      </c>
      <c r="E1295" s="102">
        <v>39.783730400000003</v>
      </c>
      <c r="F1295" s="102">
        <v>-100.445882</v>
      </c>
    </row>
    <row r="1296" spans="1:6" x14ac:dyDescent="0.25">
      <c r="A1296" s="1">
        <v>577</v>
      </c>
      <c r="B1296" t="s">
        <v>1836</v>
      </c>
      <c r="C1296" t="s">
        <v>681</v>
      </c>
      <c r="D1296" t="s">
        <v>667</v>
      </c>
      <c r="E1296" s="102">
        <v>51.1638175</v>
      </c>
      <c r="F1296" s="102">
        <v>10.447831300000001</v>
      </c>
    </row>
    <row r="1297" spans="1:6" x14ac:dyDescent="0.25">
      <c r="A1297" s="1">
        <v>577</v>
      </c>
      <c r="B1297" t="s">
        <v>1837</v>
      </c>
      <c r="C1297" t="s">
        <v>666</v>
      </c>
      <c r="D1297" t="s">
        <v>664</v>
      </c>
      <c r="E1297" s="102">
        <v>35.000073999999998</v>
      </c>
      <c r="F1297" s="102">
        <v>104.999927</v>
      </c>
    </row>
    <row r="1298" spans="1:6" x14ac:dyDescent="0.25">
      <c r="A1298" s="1">
        <v>577</v>
      </c>
      <c r="B1298" t="s">
        <v>1838</v>
      </c>
      <c r="C1298" t="s">
        <v>1839</v>
      </c>
      <c r="D1298" t="s">
        <v>662</v>
      </c>
      <c r="E1298" s="102">
        <v>44.153412099999997</v>
      </c>
      <c r="F1298" s="102">
        <v>20.551439999999999</v>
      </c>
    </row>
    <row r="1299" spans="1:6" x14ac:dyDescent="0.25">
      <c r="A1299" s="1">
        <v>577</v>
      </c>
      <c r="B1299" t="s">
        <v>1840</v>
      </c>
      <c r="C1299" t="s">
        <v>666</v>
      </c>
      <c r="D1299" t="s">
        <v>662</v>
      </c>
      <c r="E1299" s="102">
        <v>35.000073999999998</v>
      </c>
      <c r="F1299" s="102">
        <v>104.999927</v>
      </c>
    </row>
    <row r="1300" spans="1:6" x14ac:dyDescent="0.25">
      <c r="A1300" s="1">
        <v>578</v>
      </c>
      <c r="B1300" t="s">
        <v>1841</v>
      </c>
      <c r="C1300" t="s">
        <v>666</v>
      </c>
      <c r="D1300" t="s">
        <v>664</v>
      </c>
      <c r="E1300" s="102">
        <v>35.000073999999998</v>
      </c>
      <c r="F1300" s="102">
        <v>104.999927</v>
      </c>
    </row>
    <row r="1301" spans="1:6" x14ac:dyDescent="0.25">
      <c r="A1301" s="1">
        <v>578</v>
      </c>
      <c r="B1301" t="s">
        <v>1842</v>
      </c>
      <c r="C1301" t="s">
        <v>681</v>
      </c>
      <c r="D1301" t="s">
        <v>856</v>
      </c>
      <c r="E1301" s="102">
        <v>51.1638175</v>
      </c>
      <c r="F1301" s="102">
        <v>10.447831300000001</v>
      </c>
    </row>
    <row r="1302" spans="1:6" x14ac:dyDescent="0.25">
      <c r="A1302" s="1">
        <v>578</v>
      </c>
      <c r="B1302" t="s">
        <v>1843</v>
      </c>
      <c r="C1302" t="s">
        <v>684</v>
      </c>
      <c r="D1302" t="s">
        <v>662</v>
      </c>
      <c r="E1302" s="102">
        <v>-24.776108600000001</v>
      </c>
      <c r="F1302" s="102">
        <v>134.755</v>
      </c>
    </row>
    <row r="1303" spans="1:6" x14ac:dyDescent="0.25">
      <c r="A1303" s="1">
        <v>578</v>
      </c>
      <c r="B1303" t="s">
        <v>1844</v>
      </c>
      <c r="C1303" t="s">
        <v>661</v>
      </c>
      <c r="D1303" t="s">
        <v>664</v>
      </c>
      <c r="E1303" s="102">
        <v>39.783730400000003</v>
      </c>
      <c r="F1303" s="102">
        <v>-100.445882</v>
      </c>
    </row>
    <row r="1304" spans="1:6" x14ac:dyDescent="0.25">
      <c r="A1304" s="1">
        <v>579</v>
      </c>
      <c r="B1304" t="s">
        <v>1845</v>
      </c>
      <c r="C1304" t="s">
        <v>666</v>
      </c>
      <c r="D1304" t="s">
        <v>662</v>
      </c>
      <c r="E1304" s="102">
        <v>35.000073999999998</v>
      </c>
      <c r="F1304" s="102">
        <v>104.999927</v>
      </c>
    </row>
    <row r="1305" spans="1:6" x14ac:dyDescent="0.25">
      <c r="A1305" s="1">
        <v>579</v>
      </c>
      <c r="B1305" t="s">
        <v>1846</v>
      </c>
      <c r="C1305" t="s">
        <v>1133</v>
      </c>
      <c r="D1305" t="s">
        <v>662</v>
      </c>
      <c r="E1305" s="102">
        <v>-28.8166236</v>
      </c>
      <c r="F1305" s="102">
        <v>24.991638999999999</v>
      </c>
    </row>
    <row r="1306" spans="1:6" x14ac:dyDescent="0.25">
      <c r="A1306" s="1">
        <v>579</v>
      </c>
      <c r="B1306" t="s">
        <v>1847</v>
      </c>
      <c r="C1306" t="s">
        <v>666</v>
      </c>
      <c r="D1306" t="s">
        <v>662</v>
      </c>
      <c r="E1306" s="102">
        <v>35.000073999999998</v>
      </c>
      <c r="F1306" s="102">
        <v>104.999927</v>
      </c>
    </row>
    <row r="1307" spans="1:6" x14ac:dyDescent="0.25">
      <c r="A1307" s="16">
        <v>579</v>
      </c>
      <c r="B1307" s="15" t="s">
        <v>1848</v>
      </c>
      <c r="C1307" s="15" t="s">
        <v>679</v>
      </c>
      <c r="D1307" s="15" t="s">
        <v>677</v>
      </c>
      <c r="E1307" s="102"/>
      <c r="F1307" s="102"/>
    </row>
    <row r="1308" spans="1:6" x14ac:dyDescent="0.25">
      <c r="A1308" s="1">
        <v>579</v>
      </c>
      <c r="B1308" t="s">
        <v>1849</v>
      </c>
      <c r="C1308" t="s">
        <v>688</v>
      </c>
      <c r="D1308" t="s">
        <v>662</v>
      </c>
      <c r="E1308" s="102">
        <v>39.326068499999998</v>
      </c>
      <c r="F1308" s="102">
        <v>-4.8379791000000001</v>
      </c>
    </row>
    <row r="1309" spans="1:6" x14ac:dyDescent="0.25">
      <c r="A1309" s="1">
        <v>579</v>
      </c>
      <c r="B1309" t="s">
        <v>1850</v>
      </c>
      <c r="C1309" t="s">
        <v>674</v>
      </c>
      <c r="D1309" t="s">
        <v>662</v>
      </c>
      <c r="E1309" s="102">
        <v>54.702354499999998</v>
      </c>
      <c r="F1309" s="102">
        <v>-3.2765753000000002</v>
      </c>
    </row>
    <row r="1310" spans="1:6" x14ac:dyDescent="0.25">
      <c r="A1310" s="1">
        <v>579</v>
      </c>
      <c r="B1310" t="s">
        <v>1851</v>
      </c>
      <c r="C1310" t="s">
        <v>670</v>
      </c>
      <c r="D1310" t="s">
        <v>662</v>
      </c>
      <c r="E1310" s="102">
        <v>46.603354000000003</v>
      </c>
      <c r="F1310" s="102">
        <v>1.8883335000000001</v>
      </c>
    </row>
    <row r="1311" spans="1:6" x14ac:dyDescent="0.25">
      <c r="A1311" s="1">
        <v>579</v>
      </c>
      <c r="B1311" t="s">
        <v>1852</v>
      </c>
      <c r="C1311" t="s">
        <v>1002</v>
      </c>
      <c r="D1311" t="s">
        <v>664</v>
      </c>
      <c r="E1311" s="102">
        <v>25.624261799999999</v>
      </c>
      <c r="F1311" s="102">
        <v>42.352832800000002</v>
      </c>
    </row>
    <row r="1312" spans="1:6" x14ac:dyDescent="0.25">
      <c r="A1312" s="1">
        <v>579</v>
      </c>
      <c r="B1312" t="s">
        <v>1853</v>
      </c>
      <c r="C1312" t="s">
        <v>688</v>
      </c>
      <c r="D1312" t="s">
        <v>662</v>
      </c>
      <c r="E1312" s="102">
        <v>39.326068499999998</v>
      </c>
      <c r="F1312" s="102">
        <v>-4.8379791000000001</v>
      </c>
    </row>
    <row r="1313" spans="1:6" x14ac:dyDescent="0.25">
      <c r="A1313" s="1">
        <v>579</v>
      </c>
      <c r="B1313" t="s">
        <v>1854</v>
      </c>
      <c r="C1313" t="s">
        <v>661</v>
      </c>
      <c r="D1313" t="s">
        <v>662</v>
      </c>
      <c r="E1313" s="102">
        <v>39.783730400000003</v>
      </c>
      <c r="F1313" s="102">
        <v>-100.445882</v>
      </c>
    </row>
    <row r="1314" spans="1:6" x14ac:dyDescent="0.25">
      <c r="A1314" s="1">
        <v>580</v>
      </c>
      <c r="B1314" t="s">
        <v>1855</v>
      </c>
      <c r="C1314" t="s">
        <v>670</v>
      </c>
      <c r="D1314" t="s">
        <v>664</v>
      </c>
      <c r="E1314" s="102">
        <v>46.603354000000003</v>
      </c>
      <c r="F1314" s="102">
        <v>1.8883335000000001</v>
      </c>
    </row>
    <row r="1315" spans="1:6" x14ac:dyDescent="0.25">
      <c r="A1315" s="1">
        <v>580</v>
      </c>
      <c r="B1315" t="s">
        <v>1856</v>
      </c>
      <c r="C1315" t="s">
        <v>733</v>
      </c>
      <c r="D1315" t="s">
        <v>664</v>
      </c>
      <c r="E1315" s="102">
        <v>42.638426099999997</v>
      </c>
      <c r="F1315" s="102">
        <v>12.674296999999999</v>
      </c>
    </row>
    <row r="1316" spans="1:6" x14ac:dyDescent="0.25">
      <c r="A1316" s="1">
        <v>580</v>
      </c>
      <c r="B1316" t="s">
        <v>1857</v>
      </c>
      <c r="C1316" t="s">
        <v>674</v>
      </c>
      <c r="D1316" t="s">
        <v>664</v>
      </c>
      <c r="E1316" s="102">
        <v>54.702354499999998</v>
      </c>
      <c r="F1316" s="102">
        <v>-3.2765753000000002</v>
      </c>
    </row>
    <row r="1317" spans="1:6" x14ac:dyDescent="0.25">
      <c r="A1317" s="1">
        <v>581</v>
      </c>
      <c r="B1317" t="s">
        <v>1858</v>
      </c>
      <c r="C1317" t="s">
        <v>688</v>
      </c>
      <c r="D1317" t="s">
        <v>664</v>
      </c>
      <c r="E1317" s="102">
        <v>39.326068499999998</v>
      </c>
      <c r="F1317" s="102">
        <v>-4.8379791000000001</v>
      </c>
    </row>
    <row r="1318" spans="1:6" x14ac:dyDescent="0.25">
      <c r="A1318" s="1">
        <v>581</v>
      </c>
      <c r="B1318" t="s">
        <v>1859</v>
      </c>
      <c r="C1318" t="s">
        <v>684</v>
      </c>
      <c r="D1318" t="s">
        <v>667</v>
      </c>
      <c r="E1318" s="102">
        <v>-24.776108600000001</v>
      </c>
      <c r="F1318" s="102">
        <v>134.755</v>
      </c>
    </row>
    <row r="1319" spans="1:6" x14ac:dyDescent="0.25">
      <c r="A1319" s="1">
        <v>581</v>
      </c>
      <c r="B1319" t="s">
        <v>1860</v>
      </c>
      <c r="C1319" t="s">
        <v>674</v>
      </c>
      <c r="D1319" t="s">
        <v>664</v>
      </c>
      <c r="E1319" s="102">
        <v>54.702354499999998</v>
      </c>
      <c r="F1319" s="102">
        <v>-3.2765753000000002</v>
      </c>
    </row>
    <row r="1320" spans="1:6" x14ac:dyDescent="0.25">
      <c r="A1320" s="1">
        <v>582</v>
      </c>
      <c r="B1320" t="s">
        <v>1861</v>
      </c>
      <c r="C1320" t="s">
        <v>661</v>
      </c>
      <c r="D1320" t="s">
        <v>664</v>
      </c>
      <c r="E1320" s="102">
        <v>39.783730400000003</v>
      </c>
      <c r="F1320" s="102">
        <v>-100.445882</v>
      </c>
    </row>
    <row r="1321" spans="1:6" x14ac:dyDescent="0.25">
      <c r="A1321" s="1">
        <v>582</v>
      </c>
      <c r="B1321" t="s">
        <v>1862</v>
      </c>
      <c r="C1321" t="s">
        <v>688</v>
      </c>
      <c r="D1321" t="s">
        <v>664</v>
      </c>
      <c r="E1321" s="102">
        <v>39.326068499999998</v>
      </c>
      <c r="F1321" s="102">
        <v>-4.8379791000000001</v>
      </c>
    </row>
    <row r="1322" spans="1:6" x14ac:dyDescent="0.25">
      <c r="A1322" s="1">
        <v>582</v>
      </c>
      <c r="B1322" t="s">
        <v>1863</v>
      </c>
      <c r="C1322" t="s">
        <v>958</v>
      </c>
      <c r="D1322" t="s">
        <v>662</v>
      </c>
      <c r="E1322" s="102">
        <v>22.351114800000001</v>
      </c>
      <c r="F1322" s="102">
        <v>78.667742799999999</v>
      </c>
    </row>
    <row r="1323" spans="1:6" x14ac:dyDescent="0.25">
      <c r="A1323" s="1">
        <v>582</v>
      </c>
      <c r="B1323" t="s">
        <v>1864</v>
      </c>
      <c r="C1323" t="s">
        <v>739</v>
      </c>
      <c r="D1323" t="s">
        <v>662</v>
      </c>
      <c r="E1323" s="102">
        <v>64.686313600000005</v>
      </c>
      <c r="F1323" s="102">
        <v>97.745306099999993</v>
      </c>
    </row>
    <row r="1324" spans="1:6" x14ac:dyDescent="0.25">
      <c r="A1324" s="1">
        <v>582</v>
      </c>
      <c r="B1324" t="s">
        <v>1865</v>
      </c>
      <c r="C1324" t="s">
        <v>727</v>
      </c>
      <c r="D1324" t="s">
        <v>667</v>
      </c>
      <c r="E1324" s="102">
        <v>50.6402809</v>
      </c>
      <c r="F1324" s="102">
        <v>4.6667145000000003</v>
      </c>
    </row>
    <row r="1325" spans="1:6" x14ac:dyDescent="0.25">
      <c r="A1325" s="1">
        <v>583</v>
      </c>
      <c r="B1325" t="s">
        <v>1866</v>
      </c>
      <c r="C1325" t="s">
        <v>670</v>
      </c>
      <c r="D1325" t="s">
        <v>662</v>
      </c>
      <c r="E1325" s="102">
        <v>46.603354000000003</v>
      </c>
      <c r="F1325" s="102">
        <v>1.8883335000000001</v>
      </c>
    </row>
    <row r="1326" spans="1:6" x14ac:dyDescent="0.25">
      <c r="A1326" s="1">
        <v>583</v>
      </c>
      <c r="B1326" t="s">
        <v>1867</v>
      </c>
      <c r="C1326" t="s">
        <v>1002</v>
      </c>
      <c r="D1326" t="s">
        <v>667</v>
      </c>
      <c r="E1326" s="102">
        <v>25.624261799999999</v>
      </c>
      <c r="F1326" s="102">
        <v>42.352832800000002</v>
      </c>
    </row>
    <row r="1327" spans="1:6" x14ac:dyDescent="0.25">
      <c r="A1327" s="1">
        <v>583</v>
      </c>
      <c r="B1327" t="s">
        <v>1868</v>
      </c>
      <c r="C1327" t="s">
        <v>688</v>
      </c>
      <c r="D1327" t="s">
        <v>662</v>
      </c>
      <c r="E1327" s="102">
        <v>39.326068499999998</v>
      </c>
      <c r="F1327" s="102">
        <v>-4.8379791000000001</v>
      </c>
    </row>
    <row r="1328" spans="1:6" x14ac:dyDescent="0.25">
      <c r="A1328" s="16">
        <v>583</v>
      </c>
      <c r="B1328" s="15" t="s">
        <v>1869</v>
      </c>
      <c r="C1328" s="15" t="s">
        <v>836</v>
      </c>
      <c r="D1328" s="15" t="s">
        <v>677</v>
      </c>
      <c r="E1328" s="102">
        <v>61.152938599999999</v>
      </c>
      <c r="F1328" s="102">
        <v>8.7876653000000005</v>
      </c>
    </row>
    <row r="1329" spans="1:6" x14ac:dyDescent="0.25">
      <c r="A1329" s="1">
        <v>583</v>
      </c>
      <c r="B1329" t="s">
        <v>1870</v>
      </c>
      <c r="C1329" t="s">
        <v>733</v>
      </c>
      <c r="D1329" t="s">
        <v>662</v>
      </c>
      <c r="E1329" s="102">
        <v>42.638426099999997</v>
      </c>
      <c r="F1329" s="102">
        <v>12.674296999999999</v>
      </c>
    </row>
    <row r="1330" spans="1:6" x14ac:dyDescent="0.25">
      <c r="A1330" s="1">
        <v>584</v>
      </c>
      <c r="B1330" t="s">
        <v>1871</v>
      </c>
      <c r="C1330" t="s">
        <v>661</v>
      </c>
      <c r="D1330" t="s">
        <v>662</v>
      </c>
      <c r="E1330" s="102">
        <v>39.783730400000003</v>
      </c>
      <c r="F1330" s="102">
        <v>-100.445882</v>
      </c>
    </row>
    <row r="1331" spans="1:6" x14ac:dyDescent="0.25">
      <c r="A1331" s="1">
        <v>584</v>
      </c>
      <c r="B1331" t="s">
        <v>1872</v>
      </c>
      <c r="C1331" t="s">
        <v>733</v>
      </c>
      <c r="D1331" t="s">
        <v>664</v>
      </c>
      <c r="E1331" s="102">
        <v>42.638426099999997</v>
      </c>
      <c r="F1331" s="102">
        <v>12.674296999999999</v>
      </c>
    </row>
    <row r="1332" spans="1:6" x14ac:dyDescent="0.25">
      <c r="A1332" s="1">
        <v>584</v>
      </c>
      <c r="B1332" t="s">
        <v>1873</v>
      </c>
      <c r="C1332" t="s">
        <v>688</v>
      </c>
      <c r="D1332" t="s">
        <v>667</v>
      </c>
      <c r="E1332" s="102">
        <v>39.326068499999998</v>
      </c>
      <c r="F1332" s="102">
        <v>-4.8379791000000001</v>
      </c>
    </row>
    <row r="1333" spans="1:6" x14ac:dyDescent="0.25">
      <c r="A1333" s="1">
        <v>584</v>
      </c>
      <c r="B1333" t="s">
        <v>1874</v>
      </c>
      <c r="C1333" t="s">
        <v>666</v>
      </c>
      <c r="D1333" t="s">
        <v>662</v>
      </c>
      <c r="E1333" s="102">
        <v>35.000073999999998</v>
      </c>
      <c r="F1333" s="102">
        <v>104.999927</v>
      </c>
    </row>
    <row r="1334" spans="1:6" x14ac:dyDescent="0.25">
      <c r="A1334" s="1">
        <v>584</v>
      </c>
      <c r="B1334" t="s">
        <v>1875</v>
      </c>
      <c r="C1334" t="s">
        <v>661</v>
      </c>
      <c r="D1334" t="s">
        <v>664</v>
      </c>
      <c r="E1334" s="102">
        <v>39.783730400000003</v>
      </c>
      <c r="F1334" s="102">
        <v>-100.445882</v>
      </c>
    </row>
    <row r="1335" spans="1:6" x14ac:dyDescent="0.25">
      <c r="A1335" s="1">
        <v>584</v>
      </c>
      <c r="B1335" t="s">
        <v>1876</v>
      </c>
      <c r="C1335" t="s">
        <v>666</v>
      </c>
      <c r="D1335" t="s">
        <v>662</v>
      </c>
      <c r="E1335" s="102">
        <v>35.000073999999998</v>
      </c>
      <c r="F1335" s="102">
        <v>104.999927</v>
      </c>
    </row>
    <row r="1336" spans="1:6" x14ac:dyDescent="0.25">
      <c r="A1336" s="1">
        <v>584</v>
      </c>
      <c r="B1336" t="s">
        <v>1877</v>
      </c>
      <c r="C1336" t="s">
        <v>733</v>
      </c>
      <c r="D1336" t="s">
        <v>662</v>
      </c>
      <c r="E1336" s="102">
        <v>42.638426099999997</v>
      </c>
      <c r="F1336" s="102">
        <v>12.674296999999999</v>
      </c>
    </row>
    <row r="1337" spans="1:6" x14ac:dyDescent="0.25">
      <c r="A1337" s="1">
        <v>585</v>
      </c>
      <c r="B1337" t="s">
        <v>1878</v>
      </c>
      <c r="C1337" t="s">
        <v>688</v>
      </c>
      <c r="D1337" t="s">
        <v>662</v>
      </c>
      <c r="E1337" s="102">
        <v>39.326068499999998</v>
      </c>
      <c r="F1337" s="102">
        <v>-4.8379791000000001</v>
      </c>
    </row>
    <row r="1338" spans="1:6" x14ac:dyDescent="0.25">
      <c r="A1338" s="1">
        <v>585</v>
      </c>
      <c r="B1338" t="s">
        <v>1879</v>
      </c>
      <c r="C1338" t="s">
        <v>1186</v>
      </c>
      <c r="D1338" t="s">
        <v>667</v>
      </c>
      <c r="E1338" s="102">
        <v>52.865195999999997</v>
      </c>
      <c r="F1338" s="102">
        <v>-7.9794599000000002</v>
      </c>
    </row>
    <row r="1339" spans="1:6" x14ac:dyDescent="0.25">
      <c r="A1339" s="1">
        <v>586</v>
      </c>
      <c r="B1339" t="s">
        <v>1880</v>
      </c>
      <c r="C1339" t="s">
        <v>684</v>
      </c>
      <c r="D1339" t="s">
        <v>662</v>
      </c>
      <c r="E1339" s="102">
        <v>-24.776108600000001</v>
      </c>
      <c r="F1339" s="102">
        <v>134.755</v>
      </c>
    </row>
    <row r="1340" spans="1:6" x14ac:dyDescent="0.25">
      <c r="A1340" s="1">
        <v>586</v>
      </c>
      <c r="B1340" t="s">
        <v>1881</v>
      </c>
      <c r="C1340" t="s">
        <v>1073</v>
      </c>
      <c r="D1340" t="s">
        <v>662</v>
      </c>
      <c r="E1340" s="102">
        <v>52.215933</v>
      </c>
      <c r="F1340" s="102">
        <v>19.134422000000001</v>
      </c>
    </row>
    <row r="1341" spans="1:6" x14ac:dyDescent="0.25">
      <c r="A1341" s="1">
        <v>586</v>
      </c>
      <c r="B1341" t="s">
        <v>1882</v>
      </c>
      <c r="C1341" t="s">
        <v>661</v>
      </c>
      <c r="D1341" t="s">
        <v>662</v>
      </c>
      <c r="E1341" s="102">
        <v>39.783730400000003</v>
      </c>
      <c r="F1341" s="102">
        <v>-100.445882</v>
      </c>
    </row>
    <row r="1342" spans="1:6" x14ac:dyDescent="0.25">
      <c r="A1342" s="1">
        <v>586</v>
      </c>
      <c r="B1342" t="s">
        <v>1883</v>
      </c>
      <c r="C1342" t="s">
        <v>674</v>
      </c>
      <c r="D1342" t="s">
        <v>664</v>
      </c>
      <c r="E1342" s="102">
        <v>54.702354499999998</v>
      </c>
      <c r="F1342" s="102">
        <v>-3.2765753000000002</v>
      </c>
    </row>
    <row r="1343" spans="1:6" x14ac:dyDescent="0.25">
      <c r="A1343" s="1">
        <v>586</v>
      </c>
      <c r="B1343" t="s">
        <v>1884</v>
      </c>
      <c r="C1343" t="s">
        <v>674</v>
      </c>
      <c r="D1343" t="s">
        <v>662</v>
      </c>
      <c r="E1343" s="102">
        <v>54.702354499999998</v>
      </c>
      <c r="F1343" s="102">
        <v>-3.2765753000000002</v>
      </c>
    </row>
    <row r="1344" spans="1:6" x14ac:dyDescent="0.25">
      <c r="A1344" s="1">
        <v>586</v>
      </c>
      <c r="B1344" t="s">
        <v>1885</v>
      </c>
      <c r="C1344" t="s">
        <v>661</v>
      </c>
      <c r="D1344" t="s">
        <v>662</v>
      </c>
      <c r="E1344" s="102">
        <v>39.783730400000003</v>
      </c>
      <c r="F1344" s="102">
        <v>-100.445882</v>
      </c>
    </row>
    <row r="1345" spans="1:6" x14ac:dyDescent="0.25">
      <c r="A1345" s="1">
        <v>586</v>
      </c>
      <c r="B1345" t="s">
        <v>1886</v>
      </c>
      <c r="C1345" t="s">
        <v>666</v>
      </c>
      <c r="D1345" t="s">
        <v>662</v>
      </c>
      <c r="E1345" s="102">
        <v>35.000073999999998</v>
      </c>
      <c r="F1345" s="102">
        <v>104.999927</v>
      </c>
    </row>
    <row r="1346" spans="1:6" x14ac:dyDescent="0.25">
      <c r="A1346" s="1">
        <v>587</v>
      </c>
      <c r="B1346" t="s">
        <v>1887</v>
      </c>
      <c r="C1346" t="s">
        <v>666</v>
      </c>
      <c r="D1346" t="s">
        <v>662</v>
      </c>
      <c r="E1346" s="102">
        <v>35.000073999999998</v>
      </c>
      <c r="F1346" s="102">
        <v>104.999927</v>
      </c>
    </row>
    <row r="1347" spans="1:6" x14ac:dyDescent="0.25">
      <c r="A1347" s="1">
        <v>587</v>
      </c>
      <c r="B1347" t="s">
        <v>1888</v>
      </c>
      <c r="C1347" t="s">
        <v>688</v>
      </c>
      <c r="D1347" t="s">
        <v>662</v>
      </c>
      <c r="E1347" s="102">
        <v>39.326068499999998</v>
      </c>
      <c r="F1347" s="102">
        <v>-4.8379791000000001</v>
      </c>
    </row>
    <row r="1348" spans="1:6" x14ac:dyDescent="0.25">
      <c r="A1348" s="1">
        <v>587</v>
      </c>
      <c r="B1348" t="s">
        <v>1889</v>
      </c>
      <c r="C1348" t="s">
        <v>1890</v>
      </c>
      <c r="D1348" t="s">
        <v>662</v>
      </c>
      <c r="E1348" s="102">
        <v>33.875062900000003</v>
      </c>
      <c r="F1348" s="102">
        <v>35.843409000000001</v>
      </c>
    </row>
    <row r="1349" spans="1:6" x14ac:dyDescent="0.25">
      <c r="A1349" s="1">
        <v>587</v>
      </c>
      <c r="B1349" t="s">
        <v>1891</v>
      </c>
      <c r="C1349" t="s">
        <v>733</v>
      </c>
      <c r="D1349" t="s">
        <v>667</v>
      </c>
      <c r="E1349" s="102">
        <v>42.638426099999997</v>
      </c>
      <c r="F1349" s="102">
        <v>12.674296999999999</v>
      </c>
    </row>
    <row r="1350" spans="1:6" x14ac:dyDescent="0.25">
      <c r="A1350" s="1">
        <v>587</v>
      </c>
      <c r="B1350" t="s">
        <v>1892</v>
      </c>
      <c r="C1350" t="s">
        <v>713</v>
      </c>
      <c r="D1350" t="s">
        <v>662</v>
      </c>
      <c r="E1350" s="102">
        <v>36.638392000000003</v>
      </c>
      <c r="F1350" s="102">
        <v>127.69611879999999</v>
      </c>
    </row>
    <row r="1351" spans="1:6" x14ac:dyDescent="0.25">
      <c r="A1351" s="1">
        <v>587</v>
      </c>
      <c r="B1351" t="s">
        <v>1893</v>
      </c>
      <c r="C1351" t="s">
        <v>740</v>
      </c>
      <c r="D1351" t="s">
        <v>664</v>
      </c>
      <c r="E1351" s="102">
        <v>32.647531399999998</v>
      </c>
      <c r="F1351" s="102">
        <v>54.564351600000002</v>
      </c>
    </row>
    <row r="1352" spans="1:6" x14ac:dyDescent="0.25">
      <c r="A1352" s="16">
        <v>587</v>
      </c>
      <c r="B1352" s="15" t="s">
        <v>1894</v>
      </c>
      <c r="C1352" s="15" t="s">
        <v>679</v>
      </c>
      <c r="D1352" s="15" t="s">
        <v>677</v>
      </c>
      <c r="E1352" s="102"/>
      <c r="F1352" s="102"/>
    </row>
    <row r="1353" spans="1:6" x14ac:dyDescent="0.25">
      <c r="A1353" s="1">
        <v>587</v>
      </c>
      <c r="B1353" t="s">
        <v>1895</v>
      </c>
      <c r="C1353" t="s">
        <v>661</v>
      </c>
      <c r="D1353" t="s">
        <v>664</v>
      </c>
      <c r="E1353" s="102">
        <v>39.783730400000003</v>
      </c>
      <c r="F1353" s="102">
        <v>-100.445882</v>
      </c>
    </row>
    <row r="1354" spans="1:6" x14ac:dyDescent="0.25">
      <c r="A1354" s="1">
        <v>587</v>
      </c>
      <c r="B1354" t="s">
        <v>1896</v>
      </c>
      <c r="C1354" t="s">
        <v>666</v>
      </c>
      <c r="D1354" t="s">
        <v>662</v>
      </c>
      <c r="E1354" s="102">
        <v>35.000073999999998</v>
      </c>
      <c r="F1354" s="102">
        <v>104.999927</v>
      </c>
    </row>
    <row r="1355" spans="1:6" x14ac:dyDescent="0.25">
      <c r="A1355" s="1">
        <v>588</v>
      </c>
      <c r="B1355" t="s">
        <v>1897</v>
      </c>
      <c r="C1355" t="s">
        <v>713</v>
      </c>
      <c r="D1355" t="s">
        <v>667</v>
      </c>
      <c r="E1355" s="102">
        <v>36.638392000000003</v>
      </c>
      <c r="F1355" s="102">
        <v>127.69611879999999</v>
      </c>
    </row>
    <row r="1356" spans="1:6" x14ac:dyDescent="0.25">
      <c r="A1356" s="1">
        <v>588</v>
      </c>
      <c r="B1356" t="s">
        <v>1898</v>
      </c>
      <c r="C1356" t="s">
        <v>899</v>
      </c>
      <c r="D1356" t="s">
        <v>667</v>
      </c>
      <c r="E1356" s="102">
        <v>38.995368300000003</v>
      </c>
      <c r="F1356" s="102">
        <v>21.987713200000002</v>
      </c>
    </row>
    <row r="1357" spans="1:6" x14ac:dyDescent="0.25">
      <c r="A1357" s="1">
        <v>588</v>
      </c>
      <c r="B1357" t="s">
        <v>1899</v>
      </c>
      <c r="C1357" t="s">
        <v>675</v>
      </c>
      <c r="D1357" t="s">
        <v>664</v>
      </c>
      <c r="E1357" s="102">
        <v>61.066692199999999</v>
      </c>
      <c r="F1357" s="102">
        <v>-107.99170700000001</v>
      </c>
    </row>
    <row r="1358" spans="1:6" x14ac:dyDescent="0.25">
      <c r="A1358" s="1">
        <v>589</v>
      </c>
      <c r="B1358" t="s">
        <v>1900</v>
      </c>
      <c r="C1358" t="s">
        <v>666</v>
      </c>
      <c r="D1358" t="s">
        <v>667</v>
      </c>
      <c r="E1358" s="102">
        <v>35.000073999999998</v>
      </c>
      <c r="F1358" s="102">
        <v>104.999927</v>
      </c>
    </row>
    <row r="1359" spans="1:6" x14ac:dyDescent="0.25">
      <c r="A1359" s="1">
        <v>589</v>
      </c>
      <c r="B1359" t="s">
        <v>1901</v>
      </c>
      <c r="C1359" t="s">
        <v>733</v>
      </c>
      <c r="D1359" t="s">
        <v>664</v>
      </c>
      <c r="E1359" s="102">
        <v>42.638426099999997</v>
      </c>
      <c r="F1359" s="102">
        <v>12.674296999999999</v>
      </c>
    </row>
    <row r="1360" spans="1:6" x14ac:dyDescent="0.25">
      <c r="A1360" s="1">
        <v>589</v>
      </c>
      <c r="B1360" t="s">
        <v>704</v>
      </c>
      <c r="C1360" t="s">
        <v>1902</v>
      </c>
      <c r="D1360" t="s">
        <v>667</v>
      </c>
      <c r="E1360" s="102">
        <v>13.470062</v>
      </c>
      <c r="F1360" s="102">
        <v>-15.490046400000001</v>
      </c>
    </row>
    <row r="1361" spans="1:6" x14ac:dyDescent="0.25">
      <c r="A1361" s="1">
        <v>589</v>
      </c>
      <c r="B1361" t="s">
        <v>1903</v>
      </c>
      <c r="C1361" t="s">
        <v>688</v>
      </c>
      <c r="D1361" t="s">
        <v>664</v>
      </c>
      <c r="E1361" s="102">
        <v>39.326068499999998</v>
      </c>
      <c r="F1361" s="102">
        <v>-4.8379791000000001</v>
      </c>
    </row>
    <row r="1362" spans="1:6" x14ac:dyDescent="0.25">
      <c r="A1362" s="1">
        <v>589</v>
      </c>
      <c r="B1362" t="s">
        <v>1904</v>
      </c>
      <c r="C1362" t="s">
        <v>767</v>
      </c>
      <c r="D1362" t="s">
        <v>662</v>
      </c>
      <c r="E1362" s="102">
        <v>36.5748441</v>
      </c>
      <c r="F1362" s="102">
        <v>139.23941790000001</v>
      </c>
    </row>
    <row r="1363" spans="1:6" x14ac:dyDescent="0.25">
      <c r="A1363" s="1">
        <v>589</v>
      </c>
      <c r="B1363" t="s">
        <v>1905</v>
      </c>
      <c r="C1363" t="s">
        <v>666</v>
      </c>
      <c r="D1363" t="s">
        <v>667</v>
      </c>
      <c r="E1363" s="102">
        <v>35.000073999999998</v>
      </c>
      <c r="F1363" s="102">
        <v>104.999927</v>
      </c>
    </row>
    <row r="1364" spans="1:6" x14ac:dyDescent="0.25">
      <c r="A1364" s="1">
        <v>590</v>
      </c>
      <c r="B1364" t="s">
        <v>1906</v>
      </c>
      <c r="C1364" t="s">
        <v>688</v>
      </c>
      <c r="D1364" t="s">
        <v>664</v>
      </c>
      <c r="E1364" s="102">
        <v>39.326068499999998</v>
      </c>
      <c r="F1364" s="102">
        <v>-4.8379791000000001</v>
      </c>
    </row>
    <row r="1365" spans="1:6" x14ac:dyDescent="0.25">
      <c r="A1365" s="1">
        <v>590</v>
      </c>
      <c r="B1365" t="s">
        <v>1907</v>
      </c>
      <c r="C1365" t="s">
        <v>661</v>
      </c>
      <c r="D1365" t="s">
        <v>662</v>
      </c>
      <c r="E1365" s="102">
        <v>39.783730400000003</v>
      </c>
      <c r="F1365" s="102">
        <v>-100.445882</v>
      </c>
    </row>
    <row r="1366" spans="1:6" x14ac:dyDescent="0.25">
      <c r="A1366" s="1">
        <v>590</v>
      </c>
      <c r="B1366" t="s">
        <v>1908</v>
      </c>
      <c r="C1366" t="s">
        <v>692</v>
      </c>
      <c r="D1366" t="s">
        <v>664</v>
      </c>
      <c r="E1366" s="102">
        <v>59.674971200000002</v>
      </c>
      <c r="F1366" s="102">
        <v>14.5208584</v>
      </c>
    </row>
    <row r="1367" spans="1:6" x14ac:dyDescent="0.25">
      <c r="A1367" s="1">
        <v>590</v>
      </c>
      <c r="B1367" t="s">
        <v>1909</v>
      </c>
      <c r="C1367" t="s">
        <v>661</v>
      </c>
      <c r="D1367" t="s">
        <v>664</v>
      </c>
      <c r="E1367" s="102">
        <v>39.783730400000003</v>
      </c>
      <c r="F1367" s="102">
        <v>-100.445882</v>
      </c>
    </row>
    <row r="1368" spans="1:6" x14ac:dyDescent="0.25">
      <c r="A1368" s="1">
        <v>590</v>
      </c>
      <c r="B1368" t="s">
        <v>153</v>
      </c>
      <c r="C1368" t="s">
        <v>661</v>
      </c>
      <c r="D1368" t="s">
        <v>664</v>
      </c>
      <c r="E1368" s="102">
        <v>39.783730400000003</v>
      </c>
      <c r="F1368" s="102">
        <v>-100.445882</v>
      </c>
    </row>
    <row r="1369" spans="1:6" x14ac:dyDescent="0.25">
      <c r="A1369" s="1">
        <v>590</v>
      </c>
      <c r="B1369" t="s">
        <v>1910</v>
      </c>
      <c r="C1369" t="s">
        <v>661</v>
      </c>
      <c r="D1369" t="s">
        <v>664</v>
      </c>
      <c r="E1369" s="102">
        <v>39.783730400000003</v>
      </c>
      <c r="F1369" s="102">
        <v>-100.445882</v>
      </c>
    </row>
    <row r="1370" spans="1:6" x14ac:dyDescent="0.25">
      <c r="A1370" s="1">
        <v>590</v>
      </c>
      <c r="B1370" t="s">
        <v>1911</v>
      </c>
      <c r="C1370" t="s">
        <v>1027</v>
      </c>
      <c r="D1370" t="s">
        <v>662</v>
      </c>
      <c r="E1370" s="102">
        <v>-34.996496299999997</v>
      </c>
      <c r="F1370" s="102">
        <v>-64.967281700000001</v>
      </c>
    </row>
    <row r="1371" spans="1:6" x14ac:dyDescent="0.25">
      <c r="A1371" s="1">
        <v>590</v>
      </c>
      <c r="B1371" t="s">
        <v>1912</v>
      </c>
      <c r="C1371" t="s">
        <v>724</v>
      </c>
      <c r="D1371" t="s">
        <v>664</v>
      </c>
      <c r="E1371" s="102">
        <v>1.3571070000000001</v>
      </c>
      <c r="F1371" s="102">
        <v>103.8194992</v>
      </c>
    </row>
    <row r="1372" spans="1:6" x14ac:dyDescent="0.25">
      <c r="A1372" s="1">
        <v>590</v>
      </c>
      <c r="B1372" t="s">
        <v>1913</v>
      </c>
      <c r="C1372" t="s">
        <v>1650</v>
      </c>
      <c r="D1372" t="s">
        <v>662</v>
      </c>
      <c r="E1372" s="102">
        <v>4.5693754000000002</v>
      </c>
      <c r="F1372" s="102">
        <v>102.26568229999999</v>
      </c>
    </row>
    <row r="1373" spans="1:6" x14ac:dyDescent="0.25">
      <c r="A1373" s="1">
        <v>590</v>
      </c>
      <c r="B1373" t="s">
        <v>1914</v>
      </c>
      <c r="C1373" t="s">
        <v>661</v>
      </c>
      <c r="D1373" t="s">
        <v>662</v>
      </c>
      <c r="E1373" s="102">
        <v>39.783730400000003</v>
      </c>
      <c r="F1373" s="102">
        <v>-100.445882</v>
      </c>
    </row>
    <row r="1374" spans="1:6" x14ac:dyDescent="0.25">
      <c r="A1374" s="1">
        <v>591</v>
      </c>
      <c r="B1374" t="s">
        <v>1915</v>
      </c>
      <c r="C1374" t="s">
        <v>713</v>
      </c>
      <c r="D1374" t="s">
        <v>662</v>
      </c>
      <c r="E1374" s="102">
        <v>36.638392000000003</v>
      </c>
      <c r="F1374" s="102">
        <v>127.69611879999999</v>
      </c>
    </row>
    <row r="1375" spans="1:6" x14ac:dyDescent="0.25">
      <c r="A1375" s="1">
        <v>591</v>
      </c>
      <c r="B1375" t="s">
        <v>1916</v>
      </c>
      <c r="C1375" t="s">
        <v>1917</v>
      </c>
      <c r="D1375" t="s">
        <v>662</v>
      </c>
      <c r="E1375" s="102">
        <v>-21.13073795</v>
      </c>
      <c r="F1375" s="102">
        <v>55.536480112992322</v>
      </c>
    </row>
    <row r="1376" spans="1:6" x14ac:dyDescent="0.25">
      <c r="A1376" s="1">
        <v>591</v>
      </c>
      <c r="B1376" t="s">
        <v>1918</v>
      </c>
      <c r="C1376" t="s">
        <v>688</v>
      </c>
      <c r="D1376" t="s">
        <v>664</v>
      </c>
      <c r="E1376" s="102">
        <v>39.326068499999998</v>
      </c>
      <c r="F1376" s="102">
        <v>-4.8379791000000001</v>
      </c>
    </row>
    <row r="1377" spans="1:6" x14ac:dyDescent="0.25">
      <c r="A1377" s="1">
        <v>591</v>
      </c>
      <c r="B1377" t="s">
        <v>1919</v>
      </c>
      <c r="C1377" t="s">
        <v>684</v>
      </c>
      <c r="D1377" t="s">
        <v>664</v>
      </c>
      <c r="E1377" s="102">
        <v>-24.776108600000001</v>
      </c>
      <c r="F1377" s="102">
        <v>134.755</v>
      </c>
    </row>
    <row r="1378" spans="1:6" x14ac:dyDescent="0.25">
      <c r="A1378" s="1">
        <v>591</v>
      </c>
      <c r="B1378" t="s">
        <v>1920</v>
      </c>
      <c r="C1378" t="s">
        <v>684</v>
      </c>
      <c r="D1378" t="s">
        <v>664</v>
      </c>
      <c r="E1378" s="102">
        <v>-24.776108600000001</v>
      </c>
      <c r="F1378" s="102">
        <v>134.755</v>
      </c>
    </row>
    <row r="1379" spans="1:6" x14ac:dyDescent="0.25">
      <c r="A1379" s="1">
        <v>591</v>
      </c>
      <c r="B1379" t="s">
        <v>1921</v>
      </c>
      <c r="C1379" t="s">
        <v>978</v>
      </c>
      <c r="D1379" t="s">
        <v>662</v>
      </c>
      <c r="E1379" s="102">
        <v>49.743904700000002</v>
      </c>
      <c r="F1379" s="102">
        <v>15.338106099999999</v>
      </c>
    </row>
    <row r="1380" spans="1:6" x14ac:dyDescent="0.25">
      <c r="A1380" s="1">
        <v>591</v>
      </c>
      <c r="B1380" t="s">
        <v>1922</v>
      </c>
      <c r="C1380" t="s">
        <v>681</v>
      </c>
      <c r="D1380" t="s">
        <v>667</v>
      </c>
      <c r="E1380" s="102">
        <v>51.1638175</v>
      </c>
      <c r="F1380" s="102">
        <v>10.447831300000001</v>
      </c>
    </row>
    <row r="1381" spans="1:6" x14ac:dyDescent="0.25">
      <c r="A1381" s="1">
        <v>591</v>
      </c>
      <c r="B1381" t="s">
        <v>1923</v>
      </c>
      <c r="C1381" t="s">
        <v>761</v>
      </c>
      <c r="D1381" t="s">
        <v>662</v>
      </c>
      <c r="E1381" s="102">
        <v>47.593969999999999</v>
      </c>
      <c r="F1381" s="102">
        <v>14.124560000000001</v>
      </c>
    </row>
    <row r="1382" spans="1:6" x14ac:dyDescent="0.25">
      <c r="A1382" s="1">
        <v>592</v>
      </c>
      <c r="B1382" t="s">
        <v>1924</v>
      </c>
      <c r="C1382" t="s">
        <v>670</v>
      </c>
      <c r="D1382" t="s">
        <v>662</v>
      </c>
      <c r="E1382" s="102">
        <v>46.603354000000003</v>
      </c>
      <c r="F1382" s="102">
        <v>1.8883335000000001</v>
      </c>
    </row>
    <row r="1383" spans="1:6" x14ac:dyDescent="0.25">
      <c r="A1383" s="1">
        <v>592</v>
      </c>
      <c r="B1383" t="s">
        <v>1925</v>
      </c>
      <c r="C1383" t="s">
        <v>661</v>
      </c>
      <c r="D1383" t="s">
        <v>662</v>
      </c>
      <c r="E1383" s="102">
        <v>39.783730400000003</v>
      </c>
      <c r="F1383" s="102">
        <v>-100.445882</v>
      </c>
    </row>
    <row r="1384" spans="1:6" x14ac:dyDescent="0.25">
      <c r="A1384" s="1">
        <v>592</v>
      </c>
      <c r="B1384" t="s">
        <v>1926</v>
      </c>
      <c r="C1384" t="s">
        <v>661</v>
      </c>
      <c r="D1384" t="s">
        <v>664</v>
      </c>
      <c r="E1384" s="102">
        <v>39.783730400000003</v>
      </c>
      <c r="F1384" s="102">
        <v>-100.445882</v>
      </c>
    </row>
    <row r="1385" spans="1:6" x14ac:dyDescent="0.25">
      <c r="A1385" s="1">
        <v>592</v>
      </c>
      <c r="B1385" t="s">
        <v>1927</v>
      </c>
      <c r="C1385" t="s">
        <v>666</v>
      </c>
      <c r="D1385" t="s">
        <v>664</v>
      </c>
      <c r="E1385" s="102">
        <v>35.000073999999998</v>
      </c>
      <c r="F1385" s="102">
        <v>104.999927</v>
      </c>
    </row>
    <row r="1386" spans="1:6" x14ac:dyDescent="0.25">
      <c r="A1386" s="1">
        <v>592</v>
      </c>
      <c r="B1386" t="s">
        <v>1928</v>
      </c>
      <c r="C1386" t="s">
        <v>666</v>
      </c>
      <c r="D1386" t="s">
        <v>664</v>
      </c>
      <c r="E1386" s="102">
        <v>35.000073999999998</v>
      </c>
      <c r="F1386" s="102">
        <v>104.999927</v>
      </c>
    </row>
    <row r="1387" spans="1:6" x14ac:dyDescent="0.25">
      <c r="A1387" s="1">
        <v>592</v>
      </c>
      <c r="B1387" t="s">
        <v>332</v>
      </c>
      <c r="C1387" t="s">
        <v>881</v>
      </c>
      <c r="D1387" t="s">
        <v>664</v>
      </c>
      <c r="E1387" s="102">
        <v>63.246777700000003</v>
      </c>
      <c r="F1387" s="102">
        <v>25.920916399999999</v>
      </c>
    </row>
    <row r="1388" spans="1:6" x14ac:dyDescent="0.25">
      <c r="A1388" s="1">
        <v>592</v>
      </c>
      <c r="B1388" t="s">
        <v>1929</v>
      </c>
      <c r="C1388" t="s">
        <v>688</v>
      </c>
      <c r="D1388" t="s">
        <v>667</v>
      </c>
      <c r="E1388" s="102">
        <v>39.326068499999998</v>
      </c>
      <c r="F1388" s="102">
        <v>-4.8379791000000001</v>
      </c>
    </row>
    <row r="1389" spans="1:6" x14ac:dyDescent="0.25">
      <c r="A1389" s="1">
        <v>592</v>
      </c>
      <c r="B1389" t="s">
        <v>1930</v>
      </c>
      <c r="C1389" t="s">
        <v>666</v>
      </c>
      <c r="D1389" t="s">
        <v>664</v>
      </c>
      <c r="E1389" s="102">
        <v>35.000073999999998</v>
      </c>
      <c r="F1389" s="102">
        <v>104.999927</v>
      </c>
    </row>
    <row r="1390" spans="1:6" x14ac:dyDescent="0.25">
      <c r="A1390" s="1">
        <v>592</v>
      </c>
      <c r="B1390" t="s">
        <v>1931</v>
      </c>
      <c r="C1390" t="s">
        <v>761</v>
      </c>
      <c r="D1390" t="s">
        <v>667</v>
      </c>
      <c r="E1390" s="102">
        <v>47.593969999999999</v>
      </c>
      <c r="F1390" s="102">
        <v>14.124560000000001</v>
      </c>
    </row>
    <row r="1391" spans="1:6" x14ac:dyDescent="0.25">
      <c r="A1391" s="1">
        <v>593</v>
      </c>
      <c r="B1391" t="s">
        <v>1932</v>
      </c>
      <c r="C1391" t="s">
        <v>681</v>
      </c>
      <c r="D1391" t="s">
        <v>667</v>
      </c>
      <c r="E1391" s="102">
        <v>51.1638175</v>
      </c>
      <c r="F1391" s="102">
        <v>10.447831300000001</v>
      </c>
    </row>
    <row r="1392" spans="1:6" x14ac:dyDescent="0.25">
      <c r="A1392" s="1">
        <v>593</v>
      </c>
      <c r="B1392" t="s">
        <v>1933</v>
      </c>
      <c r="C1392" t="s">
        <v>1372</v>
      </c>
      <c r="D1392" t="s">
        <v>662</v>
      </c>
      <c r="E1392" s="102">
        <v>14.8971921</v>
      </c>
      <c r="F1392" s="102">
        <v>100.83273</v>
      </c>
    </row>
    <row r="1393" spans="1:6" x14ac:dyDescent="0.25">
      <c r="A1393" s="1">
        <v>593</v>
      </c>
      <c r="B1393" t="s">
        <v>1934</v>
      </c>
      <c r="C1393" t="s">
        <v>1619</v>
      </c>
      <c r="D1393" t="s">
        <v>662</v>
      </c>
      <c r="E1393" s="102">
        <v>38.959759400000003</v>
      </c>
      <c r="F1393" s="102">
        <v>34.924965299999997</v>
      </c>
    </row>
    <row r="1394" spans="1:6" x14ac:dyDescent="0.25">
      <c r="A1394" s="1">
        <v>593</v>
      </c>
      <c r="B1394" t="s">
        <v>1935</v>
      </c>
      <c r="C1394" t="s">
        <v>666</v>
      </c>
      <c r="D1394" t="s">
        <v>662</v>
      </c>
      <c r="E1394" s="102">
        <v>35.000073999999998</v>
      </c>
      <c r="F1394" s="102">
        <v>104.999927</v>
      </c>
    </row>
    <row r="1395" spans="1:6" x14ac:dyDescent="0.25">
      <c r="A1395" s="1">
        <v>593</v>
      </c>
      <c r="B1395" t="s">
        <v>1936</v>
      </c>
      <c r="C1395" t="s">
        <v>819</v>
      </c>
      <c r="D1395" t="s">
        <v>662</v>
      </c>
      <c r="E1395" s="102">
        <v>22.350626999999999</v>
      </c>
      <c r="F1395" s="102">
        <v>114.1849161</v>
      </c>
    </row>
    <row r="1396" spans="1:6" x14ac:dyDescent="0.25">
      <c r="A1396" s="1">
        <v>593</v>
      </c>
      <c r="B1396" t="s">
        <v>1937</v>
      </c>
      <c r="C1396" t="s">
        <v>764</v>
      </c>
      <c r="D1396" t="s">
        <v>662</v>
      </c>
      <c r="E1396" s="102">
        <v>46.798562400000002</v>
      </c>
      <c r="F1396" s="102">
        <v>8.2319735999999999</v>
      </c>
    </row>
    <row r="1397" spans="1:6" x14ac:dyDescent="0.25">
      <c r="A1397" s="1">
        <v>593</v>
      </c>
      <c r="B1397" t="s">
        <v>1938</v>
      </c>
      <c r="C1397" t="s">
        <v>694</v>
      </c>
      <c r="D1397" t="s">
        <v>856</v>
      </c>
      <c r="E1397" s="102">
        <v>-10.3333333</v>
      </c>
      <c r="F1397" s="102">
        <v>-53.2</v>
      </c>
    </row>
    <row r="1398" spans="1:6" x14ac:dyDescent="0.25">
      <c r="A1398" s="1">
        <v>593</v>
      </c>
      <c r="B1398" t="s">
        <v>1939</v>
      </c>
      <c r="C1398" t="s">
        <v>944</v>
      </c>
      <c r="D1398" t="s">
        <v>662</v>
      </c>
      <c r="E1398" s="102">
        <v>23.973937400000001</v>
      </c>
      <c r="F1398" s="102">
        <v>120.9820179</v>
      </c>
    </row>
    <row r="1399" spans="1:6" x14ac:dyDescent="0.25">
      <c r="A1399" s="1">
        <v>593</v>
      </c>
      <c r="B1399" t="s">
        <v>1940</v>
      </c>
      <c r="C1399" t="s">
        <v>661</v>
      </c>
      <c r="D1399" t="s">
        <v>662</v>
      </c>
      <c r="E1399" s="102">
        <v>39.783730400000003</v>
      </c>
      <c r="F1399" s="102">
        <v>-100.445882</v>
      </c>
    </row>
    <row r="1400" spans="1:6" x14ac:dyDescent="0.25">
      <c r="A1400" s="1">
        <v>594</v>
      </c>
      <c r="B1400" t="s">
        <v>1941</v>
      </c>
      <c r="C1400" t="s">
        <v>670</v>
      </c>
      <c r="D1400" t="s">
        <v>662</v>
      </c>
      <c r="E1400" s="102">
        <v>46.603354000000003</v>
      </c>
      <c r="F1400" s="102">
        <v>1.8883335000000001</v>
      </c>
    </row>
    <row r="1401" spans="1:6" x14ac:dyDescent="0.25">
      <c r="A1401" s="1">
        <v>594</v>
      </c>
      <c r="B1401" t="s">
        <v>64</v>
      </c>
      <c r="C1401" t="s">
        <v>681</v>
      </c>
      <c r="D1401" t="s">
        <v>664</v>
      </c>
      <c r="E1401" s="102">
        <v>51.1638175</v>
      </c>
      <c r="F1401" s="102">
        <v>10.447831300000001</v>
      </c>
    </row>
    <row r="1402" spans="1:6" x14ac:dyDescent="0.25">
      <c r="A1402" s="1">
        <v>594</v>
      </c>
      <c r="B1402" t="s">
        <v>1942</v>
      </c>
      <c r="C1402" t="s">
        <v>666</v>
      </c>
      <c r="D1402" t="s">
        <v>664</v>
      </c>
      <c r="E1402" s="102">
        <v>35.000073999999998</v>
      </c>
      <c r="F1402" s="102">
        <v>104.999927</v>
      </c>
    </row>
    <row r="1403" spans="1:6" x14ac:dyDescent="0.25">
      <c r="A1403" s="1">
        <v>595</v>
      </c>
      <c r="B1403" t="s">
        <v>1943</v>
      </c>
      <c r="C1403" t="s">
        <v>767</v>
      </c>
      <c r="D1403" t="s">
        <v>662</v>
      </c>
      <c r="E1403" s="102">
        <v>36.5748441</v>
      </c>
      <c r="F1403" s="102">
        <v>139.23941790000001</v>
      </c>
    </row>
    <row r="1404" spans="1:6" x14ac:dyDescent="0.25">
      <c r="A1404" s="1">
        <v>595</v>
      </c>
      <c r="B1404" t="s">
        <v>1944</v>
      </c>
      <c r="C1404" t="s">
        <v>661</v>
      </c>
      <c r="D1404" t="s">
        <v>664</v>
      </c>
      <c r="E1404" s="102">
        <v>39.783730400000003</v>
      </c>
      <c r="F1404" s="102">
        <v>-100.445882</v>
      </c>
    </row>
    <row r="1405" spans="1:6" x14ac:dyDescent="0.25">
      <c r="A1405" s="1">
        <v>595</v>
      </c>
      <c r="B1405" t="s">
        <v>1945</v>
      </c>
      <c r="C1405" t="s">
        <v>881</v>
      </c>
      <c r="D1405" t="s">
        <v>662</v>
      </c>
      <c r="E1405" s="102">
        <v>63.246777700000003</v>
      </c>
      <c r="F1405" s="102">
        <v>25.920916399999999</v>
      </c>
    </row>
    <row r="1406" spans="1:6" x14ac:dyDescent="0.25">
      <c r="A1406" s="1">
        <v>595</v>
      </c>
      <c r="B1406" t="s">
        <v>1946</v>
      </c>
      <c r="C1406" t="s">
        <v>661</v>
      </c>
      <c r="D1406" t="s">
        <v>664</v>
      </c>
      <c r="E1406" s="102">
        <v>39.783730400000003</v>
      </c>
      <c r="F1406" s="102">
        <v>-100.445882</v>
      </c>
    </row>
    <row r="1407" spans="1:6" x14ac:dyDescent="0.25">
      <c r="A1407" s="1">
        <v>595</v>
      </c>
      <c r="B1407" t="s">
        <v>1947</v>
      </c>
      <c r="C1407" t="s">
        <v>666</v>
      </c>
      <c r="D1407" t="s">
        <v>662</v>
      </c>
      <c r="E1407" s="102">
        <v>35.000073999999998</v>
      </c>
      <c r="F1407" s="102">
        <v>104.999927</v>
      </c>
    </row>
    <row r="1408" spans="1:6" x14ac:dyDescent="0.25">
      <c r="A1408" s="1">
        <v>595</v>
      </c>
      <c r="B1408" t="s">
        <v>1948</v>
      </c>
      <c r="C1408" t="s">
        <v>661</v>
      </c>
      <c r="D1408" t="s">
        <v>667</v>
      </c>
      <c r="E1408" s="102">
        <v>39.783730400000003</v>
      </c>
      <c r="F1408" s="102">
        <v>-100.445882</v>
      </c>
    </row>
    <row r="1409" spans="1:6" x14ac:dyDescent="0.25">
      <c r="A1409" s="1">
        <v>595</v>
      </c>
      <c r="B1409" t="s">
        <v>1949</v>
      </c>
      <c r="C1409" t="s">
        <v>666</v>
      </c>
      <c r="D1409" t="s">
        <v>664</v>
      </c>
      <c r="E1409" s="102">
        <v>35.000073999999998</v>
      </c>
      <c r="F1409" s="102">
        <v>104.999927</v>
      </c>
    </row>
    <row r="1410" spans="1:6" x14ac:dyDescent="0.25">
      <c r="A1410" s="1">
        <v>595</v>
      </c>
      <c r="B1410" t="s">
        <v>1950</v>
      </c>
      <c r="C1410" t="s">
        <v>733</v>
      </c>
      <c r="D1410" t="s">
        <v>667</v>
      </c>
      <c r="E1410" s="102">
        <v>42.638426099999997</v>
      </c>
      <c r="F1410" s="102">
        <v>12.674296999999999</v>
      </c>
    </row>
    <row r="1411" spans="1:6" x14ac:dyDescent="0.25">
      <c r="A1411" s="1">
        <v>596</v>
      </c>
      <c r="B1411" t="s">
        <v>1951</v>
      </c>
      <c r="C1411" t="s">
        <v>692</v>
      </c>
      <c r="D1411" t="s">
        <v>667</v>
      </c>
      <c r="E1411" s="102">
        <v>59.674971200000002</v>
      </c>
      <c r="F1411" s="102">
        <v>14.5208584</v>
      </c>
    </row>
    <row r="1412" spans="1:6" x14ac:dyDescent="0.25">
      <c r="A1412" s="1">
        <v>596</v>
      </c>
      <c r="B1412" t="s">
        <v>1952</v>
      </c>
      <c r="C1412" t="s">
        <v>782</v>
      </c>
      <c r="D1412" t="s">
        <v>664</v>
      </c>
      <c r="E1412" s="102">
        <v>30.812424700000001</v>
      </c>
      <c r="F1412" s="102">
        <v>34.859476200000003</v>
      </c>
    </row>
    <row r="1413" spans="1:6" x14ac:dyDescent="0.25">
      <c r="A1413" s="1">
        <v>596</v>
      </c>
      <c r="B1413" t="s">
        <v>1953</v>
      </c>
      <c r="C1413" t="s">
        <v>661</v>
      </c>
      <c r="D1413" t="s">
        <v>667</v>
      </c>
      <c r="E1413" s="102">
        <v>39.783730400000003</v>
      </c>
      <c r="F1413" s="102">
        <v>-100.445882</v>
      </c>
    </row>
    <row r="1414" spans="1:6" x14ac:dyDescent="0.25">
      <c r="A1414" s="1">
        <v>596</v>
      </c>
      <c r="B1414" t="s">
        <v>1954</v>
      </c>
      <c r="C1414" t="s">
        <v>700</v>
      </c>
      <c r="D1414" t="s">
        <v>667</v>
      </c>
      <c r="E1414" s="102">
        <v>52.243497900000001</v>
      </c>
      <c r="F1414" s="102">
        <v>5.6343227000000002</v>
      </c>
    </row>
    <row r="1415" spans="1:6" x14ac:dyDescent="0.25">
      <c r="A1415" s="1">
        <v>596</v>
      </c>
      <c r="B1415" t="s">
        <v>1955</v>
      </c>
      <c r="C1415" t="s">
        <v>666</v>
      </c>
      <c r="D1415" t="s">
        <v>662</v>
      </c>
      <c r="E1415" s="102">
        <v>35.000073999999998</v>
      </c>
      <c r="F1415" s="102">
        <v>104.999927</v>
      </c>
    </row>
    <row r="1416" spans="1:6" x14ac:dyDescent="0.25">
      <c r="A1416" s="1">
        <v>596</v>
      </c>
      <c r="B1416" t="s">
        <v>1956</v>
      </c>
      <c r="C1416" t="s">
        <v>666</v>
      </c>
      <c r="D1416" t="s">
        <v>667</v>
      </c>
      <c r="E1416" s="102">
        <v>35.000073999999998</v>
      </c>
      <c r="F1416" s="102">
        <v>104.999927</v>
      </c>
    </row>
    <row r="1417" spans="1:6" x14ac:dyDescent="0.25">
      <c r="A1417" s="1">
        <v>596</v>
      </c>
      <c r="B1417" t="s">
        <v>1957</v>
      </c>
      <c r="C1417" t="s">
        <v>688</v>
      </c>
      <c r="D1417" t="s">
        <v>662</v>
      </c>
      <c r="E1417" s="102">
        <v>39.326068499999998</v>
      </c>
      <c r="F1417" s="102">
        <v>-4.8379791000000001</v>
      </c>
    </row>
    <row r="1418" spans="1:6" x14ac:dyDescent="0.25">
      <c r="A1418" s="1">
        <v>597</v>
      </c>
      <c r="B1418" t="s">
        <v>1958</v>
      </c>
      <c r="C1418" t="s">
        <v>661</v>
      </c>
      <c r="D1418" t="s">
        <v>664</v>
      </c>
      <c r="E1418" s="102">
        <v>39.783730400000003</v>
      </c>
      <c r="F1418" s="102">
        <v>-100.445882</v>
      </c>
    </row>
    <row r="1419" spans="1:6" x14ac:dyDescent="0.25">
      <c r="A1419" s="1">
        <v>597</v>
      </c>
      <c r="B1419" t="s">
        <v>1959</v>
      </c>
      <c r="C1419" t="s">
        <v>666</v>
      </c>
      <c r="D1419" t="s">
        <v>664</v>
      </c>
      <c r="E1419" s="102">
        <v>35.000073999999998</v>
      </c>
      <c r="F1419" s="102">
        <v>104.999927</v>
      </c>
    </row>
    <row r="1420" spans="1:6" x14ac:dyDescent="0.25">
      <c r="A1420" s="1">
        <v>597</v>
      </c>
      <c r="B1420" t="s">
        <v>1960</v>
      </c>
      <c r="C1420" t="s">
        <v>661</v>
      </c>
      <c r="D1420" t="s">
        <v>664</v>
      </c>
      <c r="E1420" s="102">
        <v>39.783730400000003</v>
      </c>
      <c r="F1420" s="102">
        <v>-100.445882</v>
      </c>
    </row>
    <row r="1421" spans="1:6" x14ac:dyDescent="0.25">
      <c r="A1421" s="1">
        <v>597</v>
      </c>
      <c r="B1421" t="s">
        <v>1961</v>
      </c>
      <c r="C1421" t="s">
        <v>670</v>
      </c>
      <c r="D1421" t="s">
        <v>664</v>
      </c>
      <c r="E1421" s="102">
        <v>46.603354000000003</v>
      </c>
      <c r="F1421" s="102">
        <v>1.8883335000000001</v>
      </c>
    </row>
    <row r="1422" spans="1:6" x14ac:dyDescent="0.25">
      <c r="A1422" s="1">
        <v>597</v>
      </c>
      <c r="B1422" t="s">
        <v>1962</v>
      </c>
      <c r="C1422" t="s">
        <v>1073</v>
      </c>
      <c r="D1422" t="s">
        <v>662</v>
      </c>
      <c r="E1422" s="102">
        <v>52.215933</v>
      </c>
      <c r="F1422" s="102">
        <v>19.134422000000001</v>
      </c>
    </row>
    <row r="1423" spans="1:6" x14ac:dyDescent="0.25">
      <c r="A1423" s="1">
        <v>597</v>
      </c>
      <c r="B1423" t="s">
        <v>1963</v>
      </c>
      <c r="C1423" t="s">
        <v>670</v>
      </c>
      <c r="D1423" t="s">
        <v>662</v>
      </c>
      <c r="E1423" s="102">
        <v>46.603354000000003</v>
      </c>
      <c r="F1423" s="102">
        <v>1.8883335000000001</v>
      </c>
    </row>
    <row r="1424" spans="1:6" x14ac:dyDescent="0.25">
      <c r="A1424" s="1">
        <v>598</v>
      </c>
      <c r="B1424" t="s">
        <v>1964</v>
      </c>
      <c r="C1424" t="s">
        <v>661</v>
      </c>
      <c r="D1424" t="s">
        <v>664</v>
      </c>
      <c r="E1424" s="102">
        <v>39.783730400000003</v>
      </c>
      <c r="F1424" s="102">
        <v>-100.445882</v>
      </c>
    </row>
    <row r="1425" spans="1:6" x14ac:dyDescent="0.25">
      <c r="A1425" s="1">
        <v>598</v>
      </c>
      <c r="B1425" t="s">
        <v>1965</v>
      </c>
      <c r="C1425" t="s">
        <v>670</v>
      </c>
      <c r="D1425" t="s">
        <v>662</v>
      </c>
      <c r="E1425" s="102">
        <v>46.603354000000003</v>
      </c>
      <c r="F1425" s="102">
        <v>1.8883335000000001</v>
      </c>
    </row>
    <row r="1426" spans="1:6" x14ac:dyDescent="0.25">
      <c r="A1426" s="1">
        <v>598</v>
      </c>
      <c r="B1426" t="s">
        <v>1966</v>
      </c>
      <c r="C1426" t="s">
        <v>999</v>
      </c>
      <c r="D1426" t="s">
        <v>662</v>
      </c>
      <c r="E1426" s="102">
        <v>39.662164799999999</v>
      </c>
      <c r="F1426" s="102">
        <v>-8.1353518999999999</v>
      </c>
    </row>
    <row r="1427" spans="1:6" x14ac:dyDescent="0.25">
      <c r="A1427" s="1">
        <v>598</v>
      </c>
      <c r="B1427" t="s">
        <v>1967</v>
      </c>
      <c r="C1427" t="s">
        <v>670</v>
      </c>
      <c r="D1427" t="s">
        <v>667</v>
      </c>
      <c r="E1427" s="102">
        <v>46.603354000000003</v>
      </c>
      <c r="F1427" s="102">
        <v>1.8883335000000001</v>
      </c>
    </row>
    <row r="1428" spans="1:6" x14ac:dyDescent="0.25">
      <c r="A1428" s="1">
        <v>598</v>
      </c>
      <c r="B1428" t="s">
        <v>1968</v>
      </c>
      <c r="C1428" t="s">
        <v>944</v>
      </c>
      <c r="D1428" t="s">
        <v>664</v>
      </c>
      <c r="E1428" s="102">
        <v>23.973937400000001</v>
      </c>
      <c r="F1428" s="102">
        <v>120.9820179</v>
      </c>
    </row>
    <row r="1429" spans="1:6" x14ac:dyDescent="0.25">
      <c r="A1429" s="1">
        <v>598</v>
      </c>
      <c r="B1429" t="s">
        <v>1969</v>
      </c>
      <c r="C1429" t="s">
        <v>713</v>
      </c>
      <c r="D1429" t="s">
        <v>662</v>
      </c>
      <c r="E1429" s="102">
        <v>36.638392000000003</v>
      </c>
      <c r="F1429" s="102">
        <v>127.69611879999999</v>
      </c>
    </row>
    <row r="1430" spans="1:6" x14ac:dyDescent="0.25">
      <c r="A1430" s="1">
        <v>598</v>
      </c>
      <c r="B1430" t="s">
        <v>1970</v>
      </c>
      <c r="C1430" t="s">
        <v>666</v>
      </c>
      <c r="D1430" t="s">
        <v>662</v>
      </c>
      <c r="E1430" s="102">
        <v>35.000073999999998</v>
      </c>
      <c r="F1430" s="102">
        <v>104.999927</v>
      </c>
    </row>
    <row r="1431" spans="1:6" x14ac:dyDescent="0.25">
      <c r="A1431" s="1">
        <v>598</v>
      </c>
      <c r="B1431" t="s">
        <v>1971</v>
      </c>
      <c r="C1431" t="s">
        <v>688</v>
      </c>
      <c r="D1431" t="s">
        <v>667</v>
      </c>
      <c r="E1431" s="102">
        <v>39.326068499999998</v>
      </c>
      <c r="F1431" s="102">
        <v>-4.8379791000000001</v>
      </c>
    </row>
    <row r="1432" spans="1:6" x14ac:dyDescent="0.25">
      <c r="A1432" s="1">
        <v>598</v>
      </c>
      <c r="B1432" t="s">
        <v>1972</v>
      </c>
      <c r="C1432" t="s">
        <v>661</v>
      </c>
      <c r="D1432" t="s">
        <v>664</v>
      </c>
      <c r="E1432" s="102">
        <v>39.783730400000003</v>
      </c>
      <c r="F1432" s="102">
        <v>-100.445882</v>
      </c>
    </row>
    <row r="1433" spans="1:6" x14ac:dyDescent="0.25">
      <c r="A1433" s="1">
        <v>598</v>
      </c>
      <c r="B1433" t="s">
        <v>1973</v>
      </c>
      <c r="C1433" t="s">
        <v>724</v>
      </c>
      <c r="D1433" t="s">
        <v>667</v>
      </c>
      <c r="E1433" s="102">
        <v>1.3571070000000001</v>
      </c>
      <c r="F1433" s="102">
        <v>103.8194992</v>
      </c>
    </row>
    <row r="1434" spans="1:6" x14ac:dyDescent="0.25">
      <c r="A1434" s="1">
        <v>599</v>
      </c>
      <c r="B1434" t="s">
        <v>1974</v>
      </c>
      <c r="C1434" t="s">
        <v>666</v>
      </c>
      <c r="D1434" t="s">
        <v>664</v>
      </c>
      <c r="E1434" s="102">
        <v>35.000073999999998</v>
      </c>
      <c r="F1434" s="102">
        <v>104.999927</v>
      </c>
    </row>
    <row r="1435" spans="1:6" x14ac:dyDescent="0.25">
      <c r="A1435" s="1">
        <v>599</v>
      </c>
      <c r="B1435" t="s">
        <v>1975</v>
      </c>
      <c r="C1435" t="s">
        <v>1289</v>
      </c>
      <c r="D1435" t="s">
        <v>662</v>
      </c>
      <c r="E1435" s="102">
        <v>47.181758500000001</v>
      </c>
      <c r="F1435" s="102">
        <v>19.506093700000001</v>
      </c>
    </row>
    <row r="1436" spans="1:6" x14ac:dyDescent="0.25">
      <c r="A1436" s="1">
        <v>599</v>
      </c>
      <c r="B1436" t="s">
        <v>1976</v>
      </c>
      <c r="C1436" t="s">
        <v>836</v>
      </c>
      <c r="D1436" t="s">
        <v>664</v>
      </c>
      <c r="E1436" s="102">
        <v>61.152938599999999</v>
      </c>
      <c r="F1436" s="102">
        <v>8.7876653000000005</v>
      </c>
    </row>
    <row r="1437" spans="1:6" x14ac:dyDescent="0.25">
      <c r="A1437" s="1">
        <v>599</v>
      </c>
      <c r="B1437" t="s">
        <v>1977</v>
      </c>
      <c r="C1437" t="s">
        <v>661</v>
      </c>
      <c r="D1437" t="s">
        <v>664</v>
      </c>
      <c r="E1437" s="102">
        <v>39.783730400000003</v>
      </c>
      <c r="F1437" s="102">
        <v>-100.445882</v>
      </c>
    </row>
    <row r="1438" spans="1:6" x14ac:dyDescent="0.25">
      <c r="A1438" s="1">
        <v>599</v>
      </c>
      <c r="B1438" t="s">
        <v>1978</v>
      </c>
      <c r="C1438" t="s">
        <v>733</v>
      </c>
      <c r="D1438" t="s">
        <v>664</v>
      </c>
      <c r="E1438" s="102">
        <v>42.638426099999997</v>
      </c>
      <c r="F1438" s="102">
        <v>12.674296999999999</v>
      </c>
    </row>
    <row r="1439" spans="1:6" x14ac:dyDescent="0.25">
      <c r="A1439" s="1">
        <v>599</v>
      </c>
      <c r="B1439" t="s">
        <v>1979</v>
      </c>
      <c r="C1439" t="s">
        <v>670</v>
      </c>
      <c r="D1439" t="s">
        <v>662</v>
      </c>
      <c r="E1439" s="102">
        <v>46.603354000000003</v>
      </c>
      <c r="F1439" s="102">
        <v>1.8883335000000001</v>
      </c>
    </row>
    <row r="1440" spans="1:6" x14ac:dyDescent="0.25">
      <c r="A1440" s="1">
        <v>599</v>
      </c>
      <c r="B1440" t="s">
        <v>1980</v>
      </c>
      <c r="C1440" t="s">
        <v>688</v>
      </c>
      <c r="D1440" t="s">
        <v>664</v>
      </c>
      <c r="E1440" s="102">
        <v>39.326068499999998</v>
      </c>
      <c r="F1440" s="102">
        <v>-4.8379791000000001</v>
      </c>
    </row>
    <row r="1441" spans="1:6" x14ac:dyDescent="0.25">
      <c r="A1441" s="1">
        <v>599</v>
      </c>
      <c r="B1441" t="s">
        <v>1981</v>
      </c>
      <c r="C1441" t="s">
        <v>666</v>
      </c>
      <c r="D1441" t="s">
        <v>664</v>
      </c>
      <c r="E1441" s="102">
        <v>35.000073999999998</v>
      </c>
      <c r="F1441" s="102">
        <v>104.999927</v>
      </c>
    </row>
    <row r="1442" spans="1:6" x14ac:dyDescent="0.25">
      <c r="A1442" s="1">
        <v>599</v>
      </c>
      <c r="B1442" t="s">
        <v>1982</v>
      </c>
      <c r="C1442" t="s">
        <v>899</v>
      </c>
      <c r="D1442" t="s">
        <v>662</v>
      </c>
      <c r="E1442" s="102">
        <v>38.995368300000003</v>
      </c>
      <c r="F1442" s="102">
        <v>21.987713200000002</v>
      </c>
    </row>
    <row r="1443" spans="1:6" x14ac:dyDescent="0.25">
      <c r="A1443" s="1">
        <v>600</v>
      </c>
      <c r="B1443" t="s">
        <v>1983</v>
      </c>
      <c r="C1443" t="s">
        <v>674</v>
      </c>
      <c r="D1443" t="s">
        <v>664</v>
      </c>
      <c r="E1443" s="102">
        <v>54.702354499999998</v>
      </c>
      <c r="F1443" s="102">
        <v>-3.2765753000000002</v>
      </c>
    </row>
    <row r="1444" spans="1:6" x14ac:dyDescent="0.25">
      <c r="A1444" s="1">
        <v>600</v>
      </c>
      <c r="B1444" t="s">
        <v>1984</v>
      </c>
      <c r="C1444" t="s">
        <v>767</v>
      </c>
      <c r="D1444" t="s">
        <v>662</v>
      </c>
      <c r="E1444" s="102">
        <v>36.5748441</v>
      </c>
      <c r="F1444" s="102">
        <v>139.23941790000001</v>
      </c>
    </row>
    <row r="1445" spans="1:6" x14ac:dyDescent="0.25">
      <c r="A1445" s="1">
        <v>600</v>
      </c>
      <c r="B1445" t="s">
        <v>1985</v>
      </c>
      <c r="C1445" t="s">
        <v>661</v>
      </c>
      <c r="D1445" t="s">
        <v>664</v>
      </c>
      <c r="E1445" s="102">
        <v>39.783730400000003</v>
      </c>
      <c r="F1445" s="102">
        <v>-100.445882</v>
      </c>
    </row>
    <row r="1446" spans="1:6" x14ac:dyDescent="0.25">
      <c r="A1446" s="1">
        <v>600</v>
      </c>
      <c r="B1446" t="s">
        <v>1986</v>
      </c>
      <c r="C1446" t="s">
        <v>661</v>
      </c>
      <c r="D1446" t="s">
        <v>664</v>
      </c>
      <c r="E1446" s="102">
        <v>39.783730400000003</v>
      </c>
      <c r="F1446" s="102">
        <v>-100.445882</v>
      </c>
    </row>
    <row r="1447" spans="1:6" x14ac:dyDescent="0.25">
      <c r="A1447" s="1">
        <v>600</v>
      </c>
      <c r="B1447" t="s">
        <v>114</v>
      </c>
      <c r="C1447" t="s">
        <v>724</v>
      </c>
      <c r="D1447" t="s">
        <v>664</v>
      </c>
      <c r="E1447" s="102">
        <v>1.3571070000000001</v>
      </c>
      <c r="F1447" s="102">
        <v>103.8194992</v>
      </c>
    </row>
    <row r="1448" spans="1:6" x14ac:dyDescent="0.25">
      <c r="A1448" s="1">
        <v>601</v>
      </c>
      <c r="B1448" t="s">
        <v>1987</v>
      </c>
      <c r="C1448" t="s">
        <v>713</v>
      </c>
      <c r="D1448" t="s">
        <v>662</v>
      </c>
      <c r="E1448" s="102">
        <v>36.638392000000003</v>
      </c>
      <c r="F1448" s="102">
        <v>127.69611879999999</v>
      </c>
    </row>
    <row r="1449" spans="1:6" x14ac:dyDescent="0.25">
      <c r="A1449" s="1">
        <v>601</v>
      </c>
      <c r="B1449" t="s">
        <v>1988</v>
      </c>
      <c r="C1449" t="s">
        <v>666</v>
      </c>
      <c r="D1449" t="s">
        <v>662</v>
      </c>
      <c r="E1449" s="102">
        <v>35.000073999999998</v>
      </c>
      <c r="F1449" s="102">
        <v>104.999927</v>
      </c>
    </row>
    <row r="1450" spans="1:6" x14ac:dyDescent="0.25">
      <c r="A1450" s="1">
        <v>601</v>
      </c>
      <c r="B1450" t="s">
        <v>1989</v>
      </c>
      <c r="C1450" t="s">
        <v>661</v>
      </c>
      <c r="D1450" t="s">
        <v>856</v>
      </c>
      <c r="E1450" s="102">
        <v>39.783730400000003</v>
      </c>
      <c r="F1450" s="102">
        <v>-100.445882</v>
      </c>
    </row>
    <row r="1451" spans="1:6" x14ac:dyDescent="0.25">
      <c r="A1451" s="1">
        <v>601</v>
      </c>
      <c r="B1451" t="s">
        <v>1990</v>
      </c>
      <c r="C1451" t="s">
        <v>666</v>
      </c>
      <c r="D1451" t="s">
        <v>662</v>
      </c>
      <c r="E1451" s="102">
        <v>35.000073999999998</v>
      </c>
      <c r="F1451" s="102">
        <v>104.999927</v>
      </c>
    </row>
    <row r="1452" spans="1:6" x14ac:dyDescent="0.25">
      <c r="A1452" s="1">
        <v>601</v>
      </c>
      <c r="B1452" t="s">
        <v>1991</v>
      </c>
      <c r="C1452" t="s">
        <v>681</v>
      </c>
      <c r="D1452" t="s">
        <v>667</v>
      </c>
      <c r="E1452" s="102">
        <v>51.1638175</v>
      </c>
      <c r="F1452" s="102">
        <v>10.447831300000001</v>
      </c>
    </row>
    <row r="1453" spans="1:6" x14ac:dyDescent="0.25">
      <c r="A1453" s="1">
        <v>601</v>
      </c>
      <c r="B1453" t="s">
        <v>1992</v>
      </c>
      <c r="C1453" t="s">
        <v>661</v>
      </c>
      <c r="D1453" t="s">
        <v>662</v>
      </c>
      <c r="E1453" s="102">
        <v>39.783730400000003</v>
      </c>
      <c r="F1453" s="102">
        <v>-100.445882</v>
      </c>
    </row>
    <row r="1454" spans="1:6" x14ac:dyDescent="0.25">
      <c r="A1454" s="1">
        <v>601</v>
      </c>
      <c r="B1454" t="s">
        <v>1993</v>
      </c>
      <c r="C1454" t="s">
        <v>661</v>
      </c>
      <c r="D1454" t="s">
        <v>664</v>
      </c>
      <c r="E1454" s="102">
        <v>39.783730400000003</v>
      </c>
      <c r="F1454" s="102">
        <v>-100.445882</v>
      </c>
    </row>
    <row r="1455" spans="1:6" x14ac:dyDescent="0.25">
      <c r="A1455" s="1">
        <v>601</v>
      </c>
      <c r="B1455" t="s">
        <v>1994</v>
      </c>
      <c r="C1455" t="s">
        <v>694</v>
      </c>
      <c r="D1455" t="s">
        <v>664</v>
      </c>
      <c r="E1455" s="102">
        <v>-10.3333333</v>
      </c>
      <c r="F1455" s="102">
        <v>-53.2</v>
      </c>
    </row>
    <row r="1456" spans="1:6" x14ac:dyDescent="0.25">
      <c r="A1456" s="1">
        <v>601</v>
      </c>
      <c r="B1456" t="s">
        <v>1995</v>
      </c>
      <c r="C1456" t="s">
        <v>679</v>
      </c>
      <c r="D1456" t="s">
        <v>856</v>
      </c>
      <c r="E1456" s="102"/>
      <c r="F1456" s="102"/>
    </row>
    <row r="1457" spans="1:6" x14ac:dyDescent="0.25">
      <c r="A1457" s="1">
        <v>601</v>
      </c>
      <c r="B1457" t="s">
        <v>1996</v>
      </c>
      <c r="C1457" t="s">
        <v>661</v>
      </c>
      <c r="D1457" t="s">
        <v>662</v>
      </c>
      <c r="E1457" s="102">
        <v>39.783730400000003</v>
      </c>
      <c r="F1457" s="102">
        <v>-100.445882</v>
      </c>
    </row>
    <row r="1458" spans="1:6" x14ac:dyDescent="0.25">
      <c r="A1458" s="1">
        <v>601</v>
      </c>
      <c r="B1458" t="s">
        <v>1997</v>
      </c>
      <c r="C1458" t="s">
        <v>670</v>
      </c>
      <c r="D1458" t="s">
        <v>667</v>
      </c>
      <c r="E1458" s="102">
        <v>46.603354000000003</v>
      </c>
      <c r="F1458" s="102">
        <v>1.8883335000000001</v>
      </c>
    </row>
    <row r="1459" spans="1:6" x14ac:dyDescent="0.25">
      <c r="A1459" s="1">
        <v>602</v>
      </c>
      <c r="B1459" t="s">
        <v>1998</v>
      </c>
      <c r="C1459" t="s">
        <v>1186</v>
      </c>
      <c r="D1459" t="s">
        <v>662</v>
      </c>
      <c r="E1459" s="102">
        <v>52.865195999999997</v>
      </c>
      <c r="F1459" s="102">
        <v>-7.9794599000000002</v>
      </c>
    </row>
    <row r="1460" spans="1:6" x14ac:dyDescent="0.25">
      <c r="A1460" s="1">
        <v>602</v>
      </c>
      <c r="B1460" t="s">
        <v>1999</v>
      </c>
      <c r="C1460" t="s">
        <v>688</v>
      </c>
      <c r="D1460" t="s">
        <v>664</v>
      </c>
      <c r="E1460" s="102">
        <v>39.326068499999998</v>
      </c>
      <c r="F1460" s="102">
        <v>-4.8379791000000001</v>
      </c>
    </row>
    <row r="1461" spans="1:6" x14ac:dyDescent="0.25">
      <c r="A1461" s="1">
        <v>602</v>
      </c>
      <c r="B1461" t="s">
        <v>2000</v>
      </c>
      <c r="C1461" t="s">
        <v>688</v>
      </c>
      <c r="D1461" t="s">
        <v>664</v>
      </c>
      <c r="E1461" s="102">
        <v>39.326068499999998</v>
      </c>
      <c r="F1461" s="102">
        <v>-4.8379791000000001</v>
      </c>
    </row>
    <row r="1462" spans="1:6" x14ac:dyDescent="0.25">
      <c r="A1462" s="1">
        <v>602</v>
      </c>
      <c r="B1462" t="s">
        <v>2001</v>
      </c>
      <c r="C1462" t="s">
        <v>674</v>
      </c>
      <c r="D1462" t="s">
        <v>664</v>
      </c>
      <c r="E1462" s="102">
        <v>54.702354499999998</v>
      </c>
      <c r="F1462" s="102">
        <v>-3.2765753000000002</v>
      </c>
    </row>
    <row r="1463" spans="1:6" x14ac:dyDescent="0.25">
      <c r="A1463" s="1">
        <v>603</v>
      </c>
      <c r="B1463" t="s">
        <v>2002</v>
      </c>
      <c r="C1463" t="s">
        <v>674</v>
      </c>
      <c r="D1463" t="s">
        <v>662</v>
      </c>
      <c r="E1463" s="102">
        <v>54.702354499999998</v>
      </c>
      <c r="F1463" s="102">
        <v>-3.2765753000000002</v>
      </c>
    </row>
    <row r="1464" spans="1:6" x14ac:dyDescent="0.25">
      <c r="A1464" s="1">
        <v>603</v>
      </c>
      <c r="B1464" t="s">
        <v>2003</v>
      </c>
      <c r="C1464" t="s">
        <v>666</v>
      </c>
      <c r="D1464" t="s">
        <v>662</v>
      </c>
      <c r="E1464" s="102">
        <v>35.000073999999998</v>
      </c>
      <c r="F1464" s="102">
        <v>104.999927</v>
      </c>
    </row>
    <row r="1465" spans="1:6" x14ac:dyDescent="0.25">
      <c r="A1465" s="1">
        <v>603</v>
      </c>
      <c r="B1465" t="s">
        <v>2004</v>
      </c>
      <c r="C1465" t="s">
        <v>733</v>
      </c>
      <c r="D1465" t="s">
        <v>664</v>
      </c>
      <c r="E1465" s="102">
        <v>42.638426099999997</v>
      </c>
      <c r="F1465" s="102">
        <v>12.674296999999999</v>
      </c>
    </row>
    <row r="1466" spans="1:6" x14ac:dyDescent="0.25">
      <c r="A1466" s="1">
        <v>603</v>
      </c>
      <c r="B1466" t="s">
        <v>2005</v>
      </c>
      <c r="C1466" t="s">
        <v>688</v>
      </c>
      <c r="D1466" t="s">
        <v>664</v>
      </c>
      <c r="E1466" s="102">
        <v>39.326068499999998</v>
      </c>
      <c r="F1466" s="102">
        <v>-4.8379791000000001</v>
      </c>
    </row>
    <row r="1467" spans="1:6" x14ac:dyDescent="0.25">
      <c r="A1467" s="1">
        <v>603</v>
      </c>
      <c r="B1467" t="s">
        <v>2006</v>
      </c>
      <c r="C1467" t="s">
        <v>666</v>
      </c>
      <c r="D1467" t="s">
        <v>662</v>
      </c>
      <c r="E1467" s="102">
        <v>35.000073999999998</v>
      </c>
      <c r="F1467" s="102">
        <v>104.999927</v>
      </c>
    </row>
    <row r="1468" spans="1:6" x14ac:dyDescent="0.25">
      <c r="A1468" s="1">
        <v>603</v>
      </c>
      <c r="B1468" t="s">
        <v>2007</v>
      </c>
      <c r="C1468" t="s">
        <v>666</v>
      </c>
      <c r="D1468" t="s">
        <v>667</v>
      </c>
      <c r="E1468" s="102">
        <v>35.000073999999998</v>
      </c>
      <c r="F1468" s="102">
        <v>104.999927</v>
      </c>
    </row>
    <row r="1469" spans="1:6" x14ac:dyDescent="0.25">
      <c r="A1469" s="1">
        <v>603</v>
      </c>
      <c r="B1469" t="s">
        <v>2008</v>
      </c>
      <c r="C1469" t="s">
        <v>670</v>
      </c>
      <c r="D1469" t="s">
        <v>662</v>
      </c>
      <c r="E1469" s="102">
        <v>46.603354000000003</v>
      </c>
      <c r="F1469" s="102">
        <v>1.8883335000000001</v>
      </c>
    </row>
    <row r="1470" spans="1:6" x14ac:dyDescent="0.25">
      <c r="A1470" s="1">
        <v>603</v>
      </c>
      <c r="B1470" t="s">
        <v>2009</v>
      </c>
      <c r="C1470" t="s">
        <v>684</v>
      </c>
      <c r="D1470" t="s">
        <v>664</v>
      </c>
      <c r="E1470" s="102">
        <v>-24.776108600000001</v>
      </c>
      <c r="F1470" s="102">
        <v>134.755</v>
      </c>
    </row>
    <row r="1471" spans="1:6" x14ac:dyDescent="0.25">
      <c r="A1471" s="1">
        <v>603</v>
      </c>
      <c r="B1471" t="s">
        <v>2010</v>
      </c>
      <c r="C1471" t="s">
        <v>688</v>
      </c>
      <c r="D1471" t="s">
        <v>667</v>
      </c>
      <c r="E1471" s="102">
        <v>39.326068499999998</v>
      </c>
      <c r="F1471" s="102">
        <v>-4.8379791000000001</v>
      </c>
    </row>
    <row r="1472" spans="1:6" x14ac:dyDescent="0.25">
      <c r="A1472" s="1">
        <v>603</v>
      </c>
      <c r="B1472" t="s">
        <v>2011</v>
      </c>
      <c r="C1472" t="s">
        <v>661</v>
      </c>
      <c r="D1472" t="s">
        <v>662</v>
      </c>
      <c r="E1472" s="102">
        <v>39.783730400000003</v>
      </c>
      <c r="F1472" s="102">
        <v>-100.445882</v>
      </c>
    </row>
    <row r="1473" spans="1:6" x14ac:dyDescent="0.25">
      <c r="A1473" s="1">
        <v>603</v>
      </c>
      <c r="B1473" t="s">
        <v>2012</v>
      </c>
      <c r="C1473" t="s">
        <v>713</v>
      </c>
      <c r="D1473" t="s">
        <v>662</v>
      </c>
      <c r="E1473" s="102">
        <v>36.638392000000003</v>
      </c>
      <c r="F1473" s="102">
        <v>127.69611879999999</v>
      </c>
    </row>
    <row r="1474" spans="1:6" x14ac:dyDescent="0.25">
      <c r="A1474" s="1">
        <v>603</v>
      </c>
      <c r="B1474" t="s">
        <v>2013</v>
      </c>
      <c r="C1474" t="s">
        <v>1073</v>
      </c>
      <c r="D1474" t="s">
        <v>664</v>
      </c>
      <c r="E1474" s="102">
        <v>52.215933</v>
      </c>
      <c r="F1474" s="102">
        <v>19.134422000000001</v>
      </c>
    </row>
    <row r="1475" spans="1:6" x14ac:dyDescent="0.25">
      <c r="A1475" s="1">
        <v>604</v>
      </c>
      <c r="B1475" t="s">
        <v>2014</v>
      </c>
      <c r="C1475" t="s">
        <v>675</v>
      </c>
      <c r="D1475" t="s">
        <v>667</v>
      </c>
      <c r="E1475" s="102">
        <v>61.066692199999999</v>
      </c>
      <c r="F1475" s="102">
        <v>-107.99170700000001</v>
      </c>
    </row>
    <row r="1476" spans="1:6" x14ac:dyDescent="0.25">
      <c r="A1476" s="1">
        <v>604</v>
      </c>
      <c r="B1476" t="s">
        <v>2015</v>
      </c>
      <c r="C1476" t="s">
        <v>666</v>
      </c>
      <c r="D1476" t="s">
        <v>662</v>
      </c>
      <c r="E1476" s="102">
        <v>35.000073999999998</v>
      </c>
      <c r="F1476" s="102">
        <v>104.999927</v>
      </c>
    </row>
    <row r="1477" spans="1:6" x14ac:dyDescent="0.25">
      <c r="A1477" s="1">
        <v>604</v>
      </c>
      <c r="B1477" t="s">
        <v>2016</v>
      </c>
      <c r="C1477" t="s">
        <v>836</v>
      </c>
      <c r="D1477" t="s">
        <v>662</v>
      </c>
      <c r="E1477" s="102">
        <v>61.152938599999999</v>
      </c>
      <c r="F1477" s="102">
        <v>8.7876653000000005</v>
      </c>
    </row>
    <row r="1478" spans="1:6" x14ac:dyDescent="0.25">
      <c r="A1478" s="1">
        <v>604</v>
      </c>
      <c r="B1478" t="s">
        <v>2017</v>
      </c>
      <c r="C1478" t="s">
        <v>727</v>
      </c>
      <c r="D1478" t="s">
        <v>664</v>
      </c>
      <c r="E1478" s="102">
        <v>50.6402809</v>
      </c>
      <c r="F1478" s="102">
        <v>4.6667145000000003</v>
      </c>
    </row>
    <row r="1479" spans="1:6" x14ac:dyDescent="0.25">
      <c r="A1479" s="1">
        <v>604</v>
      </c>
      <c r="B1479" t="s">
        <v>2018</v>
      </c>
      <c r="C1479" t="s">
        <v>675</v>
      </c>
      <c r="D1479" t="s">
        <v>664</v>
      </c>
      <c r="E1479" s="102">
        <v>61.066692199999999</v>
      </c>
      <c r="F1479" s="102">
        <v>-107.99170700000001</v>
      </c>
    </row>
    <row r="1480" spans="1:6" x14ac:dyDescent="0.25">
      <c r="A1480" s="1">
        <v>604</v>
      </c>
      <c r="B1480" t="s">
        <v>2019</v>
      </c>
      <c r="C1480" t="s">
        <v>670</v>
      </c>
      <c r="D1480" t="s">
        <v>664</v>
      </c>
      <c r="E1480" s="102">
        <v>46.603354000000003</v>
      </c>
      <c r="F1480" s="102">
        <v>1.8883335000000001</v>
      </c>
    </row>
    <row r="1481" spans="1:6" x14ac:dyDescent="0.25">
      <c r="A1481" s="1">
        <v>604</v>
      </c>
      <c r="B1481" t="s">
        <v>2020</v>
      </c>
      <c r="C1481" t="s">
        <v>661</v>
      </c>
      <c r="D1481" t="s">
        <v>664</v>
      </c>
      <c r="E1481" s="102">
        <v>39.783730400000003</v>
      </c>
      <c r="F1481" s="102">
        <v>-100.445882</v>
      </c>
    </row>
    <row r="1482" spans="1:6" x14ac:dyDescent="0.25">
      <c r="A1482" s="1">
        <v>605</v>
      </c>
      <c r="B1482" t="s">
        <v>2021</v>
      </c>
      <c r="C1482" t="s">
        <v>688</v>
      </c>
      <c r="D1482" t="s">
        <v>664</v>
      </c>
      <c r="E1482" s="102">
        <v>39.326068499999998</v>
      </c>
      <c r="F1482" s="102">
        <v>-4.8379791000000001</v>
      </c>
    </row>
    <row r="1483" spans="1:6" x14ac:dyDescent="0.25">
      <c r="A1483" s="1">
        <v>605</v>
      </c>
      <c r="B1483" t="s">
        <v>2022</v>
      </c>
      <c r="C1483" t="s">
        <v>661</v>
      </c>
      <c r="D1483" t="s">
        <v>664</v>
      </c>
      <c r="E1483" s="102">
        <v>39.783730400000003</v>
      </c>
      <c r="F1483" s="102">
        <v>-100.445882</v>
      </c>
    </row>
    <row r="1484" spans="1:6" x14ac:dyDescent="0.25">
      <c r="A1484" s="1">
        <v>605</v>
      </c>
      <c r="B1484" t="s">
        <v>2023</v>
      </c>
      <c r="C1484" t="s">
        <v>881</v>
      </c>
      <c r="D1484" t="s">
        <v>664</v>
      </c>
      <c r="E1484" s="102">
        <v>63.246777700000003</v>
      </c>
      <c r="F1484" s="102">
        <v>25.920916399999999</v>
      </c>
    </row>
    <row r="1485" spans="1:6" x14ac:dyDescent="0.25">
      <c r="A1485" s="1">
        <v>605</v>
      </c>
      <c r="B1485" t="s">
        <v>2024</v>
      </c>
      <c r="C1485" t="s">
        <v>819</v>
      </c>
      <c r="D1485" t="s">
        <v>662</v>
      </c>
      <c r="E1485" s="102">
        <v>22.350626999999999</v>
      </c>
      <c r="F1485" s="102">
        <v>114.1849161</v>
      </c>
    </row>
    <row r="1486" spans="1:6" x14ac:dyDescent="0.25">
      <c r="A1486" s="1">
        <v>605</v>
      </c>
      <c r="B1486" t="s">
        <v>2025</v>
      </c>
      <c r="C1486" t="s">
        <v>666</v>
      </c>
      <c r="D1486" t="s">
        <v>662</v>
      </c>
      <c r="E1486" s="102">
        <v>35.000073999999998</v>
      </c>
      <c r="F1486" s="102">
        <v>104.999927</v>
      </c>
    </row>
    <row r="1487" spans="1:6" x14ac:dyDescent="0.25">
      <c r="A1487" s="1">
        <v>605</v>
      </c>
      <c r="B1487" t="s">
        <v>158</v>
      </c>
      <c r="C1487" t="s">
        <v>836</v>
      </c>
      <c r="D1487" t="s">
        <v>664</v>
      </c>
      <c r="E1487" s="102">
        <v>61.152938599999999</v>
      </c>
      <c r="F1487" s="102">
        <v>8.7876653000000005</v>
      </c>
    </row>
    <row r="1488" spans="1:6" x14ac:dyDescent="0.25">
      <c r="A1488" s="1">
        <v>606</v>
      </c>
      <c r="B1488" t="s">
        <v>2026</v>
      </c>
      <c r="C1488" t="s">
        <v>666</v>
      </c>
      <c r="D1488" t="s">
        <v>662</v>
      </c>
      <c r="E1488" s="102">
        <v>35.000073999999998</v>
      </c>
      <c r="F1488" s="102">
        <v>104.999927</v>
      </c>
    </row>
    <row r="1489" spans="1:6" x14ac:dyDescent="0.25">
      <c r="A1489" s="1">
        <v>606</v>
      </c>
      <c r="B1489" t="s">
        <v>2027</v>
      </c>
      <c r="C1489" t="s">
        <v>782</v>
      </c>
      <c r="D1489" t="s">
        <v>664</v>
      </c>
      <c r="E1489" s="102">
        <v>30.812424700000001</v>
      </c>
      <c r="F1489" s="102">
        <v>34.859476200000003</v>
      </c>
    </row>
    <row r="1490" spans="1:6" x14ac:dyDescent="0.25">
      <c r="A1490" s="1">
        <v>606</v>
      </c>
      <c r="B1490" t="s">
        <v>2028</v>
      </c>
      <c r="C1490" t="s">
        <v>767</v>
      </c>
      <c r="D1490" t="s">
        <v>662</v>
      </c>
      <c r="E1490" s="102">
        <v>36.5748441</v>
      </c>
      <c r="F1490" s="102">
        <v>139.23941790000001</v>
      </c>
    </row>
    <row r="1491" spans="1:6" x14ac:dyDescent="0.25">
      <c r="A1491" s="1">
        <v>606</v>
      </c>
      <c r="B1491" t="s">
        <v>2029</v>
      </c>
      <c r="C1491" t="s">
        <v>666</v>
      </c>
      <c r="D1491" t="s">
        <v>662</v>
      </c>
      <c r="E1491" s="102">
        <v>35.000073999999998</v>
      </c>
      <c r="F1491" s="102">
        <v>104.999927</v>
      </c>
    </row>
    <row r="1492" spans="1:6" x14ac:dyDescent="0.25">
      <c r="A1492" s="1">
        <v>606</v>
      </c>
      <c r="B1492" t="s">
        <v>2030</v>
      </c>
      <c r="C1492" t="s">
        <v>670</v>
      </c>
      <c r="D1492" t="s">
        <v>667</v>
      </c>
      <c r="E1492" s="102">
        <v>46.603354000000003</v>
      </c>
      <c r="F1492" s="102">
        <v>1.8883335000000001</v>
      </c>
    </row>
    <row r="1493" spans="1:6" x14ac:dyDescent="0.25">
      <c r="A1493" s="1">
        <v>606</v>
      </c>
      <c r="B1493" t="s">
        <v>2031</v>
      </c>
      <c r="C1493" t="s">
        <v>666</v>
      </c>
      <c r="D1493" t="s">
        <v>664</v>
      </c>
      <c r="E1493" s="102">
        <v>35.000073999999998</v>
      </c>
      <c r="F1493" s="102">
        <v>104.999927</v>
      </c>
    </row>
    <row r="1494" spans="1:6" x14ac:dyDescent="0.25">
      <c r="A1494" s="1">
        <v>606</v>
      </c>
      <c r="B1494" t="s">
        <v>2032</v>
      </c>
      <c r="C1494" t="s">
        <v>1619</v>
      </c>
      <c r="D1494" t="s">
        <v>662</v>
      </c>
      <c r="E1494" s="102">
        <v>38.959759400000003</v>
      </c>
      <c r="F1494" s="102">
        <v>34.924965299999997</v>
      </c>
    </row>
    <row r="1495" spans="1:6" x14ac:dyDescent="0.25">
      <c r="A1495" s="1">
        <v>606</v>
      </c>
      <c r="B1495" t="s">
        <v>2033</v>
      </c>
      <c r="C1495" t="s">
        <v>944</v>
      </c>
      <c r="D1495" t="s">
        <v>662</v>
      </c>
      <c r="E1495" s="102">
        <v>23.973937400000001</v>
      </c>
      <c r="F1495" s="102">
        <v>120.9820179</v>
      </c>
    </row>
    <row r="1496" spans="1:6" x14ac:dyDescent="0.25">
      <c r="A1496" s="1">
        <v>606</v>
      </c>
      <c r="B1496" t="s">
        <v>2034</v>
      </c>
      <c r="C1496" t="s">
        <v>739</v>
      </c>
      <c r="D1496" t="s">
        <v>662</v>
      </c>
      <c r="E1496" s="102">
        <v>64.686313600000005</v>
      </c>
      <c r="F1496" s="102">
        <v>97.745306099999993</v>
      </c>
    </row>
    <row r="1497" spans="1:6" x14ac:dyDescent="0.25">
      <c r="A1497" s="1">
        <v>607</v>
      </c>
      <c r="B1497" t="s">
        <v>2035</v>
      </c>
      <c r="C1497" t="s">
        <v>999</v>
      </c>
      <c r="D1497" t="s">
        <v>856</v>
      </c>
      <c r="E1497" s="102">
        <v>39.662164799999999</v>
      </c>
      <c r="F1497" s="102">
        <v>-8.1353518999999999</v>
      </c>
    </row>
    <row r="1498" spans="1:6" x14ac:dyDescent="0.25">
      <c r="A1498" s="1">
        <v>607</v>
      </c>
      <c r="B1498" t="s">
        <v>2036</v>
      </c>
      <c r="C1498" t="s">
        <v>666</v>
      </c>
      <c r="D1498" t="s">
        <v>662</v>
      </c>
      <c r="E1498" s="102">
        <v>35.000073999999998</v>
      </c>
      <c r="F1498" s="102">
        <v>104.999927</v>
      </c>
    </row>
    <row r="1499" spans="1:6" x14ac:dyDescent="0.25">
      <c r="A1499" s="1">
        <v>607</v>
      </c>
      <c r="B1499" t="s">
        <v>2037</v>
      </c>
      <c r="C1499" t="s">
        <v>661</v>
      </c>
      <c r="D1499" t="s">
        <v>662</v>
      </c>
      <c r="E1499" s="102">
        <v>39.783730400000003</v>
      </c>
      <c r="F1499" s="102">
        <v>-100.445882</v>
      </c>
    </row>
    <row r="1500" spans="1:6" x14ac:dyDescent="0.25">
      <c r="A1500" s="1">
        <v>607</v>
      </c>
      <c r="B1500" t="s">
        <v>2038</v>
      </c>
      <c r="C1500" t="s">
        <v>666</v>
      </c>
      <c r="D1500" t="s">
        <v>667</v>
      </c>
      <c r="E1500" s="102">
        <v>35.000073999999998</v>
      </c>
      <c r="F1500" s="102">
        <v>104.999927</v>
      </c>
    </row>
    <row r="1501" spans="1:6" x14ac:dyDescent="0.25">
      <c r="A1501" s="1">
        <v>607</v>
      </c>
      <c r="B1501" t="s">
        <v>2039</v>
      </c>
      <c r="C1501" t="s">
        <v>881</v>
      </c>
      <c r="D1501" t="s">
        <v>662</v>
      </c>
      <c r="E1501" s="102">
        <v>63.246777700000003</v>
      </c>
      <c r="F1501" s="102">
        <v>25.920916399999999</v>
      </c>
    </row>
    <row r="1502" spans="1:6" x14ac:dyDescent="0.25">
      <c r="A1502" s="1">
        <v>607</v>
      </c>
      <c r="B1502" t="s">
        <v>2040</v>
      </c>
      <c r="C1502" t="s">
        <v>1264</v>
      </c>
      <c r="D1502" t="s">
        <v>667</v>
      </c>
      <c r="E1502" s="102">
        <v>26.254049299999998</v>
      </c>
      <c r="F1502" s="102">
        <v>29.267546899999999</v>
      </c>
    </row>
    <row r="1503" spans="1:6" x14ac:dyDescent="0.25">
      <c r="A1503" s="1">
        <v>607</v>
      </c>
      <c r="B1503" t="s">
        <v>2041</v>
      </c>
      <c r="C1503" t="s">
        <v>666</v>
      </c>
      <c r="D1503" t="s">
        <v>667</v>
      </c>
      <c r="E1503" s="102">
        <v>35.000073999999998</v>
      </c>
      <c r="F1503" s="102">
        <v>104.999927</v>
      </c>
    </row>
    <row r="1504" spans="1:6" x14ac:dyDescent="0.25">
      <c r="A1504" s="1">
        <v>608</v>
      </c>
      <c r="B1504" t="s">
        <v>2042</v>
      </c>
      <c r="C1504" t="s">
        <v>666</v>
      </c>
      <c r="D1504" t="s">
        <v>664</v>
      </c>
      <c r="E1504" s="102">
        <v>35.000073999999998</v>
      </c>
      <c r="F1504" s="102">
        <v>104.999927</v>
      </c>
    </row>
    <row r="1505" spans="1:6" x14ac:dyDescent="0.25">
      <c r="A1505" s="1">
        <v>608</v>
      </c>
      <c r="B1505" t="s">
        <v>2043</v>
      </c>
      <c r="C1505" t="s">
        <v>670</v>
      </c>
      <c r="D1505" t="s">
        <v>667</v>
      </c>
      <c r="E1505" s="102">
        <v>46.603354000000003</v>
      </c>
      <c r="F1505" s="102">
        <v>1.8883335000000001</v>
      </c>
    </row>
    <row r="1506" spans="1:6" x14ac:dyDescent="0.25">
      <c r="A1506" s="1">
        <v>608</v>
      </c>
      <c r="B1506" t="s">
        <v>2044</v>
      </c>
      <c r="C1506" t="s">
        <v>661</v>
      </c>
      <c r="D1506" t="s">
        <v>664</v>
      </c>
      <c r="E1506" s="102">
        <v>39.783730400000003</v>
      </c>
      <c r="F1506" s="102">
        <v>-100.445882</v>
      </c>
    </row>
    <row r="1507" spans="1:6" x14ac:dyDescent="0.25">
      <c r="A1507" s="1">
        <v>608</v>
      </c>
      <c r="B1507" t="s">
        <v>2045</v>
      </c>
      <c r="C1507" t="s">
        <v>2046</v>
      </c>
      <c r="D1507" t="s">
        <v>662</v>
      </c>
      <c r="E1507" s="102">
        <v>58.752377799999998</v>
      </c>
      <c r="F1507" s="102">
        <v>25.3319078</v>
      </c>
    </row>
    <row r="1508" spans="1:6" x14ac:dyDescent="0.25">
      <c r="A1508" s="1">
        <v>608</v>
      </c>
      <c r="B1508" t="s">
        <v>2047</v>
      </c>
      <c r="C1508" t="s">
        <v>733</v>
      </c>
      <c r="D1508" t="s">
        <v>662</v>
      </c>
      <c r="E1508" s="102">
        <v>42.638426099999997</v>
      </c>
      <c r="F1508" s="102">
        <v>12.674296999999999</v>
      </c>
    </row>
    <row r="1509" spans="1:6" x14ac:dyDescent="0.25">
      <c r="A1509" s="1">
        <v>608</v>
      </c>
      <c r="B1509" t="s">
        <v>2048</v>
      </c>
      <c r="C1509" t="s">
        <v>1133</v>
      </c>
      <c r="D1509" t="s">
        <v>664</v>
      </c>
      <c r="E1509" s="102">
        <v>-28.8166236</v>
      </c>
      <c r="F1509" s="102">
        <v>24.991638999999999</v>
      </c>
    </row>
    <row r="1510" spans="1:6" x14ac:dyDescent="0.25">
      <c r="A1510" s="1">
        <v>609</v>
      </c>
      <c r="B1510" t="s">
        <v>2049</v>
      </c>
      <c r="C1510" t="s">
        <v>713</v>
      </c>
      <c r="D1510" t="s">
        <v>662</v>
      </c>
      <c r="E1510" s="102">
        <v>36.638392000000003</v>
      </c>
      <c r="F1510" s="102">
        <v>127.69611879999999</v>
      </c>
    </row>
    <row r="1511" spans="1:6" x14ac:dyDescent="0.25">
      <c r="A1511" s="1">
        <v>609</v>
      </c>
      <c r="B1511" t="s">
        <v>2050</v>
      </c>
      <c r="C1511" t="s">
        <v>733</v>
      </c>
      <c r="D1511" t="s">
        <v>662</v>
      </c>
      <c r="E1511" s="102">
        <v>42.638426099999997</v>
      </c>
      <c r="F1511" s="102">
        <v>12.674296999999999</v>
      </c>
    </row>
    <row r="1512" spans="1:6" x14ac:dyDescent="0.25">
      <c r="A1512" s="1">
        <v>609</v>
      </c>
      <c r="B1512" t="s">
        <v>2051</v>
      </c>
      <c r="C1512" t="s">
        <v>661</v>
      </c>
      <c r="D1512" t="s">
        <v>856</v>
      </c>
      <c r="E1512" s="102">
        <v>39.783730400000003</v>
      </c>
      <c r="F1512" s="102">
        <v>-100.445882</v>
      </c>
    </row>
    <row r="1513" spans="1:6" x14ac:dyDescent="0.25">
      <c r="A1513" s="1">
        <v>609</v>
      </c>
      <c r="B1513" t="s">
        <v>2052</v>
      </c>
      <c r="C1513" t="s">
        <v>674</v>
      </c>
      <c r="D1513" t="s">
        <v>664</v>
      </c>
      <c r="E1513" s="102">
        <v>54.702354499999998</v>
      </c>
      <c r="F1513" s="102">
        <v>-3.2765753000000002</v>
      </c>
    </row>
    <row r="1514" spans="1:6" x14ac:dyDescent="0.25">
      <c r="A1514" s="1">
        <v>609</v>
      </c>
      <c r="B1514" t="s">
        <v>108</v>
      </c>
      <c r="C1514" t="s">
        <v>724</v>
      </c>
      <c r="D1514" t="s">
        <v>664</v>
      </c>
      <c r="E1514" s="102">
        <v>1.3571070000000001</v>
      </c>
      <c r="F1514" s="102">
        <v>103.8194992</v>
      </c>
    </row>
    <row r="1515" spans="1:6" x14ac:dyDescent="0.25">
      <c r="A1515" s="1">
        <v>609</v>
      </c>
      <c r="B1515" t="s">
        <v>2053</v>
      </c>
      <c r="C1515" t="s">
        <v>666</v>
      </c>
      <c r="D1515" t="s">
        <v>664</v>
      </c>
      <c r="E1515" s="102">
        <v>35.000073999999998</v>
      </c>
      <c r="F1515" s="102">
        <v>104.999927</v>
      </c>
    </row>
    <row r="1516" spans="1:6" x14ac:dyDescent="0.25">
      <c r="A1516" s="1">
        <v>609</v>
      </c>
      <c r="B1516" t="s">
        <v>2054</v>
      </c>
      <c r="C1516" t="s">
        <v>670</v>
      </c>
      <c r="D1516" t="s">
        <v>667</v>
      </c>
      <c r="E1516" s="102">
        <v>46.603354000000003</v>
      </c>
      <c r="F1516" s="102">
        <v>1.8883335000000001</v>
      </c>
    </row>
    <row r="1517" spans="1:6" x14ac:dyDescent="0.25">
      <c r="A1517" s="1">
        <v>609</v>
      </c>
      <c r="B1517" t="s">
        <v>2055</v>
      </c>
      <c r="C1517" t="s">
        <v>1069</v>
      </c>
      <c r="D1517" t="s">
        <v>664</v>
      </c>
      <c r="E1517" s="102">
        <v>25.333698399999999</v>
      </c>
      <c r="F1517" s="102">
        <v>51.229529499999998</v>
      </c>
    </row>
    <row r="1518" spans="1:6" x14ac:dyDescent="0.25">
      <c r="A1518" s="1">
        <v>609</v>
      </c>
      <c r="B1518" t="s">
        <v>2056</v>
      </c>
      <c r="C1518" t="s">
        <v>670</v>
      </c>
      <c r="D1518" t="s">
        <v>664</v>
      </c>
      <c r="E1518" s="102">
        <v>46.603354000000003</v>
      </c>
      <c r="F1518" s="102">
        <v>1.8883335000000001</v>
      </c>
    </row>
    <row r="1519" spans="1:6" x14ac:dyDescent="0.25">
      <c r="A1519" s="1">
        <v>609</v>
      </c>
      <c r="B1519" t="s">
        <v>2057</v>
      </c>
      <c r="C1519" t="s">
        <v>764</v>
      </c>
      <c r="D1519" t="s">
        <v>662</v>
      </c>
      <c r="E1519" s="102">
        <v>46.798562400000002</v>
      </c>
      <c r="F1519" s="102">
        <v>8.2319735999999999</v>
      </c>
    </row>
    <row r="1520" spans="1:6" x14ac:dyDescent="0.25">
      <c r="A1520" s="1">
        <v>609</v>
      </c>
      <c r="B1520" t="s">
        <v>2058</v>
      </c>
      <c r="C1520" t="s">
        <v>2059</v>
      </c>
      <c r="D1520" t="s">
        <v>667</v>
      </c>
      <c r="E1520" s="102">
        <v>48.741152200000002</v>
      </c>
      <c r="F1520" s="102">
        <v>19.452864600000002</v>
      </c>
    </row>
    <row r="1521" spans="1:6" x14ac:dyDescent="0.25">
      <c r="A1521" s="1">
        <v>610</v>
      </c>
      <c r="B1521" t="s">
        <v>2060</v>
      </c>
      <c r="C1521" t="s">
        <v>661</v>
      </c>
      <c r="D1521" t="s">
        <v>664</v>
      </c>
      <c r="E1521" s="102">
        <v>39.783730400000003</v>
      </c>
      <c r="F1521" s="102">
        <v>-100.445882</v>
      </c>
    </row>
    <row r="1522" spans="1:6" x14ac:dyDescent="0.25">
      <c r="A1522" s="1">
        <v>610</v>
      </c>
      <c r="B1522" t="s">
        <v>2061</v>
      </c>
      <c r="C1522" t="s">
        <v>670</v>
      </c>
      <c r="D1522" t="s">
        <v>664</v>
      </c>
      <c r="E1522" s="102">
        <v>46.603354000000003</v>
      </c>
      <c r="F1522" s="102">
        <v>1.8883335000000001</v>
      </c>
    </row>
    <row r="1523" spans="1:6" x14ac:dyDescent="0.25">
      <c r="A1523" s="1">
        <v>610</v>
      </c>
      <c r="B1523" t="s">
        <v>2062</v>
      </c>
      <c r="C1523" t="s">
        <v>692</v>
      </c>
      <c r="D1523" t="s">
        <v>664</v>
      </c>
      <c r="E1523" s="102">
        <v>59.674971200000002</v>
      </c>
      <c r="F1523" s="102">
        <v>14.5208584</v>
      </c>
    </row>
    <row r="1524" spans="1:6" x14ac:dyDescent="0.25">
      <c r="A1524" s="1">
        <v>610</v>
      </c>
      <c r="B1524" t="s">
        <v>2063</v>
      </c>
      <c r="C1524" t="s">
        <v>661</v>
      </c>
      <c r="D1524" t="s">
        <v>662</v>
      </c>
      <c r="E1524" s="102">
        <v>39.783730400000003</v>
      </c>
      <c r="F1524" s="102">
        <v>-100.445882</v>
      </c>
    </row>
    <row r="1525" spans="1:6" x14ac:dyDescent="0.25">
      <c r="A1525" s="1">
        <v>610</v>
      </c>
      <c r="B1525" t="s">
        <v>2064</v>
      </c>
      <c r="C1525" t="s">
        <v>681</v>
      </c>
      <c r="D1525" t="s">
        <v>662</v>
      </c>
      <c r="E1525" s="102">
        <v>51.1638175</v>
      </c>
      <c r="F1525" s="102">
        <v>10.447831300000001</v>
      </c>
    </row>
    <row r="1526" spans="1:6" x14ac:dyDescent="0.25">
      <c r="A1526" s="1">
        <v>611</v>
      </c>
      <c r="B1526" t="s">
        <v>2065</v>
      </c>
      <c r="C1526" t="s">
        <v>666</v>
      </c>
      <c r="D1526" t="s">
        <v>662</v>
      </c>
      <c r="E1526" s="102">
        <v>35.000073999999998</v>
      </c>
      <c r="F1526" s="102">
        <v>104.999927</v>
      </c>
    </row>
    <row r="1527" spans="1:6" x14ac:dyDescent="0.25">
      <c r="A1527" s="1">
        <v>611</v>
      </c>
      <c r="B1527" t="s">
        <v>2066</v>
      </c>
      <c r="C1527" t="s">
        <v>674</v>
      </c>
      <c r="D1527" t="s">
        <v>662</v>
      </c>
      <c r="E1527" s="102">
        <v>54.702354499999998</v>
      </c>
      <c r="F1527" s="102">
        <v>-3.2765753000000002</v>
      </c>
    </row>
    <row r="1528" spans="1:6" x14ac:dyDescent="0.25">
      <c r="A1528" s="1">
        <v>611</v>
      </c>
      <c r="B1528" t="s">
        <v>2067</v>
      </c>
      <c r="C1528" t="s">
        <v>675</v>
      </c>
      <c r="D1528" t="s">
        <v>664</v>
      </c>
      <c r="E1528" s="102">
        <v>61.066692199999999</v>
      </c>
      <c r="F1528" s="102">
        <v>-107.99170700000001</v>
      </c>
    </row>
    <row r="1529" spans="1:6" x14ac:dyDescent="0.25">
      <c r="A1529" s="1">
        <v>611</v>
      </c>
      <c r="B1529" t="s">
        <v>2068</v>
      </c>
      <c r="C1529" t="s">
        <v>666</v>
      </c>
      <c r="D1529" t="s">
        <v>662</v>
      </c>
      <c r="E1529" s="102">
        <v>35.000073999999998</v>
      </c>
      <c r="F1529" s="102">
        <v>104.999927</v>
      </c>
    </row>
    <row r="1530" spans="1:6" x14ac:dyDescent="0.25">
      <c r="A1530" s="1">
        <v>612</v>
      </c>
      <c r="B1530" t="s">
        <v>2069</v>
      </c>
      <c r="C1530" t="s">
        <v>688</v>
      </c>
      <c r="D1530" t="s">
        <v>662</v>
      </c>
      <c r="E1530" s="102">
        <v>39.326068499999998</v>
      </c>
      <c r="F1530" s="102">
        <v>-4.8379791000000001</v>
      </c>
    </row>
    <row r="1531" spans="1:6" x14ac:dyDescent="0.25">
      <c r="A1531" s="1">
        <v>612</v>
      </c>
      <c r="B1531" t="s">
        <v>2070</v>
      </c>
      <c r="C1531" t="s">
        <v>733</v>
      </c>
      <c r="D1531" t="s">
        <v>667</v>
      </c>
      <c r="E1531" s="102">
        <v>42.638426099999997</v>
      </c>
      <c r="F1531" s="102">
        <v>12.674296999999999</v>
      </c>
    </row>
    <row r="1532" spans="1:6" x14ac:dyDescent="0.25">
      <c r="A1532" s="1">
        <v>612</v>
      </c>
      <c r="B1532" t="s">
        <v>2071</v>
      </c>
      <c r="C1532" t="s">
        <v>661</v>
      </c>
      <c r="D1532" t="s">
        <v>664</v>
      </c>
      <c r="E1532" s="102">
        <v>39.783730400000003</v>
      </c>
      <c r="F1532" s="102">
        <v>-100.445882</v>
      </c>
    </row>
    <row r="1533" spans="1:6" x14ac:dyDescent="0.25">
      <c r="A1533" s="1">
        <v>612</v>
      </c>
      <c r="B1533" t="s">
        <v>2072</v>
      </c>
      <c r="C1533" t="s">
        <v>661</v>
      </c>
      <c r="D1533" t="s">
        <v>664</v>
      </c>
      <c r="E1533" s="102">
        <v>39.783730400000003</v>
      </c>
      <c r="F1533" s="102">
        <v>-100.445882</v>
      </c>
    </row>
    <row r="1534" spans="1:6" x14ac:dyDescent="0.25">
      <c r="A1534" s="1">
        <v>612</v>
      </c>
      <c r="B1534" t="s">
        <v>2073</v>
      </c>
      <c r="C1534" t="s">
        <v>688</v>
      </c>
      <c r="D1534" t="s">
        <v>664</v>
      </c>
      <c r="E1534" s="102">
        <v>39.326068499999998</v>
      </c>
      <c r="F1534" s="102">
        <v>-4.8379791000000001</v>
      </c>
    </row>
    <row r="1535" spans="1:6" x14ac:dyDescent="0.25">
      <c r="A1535" s="1">
        <v>612</v>
      </c>
      <c r="B1535" t="s">
        <v>2074</v>
      </c>
      <c r="C1535" t="s">
        <v>767</v>
      </c>
      <c r="D1535" t="s">
        <v>662</v>
      </c>
      <c r="E1535" s="102">
        <v>36.5748441</v>
      </c>
      <c r="F1535" s="102">
        <v>139.23941790000001</v>
      </c>
    </row>
    <row r="1536" spans="1:6" x14ac:dyDescent="0.25">
      <c r="A1536" s="1">
        <v>612</v>
      </c>
      <c r="B1536" t="s">
        <v>2075</v>
      </c>
      <c r="C1536" t="s">
        <v>661</v>
      </c>
      <c r="D1536" t="s">
        <v>664</v>
      </c>
      <c r="E1536" s="102">
        <v>39.783730400000003</v>
      </c>
      <c r="F1536" s="102">
        <v>-100.445882</v>
      </c>
    </row>
    <row r="1537" spans="1:6" x14ac:dyDescent="0.25">
      <c r="A1537" s="1">
        <v>613</v>
      </c>
      <c r="B1537" t="s">
        <v>2076</v>
      </c>
      <c r="C1537" t="s">
        <v>684</v>
      </c>
      <c r="D1537" t="s">
        <v>664</v>
      </c>
      <c r="E1537" s="102">
        <v>-24.776108600000001</v>
      </c>
      <c r="F1537" s="102">
        <v>134.755</v>
      </c>
    </row>
    <row r="1538" spans="1:6" x14ac:dyDescent="0.25">
      <c r="A1538" s="1">
        <v>613</v>
      </c>
      <c r="B1538" t="s">
        <v>2077</v>
      </c>
      <c r="C1538" t="s">
        <v>1133</v>
      </c>
      <c r="D1538" t="s">
        <v>662</v>
      </c>
      <c r="E1538" s="102">
        <v>-28.8166236</v>
      </c>
      <c r="F1538" s="102">
        <v>24.991638999999999</v>
      </c>
    </row>
    <row r="1539" spans="1:6" x14ac:dyDescent="0.25">
      <c r="A1539" s="1">
        <v>613</v>
      </c>
      <c r="B1539" t="s">
        <v>2078</v>
      </c>
      <c r="C1539" t="s">
        <v>661</v>
      </c>
      <c r="D1539" t="s">
        <v>662</v>
      </c>
      <c r="E1539" s="102">
        <v>39.783730400000003</v>
      </c>
      <c r="F1539" s="102">
        <v>-100.445882</v>
      </c>
    </row>
    <row r="1540" spans="1:6" x14ac:dyDescent="0.25">
      <c r="A1540" s="1">
        <v>613</v>
      </c>
      <c r="B1540" t="s">
        <v>8870</v>
      </c>
      <c r="C1540" t="s">
        <v>681</v>
      </c>
      <c r="D1540" t="s">
        <v>664</v>
      </c>
      <c r="E1540" s="102">
        <v>51.1638175</v>
      </c>
      <c r="F1540" s="102">
        <v>10.447831300000001</v>
      </c>
    </row>
    <row r="1541" spans="1:6" x14ac:dyDescent="0.25">
      <c r="A1541" s="1">
        <v>613</v>
      </c>
      <c r="B1541" t="s">
        <v>2079</v>
      </c>
      <c r="C1541" t="s">
        <v>661</v>
      </c>
      <c r="D1541" t="s">
        <v>662</v>
      </c>
      <c r="E1541" s="102">
        <v>39.783730400000003</v>
      </c>
      <c r="F1541" s="102">
        <v>-100.445882</v>
      </c>
    </row>
    <row r="1542" spans="1:6" x14ac:dyDescent="0.25">
      <c r="A1542" s="1">
        <v>613</v>
      </c>
      <c r="B1542" t="s">
        <v>2080</v>
      </c>
      <c r="C1542" t="s">
        <v>674</v>
      </c>
      <c r="D1542" t="s">
        <v>664</v>
      </c>
      <c r="E1542" s="102">
        <v>54.702354499999998</v>
      </c>
      <c r="F1542" s="102">
        <v>-3.2765753000000002</v>
      </c>
    </row>
    <row r="1543" spans="1:6" x14ac:dyDescent="0.25">
      <c r="A1543" s="1">
        <v>613</v>
      </c>
      <c r="B1543" t="s">
        <v>2081</v>
      </c>
      <c r="C1543" t="s">
        <v>670</v>
      </c>
      <c r="D1543" t="s">
        <v>667</v>
      </c>
      <c r="E1543" s="102">
        <v>46.603354000000003</v>
      </c>
      <c r="F1543" s="102">
        <v>1.8883335000000001</v>
      </c>
    </row>
    <row r="1544" spans="1:6" x14ac:dyDescent="0.25">
      <c r="A1544" s="1">
        <v>613</v>
      </c>
      <c r="B1544" t="s">
        <v>2082</v>
      </c>
      <c r="C1544" t="s">
        <v>692</v>
      </c>
      <c r="D1544" t="s">
        <v>662</v>
      </c>
      <c r="E1544" s="102">
        <v>59.674971200000002</v>
      </c>
      <c r="F1544" s="102">
        <v>14.5208584</v>
      </c>
    </row>
    <row r="1545" spans="1:6" x14ac:dyDescent="0.25">
      <c r="A1545" s="1">
        <v>613</v>
      </c>
      <c r="B1545" t="s">
        <v>2083</v>
      </c>
      <c r="C1545" t="s">
        <v>761</v>
      </c>
      <c r="D1545" t="s">
        <v>667</v>
      </c>
      <c r="E1545" s="102">
        <v>47.593969999999999</v>
      </c>
      <c r="F1545" s="102">
        <v>14.124560000000001</v>
      </c>
    </row>
    <row r="1546" spans="1:6" x14ac:dyDescent="0.25">
      <c r="A1546" s="1">
        <v>614</v>
      </c>
      <c r="B1546" t="s">
        <v>2084</v>
      </c>
      <c r="C1546" t="s">
        <v>670</v>
      </c>
      <c r="D1546" t="s">
        <v>662</v>
      </c>
      <c r="E1546" s="102">
        <v>46.603354000000003</v>
      </c>
      <c r="F1546" s="102">
        <v>1.8883335000000001</v>
      </c>
    </row>
    <row r="1547" spans="1:6" x14ac:dyDescent="0.25">
      <c r="A1547" s="1">
        <v>614</v>
      </c>
      <c r="B1547" t="s">
        <v>2085</v>
      </c>
      <c r="C1547" t="s">
        <v>675</v>
      </c>
      <c r="D1547" t="s">
        <v>664</v>
      </c>
      <c r="E1547" s="102">
        <v>61.066692199999999</v>
      </c>
      <c r="F1547" s="102">
        <v>-107.99170700000001</v>
      </c>
    </row>
    <row r="1548" spans="1:6" x14ac:dyDescent="0.25">
      <c r="A1548" s="1">
        <v>614</v>
      </c>
      <c r="B1548" t="s">
        <v>2086</v>
      </c>
      <c r="C1548" t="s">
        <v>688</v>
      </c>
      <c r="D1548" t="s">
        <v>664</v>
      </c>
      <c r="E1548" s="102">
        <v>39.326068499999998</v>
      </c>
      <c r="F1548" s="102">
        <v>-4.8379791000000001</v>
      </c>
    </row>
    <row r="1549" spans="1:6" x14ac:dyDescent="0.25">
      <c r="A1549" s="1">
        <v>614</v>
      </c>
      <c r="B1549" t="s">
        <v>2087</v>
      </c>
      <c r="C1549" t="s">
        <v>661</v>
      </c>
      <c r="D1549" t="s">
        <v>664</v>
      </c>
      <c r="E1549" s="102">
        <v>39.783730400000003</v>
      </c>
      <c r="F1549" s="102">
        <v>-100.445882</v>
      </c>
    </row>
    <row r="1550" spans="1:6" x14ac:dyDescent="0.25">
      <c r="A1550" s="1">
        <v>614</v>
      </c>
      <c r="B1550" t="s">
        <v>2088</v>
      </c>
      <c r="C1550" t="s">
        <v>661</v>
      </c>
      <c r="D1550" t="s">
        <v>664</v>
      </c>
      <c r="E1550" s="102">
        <v>39.783730400000003</v>
      </c>
      <c r="F1550" s="102">
        <v>-100.445882</v>
      </c>
    </row>
    <row r="1551" spans="1:6" x14ac:dyDescent="0.25">
      <c r="A1551" s="1">
        <v>614</v>
      </c>
      <c r="B1551" t="s">
        <v>2089</v>
      </c>
      <c r="C1551" t="s">
        <v>684</v>
      </c>
      <c r="D1551" t="s">
        <v>664</v>
      </c>
      <c r="E1551" s="102">
        <v>-24.776108600000001</v>
      </c>
      <c r="F1551" s="102">
        <v>134.755</v>
      </c>
    </row>
    <row r="1552" spans="1:6" x14ac:dyDescent="0.25">
      <c r="A1552" s="1">
        <v>614</v>
      </c>
      <c r="B1552" t="s">
        <v>2090</v>
      </c>
      <c r="C1552" t="s">
        <v>681</v>
      </c>
      <c r="D1552" t="s">
        <v>667</v>
      </c>
      <c r="E1552" s="102">
        <v>51.1638175</v>
      </c>
      <c r="F1552" s="102">
        <v>10.447831300000001</v>
      </c>
    </row>
    <row r="1553" spans="1:6" x14ac:dyDescent="0.25">
      <c r="A1553" s="16">
        <v>614</v>
      </c>
      <c r="B1553" s="15" t="s">
        <v>2091</v>
      </c>
      <c r="C1553" s="15" t="s">
        <v>661</v>
      </c>
      <c r="D1553" s="15" t="s">
        <v>677</v>
      </c>
      <c r="E1553" s="102">
        <v>39.783730400000003</v>
      </c>
      <c r="F1553" s="102">
        <v>-100.445882</v>
      </c>
    </row>
    <row r="1554" spans="1:6" x14ac:dyDescent="0.25">
      <c r="A1554" s="1">
        <v>614</v>
      </c>
      <c r="B1554" t="s">
        <v>2092</v>
      </c>
      <c r="C1554" t="s">
        <v>666</v>
      </c>
      <c r="D1554" t="s">
        <v>662</v>
      </c>
      <c r="E1554" s="102">
        <v>35.000073999999998</v>
      </c>
      <c r="F1554" s="102">
        <v>104.999927</v>
      </c>
    </row>
    <row r="1555" spans="1:6" x14ac:dyDescent="0.25">
      <c r="A1555" s="1">
        <v>614</v>
      </c>
      <c r="B1555" t="s">
        <v>2093</v>
      </c>
      <c r="C1555" t="s">
        <v>666</v>
      </c>
      <c r="D1555" t="s">
        <v>662</v>
      </c>
      <c r="E1555" s="102">
        <v>35.000073999999998</v>
      </c>
      <c r="F1555" s="102">
        <v>104.999927</v>
      </c>
    </row>
    <row r="1556" spans="1:6" x14ac:dyDescent="0.25">
      <c r="A1556" s="1">
        <v>615</v>
      </c>
      <c r="B1556" t="s">
        <v>2094</v>
      </c>
      <c r="C1556" t="s">
        <v>666</v>
      </c>
      <c r="D1556" t="s">
        <v>662</v>
      </c>
      <c r="E1556" s="102">
        <v>35.000073999999998</v>
      </c>
      <c r="F1556" s="102">
        <v>104.999927</v>
      </c>
    </row>
    <row r="1557" spans="1:6" x14ac:dyDescent="0.25">
      <c r="A1557" s="1">
        <v>616</v>
      </c>
      <c r="B1557" t="s">
        <v>2095</v>
      </c>
      <c r="C1557" t="s">
        <v>661</v>
      </c>
      <c r="D1557" t="s">
        <v>664</v>
      </c>
      <c r="E1557" s="102">
        <v>39.783730400000003</v>
      </c>
      <c r="F1557" s="102">
        <v>-100.445882</v>
      </c>
    </row>
    <row r="1558" spans="1:6" x14ac:dyDescent="0.25">
      <c r="A1558" s="1">
        <v>616</v>
      </c>
      <c r="B1558" t="s">
        <v>2096</v>
      </c>
      <c r="C1558" t="s">
        <v>666</v>
      </c>
      <c r="D1558" t="s">
        <v>667</v>
      </c>
      <c r="E1558" s="102">
        <v>35.000073999999998</v>
      </c>
      <c r="F1558" s="102">
        <v>104.999927</v>
      </c>
    </row>
    <row r="1559" spans="1:6" x14ac:dyDescent="0.25">
      <c r="A1559" s="1">
        <v>616</v>
      </c>
      <c r="B1559" t="s">
        <v>2097</v>
      </c>
      <c r="C1559" t="s">
        <v>681</v>
      </c>
      <c r="D1559" t="s">
        <v>662</v>
      </c>
      <c r="E1559" s="102">
        <v>51.1638175</v>
      </c>
      <c r="F1559" s="102">
        <v>10.447831300000001</v>
      </c>
    </row>
    <row r="1560" spans="1:6" x14ac:dyDescent="0.25">
      <c r="A1560" s="1">
        <v>616</v>
      </c>
      <c r="B1560" t="s">
        <v>2098</v>
      </c>
      <c r="C1560" t="s">
        <v>1002</v>
      </c>
      <c r="D1560" t="s">
        <v>662</v>
      </c>
      <c r="E1560" s="102">
        <v>25.624261799999999</v>
      </c>
      <c r="F1560" s="102">
        <v>42.352832800000002</v>
      </c>
    </row>
    <row r="1561" spans="1:6" x14ac:dyDescent="0.25">
      <c r="A1561" s="1">
        <v>616</v>
      </c>
      <c r="B1561" t="s">
        <v>2099</v>
      </c>
      <c r="C1561" t="s">
        <v>670</v>
      </c>
      <c r="D1561" t="s">
        <v>667</v>
      </c>
      <c r="E1561" s="102">
        <v>46.603354000000003</v>
      </c>
      <c r="F1561" s="102">
        <v>1.8883335000000001</v>
      </c>
    </row>
    <row r="1562" spans="1:6" x14ac:dyDescent="0.25">
      <c r="A1562" s="1">
        <v>616</v>
      </c>
      <c r="B1562" t="s">
        <v>2100</v>
      </c>
      <c r="C1562" t="s">
        <v>688</v>
      </c>
      <c r="D1562" t="s">
        <v>667</v>
      </c>
      <c r="E1562" s="102">
        <v>39.326068499999998</v>
      </c>
      <c r="F1562" s="102">
        <v>-4.8379791000000001</v>
      </c>
    </row>
    <row r="1563" spans="1:6" x14ac:dyDescent="0.25">
      <c r="A1563" s="1">
        <v>617</v>
      </c>
      <c r="B1563" t="s">
        <v>2101</v>
      </c>
      <c r="C1563" t="s">
        <v>681</v>
      </c>
      <c r="D1563" t="s">
        <v>662</v>
      </c>
      <c r="E1563" s="102">
        <v>51.1638175</v>
      </c>
      <c r="F1563" s="102">
        <v>10.447831300000001</v>
      </c>
    </row>
    <row r="1564" spans="1:6" x14ac:dyDescent="0.25">
      <c r="A1564" s="1">
        <v>617</v>
      </c>
      <c r="B1564" t="s">
        <v>2102</v>
      </c>
      <c r="C1564" t="s">
        <v>666</v>
      </c>
      <c r="D1564" t="s">
        <v>662</v>
      </c>
      <c r="E1564" s="102">
        <v>35.000073999999998</v>
      </c>
      <c r="F1564" s="102">
        <v>104.999927</v>
      </c>
    </row>
    <row r="1565" spans="1:6" x14ac:dyDescent="0.25">
      <c r="A1565" s="1">
        <v>617</v>
      </c>
      <c r="B1565" t="s">
        <v>235</v>
      </c>
      <c r="C1565" t="s">
        <v>733</v>
      </c>
      <c r="D1565" t="s">
        <v>662</v>
      </c>
      <c r="E1565" s="102">
        <v>42.638426099999997</v>
      </c>
      <c r="F1565" s="102">
        <v>12.674296999999999</v>
      </c>
    </row>
    <row r="1566" spans="1:6" x14ac:dyDescent="0.25">
      <c r="A1566" s="1">
        <v>617</v>
      </c>
      <c r="B1566" t="s">
        <v>2103</v>
      </c>
      <c r="C1566" t="s">
        <v>999</v>
      </c>
      <c r="D1566" t="s">
        <v>662</v>
      </c>
      <c r="E1566" s="102">
        <v>39.662164799999999</v>
      </c>
      <c r="F1566" s="102">
        <v>-8.1353518999999999</v>
      </c>
    </row>
    <row r="1567" spans="1:6" x14ac:dyDescent="0.25">
      <c r="A1567" s="1">
        <v>618</v>
      </c>
      <c r="B1567" t="s">
        <v>2104</v>
      </c>
      <c r="C1567" t="s">
        <v>1073</v>
      </c>
      <c r="D1567" t="s">
        <v>662</v>
      </c>
      <c r="E1567" s="102">
        <v>52.215933</v>
      </c>
      <c r="F1567" s="102">
        <v>19.134422000000001</v>
      </c>
    </row>
    <row r="1568" spans="1:6" x14ac:dyDescent="0.25">
      <c r="A1568" s="1">
        <v>618</v>
      </c>
      <c r="B1568" t="s">
        <v>2105</v>
      </c>
      <c r="C1568" t="s">
        <v>666</v>
      </c>
      <c r="D1568" t="s">
        <v>667</v>
      </c>
      <c r="E1568" s="102">
        <v>35.000073999999998</v>
      </c>
      <c r="F1568" s="102">
        <v>104.999927</v>
      </c>
    </row>
    <row r="1569" spans="1:6" x14ac:dyDescent="0.25">
      <c r="A1569" s="16">
        <v>618</v>
      </c>
      <c r="B1569" s="15" t="s">
        <v>2106</v>
      </c>
      <c r="C1569" s="15" t="s">
        <v>679</v>
      </c>
      <c r="D1569" s="15" t="s">
        <v>677</v>
      </c>
      <c r="E1569" s="102"/>
      <c r="F1569" s="102"/>
    </row>
    <row r="1570" spans="1:6" x14ac:dyDescent="0.25">
      <c r="A1570" s="1">
        <v>618</v>
      </c>
      <c r="B1570" t="s">
        <v>2107</v>
      </c>
      <c r="C1570" t="s">
        <v>2108</v>
      </c>
      <c r="D1570" t="s">
        <v>662</v>
      </c>
      <c r="E1570" s="102">
        <v>45.365844299999999</v>
      </c>
      <c r="F1570" s="102">
        <v>15.6575209</v>
      </c>
    </row>
    <row r="1571" spans="1:6" x14ac:dyDescent="0.25">
      <c r="A1571" s="1">
        <v>618</v>
      </c>
      <c r="B1571" t="s">
        <v>2109</v>
      </c>
      <c r="C1571" t="s">
        <v>661</v>
      </c>
      <c r="D1571" t="s">
        <v>662</v>
      </c>
      <c r="E1571" s="102">
        <v>39.783730400000003</v>
      </c>
      <c r="F1571" s="102">
        <v>-100.445882</v>
      </c>
    </row>
    <row r="1572" spans="1:6" x14ac:dyDescent="0.25">
      <c r="A1572" s="1">
        <v>618</v>
      </c>
      <c r="B1572" t="s">
        <v>2110</v>
      </c>
      <c r="C1572" t="s">
        <v>688</v>
      </c>
      <c r="D1572" t="s">
        <v>667</v>
      </c>
      <c r="E1572" s="102">
        <v>39.326068499999998</v>
      </c>
      <c r="F1572" s="102">
        <v>-4.8379791000000001</v>
      </c>
    </row>
    <row r="1573" spans="1:6" x14ac:dyDescent="0.25">
      <c r="A1573" s="1">
        <v>618</v>
      </c>
      <c r="B1573" t="s">
        <v>2111</v>
      </c>
      <c r="C1573" t="s">
        <v>675</v>
      </c>
      <c r="D1573" t="s">
        <v>664</v>
      </c>
      <c r="E1573" s="102">
        <v>61.066692199999999</v>
      </c>
      <c r="F1573" s="102">
        <v>-107.99170700000001</v>
      </c>
    </row>
    <row r="1574" spans="1:6" x14ac:dyDescent="0.25">
      <c r="A1574" s="1">
        <v>618</v>
      </c>
      <c r="B1574" t="s">
        <v>2112</v>
      </c>
      <c r="C1574" t="s">
        <v>666</v>
      </c>
      <c r="D1574" t="s">
        <v>667</v>
      </c>
      <c r="E1574" s="102">
        <v>35.000073999999998</v>
      </c>
      <c r="F1574" s="102">
        <v>104.999927</v>
      </c>
    </row>
    <row r="1575" spans="1:6" x14ac:dyDescent="0.25">
      <c r="A1575" s="1">
        <v>618</v>
      </c>
      <c r="B1575" t="s">
        <v>2113</v>
      </c>
      <c r="C1575" t="s">
        <v>679</v>
      </c>
      <c r="D1575" t="s">
        <v>856</v>
      </c>
      <c r="E1575" s="102"/>
      <c r="F1575" s="102"/>
    </row>
    <row r="1576" spans="1:6" x14ac:dyDescent="0.25">
      <c r="A1576" s="1">
        <v>619</v>
      </c>
      <c r="B1576" t="s">
        <v>2114</v>
      </c>
      <c r="C1576" t="s">
        <v>713</v>
      </c>
      <c r="D1576" t="s">
        <v>664</v>
      </c>
      <c r="E1576" s="102">
        <v>36.638392000000003</v>
      </c>
      <c r="F1576" s="102">
        <v>127.69611879999999</v>
      </c>
    </row>
    <row r="1577" spans="1:6" x14ac:dyDescent="0.25">
      <c r="A1577" s="1">
        <v>619</v>
      </c>
      <c r="B1577" t="s">
        <v>2115</v>
      </c>
      <c r="C1577" t="s">
        <v>999</v>
      </c>
      <c r="D1577" t="s">
        <v>662</v>
      </c>
      <c r="E1577" s="102">
        <v>39.662164799999999</v>
      </c>
      <c r="F1577" s="102">
        <v>-8.1353518999999999</v>
      </c>
    </row>
    <row r="1578" spans="1:6" x14ac:dyDescent="0.25">
      <c r="A1578" s="1">
        <v>619</v>
      </c>
      <c r="B1578" t="s">
        <v>2116</v>
      </c>
      <c r="C1578" t="s">
        <v>666</v>
      </c>
      <c r="D1578" t="s">
        <v>662</v>
      </c>
      <c r="E1578" s="102">
        <v>35.000073999999998</v>
      </c>
      <c r="F1578" s="102">
        <v>104.999927</v>
      </c>
    </row>
    <row r="1579" spans="1:6" x14ac:dyDescent="0.25">
      <c r="A1579" s="1">
        <v>619</v>
      </c>
      <c r="B1579" t="s">
        <v>2117</v>
      </c>
      <c r="C1579" t="s">
        <v>688</v>
      </c>
      <c r="D1579" t="s">
        <v>667</v>
      </c>
      <c r="E1579" s="102">
        <v>39.326068499999998</v>
      </c>
      <c r="F1579" s="102">
        <v>-4.8379791000000001</v>
      </c>
    </row>
    <row r="1580" spans="1:6" x14ac:dyDescent="0.25">
      <c r="A1580" s="1">
        <v>619</v>
      </c>
      <c r="B1580" t="s">
        <v>2118</v>
      </c>
      <c r="C1580" t="s">
        <v>1510</v>
      </c>
      <c r="D1580" t="s">
        <v>662</v>
      </c>
      <c r="E1580" s="102">
        <v>49.815868299999998</v>
      </c>
      <c r="F1580" s="102">
        <v>6.1296751</v>
      </c>
    </row>
    <row r="1581" spans="1:6" x14ac:dyDescent="0.25">
      <c r="A1581" s="1">
        <v>619</v>
      </c>
      <c r="B1581" t="s">
        <v>2119</v>
      </c>
      <c r="C1581" t="s">
        <v>679</v>
      </c>
      <c r="D1581" t="s">
        <v>667</v>
      </c>
      <c r="E1581" s="102"/>
      <c r="F1581" s="102"/>
    </row>
    <row r="1582" spans="1:6" x14ac:dyDescent="0.25">
      <c r="A1582" s="1">
        <v>619</v>
      </c>
      <c r="B1582" t="s">
        <v>2120</v>
      </c>
      <c r="C1582" t="s">
        <v>666</v>
      </c>
      <c r="D1582" t="s">
        <v>662</v>
      </c>
      <c r="E1582" s="102">
        <v>35.000073999999998</v>
      </c>
      <c r="F1582" s="102">
        <v>104.999927</v>
      </c>
    </row>
    <row r="1583" spans="1:6" x14ac:dyDescent="0.25">
      <c r="A1583" s="1">
        <v>619</v>
      </c>
      <c r="B1583" t="s">
        <v>2121</v>
      </c>
      <c r="C1583" t="s">
        <v>819</v>
      </c>
      <c r="D1583" t="s">
        <v>664</v>
      </c>
      <c r="E1583" s="102">
        <v>22.350626999999999</v>
      </c>
      <c r="F1583" s="102">
        <v>114.1849161</v>
      </c>
    </row>
    <row r="1584" spans="1:6" x14ac:dyDescent="0.25">
      <c r="A1584" s="1">
        <v>619</v>
      </c>
      <c r="B1584" t="s">
        <v>2122</v>
      </c>
      <c r="C1584" t="s">
        <v>666</v>
      </c>
      <c r="D1584" t="s">
        <v>662</v>
      </c>
      <c r="E1584" s="102">
        <v>35.000073999999998</v>
      </c>
      <c r="F1584" s="102">
        <v>104.999927</v>
      </c>
    </row>
    <row r="1585" spans="1:6" x14ac:dyDescent="0.25">
      <c r="A1585" s="1">
        <v>619</v>
      </c>
      <c r="B1585" t="s">
        <v>2123</v>
      </c>
      <c r="C1585" t="s">
        <v>666</v>
      </c>
      <c r="D1585" t="s">
        <v>667</v>
      </c>
      <c r="E1585" s="102">
        <v>35.000073999999998</v>
      </c>
      <c r="F1585" s="102">
        <v>104.999927</v>
      </c>
    </row>
    <row r="1586" spans="1:6" x14ac:dyDescent="0.25">
      <c r="A1586" s="1">
        <v>619</v>
      </c>
      <c r="B1586" t="s">
        <v>2124</v>
      </c>
      <c r="C1586" t="s">
        <v>688</v>
      </c>
      <c r="D1586" t="s">
        <v>667</v>
      </c>
      <c r="E1586" s="102">
        <v>39.326068499999998</v>
      </c>
      <c r="F1586" s="102">
        <v>-4.8379791000000001</v>
      </c>
    </row>
    <row r="1587" spans="1:6" x14ac:dyDescent="0.25">
      <c r="A1587" s="1">
        <v>620</v>
      </c>
      <c r="B1587" t="s">
        <v>2125</v>
      </c>
      <c r="C1587" t="s">
        <v>666</v>
      </c>
      <c r="D1587" t="s">
        <v>662</v>
      </c>
      <c r="E1587" s="102">
        <v>35.000073999999998</v>
      </c>
      <c r="F1587" s="102">
        <v>104.999927</v>
      </c>
    </row>
    <row r="1588" spans="1:6" x14ac:dyDescent="0.25">
      <c r="A1588" s="1">
        <v>620</v>
      </c>
      <c r="B1588" t="s">
        <v>2126</v>
      </c>
      <c r="C1588" t="s">
        <v>661</v>
      </c>
      <c r="D1588" t="s">
        <v>664</v>
      </c>
      <c r="E1588" s="102">
        <v>39.783730400000003</v>
      </c>
      <c r="F1588" s="102">
        <v>-100.445882</v>
      </c>
    </row>
    <row r="1589" spans="1:6" x14ac:dyDescent="0.25">
      <c r="A1589" s="1">
        <v>620</v>
      </c>
      <c r="B1589" t="s">
        <v>2127</v>
      </c>
      <c r="C1589" t="s">
        <v>733</v>
      </c>
      <c r="D1589" t="s">
        <v>662</v>
      </c>
      <c r="E1589" s="102">
        <v>42.638426099999997</v>
      </c>
      <c r="F1589" s="102">
        <v>12.674296999999999</v>
      </c>
    </row>
    <row r="1590" spans="1:6" x14ac:dyDescent="0.25">
      <c r="A1590" s="1">
        <v>620</v>
      </c>
      <c r="B1590" t="s">
        <v>2128</v>
      </c>
      <c r="C1590" t="s">
        <v>684</v>
      </c>
      <c r="D1590" t="s">
        <v>662</v>
      </c>
      <c r="E1590" s="102">
        <v>-24.776108600000001</v>
      </c>
      <c r="F1590" s="102">
        <v>134.755</v>
      </c>
    </row>
    <row r="1591" spans="1:6" x14ac:dyDescent="0.25">
      <c r="A1591" s="1">
        <v>621</v>
      </c>
      <c r="B1591" t="s">
        <v>2129</v>
      </c>
      <c r="C1591" t="s">
        <v>674</v>
      </c>
      <c r="D1591" t="s">
        <v>662</v>
      </c>
      <c r="E1591" s="102">
        <v>54.702354499999998</v>
      </c>
      <c r="F1591" s="102">
        <v>-3.2765753000000002</v>
      </c>
    </row>
    <row r="1592" spans="1:6" x14ac:dyDescent="0.25">
      <c r="A1592" s="1">
        <v>621</v>
      </c>
      <c r="B1592" t="s">
        <v>2130</v>
      </c>
      <c r="C1592" t="s">
        <v>661</v>
      </c>
      <c r="D1592" t="s">
        <v>664</v>
      </c>
      <c r="E1592" s="102">
        <v>39.783730400000003</v>
      </c>
      <c r="F1592" s="102">
        <v>-100.445882</v>
      </c>
    </row>
    <row r="1593" spans="1:6" x14ac:dyDescent="0.25">
      <c r="A1593" s="1">
        <v>621</v>
      </c>
      <c r="B1593" t="s">
        <v>2131</v>
      </c>
      <c r="C1593" t="s">
        <v>881</v>
      </c>
      <c r="D1593" t="s">
        <v>664</v>
      </c>
      <c r="E1593" s="102">
        <v>63.246777700000003</v>
      </c>
      <c r="F1593" s="102">
        <v>25.920916399999999</v>
      </c>
    </row>
    <row r="1594" spans="1:6" x14ac:dyDescent="0.25">
      <c r="A1594" s="1">
        <v>621</v>
      </c>
      <c r="B1594" t="s">
        <v>2132</v>
      </c>
      <c r="C1594" t="s">
        <v>2133</v>
      </c>
      <c r="D1594" t="s">
        <v>662</v>
      </c>
      <c r="E1594" s="102">
        <v>45.985212900000001</v>
      </c>
      <c r="F1594" s="102">
        <v>24.6859225</v>
      </c>
    </row>
    <row r="1595" spans="1:6" x14ac:dyDescent="0.25">
      <c r="A1595" s="1">
        <v>621</v>
      </c>
      <c r="B1595" t="s">
        <v>2134</v>
      </c>
      <c r="C1595" t="s">
        <v>666</v>
      </c>
      <c r="D1595" t="s">
        <v>662</v>
      </c>
      <c r="E1595" s="102">
        <v>35.000073999999998</v>
      </c>
      <c r="F1595" s="102">
        <v>104.999927</v>
      </c>
    </row>
    <row r="1596" spans="1:6" x14ac:dyDescent="0.25">
      <c r="A1596" s="1">
        <v>621</v>
      </c>
      <c r="B1596" t="s">
        <v>2135</v>
      </c>
      <c r="C1596" t="s">
        <v>666</v>
      </c>
      <c r="D1596" t="s">
        <v>664</v>
      </c>
      <c r="E1596" s="102">
        <v>35.000073999999998</v>
      </c>
      <c r="F1596" s="102">
        <v>104.999927</v>
      </c>
    </row>
    <row r="1597" spans="1:6" x14ac:dyDescent="0.25">
      <c r="A1597" s="1">
        <v>621</v>
      </c>
      <c r="B1597" t="s">
        <v>2136</v>
      </c>
      <c r="C1597" t="s">
        <v>819</v>
      </c>
      <c r="D1597" t="s">
        <v>662</v>
      </c>
      <c r="E1597" s="102">
        <v>22.350626999999999</v>
      </c>
      <c r="F1597" s="102">
        <v>114.1849161</v>
      </c>
    </row>
    <row r="1598" spans="1:6" x14ac:dyDescent="0.25">
      <c r="A1598" s="1">
        <v>621</v>
      </c>
      <c r="B1598" t="s">
        <v>2137</v>
      </c>
      <c r="C1598" t="s">
        <v>688</v>
      </c>
      <c r="D1598" t="s">
        <v>664</v>
      </c>
      <c r="E1598" s="102">
        <v>39.326068499999998</v>
      </c>
      <c r="F1598" s="102">
        <v>-4.8379791000000001</v>
      </c>
    </row>
    <row r="1599" spans="1:6" x14ac:dyDescent="0.25">
      <c r="A1599" s="1">
        <v>621</v>
      </c>
      <c r="B1599" t="s">
        <v>2138</v>
      </c>
      <c r="C1599" t="s">
        <v>666</v>
      </c>
      <c r="D1599" t="s">
        <v>664</v>
      </c>
      <c r="E1599" s="102">
        <v>35.000073999999998</v>
      </c>
      <c r="F1599" s="102">
        <v>104.999927</v>
      </c>
    </row>
    <row r="1600" spans="1:6" x14ac:dyDescent="0.25">
      <c r="A1600" s="1">
        <v>622</v>
      </c>
      <c r="B1600" t="s">
        <v>2139</v>
      </c>
      <c r="C1600" t="s">
        <v>700</v>
      </c>
      <c r="D1600" t="s">
        <v>667</v>
      </c>
      <c r="E1600" s="102">
        <v>52.243497900000001</v>
      </c>
      <c r="F1600" s="102">
        <v>5.6343227000000002</v>
      </c>
    </row>
    <row r="1601" spans="1:6" x14ac:dyDescent="0.25">
      <c r="A1601" s="1">
        <v>622</v>
      </c>
      <c r="B1601" t="s">
        <v>2140</v>
      </c>
      <c r="C1601" t="s">
        <v>688</v>
      </c>
      <c r="D1601" t="s">
        <v>664</v>
      </c>
      <c r="E1601" s="102">
        <v>39.326068499999998</v>
      </c>
      <c r="F1601" s="102">
        <v>-4.8379791000000001</v>
      </c>
    </row>
    <row r="1602" spans="1:6" x14ac:dyDescent="0.25">
      <c r="A1602" s="1">
        <v>622</v>
      </c>
      <c r="B1602" t="s">
        <v>2141</v>
      </c>
      <c r="C1602" t="s">
        <v>2046</v>
      </c>
      <c r="D1602" t="s">
        <v>664</v>
      </c>
      <c r="E1602" s="102">
        <v>58.752377799999998</v>
      </c>
      <c r="F1602" s="102">
        <v>25.3319078</v>
      </c>
    </row>
    <row r="1603" spans="1:6" x14ac:dyDescent="0.25">
      <c r="A1603" s="1">
        <v>622</v>
      </c>
      <c r="B1603" t="s">
        <v>2142</v>
      </c>
      <c r="C1603" t="s">
        <v>666</v>
      </c>
      <c r="D1603" t="s">
        <v>664</v>
      </c>
      <c r="E1603" s="102">
        <v>35.000073999999998</v>
      </c>
      <c r="F1603" s="102">
        <v>104.999927</v>
      </c>
    </row>
    <row r="1604" spans="1:6" x14ac:dyDescent="0.25">
      <c r="A1604" s="1">
        <v>622</v>
      </c>
      <c r="B1604" t="s">
        <v>2143</v>
      </c>
      <c r="C1604" t="s">
        <v>661</v>
      </c>
      <c r="D1604" t="s">
        <v>662</v>
      </c>
      <c r="E1604" s="102">
        <v>39.783730400000003</v>
      </c>
      <c r="F1604" s="102">
        <v>-100.445882</v>
      </c>
    </row>
    <row r="1605" spans="1:6" x14ac:dyDescent="0.25">
      <c r="A1605" s="1">
        <v>622</v>
      </c>
      <c r="B1605" t="s">
        <v>2144</v>
      </c>
      <c r="C1605" t="s">
        <v>740</v>
      </c>
      <c r="D1605" t="s">
        <v>662</v>
      </c>
      <c r="E1605" s="102">
        <v>32.647531399999998</v>
      </c>
      <c r="F1605" s="102">
        <v>54.564351600000002</v>
      </c>
    </row>
    <row r="1606" spans="1:6" x14ac:dyDescent="0.25">
      <c r="A1606" s="1">
        <v>622</v>
      </c>
      <c r="B1606" t="s">
        <v>2145</v>
      </c>
      <c r="C1606" t="s">
        <v>674</v>
      </c>
      <c r="D1606" t="s">
        <v>662</v>
      </c>
      <c r="E1606" s="102">
        <v>54.702354499999998</v>
      </c>
      <c r="F1606" s="102">
        <v>-3.2765753000000002</v>
      </c>
    </row>
    <row r="1607" spans="1:6" x14ac:dyDescent="0.25">
      <c r="A1607" s="1">
        <v>622</v>
      </c>
      <c r="B1607" t="s">
        <v>2146</v>
      </c>
      <c r="C1607" t="s">
        <v>681</v>
      </c>
      <c r="D1607" t="s">
        <v>662</v>
      </c>
      <c r="E1607" s="102">
        <v>51.1638175</v>
      </c>
      <c r="F1607" s="102">
        <v>10.447831300000001</v>
      </c>
    </row>
    <row r="1608" spans="1:6" x14ac:dyDescent="0.25">
      <c r="A1608" s="1">
        <v>622</v>
      </c>
      <c r="B1608" t="s">
        <v>2147</v>
      </c>
      <c r="C1608" t="s">
        <v>944</v>
      </c>
      <c r="D1608" t="s">
        <v>664</v>
      </c>
      <c r="E1608" s="102">
        <v>23.973937400000001</v>
      </c>
      <c r="F1608" s="102">
        <v>120.9820179</v>
      </c>
    </row>
    <row r="1609" spans="1:6" x14ac:dyDescent="0.25">
      <c r="A1609" s="1">
        <v>623</v>
      </c>
      <c r="B1609" t="s">
        <v>2148</v>
      </c>
      <c r="C1609" t="s">
        <v>661</v>
      </c>
      <c r="D1609" t="s">
        <v>662</v>
      </c>
      <c r="E1609" s="102">
        <v>39.783730400000003</v>
      </c>
      <c r="F1609" s="102">
        <v>-100.445882</v>
      </c>
    </row>
    <row r="1610" spans="1:6" x14ac:dyDescent="0.25">
      <c r="A1610" s="1">
        <v>623</v>
      </c>
      <c r="B1610" t="s">
        <v>2149</v>
      </c>
      <c r="C1610" t="s">
        <v>767</v>
      </c>
      <c r="D1610" t="s">
        <v>662</v>
      </c>
      <c r="E1610" s="102">
        <v>36.5748441</v>
      </c>
      <c r="F1610" s="102">
        <v>139.23941790000001</v>
      </c>
    </row>
    <row r="1611" spans="1:6" x14ac:dyDescent="0.25">
      <c r="A1611" s="1">
        <v>623</v>
      </c>
      <c r="B1611" t="s">
        <v>2150</v>
      </c>
      <c r="C1611" t="s">
        <v>666</v>
      </c>
      <c r="D1611" t="s">
        <v>664</v>
      </c>
      <c r="E1611" s="102">
        <v>35.000073999999998</v>
      </c>
      <c r="F1611" s="102">
        <v>104.999927</v>
      </c>
    </row>
    <row r="1612" spans="1:6" x14ac:dyDescent="0.25">
      <c r="A1612" s="1">
        <v>624</v>
      </c>
      <c r="B1612" t="s">
        <v>2151</v>
      </c>
      <c r="C1612" t="s">
        <v>688</v>
      </c>
      <c r="D1612" t="s">
        <v>662</v>
      </c>
      <c r="E1612" s="102">
        <v>39.326068499999998</v>
      </c>
      <c r="F1612" s="102">
        <v>-4.8379791000000001</v>
      </c>
    </row>
    <row r="1613" spans="1:6" x14ac:dyDescent="0.25">
      <c r="A1613" s="1">
        <v>624</v>
      </c>
      <c r="B1613" t="s">
        <v>2152</v>
      </c>
      <c r="C1613" t="s">
        <v>999</v>
      </c>
      <c r="D1613" t="s">
        <v>664</v>
      </c>
      <c r="E1613" s="102">
        <v>39.662164799999999</v>
      </c>
      <c r="F1613" s="102">
        <v>-8.1353518999999999</v>
      </c>
    </row>
    <row r="1614" spans="1:6" x14ac:dyDescent="0.25">
      <c r="A1614" s="1">
        <v>624</v>
      </c>
      <c r="B1614" t="s">
        <v>2153</v>
      </c>
      <c r="C1614" t="s">
        <v>661</v>
      </c>
      <c r="D1614" t="s">
        <v>662</v>
      </c>
      <c r="E1614" s="102">
        <v>39.783730400000003</v>
      </c>
      <c r="F1614" s="102">
        <v>-100.445882</v>
      </c>
    </row>
    <row r="1615" spans="1:6" x14ac:dyDescent="0.25">
      <c r="A1615" s="1">
        <v>625</v>
      </c>
      <c r="B1615" t="s">
        <v>2154</v>
      </c>
      <c r="C1615" t="s">
        <v>1027</v>
      </c>
      <c r="D1615" t="s">
        <v>667</v>
      </c>
      <c r="E1615" s="102">
        <v>-34.996496299999997</v>
      </c>
      <c r="F1615" s="102">
        <v>-64.967281700000001</v>
      </c>
    </row>
    <row r="1616" spans="1:6" x14ac:dyDescent="0.25">
      <c r="A1616" s="1">
        <v>625</v>
      </c>
      <c r="B1616" t="s">
        <v>2155</v>
      </c>
      <c r="C1616" t="s">
        <v>1027</v>
      </c>
      <c r="D1616" t="s">
        <v>856</v>
      </c>
      <c r="E1616" s="102">
        <v>-34.996496299999997</v>
      </c>
      <c r="F1616" s="102">
        <v>-64.967281700000001</v>
      </c>
    </row>
    <row r="1617" spans="1:6" x14ac:dyDescent="0.25">
      <c r="A1617" s="1">
        <v>625</v>
      </c>
      <c r="B1617" t="s">
        <v>2156</v>
      </c>
      <c r="C1617" t="s">
        <v>666</v>
      </c>
      <c r="D1617" t="s">
        <v>664</v>
      </c>
      <c r="E1617" s="102">
        <v>35.000073999999998</v>
      </c>
      <c r="F1617" s="102">
        <v>104.999927</v>
      </c>
    </row>
    <row r="1618" spans="1:6" x14ac:dyDescent="0.25">
      <c r="A1618" s="1">
        <v>625</v>
      </c>
      <c r="B1618" t="s">
        <v>2157</v>
      </c>
      <c r="C1618" t="s">
        <v>666</v>
      </c>
      <c r="D1618" t="s">
        <v>662</v>
      </c>
      <c r="E1618" s="102">
        <v>35.000073999999998</v>
      </c>
      <c r="F1618" s="102">
        <v>104.999927</v>
      </c>
    </row>
    <row r="1619" spans="1:6" x14ac:dyDescent="0.25">
      <c r="A1619" s="1">
        <v>625</v>
      </c>
      <c r="B1619" t="s">
        <v>2158</v>
      </c>
      <c r="C1619" t="s">
        <v>666</v>
      </c>
      <c r="D1619" t="s">
        <v>664</v>
      </c>
      <c r="E1619" s="102">
        <v>35.000073999999998</v>
      </c>
      <c r="F1619" s="102">
        <v>104.999927</v>
      </c>
    </row>
    <row r="1620" spans="1:6" x14ac:dyDescent="0.25">
      <c r="A1620" s="1">
        <v>625</v>
      </c>
      <c r="B1620" t="s">
        <v>2159</v>
      </c>
      <c r="C1620" t="s">
        <v>688</v>
      </c>
      <c r="D1620" t="s">
        <v>662</v>
      </c>
      <c r="E1620" s="102">
        <v>39.326068499999998</v>
      </c>
      <c r="F1620" s="102">
        <v>-4.8379791000000001</v>
      </c>
    </row>
    <row r="1621" spans="1:6" x14ac:dyDescent="0.25">
      <c r="A1621" s="1">
        <v>625</v>
      </c>
      <c r="B1621" t="s">
        <v>2160</v>
      </c>
      <c r="C1621" t="s">
        <v>688</v>
      </c>
      <c r="D1621" t="s">
        <v>664</v>
      </c>
      <c r="E1621" s="102">
        <v>39.326068499999998</v>
      </c>
      <c r="F1621" s="102">
        <v>-4.8379791000000001</v>
      </c>
    </row>
    <row r="1622" spans="1:6" x14ac:dyDescent="0.25">
      <c r="A1622" s="1">
        <v>625</v>
      </c>
      <c r="B1622" t="s">
        <v>2161</v>
      </c>
      <c r="C1622" t="s">
        <v>944</v>
      </c>
      <c r="D1622" t="s">
        <v>664</v>
      </c>
      <c r="E1622" s="102">
        <v>23.973937400000001</v>
      </c>
      <c r="F1622" s="102">
        <v>120.9820179</v>
      </c>
    </row>
    <row r="1623" spans="1:6" x14ac:dyDescent="0.25">
      <c r="A1623" s="1">
        <v>625</v>
      </c>
      <c r="B1623" t="s">
        <v>2162</v>
      </c>
      <c r="C1623" t="s">
        <v>661</v>
      </c>
      <c r="D1623" t="s">
        <v>662</v>
      </c>
      <c r="E1623" s="102">
        <v>39.783730400000003</v>
      </c>
      <c r="F1623" s="102">
        <v>-100.445882</v>
      </c>
    </row>
    <row r="1624" spans="1:6" x14ac:dyDescent="0.25">
      <c r="A1624" s="1">
        <v>625</v>
      </c>
      <c r="B1624" t="s">
        <v>2163</v>
      </c>
      <c r="C1624" t="s">
        <v>661</v>
      </c>
      <c r="D1624" t="s">
        <v>662</v>
      </c>
      <c r="E1624" s="102">
        <v>39.783730400000003</v>
      </c>
      <c r="F1624" s="102">
        <v>-100.445882</v>
      </c>
    </row>
    <row r="1625" spans="1:6" x14ac:dyDescent="0.25">
      <c r="A1625" s="1">
        <v>625</v>
      </c>
      <c r="B1625" t="s">
        <v>2164</v>
      </c>
      <c r="C1625" t="s">
        <v>681</v>
      </c>
      <c r="D1625" t="s">
        <v>662</v>
      </c>
      <c r="E1625" s="102">
        <v>51.1638175</v>
      </c>
      <c r="F1625" s="102">
        <v>10.447831300000001</v>
      </c>
    </row>
    <row r="1626" spans="1:6" x14ac:dyDescent="0.25">
      <c r="A1626" s="1">
        <v>625</v>
      </c>
      <c r="B1626" t="s">
        <v>2165</v>
      </c>
      <c r="C1626" t="s">
        <v>733</v>
      </c>
      <c r="D1626" t="s">
        <v>664</v>
      </c>
      <c r="E1626" s="102">
        <v>42.638426099999997</v>
      </c>
      <c r="F1626" s="102">
        <v>12.674296999999999</v>
      </c>
    </row>
    <row r="1627" spans="1:6" x14ac:dyDescent="0.25">
      <c r="A1627" s="1">
        <v>626</v>
      </c>
      <c r="B1627" t="s">
        <v>2166</v>
      </c>
      <c r="C1627" t="s">
        <v>666</v>
      </c>
      <c r="D1627" t="s">
        <v>662</v>
      </c>
      <c r="E1627" s="102">
        <v>35.000073999999998</v>
      </c>
      <c r="F1627" s="102">
        <v>104.999927</v>
      </c>
    </row>
    <row r="1628" spans="1:6" x14ac:dyDescent="0.25">
      <c r="A1628" s="1">
        <v>626</v>
      </c>
      <c r="B1628" t="s">
        <v>2167</v>
      </c>
      <c r="C1628" t="s">
        <v>684</v>
      </c>
      <c r="D1628" t="s">
        <v>667</v>
      </c>
      <c r="E1628" s="102">
        <v>-24.776108600000001</v>
      </c>
      <c r="F1628" s="102">
        <v>134.755</v>
      </c>
    </row>
    <row r="1629" spans="1:6" x14ac:dyDescent="0.25">
      <c r="A1629" s="1">
        <v>626</v>
      </c>
      <c r="B1629" t="s">
        <v>2168</v>
      </c>
      <c r="C1629" t="s">
        <v>899</v>
      </c>
      <c r="D1629" t="s">
        <v>667</v>
      </c>
      <c r="E1629" s="102">
        <v>38.995368300000003</v>
      </c>
      <c r="F1629" s="102">
        <v>21.987713200000002</v>
      </c>
    </row>
    <row r="1630" spans="1:6" x14ac:dyDescent="0.25">
      <c r="A1630" s="1">
        <v>626</v>
      </c>
      <c r="B1630" t="s">
        <v>2169</v>
      </c>
      <c r="C1630" t="s">
        <v>767</v>
      </c>
      <c r="D1630" t="s">
        <v>662</v>
      </c>
      <c r="E1630" s="102">
        <v>36.5748441</v>
      </c>
      <c r="F1630" s="102">
        <v>139.23941790000001</v>
      </c>
    </row>
    <row r="1631" spans="1:6" x14ac:dyDescent="0.25">
      <c r="A1631" s="1">
        <v>626</v>
      </c>
      <c r="B1631" t="s">
        <v>2170</v>
      </c>
      <c r="C1631" t="s">
        <v>978</v>
      </c>
      <c r="D1631" t="s">
        <v>667</v>
      </c>
      <c r="E1631" s="102">
        <v>49.743904700000002</v>
      </c>
      <c r="F1631" s="102">
        <v>15.338106099999999</v>
      </c>
    </row>
    <row r="1632" spans="1:6" x14ac:dyDescent="0.25">
      <c r="A1632" s="1">
        <v>626</v>
      </c>
      <c r="B1632" t="s">
        <v>2171</v>
      </c>
      <c r="C1632" t="s">
        <v>670</v>
      </c>
      <c r="D1632" t="s">
        <v>662</v>
      </c>
      <c r="E1632" s="102">
        <v>46.603354000000003</v>
      </c>
      <c r="F1632" s="102">
        <v>1.8883335000000001</v>
      </c>
    </row>
    <row r="1633" spans="1:6" x14ac:dyDescent="0.25">
      <c r="A1633" s="1">
        <v>626</v>
      </c>
      <c r="B1633" t="s">
        <v>2172</v>
      </c>
      <c r="C1633" t="s">
        <v>666</v>
      </c>
      <c r="D1633" t="s">
        <v>664</v>
      </c>
      <c r="E1633" s="102">
        <v>35.000073999999998</v>
      </c>
      <c r="F1633" s="102">
        <v>104.999927</v>
      </c>
    </row>
    <row r="1634" spans="1:6" x14ac:dyDescent="0.25">
      <c r="A1634" s="1">
        <v>626</v>
      </c>
      <c r="B1634" t="s">
        <v>2173</v>
      </c>
      <c r="C1634" t="s">
        <v>666</v>
      </c>
      <c r="D1634" t="s">
        <v>664</v>
      </c>
      <c r="E1634" s="102">
        <v>35.000073999999998</v>
      </c>
      <c r="F1634" s="102">
        <v>104.999927</v>
      </c>
    </row>
    <row r="1635" spans="1:6" x14ac:dyDescent="0.25">
      <c r="A1635" s="1">
        <v>626</v>
      </c>
      <c r="B1635" t="s">
        <v>2174</v>
      </c>
      <c r="C1635" t="s">
        <v>681</v>
      </c>
      <c r="D1635" t="s">
        <v>662</v>
      </c>
      <c r="E1635" s="102">
        <v>51.1638175</v>
      </c>
      <c r="F1635" s="102">
        <v>10.447831300000001</v>
      </c>
    </row>
    <row r="1636" spans="1:6" x14ac:dyDescent="0.25">
      <c r="A1636" s="1">
        <v>626</v>
      </c>
      <c r="B1636" t="s">
        <v>2175</v>
      </c>
      <c r="C1636" t="s">
        <v>733</v>
      </c>
      <c r="D1636" t="s">
        <v>662</v>
      </c>
      <c r="E1636" s="102">
        <v>42.638426099999997</v>
      </c>
      <c r="F1636" s="102">
        <v>12.674296999999999</v>
      </c>
    </row>
    <row r="1637" spans="1:6" x14ac:dyDescent="0.25">
      <c r="A1637" s="1">
        <v>626</v>
      </c>
      <c r="B1637" t="s">
        <v>2176</v>
      </c>
      <c r="C1637" t="s">
        <v>733</v>
      </c>
      <c r="D1637" t="s">
        <v>664</v>
      </c>
      <c r="E1637" s="102">
        <v>42.638426099999997</v>
      </c>
      <c r="F1637" s="102">
        <v>12.674296999999999</v>
      </c>
    </row>
    <row r="1638" spans="1:6" x14ac:dyDescent="0.25">
      <c r="A1638" s="1">
        <v>626</v>
      </c>
      <c r="B1638" t="s">
        <v>2177</v>
      </c>
      <c r="C1638" t="s">
        <v>688</v>
      </c>
      <c r="D1638" t="s">
        <v>667</v>
      </c>
      <c r="E1638" s="102">
        <v>39.326068499999998</v>
      </c>
      <c r="F1638" s="102">
        <v>-4.8379791000000001</v>
      </c>
    </row>
    <row r="1639" spans="1:6" x14ac:dyDescent="0.25">
      <c r="A1639" s="1">
        <v>626</v>
      </c>
      <c r="B1639" t="s">
        <v>2178</v>
      </c>
      <c r="C1639" t="s">
        <v>666</v>
      </c>
      <c r="D1639" t="s">
        <v>667</v>
      </c>
      <c r="E1639" s="102">
        <v>35.000073999999998</v>
      </c>
      <c r="F1639" s="102">
        <v>104.999927</v>
      </c>
    </row>
    <row r="1640" spans="1:6" x14ac:dyDescent="0.25">
      <c r="A1640" s="1">
        <v>626</v>
      </c>
      <c r="B1640" t="s">
        <v>2179</v>
      </c>
      <c r="C1640" t="s">
        <v>733</v>
      </c>
      <c r="D1640" t="s">
        <v>664</v>
      </c>
      <c r="E1640" s="102">
        <v>42.638426099999997</v>
      </c>
      <c r="F1640" s="102">
        <v>12.674296999999999</v>
      </c>
    </row>
    <row r="1641" spans="1:6" x14ac:dyDescent="0.25">
      <c r="A1641" s="1">
        <v>627</v>
      </c>
      <c r="B1641" t="s">
        <v>2180</v>
      </c>
      <c r="C1641" t="s">
        <v>681</v>
      </c>
      <c r="D1641" t="s">
        <v>662</v>
      </c>
      <c r="E1641" s="102">
        <v>51.1638175</v>
      </c>
      <c r="F1641" s="102">
        <v>10.447831300000001</v>
      </c>
    </row>
    <row r="1642" spans="1:6" x14ac:dyDescent="0.25">
      <c r="A1642" s="1">
        <v>627</v>
      </c>
      <c r="B1642" t="s">
        <v>2181</v>
      </c>
      <c r="C1642" t="s">
        <v>688</v>
      </c>
      <c r="D1642" t="s">
        <v>664</v>
      </c>
      <c r="E1642" s="102">
        <v>39.326068499999998</v>
      </c>
      <c r="F1642" s="102">
        <v>-4.8379791000000001</v>
      </c>
    </row>
    <row r="1643" spans="1:6" x14ac:dyDescent="0.25">
      <c r="A1643" s="1">
        <v>627</v>
      </c>
      <c r="B1643" t="s">
        <v>2182</v>
      </c>
      <c r="C1643" t="s">
        <v>661</v>
      </c>
      <c r="D1643" t="s">
        <v>662</v>
      </c>
      <c r="E1643" s="102">
        <v>39.783730400000003</v>
      </c>
      <c r="F1643" s="102">
        <v>-100.445882</v>
      </c>
    </row>
    <row r="1644" spans="1:6" x14ac:dyDescent="0.25">
      <c r="A1644" s="1">
        <v>627</v>
      </c>
      <c r="B1644" t="s">
        <v>2183</v>
      </c>
      <c r="C1644" t="s">
        <v>666</v>
      </c>
      <c r="D1644" t="s">
        <v>662</v>
      </c>
      <c r="E1644" s="102">
        <v>35.000073999999998</v>
      </c>
      <c r="F1644" s="102">
        <v>104.999927</v>
      </c>
    </row>
    <row r="1645" spans="1:6" x14ac:dyDescent="0.25">
      <c r="A1645" s="1">
        <v>627</v>
      </c>
      <c r="B1645" t="s">
        <v>2184</v>
      </c>
      <c r="C1645" t="s">
        <v>666</v>
      </c>
      <c r="D1645" t="s">
        <v>662</v>
      </c>
      <c r="E1645" s="102">
        <v>35.000073999999998</v>
      </c>
      <c r="F1645" s="102">
        <v>104.999927</v>
      </c>
    </row>
    <row r="1646" spans="1:6" x14ac:dyDescent="0.25">
      <c r="A1646" s="1">
        <v>627</v>
      </c>
      <c r="B1646" t="s">
        <v>2185</v>
      </c>
      <c r="C1646" t="s">
        <v>661</v>
      </c>
      <c r="D1646" t="s">
        <v>664</v>
      </c>
      <c r="E1646" s="102">
        <v>39.783730400000003</v>
      </c>
      <c r="F1646" s="102">
        <v>-100.445882</v>
      </c>
    </row>
    <row r="1647" spans="1:6" x14ac:dyDescent="0.25">
      <c r="A1647" s="1">
        <v>627</v>
      </c>
      <c r="B1647" t="s">
        <v>2186</v>
      </c>
      <c r="C1647" t="s">
        <v>684</v>
      </c>
      <c r="D1647" t="s">
        <v>664</v>
      </c>
      <c r="E1647" s="102">
        <v>-24.776108600000001</v>
      </c>
      <c r="F1647" s="102">
        <v>134.755</v>
      </c>
    </row>
    <row r="1648" spans="1:6" x14ac:dyDescent="0.25">
      <c r="A1648" s="1">
        <v>627</v>
      </c>
      <c r="B1648" t="s">
        <v>2187</v>
      </c>
      <c r="C1648" t="s">
        <v>733</v>
      </c>
      <c r="D1648" t="s">
        <v>662</v>
      </c>
      <c r="E1648" s="102">
        <v>42.638426099999997</v>
      </c>
      <c r="F1648" s="102">
        <v>12.674296999999999</v>
      </c>
    </row>
    <row r="1649" spans="1:6" x14ac:dyDescent="0.25">
      <c r="A1649" s="16">
        <v>627</v>
      </c>
      <c r="B1649" s="15" t="s">
        <v>2188</v>
      </c>
      <c r="C1649" s="15" t="s">
        <v>767</v>
      </c>
      <c r="D1649" s="15" t="s">
        <v>677</v>
      </c>
      <c r="E1649" s="102">
        <v>36.5748441</v>
      </c>
      <c r="F1649" s="102">
        <v>139.23941790000001</v>
      </c>
    </row>
    <row r="1650" spans="1:6" x14ac:dyDescent="0.25">
      <c r="A1650" s="1">
        <v>627</v>
      </c>
      <c r="B1650" t="s">
        <v>2189</v>
      </c>
      <c r="C1650" t="s">
        <v>661</v>
      </c>
      <c r="D1650" t="s">
        <v>664</v>
      </c>
      <c r="E1650" s="102">
        <v>39.783730400000003</v>
      </c>
      <c r="F1650" s="102">
        <v>-100.445882</v>
      </c>
    </row>
    <row r="1651" spans="1:6" x14ac:dyDescent="0.25">
      <c r="A1651" s="1">
        <v>628</v>
      </c>
      <c r="B1651" t="s">
        <v>2190</v>
      </c>
      <c r="C1651" t="s">
        <v>713</v>
      </c>
      <c r="D1651" t="s">
        <v>662</v>
      </c>
      <c r="E1651" s="102">
        <v>36.638392000000003</v>
      </c>
      <c r="F1651" s="102">
        <v>127.69611879999999</v>
      </c>
    </row>
    <row r="1652" spans="1:6" x14ac:dyDescent="0.25">
      <c r="A1652" s="1">
        <v>628</v>
      </c>
      <c r="B1652" t="s">
        <v>2191</v>
      </c>
      <c r="C1652" t="s">
        <v>733</v>
      </c>
      <c r="D1652" t="s">
        <v>664</v>
      </c>
      <c r="E1652" s="102">
        <v>42.638426099999997</v>
      </c>
      <c r="F1652" s="102">
        <v>12.674296999999999</v>
      </c>
    </row>
    <row r="1653" spans="1:6" x14ac:dyDescent="0.25">
      <c r="A1653" s="1">
        <v>628</v>
      </c>
      <c r="B1653" t="s">
        <v>2192</v>
      </c>
      <c r="C1653" t="s">
        <v>681</v>
      </c>
      <c r="D1653" t="s">
        <v>664</v>
      </c>
      <c r="E1653" s="102">
        <v>51.1638175</v>
      </c>
      <c r="F1653" s="102">
        <v>10.447831300000001</v>
      </c>
    </row>
    <row r="1654" spans="1:6" x14ac:dyDescent="0.25">
      <c r="A1654" s="1">
        <v>629</v>
      </c>
      <c r="B1654" t="s">
        <v>2193</v>
      </c>
      <c r="C1654" t="s">
        <v>767</v>
      </c>
      <c r="D1654" t="s">
        <v>662</v>
      </c>
      <c r="E1654" s="102">
        <v>36.5748441</v>
      </c>
      <c r="F1654" s="102">
        <v>139.23941790000001</v>
      </c>
    </row>
    <row r="1655" spans="1:6" x14ac:dyDescent="0.25">
      <c r="A1655" s="1">
        <v>629</v>
      </c>
      <c r="B1655" t="s">
        <v>2194</v>
      </c>
      <c r="C1655" t="s">
        <v>764</v>
      </c>
      <c r="D1655" t="s">
        <v>664</v>
      </c>
      <c r="E1655" s="102">
        <v>46.798562400000002</v>
      </c>
      <c r="F1655" s="102">
        <v>8.2319735999999999</v>
      </c>
    </row>
    <row r="1656" spans="1:6" x14ac:dyDescent="0.25">
      <c r="A1656" s="1">
        <v>629</v>
      </c>
      <c r="B1656" t="s">
        <v>2195</v>
      </c>
      <c r="C1656" t="s">
        <v>733</v>
      </c>
      <c r="D1656" t="s">
        <v>664</v>
      </c>
      <c r="E1656" s="102">
        <v>42.638426099999997</v>
      </c>
      <c r="F1656" s="102">
        <v>12.674296999999999</v>
      </c>
    </row>
    <row r="1657" spans="1:6" x14ac:dyDescent="0.25">
      <c r="A1657" s="1">
        <v>629</v>
      </c>
      <c r="B1657" t="s">
        <v>2196</v>
      </c>
      <c r="C1657" t="s">
        <v>978</v>
      </c>
      <c r="D1657" t="s">
        <v>667</v>
      </c>
      <c r="E1657" s="102">
        <v>49.743904700000002</v>
      </c>
      <c r="F1657" s="102">
        <v>15.338106099999999</v>
      </c>
    </row>
    <row r="1658" spans="1:6" x14ac:dyDescent="0.25">
      <c r="A1658" s="1">
        <v>629</v>
      </c>
      <c r="B1658" t="s">
        <v>2197</v>
      </c>
      <c r="C1658" t="s">
        <v>978</v>
      </c>
      <c r="D1658" t="s">
        <v>664</v>
      </c>
      <c r="E1658" s="102">
        <v>49.743904700000002</v>
      </c>
      <c r="F1658" s="102">
        <v>15.338106099999999</v>
      </c>
    </row>
    <row r="1659" spans="1:6" x14ac:dyDescent="0.25">
      <c r="A1659" s="1">
        <v>629</v>
      </c>
      <c r="B1659" t="s">
        <v>2198</v>
      </c>
      <c r="C1659" t="s">
        <v>661</v>
      </c>
      <c r="D1659" t="s">
        <v>662</v>
      </c>
      <c r="E1659" s="102">
        <v>39.783730400000003</v>
      </c>
      <c r="F1659" s="102">
        <v>-100.445882</v>
      </c>
    </row>
    <row r="1660" spans="1:6" x14ac:dyDescent="0.25">
      <c r="A1660" s="1">
        <v>629</v>
      </c>
      <c r="B1660" t="s">
        <v>2199</v>
      </c>
      <c r="C1660" t="s">
        <v>666</v>
      </c>
      <c r="D1660" t="s">
        <v>664</v>
      </c>
      <c r="E1660" s="102">
        <v>35.000073999999998</v>
      </c>
      <c r="F1660" s="102">
        <v>104.999927</v>
      </c>
    </row>
    <row r="1661" spans="1:6" x14ac:dyDescent="0.25">
      <c r="A1661" s="1">
        <v>629</v>
      </c>
      <c r="B1661" t="s">
        <v>2200</v>
      </c>
      <c r="C1661" t="s">
        <v>661</v>
      </c>
      <c r="D1661" t="s">
        <v>662</v>
      </c>
      <c r="E1661" s="102">
        <v>39.783730400000003</v>
      </c>
      <c r="F1661" s="102">
        <v>-100.445882</v>
      </c>
    </row>
    <row r="1662" spans="1:6" x14ac:dyDescent="0.25">
      <c r="A1662" s="1">
        <v>629</v>
      </c>
      <c r="B1662" t="s">
        <v>304</v>
      </c>
      <c r="C1662" t="s">
        <v>733</v>
      </c>
      <c r="D1662" t="s">
        <v>664</v>
      </c>
      <c r="E1662" s="102">
        <v>42.638426099999997</v>
      </c>
      <c r="F1662" s="102">
        <v>12.674296999999999</v>
      </c>
    </row>
    <row r="1663" spans="1:6" x14ac:dyDescent="0.25">
      <c r="A1663" s="1">
        <v>630</v>
      </c>
      <c r="B1663" t="s">
        <v>2201</v>
      </c>
      <c r="C1663" t="s">
        <v>1073</v>
      </c>
      <c r="D1663" t="s">
        <v>667</v>
      </c>
      <c r="E1663" s="102">
        <v>52.215933</v>
      </c>
      <c r="F1663" s="102">
        <v>19.134422000000001</v>
      </c>
    </row>
    <row r="1664" spans="1:6" x14ac:dyDescent="0.25">
      <c r="A1664" s="1">
        <v>630</v>
      </c>
      <c r="B1664" t="s">
        <v>2202</v>
      </c>
      <c r="C1664" t="s">
        <v>713</v>
      </c>
      <c r="D1664" t="s">
        <v>662</v>
      </c>
      <c r="E1664" s="102">
        <v>36.638392000000003</v>
      </c>
      <c r="F1664" s="102">
        <v>127.69611879999999</v>
      </c>
    </row>
    <row r="1665" spans="1:6" x14ac:dyDescent="0.25">
      <c r="A1665" s="16">
        <v>630</v>
      </c>
      <c r="B1665" s="15" t="s">
        <v>2203</v>
      </c>
      <c r="C1665" s="15" t="s">
        <v>679</v>
      </c>
      <c r="D1665" s="15" t="s">
        <v>677</v>
      </c>
      <c r="E1665" s="102"/>
      <c r="F1665" s="102"/>
    </row>
    <row r="1666" spans="1:6" x14ac:dyDescent="0.25">
      <c r="A1666" s="1">
        <v>630</v>
      </c>
      <c r="B1666" t="s">
        <v>2204</v>
      </c>
      <c r="C1666" t="s">
        <v>767</v>
      </c>
      <c r="D1666" t="s">
        <v>664</v>
      </c>
      <c r="E1666" s="102">
        <v>36.5748441</v>
      </c>
      <c r="F1666" s="102">
        <v>139.23941790000001</v>
      </c>
    </row>
    <row r="1667" spans="1:6" x14ac:dyDescent="0.25">
      <c r="A1667" s="1">
        <v>630</v>
      </c>
      <c r="B1667" t="s">
        <v>2205</v>
      </c>
      <c r="C1667" t="s">
        <v>739</v>
      </c>
      <c r="D1667" t="s">
        <v>667</v>
      </c>
      <c r="E1667" s="102">
        <v>64.686313600000005</v>
      </c>
      <c r="F1667" s="102">
        <v>97.745306099999993</v>
      </c>
    </row>
    <row r="1668" spans="1:6" x14ac:dyDescent="0.25">
      <c r="A1668" s="1">
        <v>630</v>
      </c>
      <c r="B1668" t="s">
        <v>2206</v>
      </c>
      <c r="C1668" t="s">
        <v>666</v>
      </c>
      <c r="D1668" t="s">
        <v>662</v>
      </c>
      <c r="E1668" s="102">
        <v>35.000073999999998</v>
      </c>
      <c r="F1668" s="102">
        <v>104.999927</v>
      </c>
    </row>
    <row r="1669" spans="1:6" x14ac:dyDescent="0.25">
      <c r="A1669" s="1">
        <v>630</v>
      </c>
      <c r="B1669" t="s">
        <v>65</v>
      </c>
      <c r="C1669" t="s">
        <v>681</v>
      </c>
      <c r="D1669" t="s">
        <v>664</v>
      </c>
      <c r="E1669" s="102">
        <v>51.1638175</v>
      </c>
      <c r="F1669" s="102">
        <v>10.447831300000001</v>
      </c>
    </row>
    <row r="1670" spans="1:6" x14ac:dyDescent="0.25">
      <c r="A1670" s="1">
        <v>631</v>
      </c>
      <c r="B1670" t="s">
        <v>2207</v>
      </c>
      <c r="C1670" t="s">
        <v>681</v>
      </c>
      <c r="D1670" t="s">
        <v>662</v>
      </c>
      <c r="E1670" s="102">
        <v>51.1638175</v>
      </c>
      <c r="F1670" s="102">
        <v>10.447831300000001</v>
      </c>
    </row>
    <row r="1671" spans="1:6" x14ac:dyDescent="0.25">
      <c r="A1671" s="1">
        <v>631</v>
      </c>
      <c r="B1671" t="s">
        <v>2208</v>
      </c>
      <c r="C1671" t="s">
        <v>958</v>
      </c>
      <c r="D1671" t="s">
        <v>662</v>
      </c>
      <c r="E1671" s="102">
        <v>22.351114800000001</v>
      </c>
      <c r="F1671" s="102">
        <v>78.667742799999999</v>
      </c>
    </row>
    <row r="1672" spans="1:6" x14ac:dyDescent="0.25">
      <c r="A1672" s="1">
        <v>631</v>
      </c>
      <c r="B1672" t="s">
        <v>2209</v>
      </c>
      <c r="C1672" t="s">
        <v>688</v>
      </c>
      <c r="D1672" t="s">
        <v>667</v>
      </c>
      <c r="E1672" s="102">
        <v>39.326068499999998</v>
      </c>
      <c r="F1672" s="102">
        <v>-4.8379791000000001</v>
      </c>
    </row>
    <row r="1673" spans="1:6" x14ac:dyDescent="0.25">
      <c r="A1673" s="1">
        <v>631</v>
      </c>
      <c r="B1673" t="s">
        <v>2210</v>
      </c>
      <c r="C1673" t="s">
        <v>661</v>
      </c>
      <c r="D1673" t="s">
        <v>662</v>
      </c>
      <c r="E1673" s="102">
        <v>39.783730400000003</v>
      </c>
      <c r="F1673" s="102">
        <v>-100.445882</v>
      </c>
    </row>
    <row r="1674" spans="1:6" x14ac:dyDescent="0.25">
      <c r="A1674" s="1">
        <v>631</v>
      </c>
      <c r="B1674" t="s">
        <v>2211</v>
      </c>
      <c r="C1674" t="s">
        <v>670</v>
      </c>
      <c r="D1674" t="s">
        <v>662</v>
      </c>
      <c r="E1674" s="102">
        <v>46.603354000000003</v>
      </c>
      <c r="F1674" s="102">
        <v>1.8883335000000001</v>
      </c>
    </row>
    <row r="1675" spans="1:6" x14ac:dyDescent="0.25">
      <c r="A1675" s="1">
        <v>631</v>
      </c>
      <c r="B1675" t="s">
        <v>2212</v>
      </c>
      <c r="C1675" t="s">
        <v>661</v>
      </c>
      <c r="D1675" t="s">
        <v>664</v>
      </c>
      <c r="E1675" s="102">
        <v>39.783730400000003</v>
      </c>
      <c r="F1675" s="102">
        <v>-100.445882</v>
      </c>
    </row>
    <row r="1676" spans="1:6" x14ac:dyDescent="0.25">
      <c r="A1676" s="1">
        <v>631</v>
      </c>
      <c r="B1676" t="s">
        <v>2213</v>
      </c>
      <c r="C1676" t="s">
        <v>670</v>
      </c>
      <c r="D1676" t="s">
        <v>662</v>
      </c>
      <c r="E1676" s="102">
        <v>46.603354000000003</v>
      </c>
      <c r="F1676" s="102">
        <v>1.8883335000000001</v>
      </c>
    </row>
    <row r="1677" spans="1:6" x14ac:dyDescent="0.25">
      <c r="A1677" s="1">
        <v>631</v>
      </c>
      <c r="B1677" t="s">
        <v>2214</v>
      </c>
      <c r="C1677" t="s">
        <v>661</v>
      </c>
      <c r="D1677" t="s">
        <v>664</v>
      </c>
      <c r="E1677" s="102">
        <v>39.783730400000003</v>
      </c>
      <c r="F1677" s="102">
        <v>-100.445882</v>
      </c>
    </row>
    <row r="1678" spans="1:6" x14ac:dyDescent="0.25">
      <c r="A1678" s="1">
        <v>631</v>
      </c>
      <c r="B1678" t="s">
        <v>2215</v>
      </c>
      <c r="C1678" t="s">
        <v>661</v>
      </c>
      <c r="D1678" t="s">
        <v>667</v>
      </c>
      <c r="E1678" s="102">
        <v>39.783730400000003</v>
      </c>
      <c r="F1678" s="102">
        <v>-100.445882</v>
      </c>
    </row>
    <row r="1679" spans="1:6" x14ac:dyDescent="0.25">
      <c r="A1679" s="1">
        <v>631</v>
      </c>
      <c r="B1679" t="s">
        <v>2216</v>
      </c>
      <c r="C1679" t="s">
        <v>944</v>
      </c>
      <c r="D1679" t="s">
        <v>664</v>
      </c>
      <c r="E1679" s="102">
        <v>23.973937400000001</v>
      </c>
      <c r="F1679" s="102">
        <v>120.9820179</v>
      </c>
    </row>
    <row r="1680" spans="1:6" x14ac:dyDescent="0.25">
      <c r="A1680" s="1">
        <v>631</v>
      </c>
      <c r="B1680" t="s">
        <v>2217</v>
      </c>
      <c r="C1680" t="s">
        <v>666</v>
      </c>
      <c r="D1680" t="s">
        <v>856</v>
      </c>
      <c r="E1680" s="102">
        <v>35.000073999999998</v>
      </c>
      <c r="F1680" s="102">
        <v>104.999927</v>
      </c>
    </row>
    <row r="1681" spans="1:6" x14ac:dyDescent="0.25">
      <c r="A1681" s="1">
        <v>632</v>
      </c>
      <c r="B1681" t="s">
        <v>2218</v>
      </c>
      <c r="C1681" t="s">
        <v>2219</v>
      </c>
      <c r="D1681" t="s">
        <v>664</v>
      </c>
      <c r="E1681" s="102">
        <v>1.4419683000000001</v>
      </c>
      <c r="F1681" s="102">
        <v>38.431397500000003</v>
      </c>
    </row>
    <row r="1682" spans="1:6" x14ac:dyDescent="0.25">
      <c r="A1682" s="1">
        <v>632</v>
      </c>
      <c r="B1682" t="s">
        <v>2220</v>
      </c>
      <c r="C1682" t="s">
        <v>666</v>
      </c>
      <c r="D1682" t="s">
        <v>664</v>
      </c>
      <c r="E1682" s="102">
        <v>35.000073999999998</v>
      </c>
      <c r="F1682" s="102">
        <v>104.999927</v>
      </c>
    </row>
    <row r="1683" spans="1:6" x14ac:dyDescent="0.25">
      <c r="A1683" s="1">
        <v>632</v>
      </c>
      <c r="B1683" t="s">
        <v>2221</v>
      </c>
      <c r="C1683" t="s">
        <v>684</v>
      </c>
      <c r="D1683" t="s">
        <v>662</v>
      </c>
      <c r="E1683" s="102">
        <v>-24.776108600000001</v>
      </c>
      <c r="F1683" s="102">
        <v>134.755</v>
      </c>
    </row>
    <row r="1684" spans="1:6" x14ac:dyDescent="0.25">
      <c r="A1684" s="1">
        <v>632</v>
      </c>
      <c r="B1684" t="s">
        <v>2222</v>
      </c>
      <c r="C1684" t="s">
        <v>713</v>
      </c>
      <c r="D1684" t="s">
        <v>662</v>
      </c>
      <c r="E1684" s="102">
        <v>36.638392000000003</v>
      </c>
      <c r="F1684" s="102">
        <v>127.69611879999999</v>
      </c>
    </row>
    <row r="1685" spans="1:6" x14ac:dyDescent="0.25">
      <c r="A1685" s="1">
        <v>632</v>
      </c>
      <c r="B1685" t="s">
        <v>2223</v>
      </c>
      <c r="C1685" t="s">
        <v>670</v>
      </c>
      <c r="D1685" t="s">
        <v>662</v>
      </c>
      <c r="E1685" s="102">
        <v>46.603354000000003</v>
      </c>
      <c r="F1685" s="102">
        <v>1.8883335000000001</v>
      </c>
    </row>
    <row r="1686" spans="1:6" x14ac:dyDescent="0.25">
      <c r="A1686" s="1">
        <v>632</v>
      </c>
      <c r="B1686" t="s">
        <v>2224</v>
      </c>
      <c r="C1686" t="s">
        <v>670</v>
      </c>
      <c r="D1686" t="s">
        <v>662</v>
      </c>
      <c r="E1686" s="102">
        <v>46.603354000000003</v>
      </c>
      <c r="F1686" s="102">
        <v>1.8883335000000001</v>
      </c>
    </row>
    <row r="1687" spans="1:6" x14ac:dyDescent="0.25">
      <c r="A1687" s="1">
        <v>632</v>
      </c>
      <c r="B1687" t="s">
        <v>2225</v>
      </c>
      <c r="C1687" t="s">
        <v>681</v>
      </c>
      <c r="D1687" t="s">
        <v>667</v>
      </c>
      <c r="E1687" s="102">
        <v>51.1638175</v>
      </c>
      <c r="F1687" s="102">
        <v>10.447831300000001</v>
      </c>
    </row>
    <row r="1688" spans="1:6" x14ac:dyDescent="0.25">
      <c r="A1688" s="1">
        <v>632</v>
      </c>
      <c r="B1688" t="s">
        <v>2226</v>
      </c>
      <c r="C1688" t="s">
        <v>666</v>
      </c>
      <c r="D1688" t="s">
        <v>662</v>
      </c>
      <c r="E1688" s="102">
        <v>35.000073999999998</v>
      </c>
      <c r="F1688" s="102">
        <v>104.999927</v>
      </c>
    </row>
    <row r="1689" spans="1:6" x14ac:dyDescent="0.25">
      <c r="A1689" s="1">
        <v>632</v>
      </c>
      <c r="B1689" t="s">
        <v>2227</v>
      </c>
      <c r="C1689" t="s">
        <v>688</v>
      </c>
      <c r="D1689" t="s">
        <v>667</v>
      </c>
      <c r="E1689" s="102">
        <v>39.326068499999998</v>
      </c>
      <c r="F1689" s="102">
        <v>-4.8379791000000001</v>
      </c>
    </row>
    <row r="1690" spans="1:6" x14ac:dyDescent="0.25">
      <c r="A1690" s="1">
        <v>632</v>
      </c>
      <c r="B1690" t="s">
        <v>2228</v>
      </c>
      <c r="C1690" t="s">
        <v>767</v>
      </c>
      <c r="D1690" t="s">
        <v>662</v>
      </c>
      <c r="E1690" s="102">
        <v>36.5748441</v>
      </c>
      <c r="F1690" s="102">
        <v>139.23941790000001</v>
      </c>
    </row>
    <row r="1691" spans="1:6" x14ac:dyDescent="0.25">
      <c r="A1691" s="1">
        <v>632</v>
      </c>
      <c r="B1691" t="s">
        <v>2229</v>
      </c>
      <c r="C1691" t="s">
        <v>2230</v>
      </c>
      <c r="D1691" t="s">
        <v>662</v>
      </c>
      <c r="E1691" s="102">
        <v>24.000248800000001</v>
      </c>
      <c r="F1691" s="102">
        <v>53.999482899999997</v>
      </c>
    </row>
    <row r="1692" spans="1:6" x14ac:dyDescent="0.25">
      <c r="A1692" s="1">
        <v>633</v>
      </c>
      <c r="B1692" t="s">
        <v>2231</v>
      </c>
      <c r="C1692" t="s">
        <v>733</v>
      </c>
      <c r="D1692" t="s">
        <v>662</v>
      </c>
      <c r="E1692" s="102">
        <v>42.638426099999997</v>
      </c>
      <c r="F1692" s="102">
        <v>12.674296999999999</v>
      </c>
    </row>
    <row r="1693" spans="1:6" x14ac:dyDescent="0.25">
      <c r="A1693" s="1">
        <v>633</v>
      </c>
      <c r="B1693" t="s">
        <v>2232</v>
      </c>
      <c r="C1693" t="s">
        <v>666</v>
      </c>
      <c r="D1693" t="s">
        <v>662</v>
      </c>
      <c r="E1693" s="102">
        <v>35.000073999999998</v>
      </c>
      <c r="F1693" s="102">
        <v>104.999927</v>
      </c>
    </row>
    <row r="1694" spans="1:6" x14ac:dyDescent="0.25">
      <c r="A1694" s="1">
        <v>633</v>
      </c>
      <c r="B1694" t="s">
        <v>2233</v>
      </c>
      <c r="C1694" t="s">
        <v>661</v>
      </c>
      <c r="D1694" t="s">
        <v>664</v>
      </c>
      <c r="E1694" s="102">
        <v>39.783730400000003</v>
      </c>
      <c r="F1694" s="102">
        <v>-100.445882</v>
      </c>
    </row>
    <row r="1695" spans="1:6" x14ac:dyDescent="0.25">
      <c r="A1695" s="1">
        <v>633</v>
      </c>
      <c r="B1695" t="s">
        <v>2234</v>
      </c>
      <c r="C1695" t="s">
        <v>661</v>
      </c>
      <c r="D1695" t="s">
        <v>664</v>
      </c>
      <c r="E1695" s="102">
        <v>39.783730400000003</v>
      </c>
      <c r="F1695" s="102">
        <v>-100.445882</v>
      </c>
    </row>
    <row r="1696" spans="1:6" x14ac:dyDescent="0.25">
      <c r="A1696" s="1">
        <v>633</v>
      </c>
      <c r="B1696" t="s">
        <v>2235</v>
      </c>
      <c r="C1696" t="s">
        <v>681</v>
      </c>
      <c r="D1696" t="s">
        <v>662</v>
      </c>
      <c r="E1696" s="102">
        <v>51.1638175</v>
      </c>
      <c r="F1696" s="102">
        <v>10.447831300000001</v>
      </c>
    </row>
    <row r="1697" spans="1:6" x14ac:dyDescent="0.25">
      <c r="A1697" s="1">
        <v>633</v>
      </c>
      <c r="B1697" t="s">
        <v>2236</v>
      </c>
      <c r="C1697" t="s">
        <v>694</v>
      </c>
      <c r="D1697" t="s">
        <v>664</v>
      </c>
      <c r="E1697" s="102">
        <v>-10.3333333</v>
      </c>
      <c r="F1697" s="102">
        <v>-53.2</v>
      </c>
    </row>
    <row r="1698" spans="1:6" x14ac:dyDescent="0.25">
      <c r="A1698" s="1">
        <v>633</v>
      </c>
      <c r="B1698" t="s">
        <v>2237</v>
      </c>
      <c r="C1698" t="s">
        <v>661</v>
      </c>
      <c r="D1698" t="s">
        <v>664</v>
      </c>
      <c r="E1698" s="102">
        <v>39.783730400000003</v>
      </c>
      <c r="F1698" s="102">
        <v>-100.445882</v>
      </c>
    </row>
    <row r="1699" spans="1:6" x14ac:dyDescent="0.25">
      <c r="A1699" s="1">
        <v>633</v>
      </c>
      <c r="B1699" t="s">
        <v>2238</v>
      </c>
      <c r="C1699" t="s">
        <v>713</v>
      </c>
      <c r="D1699" t="s">
        <v>662</v>
      </c>
      <c r="E1699" s="102">
        <v>36.638392000000003</v>
      </c>
      <c r="F1699" s="102">
        <v>127.69611879999999</v>
      </c>
    </row>
    <row r="1700" spans="1:6" x14ac:dyDescent="0.25">
      <c r="A1700" s="1">
        <v>634</v>
      </c>
      <c r="B1700" t="s">
        <v>2239</v>
      </c>
      <c r="C1700" t="s">
        <v>674</v>
      </c>
      <c r="D1700" t="s">
        <v>662</v>
      </c>
      <c r="E1700" s="102">
        <v>54.702354499999998</v>
      </c>
      <c r="F1700" s="102">
        <v>-3.2765753000000002</v>
      </c>
    </row>
    <row r="1701" spans="1:6" x14ac:dyDescent="0.25">
      <c r="A1701" s="1">
        <v>634</v>
      </c>
      <c r="B1701" t="s">
        <v>2240</v>
      </c>
      <c r="C1701" t="s">
        <v>666</v>
      </c>
      <c r="D1701" t="s">
        <v>664</v>
      </c>
      <c r="E1701" s="102">
        <v>35.000073999999998</v>
      </c>
      <c r="F1701" s="102">
        <v>104.999927</v>
      </c>
    </row>
    <row r="1702" spans="1:6" x14ac:dyDescent="0.25">
      <c r="A1702" s="1">
        <v>634</v>
      </c>
      <c r="B1702" t="s">
        <v>2241</v>
      </c>
      <c r="C1702" t="s">
        <v>666</v>
      </c>
      <c r="D1702" t="s">
        <v>667</v>
      </c>
      <c r="E1702" s="102">
        <v>35.000073999999998</v>
      </c>
      <c r="F1702" s="102">
        <v>104.999927</v>
      </c>
    </row>
    <row r="1703" spans="1:6" x14ac:dyDescent="0.25">
      <c r="A1703" s="1">
        <v>634</v>
      </c>
      <c r="B1703" t="s">
        <v>2242</v>
      </c>
      <c r="C1703" t="s">
        <v>681</v>
      </c>
      <c r="D1703" t="s">
        <v>667</v>
      </c>
      <c r="E1703" s="102">
        <v>51.1638175</v>
      </c>
      <c r="F1703" s="102">
        <v>10.447831300000001</v>
      </c>
    </row>
    <row r="1704" spans="1:6" x14ac:dyDescent="0.25">
      <c r="A1704" s="1">
        <v>634</v>
      </c>
      <c r="B1704" t="s">
        <v>2243</v>
      </c>
      <c r="C1704" t="s">
        <v>694</v>
      </c>
      <c r="D1704" t="s">
        <v>664</v>
      </c>
      <c r="E1704" s="102">
        <v>-10.3333333</v>
      </c>
      <c r="F1704" s="102">
        <v>-53.2</v>
      </c>
    </row>
    <row r="1705" spans="1:6" x14ac:dyDescent="0.25">
      <c r="A1705" s="1">
        <v>634</v>
      </c>
      <c r="B1705" t="s">
        <v>2244</v>
      </c>
      <c r="C1705" t="s">
        <v>1356</v>
      </c>
      <c r="D1705" t="s">
        <v>667</v>
      </c>
      <c r="E1705" s="102">
        <v>23.658511600000001</v>
      </c>
      <c r="F1705" s="102">
        <v>-102.00770970000001</v>
      </c>
    </row>
    <row r="1706" spans="1:6" x14ac:dyDescent="0.25">
      <c r="A1706" s="1">
        <v>634</v>
      </c>
      <c r="B1706" t="s">
        <v>2245</v>
      </c>
      <c r="C1706" t="s">
        <v>881</v>
      </c>
      <c r="D1706" t="s">
        <v>664</v>
      </c>
      <c r="E1706" s="102">
        <v>63.246777700000003</v>
      </c>
      <c r="F1706" s="102">
        <v>25.920916399999999</v>
      </c>
    </row>
    <row r="1707" spans="1:6" x14ac:dyDescent="0.25">
      <c r="A1707" s="1">
        <v>634</v>
      </c>
      <c r="B1707" t="s">
        <v>2246</v>
      </c>
      <c r="C1707" t="s">
        <v>670</v>
      </c>
      <c r="D1707" t="s">
        <v>667</v>
      </c>
      <c r="E1707" s="102">
        <v>46.603354000000003</v>
      </c>
      <c r="F1707" s="102">
        <v>1.8883335000000001</v>
      </c>
    </row>
    <row r="1708" spans="1:6" x14ac:dyDescent="0.25">
      <c r="A1708" s="1">
        <v>634</v>
      </c>
      <c r="B1708" t="s">
        <v>2247</v>
      </c>
      <c r="C1708" t="s">
        <v>1289</v>
      </c>
      <c r="D1708" t="s">
        <v>662</v>
      </c>
      <c r="E1708" s="102">
        <v>47.181758500000001</v>
      </c>
      <c r="F1708" s="102">
        <v>19.506093700000001</v>
      </c>
    </row>
    <row r="1709" spans="1:6" x14ac:dyDescent="0.25">
      <c r="A1709" s="1">
        <v>634</v>
      </c>
      <c r="B1709" t="s">
        <v>2248</v>
      </c>
      <c r="C1709" t="s">
        <v>674</v>
      </c>
      <c r="D1709" t="s">
        <v>664</v>
      </c>
      <c r="E1709" s="102">
        <v>54.702354499999998</v>
      </c>
      <c r="F1709" s="102">
        <v>-3.2765753000000002</v>
      </c>
    </row>
    <row r="1710" spans="1:6" x14ac:dyDescent="0.25">
      <c r="A1710" s="1">
        <v>635</v>
      </c>
      <c r="B1710" t="s">
        <v>2249</v>
      </c>
      <c r="C1710" t="s">
        <v>767</v>
      </c>
      <c r="D1710" t="s">
        <v>662</v>
      </c>
      <c r="E1710" s="102">
        <v>36.5748441</v>
      </c>
      <c r="F1710" s="102">
        <v>139.23941790000001</v>
      </c>
    </row>
    <row r="1711" spans="1:6" x14ac:dyDescent="0.25">
      <c r="A1711" s="1">
        <v>635</v>
      </c>
      <c r="B1711" t="s">
        <v>2250</v>
      </c>
      <c r="C1711" t="s">
        <v>674</v>
      </c>
      <c r="D1711" t="s">
        <v>662</v>
      </c>
      <c r="E1711" s="102">
        <v>54.702354499999998</v>
      </c>
      <c r="F1711" s="102">
        <v>-3.2765753000000002</v>
      </c>
    </row>
    <row r="1712" spans="1:6" x14ac:dyDescent="0.25">
      <c r="A1712" s="1">
        <v>635</v>
      </c>
      <c r="B1712" t="s">
        <v>2251</v>
      </c>
      <c r="C1712" t="s">
        <v>700</v>
      </c>
      <c r="D1712" t="s">
        <v>664</v>
      </c>
      <c r="E1712" s="102">
        <v>52.243497900000001</v>
      </c>
      <c r="F1712" s="102">
        <v>5.6343227000000002</v>
      </c>
    </row>
    <row r="1713" spans="1:6" x14ac:dyDescent="0.25">
      <c r="A1713" s="1">
        <v>636</v>
      </c>
      <c r="B1713" t="s">
        <v>2252</v>
      </c>
      <c r="C1713" t="s">
        <v>661</v>
      </c>
      <c r="D1713" t="s">
        <v>662</v>
      </c>
      <c r="E1713" s="102">
        <v>39.783730400000003</v>
      </c>
      <c r="F1713" s="102">
        <v>-100.445882</v>
      </c>
    </row>
    <row r="1714" spans="1:6" x14ac:dyDescent="0.25">
      <c r="A1714" s="1">
        <v>636</v>
      </c>
      <c r="B1714" t="s">
        <v>2253</v>
      </c>
      <c r="C1714" t="s">
        <v>782</v>
      </c>
      <c r="D1714" t="s">
        <v>664</v>
      </c>
      <c r="E1714" s="102">
        <v>30.812424700000001</v>
      </c>
      <c r="F1714" s="102">
        <v>34.859476200000003</v>
      </c>
    </row>
    <row r="1715" spans="1:6" x14ac:dyDescent="0.25">
      <c r="A1715" s="1">
        <v>636</v>
      </c>
      <c r="B1715" t="s">
        <v>2254</v>
      </c>
      <c r="C1715" t="s">
        <v>1264</v>
      </c>
      <c r="D1715" t="s">
        <v>662</v>
      </c>
      <c r="E1715" s="102">
        <v>26.254049299999998</v>
      </c>
      <c r="F1715" s="102">
        <v>29.267546899999999</v>
      </c>
    </row>
    <row r="1716" spans="1:6" x14ac:dyDescent="0.25">
      <c r="A1716" s="1">
        <v>636</v>
      </c>
      <c r="B1716" t="s">
        <v>2255</v>
      </c>
      <c r="C1716" t="s">
        <v>670</v>
      </c>
      <c r="D1716" t="s">
        <v>667</v>
      </c>
      <c r="E1716" s="102">
        <v>46.603354000000003</v>
      </c>
      <c r="F1716" s="102">
        <v>1.8883335000000001</v>
      </c>
    </row>
    <row r="1717" spans="1:6" x14ac:dyDescent="0.25">
      <c r="A1717" s="1">
        <v>636</v>
      </c>
      <c r="B1717" t="s">
        <v>2256</v>
      </c>
      <c r="C1717" t="s">
        <v>684</v>
      </c>
      <c r="D1717" t="s">
        <v>664</v>
      </c>
      <c r="E1717" s="102">
        <v>-24.776108600000001</v>
      </c>
      <c r="F1717" s="102">
        <v>134.755</v>
      </c>
    </row>
    <row r="1718" spans="1:6" x14ac:dyDescent="0.25">
      <c r="A1718" s="1">
        <v>636</v>
      </c>
      <c r="B1718" t="s">
        <v>2257</v>
      </c>
      <c r="C1718" t="s">
        <v>1073</v>
      </c>
      <c r="D1718" t="s">
        <v>662</v>
      </c>
      <c r="E1718" s="102">
        <v>52.215933</v>
      </c>
      <c r="F1718" s="102">
        <v>19.134422000000001</v>
      </c>
    </row>
    <row r="1719" spans="1:6" x14ac:dyDescent="0.25">
      <c r="A1719" s="1">
        <v>636</v>
      </c>
      <c r="B1719" t="s">
        <v>2258</v>
      </c>
      <c r="C1719" t="s">
        <v>688</v>
      </c>
      <c r="D1719" t="s">
        <v>662</v>
      </c>
      <c r="E1719" s="102">
        <v>39.326068499999998</v>
      </c>
      <c r="F1719" s="102">
        <v>-4.8379791000000001</v>
      </c>
    </row>
    <row r="1720" spans="1:6" x14ac:dyDescent="0.25">
      <c r="A1720" s="1">
        <v>636</v>
      </c>
      <c r="B1720" t="s">
        <v>2259</v>
      </c>
      <c r="C1720" t="s">
        <v>713</v>
      </c>
      <c r="D1720" t="s">
        <v>662</v>
      </c>
      <c r="E1720" s="102">
        <v>36.638392000000003</v>
      </c>
      <c r="F1720" s="102">
        <v>127.69611879999999</v>
      </c>
    </row>
    <row r="1721" spans="1:6" x14ac:dyDescent="0.25">
      <c r="A1721" s="1">
        <v>636</v>
      </c>
      <c r="B1721" t="s">
        <v>2260</v>
      </c>
      <c r="C1721" t="s">
        <v>661</v>
      </c>
      <c r="D1721" t="s">
        <v>664</v>
      </c>
      <c r="E1721" s="102">
        <v>39.783730400000003</v>
      </c>
      <c r="F1721" s="102">
        <v>-100.445882</v>
      </c>
    </row>
    <row r="1722" spans="1:6" x14ac:dyDescent="0.25">
      <c r="A1722" s="1">
        <v>636</v>
      </c>
      <c r="B1722" t="s">
        <v>2261</v>
      </c>
      <c r="C1722" t="s">
        <v>2262</v>
      </c>
      <c r="D1722" t="s">
        <v>662</v>
      </c>
      <c r="E1722" s="102">
        <v>55.350000299999998</v>
      </c>
      <c r="F1722" s="102">
        <v>23.7499997</v>
      </c>
    </row>
    <row r="1723" spans="1:6" x14ac:dyDescent="0.25">
      <c r="A1723" s="1">
        <v>637</v>
      </c>
      <c r="B1723" t="s">
        <v>2263</v>
      </c>
      <c r="C1723" t="s">
        <v>675</v>
      </c>
      <c r="D1723" t="s">
        <v>664</v>
      </c>
      <c r="E1723" s="102">
        <v>61.066692199999999</v>
      </c>
      <c r="F1723" s="102">
        <v>-107.99170700000001</v>
      </c>
    </row>
    <row r="1724" spans="1:6" x14ac:dyDescent="0.25">
      <c r="A1724" s="1">
        <v>637</v>
      </c>
      <c r="B1724" t="s">
        <v>2264</v>
      </c>
      <c r="C1724" t="s">
        <v>661</v>
      </c>
      <c r="D1724" t="s">
        <v>664</v>
      </c>
      <c r="E1724" s="102">
        <v>39.783730400000003</v>
      </c>
      <c r="F1724" s="102">
        <v>-100.445882</v>
      </c>
    </row>
    <row r="1725" spans="1:6" x14ac:dyDescent="0.25">
      <c r="A1725" s="1">
        <v>637</v>
      </c>
      <c r="B1725" t="s">
        <v>2265</v>
      </c>
      <c r="C1725" t="s">
        <v>733</v>
      </c>
      <c r="D1725" t="s">
        <v>664</v>
      </c>
      <c r="E1725" s="102">
        <v>42.638426099999997</v>
      </c>
      <c r="F1725" s="102">
        <v>12.674296999999999</v>
      </c>
    </row>
    <row r="1726" spans="1:6" x14ac:dyDescent="0.25">
      <c r="A1726" s="1">
        <v>637</v>
      </c>
      <c r="B1726" t="s">
        <v>2266</v>
      </c>
      <c r="C1726" t="s">
        <v>661</v>
      </c>
      <c r="D1726" t="s">
        <v>662</v>
      </c>
      <c r="E1726" s="102">
        <v>39.783730400000003</v>
      </c>
      <c r="F1726" s="102">
        <v>-100.445882</v>
      </c>
    </row>
    <row r="1727" spans="1:6" x14ac:dyDescent="0.25">
      <c r="A1727" s="1">
        <v>637</v>
      </c>
      <c r="B1727" t="s">
        <v>2267</v>
      </c>
      <c r="C1727" t="s">
        <v>2059</v>
      </c>
      <c r="D1727" t="s">
        <v>662</v>
      </c>
      <c r="E1727" s="102">
        <v>48.741152200000002</v>
      </c>
      <c r="F1727" s="102">
        <v>19.452864600000002</v>
      </c>
    </row>
    <row r="1728" spans="1:6" x14ac:dyDescent="0.25">
      <c r="A1728" s="1">
        <v>637</v>
      </c>
      <c r="B1728" t="s">
        <v>2268</v>
      </c>
      <c r="C1728" t="s">
        <v>670</v>
      </c>
      <c r="D1728" t="s">
        <v>662</v>
      </c>
      <c r="E1728" s="102">
        <v>46.603354000000003</v>
      </c>
      <c r="F1728" s="102">
        <v>1.8883335000000001</v>
      </c>
    </row>
    <row r="1729" spans="1:6" x14ac:dyDescent="0.25">
      <c r="A1729" s="1">
        <v>637</v>
      </c>
      <c r="B1729" t="s">
        <v>2269</v>
      </c>
      <c r="C1729" t="s">
        <v>661</v>
      </c>
      <c r="D1729" t="s">
        <v>662</v>
      </c>
      <c r="E1729" s="102">
        <v>39.783730400000003</v>
      </c>
      <c r="F1729" s="102">
        <v>-100.445882</v>
      </c>
    </row>
    <row r="1730" spans="1:6" x14ac:dyDescent="0.25">
      <c r="A1730" s="1">
        <v>637</v>
      </c>
      <c r="B1730" t="s">
        <v>2270</v>
      </c>
      <c r="C1730" t="s">
        <v>675</v>
      </c>
      <c r="D1730" t="s">
        <v>662</v>
      </c>
      <c r="E1730" s="102">
        <v>61.066692199999999</v>
      </c>
      <c r="F1730" s="102">
        <v>-107.99170700000001</v>
      </c>
    </row>
    <row r="1731" spans="1:6" x14ac:dyDescent="0.25">
      <c r="A1731" s="1">
        <v>637</v>
      </c>
      <c r="B1731" t="s">
        <v>2271</v>
      </c>
      <c r="C1731" t="s">
        <v>666</v>
      </c>
      <c r="D1731" t="s">
        <v>664</v>
      </c>
      <c r="E1731" s="102">
        <v>35.000073999999998</v>
      </c>
      <c r="F1731" s="102">
        <v>104.999927</v>
      </c>
    </row>
    <row r="1732" spans="1:6" x14ac:dyDescent="0.25">
      <c r="A1732" s="1">
        <v>637</v>
      </c>
      <c r="B1732" t="s">
        <v>2272</v>
      </c>
      <c r="C1732" t="s">
        <v>661</v>
      </c>
      <c r="D1732" t="s">
        <v>664</v>
      </c>
      <c r="E1732" s="102">
        <v>39.783730400000003</v>
      </c>
      <c r="F1732" s="102">
        <v>-100.445882</v>
      </c>
    </row>
    <row r="1733" spans="1:6" x14ac:dyDescent="0.25">
      <c r="A1733" s="1">
        <v>637</v>
      </c>
      <c r="B1733" t="s">
        <v>9351</v>
      </c>
      <c r="C1733" t="s">
        <v>688</v>
      </c>
      <c r="D1733" t="s">
        <v>664</v>
      </c>
      <c r="E1733" s="102">
        <v>39.326068499999998</v>
      </c>
      <c r="F1733" s="102">
        <v>-4.8379791000000001</v>
      </c>
    </row>
    <row r="1734" spans="1:6" x14ac:dyDescent="0.25">
      <c r="A1734" s="1">
        <v>638</v>
      </c>
      <c r="B1734" t="s">
        <v>2273</v>
      </c>
      <c r="C1734" t="s">
        <v>675</v>
      </c>
      <c r="D1734" t="s">
        <v>662</v>
      </c>
      <c r="E1734" s="102">
        <v>61.066692199999999</v>
      </c>
      <c r="F1734" s="102">
        <v>-107.99170700000001</v>
      </c>
    </row>
    <row r="1735" spans="1:6" x14ac:dyDescent="0.25">
      <c r="A1735" s="1">
        <v>638</v>
      </c>
      <c r="B1735" t="s">
        <v>2274</v>
      </c>
      <c r="C1735" t="s">
        <v>666</v>
      </c>
      <c r="D1735" t="s">
        <v>664</v>
      </c>
      <c r="E1735" s="102">
        <v>35.000073999999998</v>
      </c>
      <c r="F1735" s="102">
        <v>104.999927</v>
      </c>
    </row>
    <row r="1736" spans="1:6" x14ac:dyDescent="0.25">
      <c r="A1736" s="1">
        <v>638</v>
      </c>
      <c r="B1736" t="s">
        <v>2275</v>
      </c>
      <c r="C1736" t="s">
        <v>1264</v>
      </c>
      <c r="D1736" t="s">
        <v>667</v>
      </c>
      <c r="E1736" s="102">
        <v>26.254049299999998</v>
      </c>
      <c r="F1736" s="102">
        <v>29.267546899999999</v>
      </c>
    </row>
    <row r="1737" spans="1:6" x14ac:dyDescent="0.25">
      <c r="A1737" s="1">
        <v>638</v>
      </c>
      <c r="B1737" t="s">
        <v>2276</v>
      </c>
      <c r="C1737" t="s">
        <v>666</v>
      </c>
      <c r="D1737" t="s">
        <v>662</v>
      </c>
      <c r="E1737" s="102">
        <v>35.000073999999998</v>
      </c>
      <c r="F1737" s="102">
        <v>104.999927</v>
      </c>
    </row>
    <row r="1738" spans="1:6" x14ac:dyDescent="0.25">
      <c r="A1738" s="1">
        <v>638</v>
      </c>
      <c r="B1738" t="s">
        <v>2277</v>
      </c>
      <c r="C1738" t="s">
        <v>675</v>
      </c>
      <c r="D1738" t="s">
        <v>662</v>
      </c>
      <c r="E1738" s="102">
        <v>61.066692199999999</v>
      </c>
      <c r="F1738" s="102">
        <v>-107.99170700000001</v>
      </c>
    </row>
    <row r="1739" spans="1:6" x14ac:dyDescent="0.25">
      <c r="A1739" s="1">
        <v>638</v>
      </c>
      <c r="B1739" t="s">
        <v>2278</v>
      </c>
      <c r="C1739" t="s">
        <v>713</v>
      </c>
      <c r="D1739" t="s">
        <v>662</v>
      </c>
      <c r="E1739" s="102">
        <v>36.638392000000003</v>
      </c>
      <c r="F1739" s="102">
        <v>127.69611879999999</v>
      </c>
    </row>
    <row r="1740" spans="1:6" x14ac:dyDescent="0.25">
      <c r="A1740" s="1">
        <v>638</v>
      </c>
      <c r="B1740" t="s">
        <v>2279</v>
      </c>
      <c r="C1740" t="s">
        <v>674</v>
      </c>
      <c r="D1740" t="s">
        <v>664</v>
      </c>
      <c r="E1740" s="102">
        <v>54.702354499999998</v>
      </c>
      <c r="F1740" s="102">
        <v>-3.2765753000000002</v>
      </c>
    </row>
    <row r="1741" spans="1:6" x14ac:dyDescent="0.25">
      <c r="A1741" s="1">
        <v>638</v>
      </c>
      <c r="B1741" t="s">
        <v>2280</v>
      </c>
      <c r="C1741" t="s">
        <v>688</v>
      </c>
      <c r="D1741" t="s">
        <v>664</v>
      </c>
      <c r="E1741" s="102">
        <v>39.326068499999998</v>
      </c>
      <c r="F1741" s="102">
        <v>-4.8379791000000001</v>
      </c>
    </row>
    <row r="1742" spans="1:6" x14ac:dyDescent="0.25">
      <c r="A1742" s="1">
        <v>638</v>
      </c>
      <c r="B1742" t="s">
        <v>2281</v>
      </c>
      <c r="C1742" t="s">
        <v>836</v>
      </c>
      <c r="D1742" t="s">
        <v>667</v>
      </c>
      <c r="E1742" s="102">
        <v>61.152938599999999</v>
      </c>
      <c r="F1742" s="102">
        <v>8.7876653000000005</v>
      </c>
    </row>
    <row r="1743" spans="1:6" x14ac:dyDescent="0.25">
      <c r="A1743" s="1">
        <v>639</v>
      </c>
      <c r="B1743" t="s">
        <v>2282</v>
      </c>
      <c r="C1743" t="s">
        <v>688</v>
      </c>
      <c r="D1743" t="s">
        <v>664</v>
      </c>
      <c r="E1743" s="102">
        <v>39.326068499999998</v>
      </c>
      <c r="F1743" s="102">
        <v>-4.8379791000000001</v>
      </c>
    </row>
    <row r="1744" spans="1:6" x14ac:dyDescent="0.25">
      <c r="A1744" s="1">
        <v>639</v>
      </c>
      <c r="B1744" t="s">
        <v>2283</v>
      </c>
      <c r="C1744" t="s">
        <v>733</v>
      </c>
      <c r="D1744" t="s">
        <v>662</v>
      </c>
      <c r="E1744" s="102">
        <v>42.638426099999997</v>
      </c>
      <c r="F1744" s="102">
        <v>12.674296999999999</v>
      </c>
    </row>
    <row r="1745" spans="1:6" x14ac:dyDescent="0.25">
      <c r="A1745" s="1">
        <v>639</v>
      </c>
      <c r="B1745" t="s">
        <v>2284</v>
      </c>
      <c r="C1745" t="s">
        <v>692</v>
      </c>
      <c r="D1745" t="s">
        <v>662</v>
      </c>
      <c r="E1745" s="102">
        <v>59.674971200000002</v>
      </c>
      <c r="F1745" s="102">
        <v>14.5208584</v>
      </c>
    </row>
    <row r="1746" spans="1:6" x14ac:dyDescent="0.25">
      <c r="A1746" s="1">
        <v>639</v>
      </c>
      <c r="B1746" t="s">
        <v>2285</v>
      </c>
      <c r="C1746" t="s">
        <v>713</v>
      </c>
      <c r="D1746" t="s">
        <v>664</v>
      </c>
      <c r="E1746" s="102">
        <v>36.638392000000003</v>
      </c>
      <c r="F1746" s="102">
        <v>127.69611879999999</v>
      </c>
    </row>
    <row r="1747" spans="1:6" x14ac:dyDescent="0.25">
      <c r="A1747" s="1">
        <v>639</v>
      </c>
      <c r="B1747" t="s">
        <v>2286</v>
      </c>
      <c r="C1747" t="s">
        <v>666</v>
      </c>
      <c r="D1747" t="s">
        <v>664</v>
      </c>
      <c r="E1747" s="102">
        <v>35.000073999999998</v>
      </c>
      <c r="F1747" s="102">
        <v>104.999927</v>
      </c>
    </row>
    <row r="1748" spans="1:6" x14ac:dyDescent="0.25">
      <c r="A1748" s="1">
        <v>639</v>
      </c>
      <c r="B1748" t="s">
        <v>2287</v>
      </c>
      <c r="C1748" t="s">
        <v>767</v>
      </c>
      <c r="D1748" t="s">
        <v>662</v>
      </c>
      <c r="E1748" s="102">
        <v>36.5748441</v>
      </c>
      <c r="F1748" s="102">
        <v>139.23941790000001</v>
      </c>
    </row>
    <row r="1749" spans="1:6" x14ac:dyDescent="0.25">
      <c r="A1749" s="1">
        <v>639</v>
      </c>
      <c r="B1749" t="s">
        <v>2288</v>
      </c>
      <c r="C1749" t="s">
        <v>739</v>
      </c>
      <c r="D1749" t="s">
        <v>662</v>
      </c>
      <c r="E1749" s="102">
        <v>64.686313600000005</v>
      </c>
      <c r="F1749" s="102">
        <v>97.745306099999993</v>
      </c>
    </row>
    <row r="1750" spans="1:6" x14ac:dyDescent="0.25">
      <c r="A1750" s="1">
        <v>639</v>
      </c>
      <c r="B1750" t="s">
        <v>2289</v>
      </c>
      <c r="C1750" t="s">
        <v>688</v>
      </c>
      <c r="D1750" t="s">
        <v>664</v>
      </c>
      <c r="E1750" s="102">
        <v>39.326068499999998</v>
      </c>
      <c r="F1750" s="102">
        <v>-4.8379791000000001</v>
      </c>
    </row>
    <row r="1751" spans="1:6" x14ac:dyDescent="0.25">
      <c r="A1751" s="1">
        <v>639</v>
      </c>
      <c r="B1751" t="s">
        <v>2290</v>
      </c>
      <c r="C1751" t="s">
        <v>674</v>
      </c>
      <c r="D1751" t="s">
        <v>664</v>
      </c>
      <c r="E1751" s="102">
        <v>54.702354499999998</v>
      </c>
      <c r="F1751" s="102">
        <v>-3.2765753000000002</v>
      </c>
    </row>
    <row r="1752" spans="1:6" x14ac:dyDescent="0.25">
      <c r="A1752" s="1">
        <v>639</v>
      </c>
      <c r="B1752" t="s">
        <v>2291</v>
      </c>
      <c r="C1752" t="s">
        <v>767</v>
      </c>
      <c r="D1752" t="s">
        <v>662</v>
      </c>
      <c r="E1752" s="102">
        <v>36.5748441</v>
      </c>
      <c r="F1752" s="102">
        <v>139.23941790000001</v>
      </c>
    </row>
    <row r="1753" spans="1:6" x14ac:dyDescent="0.25">
      <c r="A1753" s="1">
        <v>639</v>
      </c>
      <c r="B1753" t="s">
        <v>2292</v>
      </c>
      <c r="C1753" t="s">
        <v>1027</v>
      </c>
      <c r="D1753" t="s">
        <v>667</v>
      </c>
      <c r="E1753" s="102">
        <v>-34.996496299999997</v>
      </c>
      <c r="F1753" s="102">
        <v>-64.967281700000001</v>
      </c>
    </row>
    <row r="1754" spans="1:6" x14ac:dyDescent="0.25">
      <c r="A1754" s="1">
        <v>639</v>
      </c>
      <c r="B1754" t="s">
        <v>2293</v>
      </c>
      <c r="C1754" t="s">
        <v>674</v>
      </c>
      <c r="D1754" t="s">
        <v>662</v>
      </c>
      <c r="E1754" s="102">
        <v>54.702354499999998</v>
      </c>
      <c r="F1754" s="102">
        <v>-3.2765753000000002</v>
      </c>
    </row>
    <row r="1755" spans="1:6" x14ac:dyDescent="0.25">
      <c r="A1755" s="1">
        <v>640</v>
      </c>
      <c r="B1755" t="s">
        <v>2294</v>
      </c>
      <c r="C1755" t="s">
        <v>767</v>
      </c>
      <c r="D1755" t="s">
        <v>664</v>
      </c>
      <c r="E1755" s="102">
        <v>36.5748441</v>
      </c>
      <c r="F1755" s="102">
        <v>139.23941790000001</v>
      </c>
    </row>
    <row r="1756" spans="1:6" x14ac:dyDescent="0.25">
      <c r="A1756" s="1">
        <v>640</v>
      </c>
      <c r="B1756" t="s">
        <v>2295</v>
      </c>
      <c r="C1756" t="s">
        <v>2296</v>
      </c>
      <c r="D1756" t="s">
        <v>662</v>
      </c>
      <c r="E1756" s="102">
        <v>64.984182099999998</v>
      </c>
      <c r="F1756" s="102">
        <v>-18.105901299999999</v>
      </c>
    </row>
    <row r="1757" spans="1:6" x14ac:dyDescent="0.25">
      <c r="A1757" s="1">
        <v>640</v>
      </c>
      <c r="B1757" t="s">
        <v>2297</v>
      </c>
      <c r="C1757" t="s">
        <v>674</v>
      </c>
      <c r="D1757" t="s">
        <v>662</v>
      </c>
      <c r="E1757" s="102">
        <v>54.702354499999998</v>
      </c>
      <c r="F1757" s="102">
        <v>-3.2765753000000002</v>
      </c>
    </row>
    <row r="1758" spans="1:6" x14ac:dyDescent="0.25">
      <c r="A1758" s="1">
        <v>640</v>
      </c>
      <c r="B1758" t="s">
        <v>2298</v>
      </c>
      <c r="C1758" t="s">
        <v>740</v>
      </c>
      <c r="D1758" t="s">
        <v>856</v>
      </c>
      <c r="E1758" s="102">
        <v>32.647531399999998</v>
      </c>
      <c r="F1758" s="102">
        <v>54.564351600000002</v>
      </c>
    </row>
    <row r="1759" spans="1:6" x14ac:dyDescent="0.25">
      <c r="A1759" s="1">
        <v>640</v>
      </c>
      <c r="B1759" t="s">
        <v>2299</v>
      </c>
      <c r="C1759" t="s">
        <v>666</v>
      </c>
      <c r="D1759" t="s">
        <v>662</v>
      </c>
      <c r="E1759" s="102">
        <v>35.000073999999998</v>
      </c>
      <c r="F1759" s="102">
        <v>104.999927</v>
      </c>
    </row>
    <row r="1760" spans="1:6" x14ac:dyDescent="0.25">
      <c r="A1760" s="1">
        <v>640</v>
      </c>
      <c r="B1760" t="s">
        <v>2300</v>
      </c>
      <c r="C1760" t="s">
        <v>681</v>
      </c>
      <c r="D1760" t="s">
        <v>667</v>
      </c>
      <c r="E1760" s="102">
        <v>51.1638175</v>
      </c>
      <c r="F1760" s="102">
        <v>10.447831300000001</v>
      </c>
    </row>
    <row r="1761" spans="1:6" x14ac:dyDescent="0.25">
      <c r="A1761" s="1">
        <v>640</v>
      </c>
      <c r="B1761" t="s">
        <v>2301</v>
      </c>
      <c r="C1761" t="s">
        <v>767</v>
      </c>
      <c r="D1761" t="s">
        <v>662</v>
      </c>
      <c r="E1761" s="102">
        <v>36.5748441</v>
      </c>
      <c r="F1761" s="102">
        <v>139.23941790000001</v>
      </c>
    </row>
    <row r="1762" spans="1:6" x14ac:dyDescent="0.25">
      <c r="A1762" s="1">
        <v>640</v>
      </c>
      <c r="B1762" t="s">
        <v>2302</v>
      </c>
      <c r="C1762" t="s">
        <v>670</v>
      </c>
      <c r="D1762" t="s">
        <v>664</v>
      </c>
      <c r="E1762" s="102">
        <v>46.603354000000003</v>
      </c>
      <c r="F1762" s="102">
        <v>1.8883335000000001</v>
      </c>
    </row>
    <row r="1763" spans="1:6" x14ac:dyDescent="0.25">
      <c r="A1763" s="1">
        <v>641</v>
      </c>
      <c r="B1763" t="s">
        <v>2303</v>
      </c>
      <c r="C1763" t="s">
        <v>670</v>
      </c>
      <c r="D1763" t="s">
        <v>664</v>
      </c>
      <c r="E1763" s="102">
        <v>46.603354000000003</v>
      </c>
      <c r="F1763" s="102">
        <v>1.8883335000000001</v>
      </c>
    </row>
    <row r="1764" spans="1:6" x14ac:dyDescent="0.25">
      <c r="A1764" s="1">
        <v>641</v>
      </c>
      <c r="B1764" t="s">
        <v>2304</v>
      </c>
      <c r="C1764" t="s">
        <v>670</v>
      </c>
      <c r="D1764" t="s">
        <v>664</v>
      </c>
      <c r="E1764" s="102">
        <v>46.603354000000003</v>
      </c>
      <c r="F1764" s="102">
        <v>1.8883335000000001</v>
      </c>
    </row>
    <row r="1765" spans="1:6" x14ac:dyDescent="0.25">
      <c r="A1765" s="1">
        <v>641</v>
      </c>
      <c r="B1765" t="s">
        <v>2305</v>
      </c>
      <c r="C1765" t="s">
        <v>733</v>
      </c>
      <c r="D1765" t="s">
        <v>662</v>
      </c>
      <c r="E1765" s="102">
        <v>42.638426099999997</v>
      </c>
      <c r="F1765" s="102">
        <v>12.674296999999999</v>
      </c>
    </row>
    <row r="1766" spans="1:6" x14ac:dyDescent="0.25">
      <c r="A1766" s="1">
        <v>641</v>
      </c>
      <c r="B1766" t="s">
        <v>2306</v>
      </c>
      <c r="C1766" t="s">
        <v>1073</v>
      </c>
      <c r="D1766" t="s">
        <v>662</v>
      </c>
      <c r="E1766" s="102">
        <v>52.215933</v>
      </c>
      <c r="F1766" s="102">
        <v>19.134422000000001</v>
      </c>
    </row>
    <row r="1767" spans="1:6" x14ac:dyDescent="0.25">
      <c r="A1767" s="16">
        <v>641</v>
      </c>
      <c r="B1767" s="15" t="s">
        <v>2307</v>
      </c>
      <c r="C1767" s="15" t="s">
        <v>679</v>
      </c>
      <c r="D1767" s="15" t="s">
        <v>677</v>
      </c>
      <c r="E1767" s="102"/>
      <c r="F1767" s="102"/>
    </row>
    <row r="1768" spans="1:6" x14ac:dyDescent="0.25">
      <c r="A1768" s="1">
        <v>641</v>
      </c>
      <c r="B1768" t="s">
        <v>2308</v>
      </c>
      <c r="C1768" t="s">
        <v>688</v>
      </c>
      <c r="D1768" t="s">
        <v>664</v>
      </c>
      <c r="E1768" s="102">
        <v>39.326068499999998</v>
      </c>
      <c r="F1768" s="102">
        <v>-4.8379791000000001</v>
      </c>
    </row>
    <row r="1769" spans="1:6" x14ac:dyDescent="0.25">
      <c r="A1769" s="1">
        <v>641</v>
      </c>
      <c r="B1769" t="s">
        <v>2309</v>
      </c>
      <c r="C1769" t="s">
        <v>666</v>
      </c>
      <c r="D1769" t="s">
        <v>664</v>
      </c>
      <c r="E1769" s="102">
        <v>35.000073999999998</v>
      </c>
      <c r="F1769" s="102">
        <v>104.999927</v>
      </c>
    </row>
    <row r="1770" spans="1:6" x14ac:dyDescent="0.25">
      <c r="A1770" s="1">
        <v>641</v>
      </c>
      <c r="B1770" t="s">
        <v>2310</v>
      </c>
      <c r="C1770" t="s">
        <v>675</v>
      </c>
      <c r="D1770" t="s">
        <v>664</v>
      </c>
      <c r="E1770" s="102">
        <v>61.066692199999999</v>
      </c>
      <c r="F1770" s="102">
        <v>-107.99170700000001</v>
      </c>
    </row>
    <row r="1771" spans="1:6" x14ac:dyDescent="0.25">
      <c r="A1771" s="1">
        <v>641</v>
      </c>
      <c r="B1771" t="s">
        <v>2311</v>
      </c>
      <c r="C1771" t="s">
        <v>661</v>
      </c>
      <c r="D1771" t="s">
        <v>662</v>
      </c>
      <c r="E1771" s="102">
        <v>39.783730400000003</v>
      </c>
      <c r="F1771" s="102">
        <v>-100.445882</v>
      </c>
    </row>
    <row r="1772" spans="1:6" x14ac:dyDescent="0.25">
      <c r="A1772" s="1">
        <v>641</v>
      </c>
      <c r="B1772" t="s">
        <v>2312</v>
      </c>
      <c r="C1772" t="s">
        <v>2313</v>
      </c>
      <c r="D1772" t="s">
        <v>662</v>
      </c>
      <c r="E1772" s="102">
        <v>30.3308401</v>
      </c>
      <c r="F1772" s="102">
        <v>71.247499000000005</v>
      </c>
    </row>
    <row r="1773" spans="1:6" x14ac:dyDescent="0.25">
      <c r="A1773" s="1">
        <v>642</v>
      </c>
      <c r="B1773" t="s">
        <v>2314</v>
      </c>
      <c r="C1773" t="s">
        <v>944</v>
      </c>
      <c r="D1773" t="s">
        <v>662</v>
      </c>
      <c r="E1773" s="102">
        <v>23.973937400000001</v>
      </c>
      <c r="F1773" s="102">
        <v>120.9820179</v>
      </c>
    </row>
    <row r="1774" spans="1:6" x14ac:dyDescent="0.25">
      <c r="A1774" s="1">
        <v>642</v>
      </c>
      <c r="B1774" t="s">
        <v>2315</v>
      </c>
      <c r="C1774" t="s">
        <v>666</v>
      </c>
      <c r="D1774" t="s">
        <v>662</v>
      </c>
      <c r="E1774" s="102">
        <v>35.000073999999998</v>
      </c>
      <c r="F1774" s="102">
        <v>104.999927</v>
      </c>
    </row>
    <row r="1775" spans="1:6" x14ac:dyDescent="0.25">
      <c r="A1775" s="1">
        <v>642</v>
      </c>
      <c r="B1775" t="s">
        <v>2316</v>
      </c>
      <c r="C1775" t="s">
        <v>761</v>
      </c>
      <c r="D1775" t="s">
        <v>662</v>
      </c>
      <c r="E1775" s="102">
        <v>47.593969999999999</v>
      </c>
      <c r="F1775" s="102">
        <v>14.124560000000001</v>
      </c>
    </row>
    <row r="1776" spans="1:6" x14ac:dyDescent="0.25">
      <c r="A1776" s="1">
        <v>642</v>
      </c>
      <c r="B1776" t="s">
        <v>2317</v>
      </c>
      <c r="C1776" t="s">
        <v>674</v>
      </c>
      <c r="D1776" t="s">
        <v>662</v>
      </c>
      <c r="E1776" s="102">
        <v>54.702354499999998</v>
      </c>
      <c r="F1776" s="102">
        <v>-3.2765753000000002</v>
      </c>
    </row>
    <row r="1777" spans="1:6" x14ac:dyDescent="0.25">
      <c r="A1777" s="16">
        <v>642</v>
      </c>
      <c r="B1777" s="15" t="s">
        <v>2318</v>
      </c>
      <c r="C1777" s="15" t="s">
        <v>679</v>
      </c>
      <c r="D1777" s="15" t="s">
        <v>677</v>
      </c>
      <c r="E1777" s="102"/>
      <c r="F1777" s="102"/>
    </row>
    <row r="1778" spans="1:6" x14ac:dyDescent="0.25">
      <c r="A1778" s="1">
        <v>643</v>
      </c>
      <c r="B1778" t="s">
        <v>2319</v>
      </c>
      <c r="C1778" t="s">
        <v>688</v>
      </c>
      <c r="D1778" t="s">
        <v>662</v>
      </c>
      <c r="E1778" s="102">
        <v>39.326068499999998</v>
      </c>
      <c r="F1778" s="102">
        <v>-4.8379791000000001</v>
      </c>
    </row>
    <row r="1779" spans="1:6" x14ac:dyDescent="0.25">
      <c r="A1779" s="1">
        <v>643</v>
      </c>
      <c r="B1779" t="s">
        <v>2320</v>
      </c>
      <c r="C1779" t="s">
        <v>733</v>
      </c>
      <c r="D1779" t="s">
        <v>664</v>
      </c>
      <c r="E1779" s="102">
        <v>42.638426099999997</v>
      </c>
      <c r="F1779" s="102">
        <v>12.674296999999999</v>
      </c>
    </row>
    <row r="1780" spans="1:6" x14ac:dyDescent="0.25">
      <c r="A1780" s="1">
        <v>643</v>
      </c>
      <c r="B1780" t="s">
        <v>2321</v>
      </c>
      <c r="C1780" t="s">
        <v>764</v>
      </c>
      <c r="D1780" t="s">
        <v>664</v>
      </c>
      <c r="E1780" s="102">
        <v>46.798562400000002</v>
      </c>
      <c r="F1780" s="102">
        <v>8.2319735999999999</v>
      </c>
    </row>
    <row r="1781" spans="1:6" x14ac:dyDescent="0.25">
      <c r="A1781" s="1">
        <v>643</v>
      </c>
      <c r="B1781" t="s">
        <v>2322</v>
      </c>
      <c r="C1781" t="s">
        <v>666</v>
      </c>
      <c r="D1781" t="s">
        <v>662</v>
      </c>
      <c r="E1781" s="102">
        <v>35.000073999999998</v>
      </c>
      <c r="F1781" s="102">
        <v>104.999927</v>
      </c>
    </row>
    <row r="1782" spans="1:6" x14ac:dyDescent="0.25">
      <c r="A1782" s="1">
        <v>643</v>
      </c>
      <c r="B1782" t="s">
        <v>2323</v>
      </c>
      <c r="C1782" t="s">
        <v>767</v>
      </c>
      <c r="D1782" t="s">
        <v>662</v>
      </c>
      <c r="E1782" s="102">
        <v>36.5748441</v>
      </c>
      <c r="F1782" s="102">
        <v>139.23941790000001</v>
      </c>
    </row>
    <row r="1783" spans="1:6" x14ac:dyDescent="0.25">
      <c r="A1783" s="1">
        <v>643</v>
      </c>
      <c r="B1783" t="s">
        <v>2324</v>
      </c>
      <c r="C1783" t="s">
        <v>733</v>
      </c>
      <c r="D1783" t="s">
        <v>664</v>
      </c>
      <c r="E1783" s="102">
        <v>42.638426099999997</v>
      </c>
      <c r="F1783" s="102">
        <v>12.674296999999999</v>
      </c>
    </row>
    <row r="1784" spans="1:6" x14ac:dyDescent="0.25">
      <c r="A1784" s="1">
        <v>643</v>
      </c>
      <c r="B1784" t="s">
        <v>2325</v>
      </c>
      <c r="C1784" t="s">
        <v>1073</v>
      </c>
      <c r="D1784" t="s">
        <v>667</v>
      </c>
      <c r="E1784" s="102">
        <v>52.215933</v>
      </c>
      <c r="F1784" s="102">
        <v>19.134422000000001</v>
      </c>
    </row>
    <row r="1785" spans="1:6" x14ac:dyDescent="0.25">
      <c r="A1785" s="1">
        <v>643</v>
      </c>
      <c r="B1785" t="s">
        <v>2326</v>
      </c>
      <c r="C1785" t="s">
        <v>666</v>
      </c>
      <c r="D1785" t="s">
        <v>662</v>
      </c>
      <c r="E1785" s="102">
        <v>35.000073999999998</v>
      </c>
      <c r="F1785" s="102">
        <v>104.999927</v>
      </c>
    </row>
    <row r="1786" spans="1:6" x14ac:dyDescent="0.25">
      <c r="A1786" s="1">
        <v>643</v>
      </c>
      <c r="B1786" t="s">
        <v>2327</v>
      </c>
      <c r="C1786" t="s">
        <v>666</v>
      </c>
      <c r="D1786" t="s">
        <v>662</v>
      </c>
      <c r="E1786" s="102">
        <v>35.000073999999998</v>
      </c>
      <c r="F1786" s="102">
        <v>104.999927</v>
      </c>
    </row>
    <row r="1787" spans="1:6" x14ac:dyDescent="0.25">
      <c r="A1787" s="1">
        <v>643</v>
      </c>
      <c r="B1787" t="s">
        <v>2328</v>
      </c>
      <c r="C1787" t="s">
        <v>666</v>
      </c>
      <c r="D1787" t="s">
        <v>662</v>
      </c>
      <c r="E1787" s="102">
        <v>35.000073999999998</v>
      </c>
      <c r="F1787" s="102">
        <v>104.999927</v>
      </c>
    </row>
    <row r="1788" spans="1:6" x14ac:dyDescent="0.25">
      <c r="A1788" s="1">
        <v>643</v>
      </c>
      <c r="B1788" t="s">
        <v>2329</v>
      </c>
      <c r="C1788" t="s">
        <v>666</v>
      </c>
      <c r="D1788" t="s">
        <v>662</v>
      </c>
      <c r="E1788" s="102">
        <v>35.000073999999998</v>
      </c>
      <c r="F1788" s="102">
        <v>104.999927</v>
      </c>
    </row>
    <row r="1789" spans="1:6" x14ac:dyDescent="0.25">
      <c r="A1789" s="1">
        <v>643</v>
      </c>
      <c r="B1789" t="s">
        <v>2330</v>
      </c>
      <c r="C1789" t="s">
        <v>688</v>
      </c>
      <c r="D1789" t="s">
        <v>664</v>
      </c>
      <c r="E1789" s="102">
        <v>39.326068499999998</v>
      </c>
      <c r="F1789" s="102">
        <v>-4.8379791000000001</v>
      </c>
    </row>
    <row r="1790" spans="1:6" x14ac:dyDescent="0.25">
      <c r="A1790" s="1">
        <v>643</v>
      </c>
      <c r="B1790" t="s">
        <v>2331</v>
      </c>
      <c r="C1790" t="s">
        <v>661</v>
      </c>
      <c r="D1790" t="s">
        <v>664</v>
      </c>
      <c r="E1790" s="102">
        <v>39.783730400000003</v>
      </c>
      <c r="F1790" s="102">
        <v>-100.445882</v>
      </c>
    </row>
    <row r="1791" spans="1:6" x14ac:dyDescent="0.25">
      <c r="A1791" s="1">
        <v>644</v>
      </c>
      <c r="B1791" t="s">
        <v>2332</v>
      </c>
      <c r="C1791" t="s">
        <v>670</v>
      </c>
      <c r="D1791" t="s">
        <v>664</v>
      </c>
      <c r="E1791" s="102">
        <v>46.603354000000003</v>
      </c>
      <c r="F1791" s="102">
        <v>1.8883335000000001</v>
      </c>
    </row>
    <row r="1792" spans="1:6" x14ac:dyDescent="0.25">
      <c r="A1792" s="1">
        <v>644</v>
      </c>
      <c r="B1792" t="s">
        <v>2333</v>
      </c>
      <c r="C1792" t="s">
        <v>675</v>
      </c>
      <c r="D1792" t="s">
        <v>664</v>
      </c>
      <c r="E1792" s="102">
        <v>61.066692199999999</v>
      </c>
      <c r="F1792" s="102">
        <v>-107.99170700000001</v>
      </c>
    </row>
    <row r="1793" spans="1:6" x14ac:dyDescent="0.25">
      <c r="A1793" s="1">
        <v>644</v>
      </c>
      <c r="B1793" t="s">
        <v>2334</v>
      </c>
      <c r="C1793" t="s">
        <v>2133</v>
      </c>
      <c r="D1793" t="s">
        <v>662</v>
      </c>
      <c r="E1793" s="102">
        <v>45.985212900000001</v>
      </c>
      <c r="F1793" s="102">
        <v>24.6859225</v>
      </c>
    </row>
    <row r="1794" spans="1:6" x14ac:dyDescent="0.25">
      <c r="A1794" s="1">
        <v>644</v>
      </c>
      <c r="B1794" t="s">
        <v>2335</v>
      </c>
      <c r="C1794" t="s">
        <v>709</v>
      </c>
      <c r="D1794" t="s">
        <v>664</v>
      </c>
      <c r="E1794" s="102">
        <v>55.670248999999998</v>
      </c>
      <c r="F1794" s="102">
        <v>10.3333283</v>
      </c>
    </row>
    <row r="1795" spans="1:6" x14ac:dyDescent="0.25">
      <c r="A1795" s="1">
        <v>644</v>
      </c>
      <c r="B1795" t="s">
        <v>2336</v>
      </c>
      <c r="C1795" t="s">
        <v>1069</v>
      </c>
      <c r="D1795" t="s">
        <v>662</v>
      </c>
      <c r="E1795" s="102">
        <v>25.333698399999999</v>
      </c>
      <c r="F1795" s="102">
        <v>51.229529499999998</v>
      </c>
    </row>
    <row r="1796" spans="1:6" x14ac:dyDescent="0.25">
      <c r="A1796" s="1">
        <v>644</v>
      </c>
      <c r="B1796" t="s">
        <v>2337</v>
      </c>
      <c r="C1796" t="s">
        <v>684</v>
      </c>
      <c r="D1796" t="s">
        <v>664</v>
      </c>
      <c r="E1796" s="102">
        <v>-24.776108600000001</v>
      </c>
      <c r="F1796" s="102">
        <v>134.755</v>
      </c>
    </row>
    <row r="1797" spans="1:6" x14ac:dyDescent="0.25">
      <c r="A1797" s="1">
        <v>644</v>
      </c>
      <c r="B1797" t="s">
        <v>2338</v>
      </c>
      <c r="C1797" t="s">
        <v>694</v>
      </c>
      <c r="D1797" t="s">
        <v>662</v>
      </c>
      <c r="E1797" s="102">
        <v>-10.3333333</v>
      </c>
      <c r="F1797" s="102">
        <v>-53.2</v>
      </c>
    </row>
    <row r="1798" spans="1:6" x14ac:dyDescent="0.25">
      <c r="A1798" s="1">
        <v>644</v>
      </c>
      <c r="B1798" t="s">
        <v>2339</v>
      </c>
      <c r="C1798" t="s">
        <v>661</v>
      </c>
      <c r="D1798" t="s">
        <v>664</v>
      </c>
      <c r="E1798" s="102">
        <v>39.783730400000003</v>
      </c>
      <c r="F1798" s="102">
        <v>-100.445882</v>
      </c>
    </row>
    <row r="1799" spans="1:6" x14ac:dyDescent="0.25">
      <c r="A1799" s="1">
        <v>645</v>
      </c>
      <c r="B1799" t="s">
        <v>2340</v>
      </c>
      <c r="C1799" t="s">
        <v>666</v>
      </c>
      <c r="D1799" t="s">
        <v>664</v>
      </c>
      <c r="E1799" s="102">
        <v>35.000073999999998</v>
      </c>
      <c r="F1799" s="102">
        <v>104.999927</v>
      </c>
    </row>
    <row r="1800" spans="1:6" x14ac:dyDescent="0.25">
      <c r="A1800" s="1">
        <v>645</v>
      </c>
      <c r="B1800" t="s">
        <v>2341</v>
      </c>
      <c r="C1800" t="s">
        <v>681</v>
      </c>
      <c r="D1800" t="s">
        <v>662</v>
      </c>
      <c r="E1800" s="102">
        <v>51.1638175</v>
      </c>
      <c r="F1800" s="102">
        <v>10.447831300000001</v>
      </c>
    </row>
    <row r="1801" spans="1:6" x14ac:dyDescent="0.25">
      <c r="A1801" s="1">
        <v>645</v>
      </c>
      <c r="B1801" t="s">
        <v>2342</v>
      </c>
      <c r="C1801" t="s">
        <v>688</v>
      </c>
      <c r="D1801" t="s">
        <v>664</v>
      </c>
      <c r="E1801" s="102">
        <v>39.326068499999998</v>
      </c>
      <c r="F1801" s="102">
        <v>-4.8379791000000001</v>
      </c>
    </row>
    <row r="1802" spans="1:6" x14ac:dyDescent="0.25">
      <c r="A1802" s="1">
        <v>645</v>
      </c>
      <c r="B1802" t="s">
        <v>2343</v>
      </c>
      <c r="C1802" t="s">
        <v>688</v>
      </c>
      <c r="D1802" t="s">
        <v>664</v>
      </c>
      <c r="E1802" s="102">
        <v>39.326068499999998</v>
      </c>
      <c r="F1802" s="102">
        <v>-4.8379791000000001</v>
      </c>
    </row>
    <row r="1803" spans="1:6" x14ac:dyDescent="0.25">
      <c r="A1803" s="1">
        <v>645</v>
      </c>
      <c r="B1803" t="s">
        <v>2344</v>
      </c>
      <c r="C1803" t="s">
        <v>688</v>
      </c>
      <c r="D1803" t="s">
        <v>662</v>
      </c>
      <c r="E1803" s="102">
        <v>39.326068499999998</v>
      </c>
      <c r="F1803" s="102">
        <v>-4.8379791000000001</v>
      </c>
    </row>
    <row r="1804" spans="1:6" x14ac:dyDescent="0.25">
      <c r="A1804" s="1">
        <v>645</v>
      </c>
      <c r="B1804" t="s">
        <v>2345</v>
      </c>
      <c r="C1804" t="s">
        <v>661</v>
      </c>
      <c r="D1804" t="s">
        <v>662</v>
      </c>
      <c r="E1804" s="102">
        <v>39.783730400000003</v>
      </c>
      <c r="F1804" s="102">
        <v>-100.445882</v>
      </c>
    </row>
    <row r="1805" spans="1:6" x14ac:dyDescent="0.25">
      <c r="A1805" s="1">
        <v>646</v>
      </c>
      <c r="B1805" t="s">
        <v>2346</v>
      </c>
      <c r="C1805" t="s">
        <v>666</v>
      </c>
      <c r="D1805" t="s">
        <v>662</v>
      </c>
      <c r="E1805" s="102">
        <v>35.000073999999998</v>
      </c>
      <c r="F1805" s="102">
        <v>104.999927</v>
      </c>
    </row>
    <row r="1806" spans="1:6" x14ac:dyDescent="0.25">
      <c r="A1806" s="1">
        <v>646</v>
      </c>
      <c r="B1806" t="s">
        <v>2347</v>
      </c>
      <c r="C1806" t="s">
        <v>733</v>
      </c>
      <c r="D1806" t="s">
        <v>667</v>
      </c>
      <c r="E1806" s="102">
        <v>42.638426099999997</v>
      </c>
      <c r="F1806" s="102">
        <v>12.674296999999999</v>
      </c>
    </row>
    <row r="1807" spans="1:6" x14ac:dyDescent="0.25">
      <c r="A1807" s="1">
        <v>646</v>
      </c>
      <c r="B1807" t="s">
        <v>499</v>
      </c>
      <c r="C1807" t="s">
        <v>881</v>
      </c>
      <c r="D1807" t="s">
        <v>664</v>
      </c>
      <c r="E1807" s="102">
        <v>63.246777700000003</v>
      </c>
      <c r="F1807" s="102">
        <v>25.920916399999999</v>
      </c>
    </row>
    <row r="1808" spans="1:6" x14ac:dyDescent="0.25">
      <c r="A1808" s="1">
        <v>646</v>
      </c>
      <c r="B1808" t="s">
        <v>2348</v>
      </c>
      <c r="C1808" t="s">
        <v>666</v>
      </c>
      <c r="D1808" t="s">
        <v>662</v>
      </c>
      <c r="E1808" s="102">
        <v>35.000073999999998</v>
      </c>
      <c r="F1808" s="102">
        <v>104.999927</v>
      </c>
    </row>
    <row r="1809" spans="1:6" x14ac:dyDescent="0.25">
      <c r="A1809" s="1">
        <v>646</v>
      </c>
      <c r="B1809" t="s">
        <v>2349</v>
      </c>
      <c r="C1809" t="s">
        <v>666</v>
      </c>
      <c r="D1809" t="s">
        <v>664</v>
      </c>
      <c r="E1809" s="102">
        <v>35.000073999999998</v>
      </c>
      <c r="F1809" s="102">
        <v>104.999927</v>
      </c>
    </row>
    <row r="1810" spans="1:6" x14ac:dyDescent="0.25">
      <c r="A1810" s="1">
        <v>646</v>
      </c>
      <c r="B1810" t="s">
        <v>2350</v>
      </c>
      <c r="C1810" t="s">
        <v>666</v>
      </c>
      <c r="D1810" t="s">
        <v>662</v>
      </c>
      <c r="E1810" s="102">
        <v>35.000073999999998</v>
      </c>
      <c r="F1810" s="102">
        <v>104.999927</v>
      </c>
    </row>
    <row r="1811" spans="1:6" x14ac:dyDescent="0.25">
      <c r="A1811" s="1">
        <v>646</v>
      </c>
      <c r="B1811" t="s">
        <v>2351</v>
      </c>
      <c r="C1811" t="s">
        <v>899</v>
      </c>
      <c r="D1811" t="s">
        <v>664</v>
      </c>
      <c r="E1811" s="102">
        <v>38.995368300000003</v>
      </c>
      <c r="F1811" s="102">
        <v>21.987713200000002</v>
      </c>
    </row>
    <row r="1812" spans="1:6" x14ac:dyDescent="0.25">
      <c r="A1812" s="1">
        <v>646</v>
      </c>
      <c r="B1812" t="s">
        <v>2352</v>
      </c>
      <c r="C1812" t="s">
        <v>1073</v>
      </c>
      <c r="D1812" t="s">
        <v>662</v>
      </c>
      <c r="E1812" s="102">
        <v>52.215933</v>
      </c>
      <c r="F1812" s="102">
        <v>19.134422000000001</v>
      </c>
    </row>
    <row r="1813" spans="1:6" x14ac:dyDescent="0.25">
      <c r="A1813" s="1">
        <v>646</v>
      </c>
      <c r="B1813" t="s">
        <v>2353</v>
      </c>
      <c r="C1813" t="s">
        <v>670</v>
      </c>
      <c r="D1813" t="s">
        <v>667</v>
      </c>
      <c r="E1813" s="102">
        <v>46.603354000000003</v>
      </c>
      <c r="F1813" s="102">
        <v>1.8883335000000001</v>
      </c>
    </row>
    <row r="1814" spans="1:6" x14ac:dyDescent="0.25">
      <c r="A1814" s="1">
        <v>646</v>
      </c>
      <c r="B1814" t="s">
        <v>2354</v>
      </c>
      <c r="C1814" t="s">
        <v>666</v>
      </c>
      <c r="D1814" t="s">
        <v>664</v>
      </c>
      <c r="E1814" s="102">
        <v>35.000073999999998</v>
      </c>
      <c r="F1814" s="102">
        <v>104.999927</v>
      </c>
    </row>
    <row r="1815" spans="1:6" x14ac:dyDescent="0.25">
      <c r="A1815" s="1">
        <v>646</v>
      </c>
      <c r="B1815" t="s">
        <v>2355</v>
      </c>
      <c r="C1815" t="s">
        <v>767</v>
      </c>
      <c r="D1815" t="s">
        <v>662</v>
      </c>
      <c r="E1815" s="102">
        <v>36.5748441</v>
      </c>
      <c r="F1815" s="102">
        <v>139.23941790000001</v>
      </c>
    </row>
    <row r="1816" spans="1:6" x14ac:dyDescent="0.25">
      <c r="A1816" s="1">
        <v>646</v>
      </c>
      <c r="B1816" t="s">
        <v>2356</v>
      </c>
      <c r="C1816" t="s">
        <v>674</v>
      </c>
      <c r="D1816" t="s">
        <v>662</v>
      </c>
      <c r="E1816" s="102">
        <v>54.702354499999998</v>
      </c>
      <c r="F1816" s="102">
        <v>-3.2765753000000002</v>
      </c>
    </row>
    <row r="1817" spans="1:6" x14ac:dyDescent="0.25">
      <c r="A1817" s="1">
        <v>647</v>
      </c>
      <c r="B1817" t="s">
        <v>2357</v>
      </c>
      <c r="C1817" t="s">
        <v>733</v>
      </c>
      <c r="D1817" t="s">
        <v>856</v>
      </c>
      <c r="E1817" s="102">
        <v>42.638426099999997</v>
      </c>
      <c r="F1817" s="102">
        <v>12.674296999999999</v>
      </c>
    </row>
    <row r="1818" spans="1:6" x14ac:dyDescent="0.25">
      <c r="A1818" s="1">
        <v>647</v>
      </c>
      <c r="B1818" t="s">
        <v>2358</v>
      </c>
      <c r="C1818" t="s">
        <v>666</v>
      </c>
      <c r="D1818" t="s">
        <v>662</v>
      </c>
      <c r="E1818" s="102">
        <v>35.000073999999998</v>
      </c>
      <c r="F1818" s="102">
        <v>104.999927</v>
      </c>
    </row>
    <row r="1819" spans="1:6" x14ac:dyDescent="0.25">
      <c r="A1819" s="1">
        <v>647</v>
      </c>
      <c r="B1819" t="s">
        <v>2359</v>
      </c>
      <c r="C1819" t="s">
        <v>767</v>
      </c>
      <c r="D1819" t="s">
        <v>664</v>
      </c>
      <c r="E1819" s="102">
        <v>36.5748441</v>
      </c>
      <c r="F1819" s="102">
        <v>139.23941790000001</v>
      </c>
    </row>
    <row r="1820" spans="1:6" x14ac:dyDescent="0.25">
      <c r="A1820" s="1">
        <v>647</v>
      </c>
      <c r="B1820" t="s">
        <v>2360</v>
      </c>
      <c r="C1820" t="s">
        <v>688</v>
      </c>
      <c r="D1820" t="s">
        <v>664</v>
      </c>
      <c r="E1820" s="102">
        <v>39.326068499999998</v>
      </c>
      <c r="F1820" s="102">
        <v>-4.8379791000000001</v>
      </c>
    </row>
    <row r="1821" spans="1:6" x14ac:dyDescent="0.25">
      <c r="A1821" s="1">
        <v>647</v>
      </c>
      <c r="B1821" t="s">
        <v>2361</v>
      </c>
      <c r="C1821" t="s">
        <v>1650</v>
      </c>
      <c r="D1821" t="s">
        <v>662</v>
      </c>
      <c r="E1821" s="102">
        <v>4.5693754000000002</v>
      </c>
      <c r="F1821" s="102">
        <v>102.26568229999999</v>
      </c>
    </row>
    <row r="1822" spans="1:6" x14ac:dyDescent="0.25">
      <c r="A1822" s="1">
        <v>647</v>
      </c>
      <c r="B1822" t="s">
        <v>2362</v>
      </c>
      <c r="C1822" t="s">
        <v>661</v>
      </c>
      <c r="D1822" t="s">
        <v>664</v>
      </c>
      <c r="E1822" s="102">
        <v>39.783730400000003</v>
      </c>
      <c r="F1822" s="102">
        <v>-100.445882</v>
      </c>
    </row>
    <row r="1823" spans="1:6" x14ac:dyDescent="0.25">
      <c r="A1823" s="1">
        <v>647</v>
      </c>
      <c r="B1823" t="s">
        <v>2363</v>
      </c>
      <c r="C1823" t="s">
        <v>661</v>
      </c>
      <c r="D1823" t="s">
        <v>662</v>
      </c>
      <c r="E1823" s="102">
        <v>39.783730400000003</v>
      </c>
      <c r="F1823" s="102">
        <v>-100.445882</v>
      </c>
    </row>
    <row r="1824" spans="1:6" x14ac:dyDescent="0.25">
      <c r="A1824" s="1">
        <v>648</v>
      </c>
      <c r="B1824" t="s">
        <v>2364</v>
      </c>
      <c r="C1824" t="s">
        <v>688</v>
      </c>
      <c r="D1824" t="s">
        <v>664</v>
      </c>
      <c r="E1824" s="102">
        <v>39.326068499999998</v>
      </c>
      <c r="F1824" s="102">
        <v>-4.8379791000000001</v>
      </c>
    </row>
    <row r="1825" spans="1:6" x14ac:dyDescent="0.25">
      <c r="A1825" s="1">
        <v>648</v>
      </c>
      <c r="B1825" t="s">
        <v>2365</v>
      </c>
      <c r="C1825" t="s">
        <v>684</v>
      </c>
      <c r="D1825" t="s">
        <v>664</v>
      </c>
      <c r="E1825" s="102">
        <v>-24.776108600000001</v>
      </c>
      <c r="F1825" s="102">
        <v>134.755</v>
      </c>
    </row>
    <row r="1826" spans="1:6" x14ac:dyDescent="0.25">
      <c r="A1826" s="1">
        <v>648</v>
      </c>
      <c r="B1826" t="s">
        <v>2366</v>
      </c>
      <c r="C1826" t="s">
        <v>661</v>
      </c>
      <c r="D1826" t="s">
        <v>664</v>
      </c>
      <c r="E1826" s="102">
        <v>39.783730400000003</v>
      </c>
      <c r="F1826" s="102">
        <v>-100.445882</v>
      </c>
    </row>
    <row r="1827" spans="1:6" x14ac:dyDescent="0.25">
      <c r="A1827" s="1">
        <v>648</v>
      </c>
      <c r="B1827" t="s">
        <v>2367</v>
      </c>
      <c r="C1827" t="s">
        <v>767</v>
      </c>
      <c r="D1827" t="s">
        <v>662</v>
      </c>
      <c r="E1827" s="102">
        <v>36.5748441</v>
      </c>
      <c r="F1827" s="102">
        <v>139.23941790000001</v>
      </c>
    </row>
    <row r="1828" spans="1:6" x14ac:dyDescent="0.25">
      <c r="A1828" s="1">
        <v>648</v>
      </c>
      <c r="B1828" t="s">
        <v>2368</v>
      </c>
      <c r="C1828" t="s">
        <v>767</v>
      </c>
      <c r="D1828" t="s">
        <v>662</v>
      </c>
      <c r="E1828" s="102">
        <v>36.5748441</v>
      </c>
      <c r="F1828" s="102">
        <v>139.23941790000001</v>
      </c>
    </row>
    <row r="1829" spans="1:6" x14ac:dyDescent="0.25">
      <c r="A1829" s="1">
        <v>648</v>
      </c>
      <c r="B1829" t="s">
        <v>2369</v>
      </c>
      <c r="C1829" t="s">
        <v>733</v>
      </c>
      <c r="D1829" t="s">
        <v>662</v>
      </c>
      <c r="E1829" s="102">
        <v>42.638426099999997</v>
      </c>
      <c r="F1829" s="102">
        <v>12.674296999999999</v>
      </c>
    </row>
    <row r="1830" spans="1:6" x14ac:dyDescent="0.25">
      <c r="A1830" s="1">
        <v>648</v>
      </c>
      <c r="B1830" t="s">
        <v>2370</v>
      </c>
      <c r="C1830" t="s">
        <v>684</v>
      </c>
      <c r="D1830" t="s">
        <v>662</v>
      </c>
      <c r="E1830" s="102">
        <v>-24.776108600000001</v>
      </c>
      <c r="F1830" s="102">
        <v>134.755</v>
      </c>
    </row>
    <row r="1831" spans="1:6" x14ac:dyDescent="0.25">
      <c r="A1831" s="1">
        <v>648</v>
      </c>
      <c r="B1831" t="s">
        <v>2371</v>
      </c>
      <c r="C1831" t="s">
        <v>666</v>
      </c>
      <c r="D1831" t="s">
        <v>662</v>
      </c>
      <c r="E1831" s="102">
        <v>35.000073999999998</v>
      </c>
      <c r="F1831" s="102">
        <v>104.999927</v>
      </c>
    </row>
    <row r="1832" spans="1:6" x14ac:dyDescent="0.25">
      <c r="A1832" s="1">
        <v>648</v>
      </c>
      <c r="B1832" t="s">
        <v>2372</v>
      </c>
      <c r="C1832" t="s">
        <v>675</v>
      </c>
      <c r="D1832" t="s">
        <v>664</v>
      </c>
      <c r="E1832" s="102">
        <v>61.066692199999999</v>
      </c>
      <c r="F1832" s="102">
        <v>-107.99170700000001</v>
      </c>
    </row>
    <row r="1833" spans="1:6" x14ac:dyDescent="0.25">
      <c r="A1833" s="1">
        <v>648</v>
      </c>
      <c r="B1833" t="s">
        <v>2373</v>
      </c>
      <c r="C1833" t="s">
        <v>1073</v>
      </c>
      <c r="D1833" t="s">
        <v>662</v>
      </c>
      <c r="E1833" s="102">
        <v>52.215933</v>
      </c>
      <c r="F1833" s="102">
        <v>19.134422000000001</v>
      </c>
    </row>
    <row r="1834" spans="1:6" x14ac:dyDescent="0.25">
      <c r="A1834" s="1">
        <v>649</v>
      </c>
      <c r="B1834" t="s">
        <v>2374</v>
      </c>
      <c r="C1834" t="s">
        <v>666</v>
      </c>
      <c r="D1834" t="s">
        <v>664</v>
      </c>
      <c r="E1834" s="102">
        <v>35.000073999999998</v>
      </c>
      <c r="F1834" s="102">
        <v>104.999927</v>
      </c>
    </row>
    <row r="1835" spans="1:6" x14ac:dyDescent="0.25">
      <c r="A1835" s="1">
        <v>649</v>
      </c>
      <c r="B1835" t="s">
        <v>2375</v>
      </c>
      <c r="C1835" t="s">
        <v>666</v>
      </c>
      <c r="D1835" t="s">
        <v>664</v>
      </c>
      <c r="E1835" s="102">
        <v>35.000073999999998</v>
      </c>
      <c r="F1835" s="102">
        <v>104.999927</v>
      </c>
    </row>
    <row r="1836" spans="1:6" x14ac:dyDescent="0.25">
      <c r="A1836" s="1">
        <v>649</v>
      </c>
      <c r="B1836" t="s">
        <v>2376</v>
      </c>
      <c r="C1836" t="s">
        <v>681</v>
      </c>
      <c r="D1836" t="s">
        <v>662</v>
      </c>
      <c r="E1836" s="102">
        <v>51.1638175</v>
      </c>
      <c r="F1836" s="102">
        <v>10.447831300000001</v>
      </c>
    </row>
    <row r="1837" spans="1:6" x14ac:dyDescent="0.25">
      <c r="A1837" s="1">
        <v>649</v>
      </c>
      <c r="B1837" t="s">
        <v>9359</v>
      </c>
      <c r="C1837" t="s">
        <v>1002</v>
      </c>
      <c r="D1837" t="s">
        <v>664</v>
      </c>
      <c r="E1837" s="102">
        <v>25.624261799999999</v>
      </c>
      <c r="F1837" s="102">
        <v>42.352832800000002</v>
      </c>
    </row>
    <row r="1838" spans="1:6" x14ac:dyDescent="0.25">
      <c r="A1838" s="1">
        <v>649</v>
      </c>
      <c r="B1838" t="s">
        <v>2377</v>
      </c>
      <c r="C1838" t="s">
        <v>661</v>
      </c>
      <c r="D1838" t="s">
        <v>664</v>
      </c>
      <c r="E1838" s="102">
        <v>39.783730400000003</v>
      </c>
      <c r="F1838" s="102">
        <v>-100.445882</v>
      </c>
    </row>
    <row r="1839" spans="1:6" x14ac:dyDescent="0.25">
      <c r="A1839" s="1">
        <v>649</v>
      </c>
      <c r="B1839" t="s">
        <v>216</v>
      </c>
      <c r="C1839" t="s">
        <v>694</v>
      </c>
      <c r="D1839" t="s">
        <v>664</v>
      </c>
      <c r="E1839" s="102">
        <v>-10.3333333</v>
      </c>
      <c r="F1839" s="102">
        <v>-53.2</v>
      </c>
    </row>
    <row r="1840" spans="1:6" x14ac:dyDescent="0.25">
      <c r="A1840" s="1">
        <v>650</v>
      </c>
      <c r="B1840" t="s">
        <v>2378</v>
      </c>
      <c r="C1840" t="s">
        <v>767</v>
      </c>
      <c r="D1840" t="s">
        <v>662</v>
      </c>
      <c r="E1840" s="102">
        <v>36.5748441</v>
      </c>
      <c r="F1840" s="102">
        <v>139.23941790000001</v>
      </c>
    </row>
    <row r="1841" spans="1:6" x14ac:dyDescent="0.25">
      <c r="A1841" s="1">
        <v>650</v>
      </c>
      <c r="B1841" t="s">
        <v>2379</v>
      </c>
      <c r="C1841" t="s">
        <v>733</v>
      </c>
      <c r="D1841" t="s">
        <v>667</v>
      </c>
      <c r="E1841" s="102">
        <v>42.638426099999997</v>
      </c>
      <c r="F1841" s="102">
        <v>12.674296999999999</v>
      </c>
    </row>
    <row r="1842" spans="1:6" x14ac:dyDescent="0.25">
      <c r="A1842" s="1">
        <v>650</v>
      </c>
      <c r="B1842" t="s">
        <v>2380</v>
      </c>
      <c r="C1842" t="s">
        <v>694</v>
      </c>
      <c r="D1842" t="s">
        <v>664</v>
      </c>
      <c r="E1842" s="102">
        <v>-10.3333333</v>
      </c>
      <c r="F1842" s="102">
        <v>-53.2</v>
      </c>
    </row>
    <row r="1843" spans="1:6" x14ac:dyDescent="0.25">
      <c r="A1843" s="1">
        <v>650</v>
      </c>
      <c r="B1843" t="s">
        <v>2381</v>
      </c>
      <c r="C1843" t="s">
        <v>713</v>
      </c>
      <c r="D1843" t="s">
        <v>662</v>
      </c>
      <c r="E1843" s="102">
        <v>36.638392000000003</v>
      </c>
      <c r="F1843" s="102">
        <v>127.69611879999999</v>
      </c>
    </row>
    <row r="1844" spans="1:6" x14ac:dyDescent="0.25">
      <c r="A1844" s="1">
        <v>650</v>
      </c>
      <c r="B1844" t="s">
        <v>2382</v>
      </c>
      <c r="C1844" t="s">
        <v>674</v>
      </c>
      <c r="D1844" t="s">
        <v>662</v>
      </c>
      <c r="E1844" s="102">
        <v>54.702354499999998</v>
      </c>
      <c r="F1844" s="102">
        <v>-3.2765753000000002</v>
      </c>
    </row>
    <row r="1845" spans="1:6" x14ac:dyDescent="0.25">
      <c r="A1845" s="1">
        <v>650</v>
      </c>
      <c r="B1845" t="s">
        <v>2383</v>
      </c>
      <c r="C1845" t="s">
        <v>666</v>
      </c>
      <c r="D1845" t="s">
        <v>667</v>
      </c>
      <c r="E1845" s="102">
        <v>35.000073999999998</v>
      </c>
      <c r="F1845" s="102">
        <v>104.999927</v>
      </c>
    </row>
    <row r="1846" spans="1:6" x14ac:dyDescent="0.25">
      <c r="A1846" s="1">
        <v>650</v>
      </c>
      <c r="B1846" t="s">
        <v>2384</v>
      </c>
      <c r="C1846" t="s">
        <v>767</v>
      </c>
      <c r="D1846" t="s">
        <v>662</v>
      </c>
      <c r="E1846" s="102">
        <v>36.5748441</v>
      </c>
      <c r="F1846" s="102">
        <v>139.23941790000001</v>
      </c>
    </row>
    <row r="1847" spans="1:6" x14ac:dyDescent="0.25">
      <c r="A1847" s="1">
        <v>650</v>
      </c>
      <c r="B1847" t="s">
        <v>2385</v>
      </c>
      <c r="C1847" t="s">
        <v>1073</v>
      </c>
      <c r="D1847" t="s">
        <v>662</v>
      </c>
      <c r="E1847" s="102">
        <v>52.215933</v>
      </c>
      <c r="F1847" s="102">
        <v>19.134422000000001</v>
      </c>
    </row>
    <row r="1848" spans="1:6" x14ac:dyDescent="0.25">
      <c r="A1848" s="1">
        <v>650</v>
      </c>
      <c r="B1848" t="s">
        <v>2386</v>
      </c>
      <c r="C1848" t="s">
        <v>681</v>
      </c>
      <c r="D1848" t="s">
        <v>667</v>
      </c>
      <c r="E1848" s="102">
        <v>51.1638175</v>
      </c>
      <c r="F1848" s="102">
        <v>10.447831300000001</v>
      </c>
    </row>
    <row r="1849" spans="1:6" x14ac:dyDescent="0.25">
      <c r="A1849" s="1">
        <v>650</v>
      </c>
      <c r="B1849" t="s">
        <v>2387</v>
      </c>
      <c r="C1849" t="s">
        <v>836</v>
      </c>
      <c r="D1849" t="s">
        <v>664</v>
      </c>
      <c r="E1849" s="102">
        <v>61.152938599999999</v>
      </c>
      <c r="F1849" s="102">
        <v>8.7876653000000005</v>
      </c>
    </row>
    <row r="1850" spans="1:6" x14ac:dyDescent="0.25">
      <c r="A1850" s="1">
        <v>651</v>
      </c>
      <c r="B1850" t="s">
        <v>2388</v>
      </c>
      <c r="C1850" t="s">
        <v>1264</v>
      </c>
      <c r="D1850" t="s">
        <v>662</v>
      </c>
      <c r="E1850" s="102">
        <v>26.254049299999998</v>
      </c>
      <c r="F1850" s="102">
        <v>29.267546899999999</v>
      </c>
    </row>
    <row r="1851" spans="1:6" x14ac:dyDescent="0.25">
      <c r="A1851" s="1">
        <v>651</v>
      </c>
      <c r="B1851" t="s">
        <v>2389</v>
      </c>
      <c r="C1851" t="s">
        <v>688</v>
      </c>
      <c r="D1851" t="s">
        <v>662</v>
      </c>
      <c r="E1851" s="102">
        <v>39.326068499999998</v>
      </c>
      <c r="F1851" s="102">
        <v>-4.8379791000000001</v>
      </c>
    </row>
    <row r="1852" spans="1:6" x14ac:dyDescent="0.25">
      <c r="A1852" s="1">
        <v>651</v>
      </c>
      <c r="B1852" t="s">
        <v>2390</v>
      </c>
      <c r="C1852" t="s">
        <v>666</v>
      </c>
      <c r="D1852" t="s">
        <v>664</v>
      </c>
      <c r="E1852" s="102">
        <v>35.000073999999998</v>
      </c>
      <c r="F1852" s="102">
        <v>104.999927</v>
      </c>
    </row>
    <row r="1853" spans="1:6" x14ac:dyDescent="0.25">
      <c r="A1853" s="1">
        <v>651</v>
      </c>
      <c r="B1853" t="s">
        <v>2391</v>
      </c>
      <c r="C1853" t="s">
        <v>666</v>
      </c>
      <c r="D1853" t="s">
        <v>662</v>
      </c>
      <c r="E1853" s="102">
        <v>35.000073999999998</v>
      </c>
      <c r="F1853" s="102">
        <v>104.999927</v>
      </c>
    </row>
    <row r="1854" spans="1:6" x14ac:dyDescent="0.25">
      <c r="A1854" s="1">
        <v>651</v>
      </c>
      <c r="B1854" t="s">
        <v>2392</v>
      </c>
      <c r="C1854" t="s">
        <v>944</v>
      </c>
      <c r="D1854" t="s">
        <v>664</v>
      </c>
      <c r="E1854" s="102">
        <v>23.973937400000001</v>
      </c>
      <c r="F1854" s="102">
        <v>120.9820179</v>
      </c>
    </row>
    <row r="1855" spans="1:6" x14ac:dyDescent="0.25">
      <c r="A1855" s="1">
        <v>651</v>
      </c>
      <c r="B1855" t="s">
        <v>2393</v>
      </c>
      <c r="C1855" t="s">
        <v>666</v>
      </c>
      <c r="D1855" t="s">
        <v>662</v>
      </c>
      <c r="E1855" s="102">
        <v>35.000073999999998</v>
      </c>
      <c r="F1855" s="102">
        <v>104.999927</v>
      </c>
    </row>
    <row r="1856" spans="1:6" x14ac:dyDescent="0.25">
      <c r="A1856" s="1">
        <v>651</v>
      </c>
      <c r="B1856" t="s">
        <v>2394</v>
      </c>
      <c r="C1856" t="s">
        <v>666</v>
      </c>
      <c r="D1856" t="s">
        <v>664</v>
      </c>
      <c r="E1856" s="102">
        <v>35.000073999999998</v>
      </c>
      <c r="F1856" s="102">
        <v>104.999927</v>
      </c>
    </row>
    <row r="1857" spans="1:6" x14ac:dyDescent="0.25">
      <c r="A1857" s="1">
        <v>651</v>
      </c>
      <c r="B1857" t="s">
        <v>2395</v>
      </c>
      <c r="C1857" t="s">
        <v>661</v>
      </c>
      <c r="D1857" t="s">
        <v>664</v>
      </c>
      <c r="E1857" s="102">
        <v>39.783730400000003</v>
      </c>
      <c r="F1857" s="102">
        <v>-100.445882</v>
      </c>
    </row>
    <row r="1858" spans="1:6" x14ac:dyDescent="0.25">
      <c r="A1858" s="1">
        <v>651</v>
      </c>
      <c r="B1858" t="s">
        <v>2396</v>
      </c>
      <c r="C1858" t="s">
        <v>767</v>
      </c>
      <c r="D1858" t="s">
        <v>662</v>
      </c>
      <c r="E1858" s="102">
        <v>36.5748441</v>
      </c>
      <c r="F1858" s="102">
        <v>139.23941790000001</v>
      </c>
    </row>
    <row r="1859" spans="1:6" x14ac:dyDescent="0.25">
      <c r="A1859" s="1">
        <v>651</v>
      </c>
      <c r="B1859" t="s">
        <v>2397</v>
      </c>
      <c r="C1859" t="s">
        <v>661</v>
      </c>
      <c r="D1859" t="s">
        <v>662</v>
      </c>
      <c r="E1859" s="102">
        <v>39.783730400000003</v>
      </c>
      <c r="F1859" s="102">
        <v>-100.445882</v>
      </c>
    </row>
    <row r="1860" spans="1:6" x14ac:dyDescent="0.25">
      <c r="A1860" s="1">
        <v>652</v>
      </c>
      <c r="B1860" t="s">
        <v>2398</v>
      </c>
      <c r="C1860" t="s">
        <v>782</v>
      </c>
      <c r="D1860" t="s">
        <v>662</v>
      </c>
      <c r="E1860" s="102">
        <v>30.812424700000001</v>
      </c>
      <c r="F1860" s="102">
        <v>34.859476200000003</v>
      </c>
    </row>
    <row r="1861" spans="1:6" x14ac:dyDescent="0.25">
      <c r="A1861" s="1">
        <v>652</v>
      </c>
      <c r="B1861" t="s">
        <v>2399</v>
      </c>
      <c r="C1861" t="s">
        <v>713</v>
      </c>
      <c r="D1861" t="s">
        <v>664</v>
      </c>
      <c r="E1861" s="102">
        <v>36.638392000000003</v>
      </c>
      <c r="F1861" s="102">
        <v>127.69611879999999</v>
      </c>
    </row>
    <row r="1862" spans="1:6" x14ac:dyDescent="0.25">
      <c r="A1862" s="1">
        <v>652</v>
      </c>
      <c r="B1862" t="s">
        <v>2400</v>
      </c>
      <c r="C1862" t="s">
        <v>958</v>
      </c>
      <c r="D1862" t="s">
        <v>662</v>
      </c>
      <c r="E1862" s="102">
        <v>22.351114800000001</v>
      </c>
      <c r="F1862" s="102">
        <v>78.667742799999999</v>
      </c>
    </row>
    <row r="1863" spans="1:6" x14ac:dyDescent="0.25">
      <c r="A1863" s="1">
        <v>652</v>
      </c>
      <c r="B1863" t="s">
        <v>2401</v>
      </c>
      <c r="C1863" t="s">
        <v>724</v>
      </c>
      <c r="D1863" t="s">
        <v>664</v>
      </c>
      <c r="E1863" s="102">
        <v>1.3571070000000001</v>
      </c>
      <c r="F1863" s="102">
        <v>103.8194992</v>
      </c>
    </row>
    <row r="1864" spans="1:6" x14ac:dyDescent="0.25">
      <c r="A1864" s="1">
        <v>652</v>
      </c>
      <c r="B1864" t="s">
        <v>2402</v>
      </c>
      <c r="C1864" t="s">
        <v>761</v>
      </c>
      <c r="D1864" t="s">
        <v>664</v>
      </c>
      <c r="E1864" s="102">
        <v>47.593969999999999</v>
      </c>
      <c r="F1864" s="102">
        <v>14.124560000000001</v>
      </c>
    </row>
    <row r="1865" spans="1:6" x14ac:dyDescent="0.25">
      <c r="A1865" s="1">
        <v>652</v>
      </c>
      <c r="B1865" t="s">
        <v>2403</v>
      </c>
      <c r="C1865" t="s">
        <v>674</v>
      </c>
      <c r="D1865" t="s">
        <v>662</v>
      </c>
      <c r="E1865" s="102">
        <v>54.702354499999998</v>
      </c>
      <c r="F1865" s="102">
        <v>-3.2765753000000002</v>
      </c>
    </row>
    <row r="1866" spans="1:6" x14ac:dyDescent="0.25">
      <c r="A1866" s="1">
        <v>652</v>
      </c>
      <c r="B1866" t="s">
        <v>2404</v>
      </c>
      <c r="C1866" t="s">
        <v>978</v>
      </c>
      <c r="D1866" t="s">
        <v>664</v>
      </c>
      <c r="E1866" s="102">
        <v>49.743904700000002</v>
      </c>
      <c r="F1866" s="102">
        <v>15.338106099999999</v>
      </c>
    </row>
    <row r="1867" spans="1:6" x14ac:dyDescent="0.25">
      <c r="A1867" s="1">
        <v>653</v>
      </c>
      <c r="B1867" t="s">
        <v>2405</v>
      </c>
      <c r="C1867" t="s">
        <v>661</v>
      </c>
      <c r="D1867" t="s">
        <v>662</v>
      </c>
      <c r="E1867" s="102">
        <v>39.783730400000003</v>
      </c>
      <c r="F1867" s="102">
        <v>-100.445882</v>
      </c>
    </row>
    <row r="1868" spans="1:6" x14ac:dyDescent="0.25">
      <c r="A1868" s="1">
        <v>653</v>
      </c>
      <c r="B1868" t="s">
        <v>2406</v>
      </c>
      <c r="C1868" t="s">
        <v>661</v>
      </c>
      <c r="D1868" t="s">
        <v>664</v>
      </c>
      <c r="E1868" s="102">
        <v>39.783730400000003</v>
      </c>
      <c r="F1868" s="102">
        <v>-100.445882</v>
      </c>
    </row>
    <row r="1869" spans="1:6" x14ac:dyDescent="0.25">
      <c r="A1869" s="1">
        <v>653</v>
      </c>
      <c r="B1869" t="s">
        <v>2407</v>
      </c>
      <c r="C1869" t="s">
        <v>684</v>
      </c>
      <c r="D1869" t="s">
        <v>664</v>
      </c>
      <c r="E1869" s="102">
        <v>-24.776108600000001</v>
      </c>
      <c r="F1869" s="102">
        <v>134.755</v>
      </c>
    </row>
    <row r="1870" spans="1:6" x14ac:dyDescent="0.25">
      <c r="A1870" s="1">
        <v>653</v>
      </c>
      <c r="B1870" t="s">
        <v>2408</v>
      </c>
      <c r="C1870" t="s">
        <v>670</v>
      </c>
      <c r="D1870" t="s">
        <v>664</v>
      </c>
      <c r="E1870" s="102">
        <v>46.603354000000003</v>
      </c>
      <c r="F1870" s="102">
        <v>1.8883335000000001</v>
      </c>
    </row>
    <row r="1871" spans="1:6" x14ac:dyDescent="0.25">
      <c r="A1871" s="1">
        <v>653</v>
      </c>
      <c r="B1871" t="s">
        <v>2409</v>
      </c>
      <c r="C1871" t="s">
        <v>661</v>
      </c>
      <c r="D1871" t="s">
        <v>662</v>
      </c>
      <c r="E1871" s="102">
        <v>39.783730400000003</v>
      </c>
      <c r="F1871" s="102">
        <v>-100.445882</v>
      </c>
    </row>
    <row r="1872" spans="1:6" x14ac:dyDescent="0.25">
      <c r="A1872" s="1">
        <v>654</v>
      </c>
      <c r="B1872" t="s">
        <v>2410</v>
      </c>
      <c r="C1872" t="s">
        <v>767</v>
      </c>
      <c r="D1872" t="s">
        <v>662</v>
      </c>
      <c r="E1872" s="102">
        <v>36.5748441</v>
      </c>
      <c r="F1872" s="102">
        <v>139.23941790000001</v>
      </c>
    </row>
    <row r="1873" spans="1:6" x14ac:dyDescent="0.25">
      <c r="A1873" s="1">
        <v>654</v>
      </c>
      <c r="B1873" t="s">
        <v>2411</v>
      </c>
      <c r="C1873" t="s">
        <v>661</v>
      </c>
      <c r="D1873" t="s">
        <v>664</v>
      </c>
      <c r="E1873" s="102">
        <v>39.783730400000003</v>
      </c>
      <c r="F1873" s="102">
        <v>-100.445882</v>
      </c>
    </row>
    <row r="1874" spans="1:6" x14ac:dyDescent="0.25">
      <c r="A1874" s="1">
        <v>654</v>
      </c>
      <c r="B1874" t="s">
        <v>2412</v>
      </c>
      <c r="C1874" t="s">
        <v>675</v>
      </c>
      <c r="D1874" t="s">
        <v>664</v>
      </c>
      <c r="E1874" s="102">
        <v>61.066692199999999</v>
      </c>
      <c r="F1874" s="102">
        <v>-107.99170700000001</v>
      </c>
    </row>
    <row r="1875" spans="1:6" x14ac:dyDescent="0.25">
      <c r="A1875" s="1">
        <v>654</v>
      </c>
      <c r="B1875" t="s">
        <v>2413</v>
      </c>
      <c r="C1875" t="s">
        <v>684</v>
      </c>
      <c r="D1875" t="s">
        <v>664</v>
      </c>
      <c r="E1875" s="102">
        <v>-24.776108600000001</v>
      </c>
      <c r="F1875" s="102">
        <v>134.755</v>
      </c>
    </row>
    <row r="1876" spans="1:6" x14ac:dyDescent="0.25">
      <c r="A1876" s="1">
        <v>654</v>
      </c>
      <c r="B1876" t="s">
        <v>2414</v>
      </c>
      <c r="C1876" t="s">
        <v>661</v>
      </c>
      <c r="D1876" t="s">
        <v>664</v>
      </c>
      <c r="E1876" s="102">
        <v>39.783730400000003</v>
      </c>
      <c r="F1876" s="102">
        <v>-100.445882</v>
      </c>
    </row>
    <row r="1877" spans="1:6" x14ac:dyDescent="0.25">
      <c r="A1877" s="1">
        <v>655</v>
      </c>
      <c r="B1877" t="s">
        <v>2415</v>
      </c>
      <c r="C1877" t="s">
        <v>661</v>
      </c>
      <c r="D1877" t="s">
        <v>662</v>
      </c>
      <c r="E1877" s="102">
        <v>39.783730400000003</v>
      </c>
      <c r="F1877" s="102">
        <v>-100.445882</v>
      </c>
    </row>
    <row r="1878" spans="1:6" x14ac:dyDescent="0.25">
      <c r="A1878" s="1">
        <v>655</v>
      </c>
      <c r="B1878" t="s">
        <v>2416</v>
      </c>
      <c r="C1878" t="s">
        <v>688</v>
      </c>
      <c r="D1878" t="s">
        <v>664</v>
      </c>
      <c r="E1878" s="102">
        <v>39.326068499999998</v>
      </c>
      <c r="F1878" s="102">
        <v>-4.8379791000000001</v>
      </c>
    </row>
    <row r="1879" spans="1:6" x14ac:dyDescent="0.25">
      <c r="A1879" s="1">
        <v>655</v>
      </c>
      <c r="B1879" t="s">
        <v>2417</v>
      </c>
      <c r="C1879" t="s">
        <v>709</v>
      </c>
      <c r="D1879" t="s">
        <v>664</v>
      </c>
      <c r="E1879" s="102">
        <v>55.670248999999998</v>
      </c>
      <c r="F1879" s="102">
        <v>10.3333283</v>
      </c>
    </row>
    <row r="1880" spans="1:6" x14ac:dyDescent="0.25">
      <c r="A1880" s="1">
        <v>655</v>
      </c>
      <c r="B1880" t="s">
        <v>2418</v>
      </c>
      <c r="C1880" t="s">
        <v>1264</v>
      </c>
      <c r="D1880" t="s">
        <v>667</v>
      </c>
      <c r="E1880" s="102">
        <v>26.254049299999998</v>
      </c>
      <c r="F1880" s="102">
        <v>29.267546899999999</v>
      </c>
    </row>
    <row r="1881" spans="1:6" x14ac:dyDescent="0.25">
      <c r="A1881" s="1">
        <v>655</v>
      </c>
      <c r="B1881" t="s">
        <v>2419</v>
      </c>
      <c r="C1881" t="s">
        <v>713</v>
      </c>
      <c r="D1881" t="s">
        <v>664</v>
      </c>
      <c r="E1881" s="102">
        <v>36.638392000000003</v>
      </c>
      <c r="F1881" s="102">
        <v>127.69611879999999</v>
      </c>
    </row>
    <row r="1882" spans="1:6" x14ac:dyDescent="0.25">
      <c r="A1882" s="1">
        <v>655</v>
      </c>
      <c r="B1882" t="s">
        <v>2420</v>
      </c>
      <c r="C1882" t="s">
        <v>764</v>
      </c>
      <c r="D1882" t="s">
        <v>664</v>
      </c>
      <c r="E1882" s="102">
        <v>46.798562400000002</v>
      </c>
      <c r="F1882" s="102">
        <v>8.2319735999999999</v>
      </c>
    </row>
    <row r="1883" spans="1:6" x14ac:dyDescent="0.25">
      <c r="A1883" s="1">
        <v>655</v>
      </c>
      <c r="B1883" t="s">
        <v>2421</v>
      </c>
      <c r="C1883" t="s">
        <v>675</v>
      </c>
      <c r="D1883" t="s">
        <v>664</v>
      </c>
      <c r="E1883" s="102">
        <v>61.066692199999999</v>
      </c>
      <c r="F1883" s="102">
        <v>-107.99170700000001</v>
      </c>
    </row>
    <row r="1884" spans="1:6" x14ac:dyDescent="0.25">
      <c r="A1884" s="1">
        <v>655</v>
      </c>
      <c r="B1884" t="s">
        <v>2422</v>
      </c>
      <c r="C1884" t="s">
        <v>670</v>
      </c>
      <c r="D1884" t="s">
        <v>662</v>
      </c>
      <c r="E1884" s="102">
        <v>46.603354000000003</v>
      </c>
      <c r="F1884" s="102">
        <v>1.8883335000000001</v>
      </c>
    </row>
    <row r="1885" spans="1:6" x14ac:dyDescent="0.25">
      <c r="A1885" s="1">
        <v>655</v>
      </c>
      <c r="B1885" t="s">
        <v>2423</v>
      </c>
      <c r="C1885" t="s">
        <v>674</v>
      </c>
      <c r="D1885" t="s">
        <v>664</v>
      </c>
      <c r="E1885" s="102">
        <v>54.702354499999998</v>
      </c>
      <c r="F1885" s="102">
        <v>-3.2765753000000002</v>
      </c>
    </row>
    <row r="1886" spans="1:6" x14ac:dyDescent="0.25">
      <c r="A1886" s="1">
        <v>655</v>
      </c>
      <c r="B1886" t="s">
        <v>2424</v>
      </c>
      <c r="C1886" t="s">
        <v>694</v>
      </c>
      <c r="D1886" t="s">
        <v>662</v>
      </c>
      <c r="E1886" s="102">
        <v>-10.3333333</v>
      </c>
      <c r="F1886" s="102">
        <v>-53.2</v>
      </c>
    </row>
    <row r="1887" spans="1:6" x14ac:dyDescent="0.25">
      <c r="A1887" s="1">
        <v>655</v>
      </c>
      <c r="B1887" t="s">
        <v>2425</v>
      </c>
      <c r="C1887" t="s">
        <v>713</v>
      </c>
      <c r="D1887" t="s">
        <v>664</v>
      </c>
      <c r="E1887" s="102">
        <v>36.638392000000003</v>
      </c>
      <c r="F1887" s="102">
        <v>127.69611879999999</v>
      </c>
    </row>
    <row r="1888" spans="1:6" x14ac:dyDescent="0.25">
      <c r="A1888" s="1">
        <v>655</v>
      </c>
      <c r="B1888" t="s">
        <v>2426</v>
      </c>
      <c r="C1888" t="s">
        <v>666</v>
      </c>
      <c r="D1888" t="s">
        <v>662</v>
      </c>
      <c r="E1888" s="102">
        <v>35.000073999999998</v>
      </c>
      <c r="F1888" s="102">
        <v>104.999927</v>
      </c>
    </row>
    <row r="1889" spans="1:6" x14ac:dyDescent="0.25">
      <c r="A1889" s="1">
        <v>655</v>
      </c>
      <c r="B1889" t="s">
        <v>2427</v>
      </c>
      <c r="C1889" t="s">
        <v>661</v>
      </c>
      <c r="D1889" t="s">
        <v>664</v>
      </c>
      <c r="E1889" s="102">
        <v>39.783730400000003</v>
      </c>
      <c r="F1889" s="102">
        <v>-100.445882</v>
      </c>
    </row>
    <row r="1890" spans="1:6" x14ac:dyDescent="0.25">
      <c r="A1890" s="1">
        <v>656</v>
      </c>
      <c r="B1890" t="s">
        <v>2428</v>
      </c>
      <c r="C1890" t="s">
        <v>674</v>
      </c>
      <c r="D1890" t="s">
        <v>662</v>
      </c>
      <c r="E1890" s="102">
        <v>54.702354499999998</v>
      </c>
      <c r="F1890" s="102">
        <v>-3.2765753000000002</v>
      </c>
    </row>
    <row r="1891" spans="1:6" x14ac:dyDescent="0.25">
      <c r="A1891" s="1">
        <v>656</v>
      </c>
      <c r="B1891" t="s">
        <v>2429</v>
      </c>
      <c r="C1891" t="s">
        <v>674</v>
      </c>
      <c r="D1891" t="s">
        <v>662</v>
      </c>
      <c r="E1891" s="102">
        <v>54.702354499999998</v>
      </c>
      <c r="F1891" s="102">
        <v>-3.2765753000000002</v>
      </c>
    </row>
    <row r="1892" spans="1:6" x14ac:dyDescent="0.25">
      <c r="A1892" s="1">
        <v>656</v>
      </c>
      <c r="B1892" t="s">
        <v>2430</v>
      </c>
      <c r="C1892" t="s">
        <v>1186</v>
      </c>
      <c r="D1892" t="s">
        <v>664</v>
      </c>
      <c r="E1892" s="102">
        <v>52.865195999999997</v>
      </c>
      <c r="F1892" s="102">
        <v>-7.9794599000000002</v>
      </c>
    </row>
    <row r="1893" spans="1:6" x14ac:dyDescent="0.25">
      <c r="A1893" s="1">
        <v>656</v>
      </c>
      <c r="B1893" t="s">
        <v>2431</v>
      </c>
      <c r="C1893" t="s">
        <v>661</v>
      </c>
      <c r="D1893" t="s">
        <v>664</v>
      </c>
      <c r="E1893" s="102">
        <v>39.783730400000003</v>
      </c>
      <c r="F1893" s="102">
        <v>-100.445882</v>
      </c>
    </row>
    <row r="1894" spans="1:6" x14ac:dyDescent="0.25">
      <c r="A1894" s="1">
        <v>656</v>
      </c>
      <c r="B1894" t="s">
        <v>2432</v>
      </c>
      <c r="C1894" t="s">
        <v>666</v>
      </c>
      <c r="D1894" t="s">
        <v>662</v>
      </c>
      <c r="E1894" s="102">
        <v>35.000073999999998</v>
      </c>
      <c r="F1894" s="102">
        <v>104.999927</v>
      </c>
    </row>
    <row r="1895" spans="1:6" x14ac:dyDescent="0.25">
      <c r="A1895" s="1">
        <v>656</v>
      </c>
      <c r="B1895" t="s">
        <v>2433</v>
      </c>
      <c r="C1895" t="s">
        <v>899</v>
      </c>
      <c r="D1895" t="s">
        <v>667</v>
      </c>
      <c r="E1895" s="102">
        <v>38.995368300000003</v>
      </c>
      <c r="F1895" s="102">
        <v>21.987713200000002</v>
      </c>
    </row>
    <row r="1896" spans="1:6" x14ac:dyDescent="0.25">
      <c r="A1896" s="1">
        <v>656</v>
      </c>
      <c r="B1896" t="s">
        <v>2434</v>
      </c>
      <c r="C1896" t="s">
        <v>681</v>
      </c>
      <c r="D1896" t="s">
        <v>662</v>
      </c>
      <c r="E1896" s="102">
        <v>51.1638175</v>
      </c>
      <c r="F1896" s="102">
        <v>10.447831300000001</v>
      </c>
    </row>
    <row r="1897" spans="1:6" x14ac:dyDescent="0.25">
      <c r="A1897" s="1">
        <v>656</v>
      </c>
      <c r="B1897" t="s">
        <v>2435</v>
      </c>
      <c r="C1897" t="s">
        <v>661</v>
      </c>
      <c r="D1897" t="s">
        <v>664</v>
      </c>
      <c r="E1897" s="102">
        <v>39.783730400000003</v>
      </c>
      <c r="F1897" s="102">
        <v>-100.445882</v>
      </c>
    </row>
    <row r="1898" spans="1:6" x14ac:dyDescent="0.25">
      <c r="A1898" s="1">
        <v>656</v>
      </c>
      <c r="B1898" t="s">
        <v>2436</v>
      </c>
      <c r="C1898" t="s">
        <v>670</v>
      </c>
      <c r="D1898" t="s">
        <v>662</v>
      </c>
      <c r="E1898" s="102">
        <v>46.603354000000003</v>
      </c>
      <c r="F1898" s="102">
        <v>1.8883335000000001</v>
      </c>
    </row>
    <row r="1899" spans="1:6" x14ac:dyDescent="0.25">
      <c r="A1899" s="1">
        <v>656</v>
      </c>
      <c r="B1899" t="s">
        <v>2437</v>
      </c>
      <c r="C1899" t="s">
        <v>1619</v>
      </c>
      <c r="D1899" t="s">
        <v>662</v>
      </c>
      <c r="E1899" s="102">
        <v>38.959759400000003</v>
      </c>
      <c r="F1899" s="102">
        <v>34.924965299999997</v>
      </c>
    </row>
    <row r="1900" spans="1:6" x14ac:dyDescent="0.25">
      <c r="A1900" s="1">
        <v>656</v>
      </c>
      <c r="B1900" t="s">
        <v>2438</v>
      </c>
      <c r="C1900" t="s">
        <v>661</v>
      </c>
      <c r="D1900" t="s">
        <v>662</v>
      </c>
      <c r="E1900" s="102">
        <v>39.783730400000003</v>
      </c>
      <c r="F1900" s="102">
        <v>-100.445882</v>
      </c>
    </row>
    <row r="1901" spans="1:6" x14ac:dyDescent="0.25">
      <c r="A1901" s="1">
        <v>657</v>
      </c>
      <c r="B1901" t="s">
        <v>2439</v>
      </c>
      <c r="C1901" t="s">
        <v>675</v>
      </c>
      <c r="D1901" t="s">
        <v>664</v>
      </c>
      <c r="E1901" s="102">
        <v>61.066692199999999</v>
      </c>
      <c r="F1901" s="102">
        <v>-107.99170700000001</v>
      </c>
    </row>
    <row r="1902" spans="1:6" x14ac:dyDescent="0.25">
      <c r="A1902" s="1">
        <v>657</v>
      </c>
      <c r="B1902" t="s">
        <v>2440</v>
      </c>
      <c r="C1902" t="s">
        <v>661</v>
      </c>
      <c r="D1902" t="s">
        <v>662</v>
      </c>
      <c r="E1902" s="102">
        <v>39.783730400000003</v>
      </c>
      <c r="F1902" s="102">
        <v>-100.445882</v>
      </c>
    </row>
    <row r="1903" spans="1:6" x14ac:dyDescent="0.25">
      <c r="A1903" s="1">
        <v>657</v>
      </c>
      <c r="B1903" t="s">
        <v>2441</v>
      </c>
      <c r="C1903" t="s">
        <v>713</v>
      </c>
      <c r="D1903" t="s">
        <v>662</v>
      </c>
      <c r="E1903" s="102">
        <v>36.638392000000003</v>
      </c>
      <c r="F1903" s="102">
        <v>127.69611879999999</v>
      </c>
    </row>
    <row r="1904" spans="1:6" x14ac:dyDescent="0.25">
      <c r="A1904" s="1">
        <v>657</v>
      </c>
      <c r="B1904" t="s">
        <v>2442</v>
      </c>
      <c r="C1904" t="s">
        <v>958</v>
      </c>
      <c r="D1904" t="s">
        <v>667</v>
      </c>
      <c r="E1904" s="102">
        <v>22.351114800000001</v>
      </c>
      <c r="F1904" s="102">
        <v>78.667742799999999</v>
      </c>
    </row>
    <row r="1905" spans="1:6" x14ac:dyDescent="0.25">
      <c r="A1905" s="1">
        <v>657</v>
      </c>
      <c r="B1905" t="s">
        <v>2443</v>
      </c>
      <c r="C1905" t="s">
        <v>688</v>
      </c>
      <c r="D1905" t="s">
        <v>664</v>
      </c>
      <c r="E1905" s="102">
        <v>39.326068499999998</v>
      </c>
      <c r="F1905" s="102">
        <v>-4.8379791000000001</v>
      </c>
    </row>
    <row r="1906" spans="1:6" x14ac:dyDescent="0.25">
      <c r="A1906" s="1">
        <v>657</v>
      </c>
      <c r="B1906" t="s">
        <v>2444</v>
      </c>
      <c r="C1906" t="s">
        <v>661</v>
      </c>
      <c r="D1906" t="s">
        <v>662</v>
      </c>
      <c r="E1906" s="102">
        <v>39.783730400000003</v>
      </c>
      <c r="F1906" s="102">
        <v>-100.445882</v>
      </c>
    </row>
    <row r="1907" spans="1:6" x14ac:dyDescent="0.25">
      <c r="A1907" s="1">
        <v>657</v>
      </c>
      <c r="B1907" t="s">
        <v>2445</v>
      </c>
      <c r="C1907" t="s">
        <v>767</v>
      </c>
      <c r="D1907" t="s">
        <v>662</v>
      </c>
      <c r="E1907" s="102">
        <v>36.5748441</v>
      </c>
      <c r="F1907" s="102">
        <v>139.23941790000001</v>
      </c>
    </row>
    <row r="1908" spans="1:6" x14ac:dyDescent="0.25">
      <c r="A1908" s="1">
        <v>657</v>
      </c>
      <c r="B1908" t="s">
        <v>2446</v>
      </c>
      <c r="C1908" t="s">
        <v>733</v>
      </c>
      <c r="D1908" t="s">
        <v>664</v>
      </c>
      <c r="E1908" s="102">
        <v>42.638426099999997</v>
      </c>
      <c r="F1908" s="102">
        <v>12.674296999999999</v>
      </c>
    </row>
    <row r="1909" spans="1:6" x14ac:dyDescent="0.25">
      <c r="A1909" s="1">
        <v>657</v>
      </c>
      <c r="B1909" t="s">
        <v>2447</v>
      </c>
      <c r="C1909" t="s">
        <v>958</v>
      </c>
      <c r="D1909" t="s">
        <v>662</v>
      </c>
      <c r="E1909" s="102">
        <v>22.351114800000001</v>
      </c>
      <c r="F1909" s="102">
        <v>78.667742799999999</v>
      </c>
    </row>
    <row r="1910" spans="1:6" x14ac:dyDescent="0.25">
      <c r="A1910" s="1">
        <v>657</v>
      </c>
      <c r="B1910" t="s">
        <v>2448</v>
      </c>
      <c r="C1910" t="s">
        <v>688</v>
      </c>
      <c r="D1910" t="s">
        <v>662</v>
      </c>
      <c r="E1910" s="102">
        <v>39.326068499999998</v>
      </c>
      <c r="F1910" s="102">
        <v>-4.8379791000000001</v>
      </c>
    </row>
    <row r="1911" spans="1:6" x14ac:dyDescent="0.25">
      <c r="A1911" s="1">
        <v>657</v>
      </c>
      <c r="B1911" t="s">
        <v>2449</v>
      </c>
      <c r="C1911" t="s">
        <v>674</v>
      </c>
      <c r="D1911" t="s">
        <v>662</v>
      </c>
      <c r="E1911" s="102">
        <v>54.702354499999998</v>
      </c>
      <c r="F1911" s="102">
        <v>-3.2765753000000002</v>
      </c>
    </row>
    <row r="1912" spans="1:6" x14ac:dyDescent="0.25">
      <c r="A1912" s="1">
        <v>657</v>
      </c>
      <c r="B1912" t="s">
        <v>2450</v>
      </c>
      <c r="C1912" t="s">
        <v>733</v>
      </c>
      <c r="D1912" t="s">
        <v>664</v>
      </c>
      <c r="E1912" s="102">
        <v>42.638426099999997</v>
      </c>
      <c r="F1912" s="102">
        <v>12.674296999999999</v>
      </c>
    </row>
    <row r="1913" spans="1:6" x14ac:dyDescent="0.25">
      <c r="A1913" s="1">
        <v>657</v>
      </c>
      <c r="B1913" t="s">
        <v>2451</v>
      </c>
      <c r="C1913" t="s">
        <v>666</v>
      </c>
      <c r="D1913" t="s">
        <v>664</v>
      </c>
      <c r="E1913" s="102">
        <v>35.000073999999998</v>
      </c>
      <c r="F1913" s="102">
        <v>104.999927</v>
      </c>
    </row>
    <row r="1914" spans="1:6" x14ac:dyDescent="0.25">
      <c r="A1914" s="1">
        <v>657</v>
      </c>
      <c r="B1914" t="s">
        <v>2452</v>
      </c>
      <c r="C1914" t="s">
        <v>1073</v>
      </c>
      <c r="D1914" t="s">
        <v>662</v>
      </c>
      <c r="E1914" s="102">
        <v>52.215933</v>
      </c>
      <c r="F1914" s="102">
        <v>19.134422000000001</v>
      </c>
    </row>
    <row r="1915" spans="1:6" x14ac:dyDescent="0.25">
      <c r="A1915" s="1">
        <v>658</v>
      </c>
      <c r="B1915" t="s">
        <v>2453</v>
      </c>
      <c r="C1915" t="s">
        <v>675</v>
      </c>
      <c r="D1915" t="s">
        <v>662</v>
      </c>
      <c r="E1915" s="102">
        <v>61.066692199999999</v>
      </c>
      <c r="F1915" s="102">
        <v>-107.99170700000001</v>
      </c>
    </row>
    <row r="1916" spans="1:6" x14ac:dyDescent="0.25">
      <c r="A1916" s="1">
        <v>658</v>
      </c>
      <c r="B1916" t="s">
        <v>66</v>
      </c>
      <c r="C1916" t="s">
        <v>681</v>
      </c>
      <c r="D1916" t="s">
        <v>664</v>
      </c>
      <c r="E1916" s="102">
        <v>51.1638175</v>
      </c>
      <c r="F1916" s="102">
        <v>10.447831300000001</v>
      </c>
    </row>
    <row r="1917" spans="1:6" x14ac:dyDescent="0.25">
      <c r="A1917" s="1">
        <v>658</v>
      </c>
      <c r="B1917" t="s">
        <v>68</v>
      </c>
      <c r="C1917" t="s">
        <v>681</v>
      </c>
      <c r="D1917" t="s">
        <v>664</v>
      </c>
      <c r="E1917" s="102">
        <v>51.1638175</v>
      </c>
      <c r="F1917" s="102">
        <v>10.447831300000001</v>
      </c>
    </row>
    <row r="1918" spans="1:6" x14ac:dyDescent="0.25">
      <c r="A1918" s="1">
        <v>658</v>
      </c>
      <c r="B1918" t="s">
        <v>2454</v>
      </c>
      <c r="C1918" t="s">
        <v>713</v>
      </c>
      <c r="D1918" t="s">
        <v>662</v>
      </c>
      <c r="E1918" s="102">
        <v>36.638392000000003</v>
      </c>
      <c r="F1918" s="102">
        <v>127.69611879999999</v>
      </c>
    </row>
    <row r="1919" spans="1:6" x14ac:dyDescent="0.25">
      <c r="A1919" s="1">
        <v>658</v>
      </c>
      <c r="B1919" t="s">
        <v>2455</v>
      </c>
      <c r="C1919" t="s">
        <v>740</v>
      </c>
      <c r="D1919" t="s">
        <v>662</v>
      </c>
      <c r="E1919" s="102">
        <v>32.647531399999998</v>
      </c>
      <c r="F1919" s="102">
        <v>54.564351600000002</v>
      </c>
    </row>
    <row r="1920" spans="1:6" x14ac:dyDescent="0.25">
      <c r="A1920" s="1">
        <v>658</v>
      </c>
      <c r="B1920" t="s">
        <v>2456</v>
      </c>
      <c r="C1920" t="s">
        <v>666</v>
      </c>
      <c r="D1920" t="s">
        <v>662</v>
      </c>
      <c r="E1920" s="102">
        <v>35.000073999999998</v>
      </c>
      <c r="F1920" s="102">
        <v>104.999927</v>
      </c>
    </row>
    <row r="1921" spans="1:6" x14ac:dyDescent="0.25">
      <c r="A1921" s="1">
        <v>658</v>
      </c>
      <c r="B1921" t="s">
        <v>2457</v>
      </c>
      <c r="C1921" t="s">
        <v>666</v>
      </c>
      <c r="D1921" t="s">
        <v>664</v>
      </c>
      <c r="E1921" s="102">
        <v>35.000073999999998</v>
      </c>
      <c r="F1921" s="102">
        <v>104.999927</v>
      </c>
    </row>
    <row r="1922" spans="1:6" x14ac:dyDescent="0.25">
      <c r="A1922" s="1">
        <v>658</v>
      </c>
      <c r="B1922" t="s">
        <v>2458</v>
      </c>
      <c r="C1922" t="s">
        <v>670</v>
      </c>
      <c r="D1922" t="s">
        <v>664</v>
      </c>
      <c r="E1922" s="102">
        <v>46.603354000000003</v>
      </c>
      <c r="F1922" s="102">
        <v>1.8883335000000001</v>
      </c>
    </row>
    <row r="1923" spans="1:6" x14ac:dyDescent="0.25">
      <c r="A1923" s="1">
        <v>658</v>
      </c>
      <c r="B1923" t="s">
        <v>2459</v>
      </c>
      <c r="C1923" t="s">
        <v>1073</v>
      </c>
      <c r="D1923" t="s">
        <v>662</v>
      </c>
      <c r="E1923" s="102">
        <v>52.215933</v>
      </c>
      <c r="F1923" s="102">
        <v>19.134422000000001</v>
      </c>
    </row>
    <row r="1924" spans="1:6" x14ac:dyDescent="0.25">
      <c r="A1924" s="1">
        <v>659</v>
      </c>
      <c r="B1924" t="s">
        <v>2460</v>
      </c>
      <c r="C1924" t="s">
        <v>1356</v>
      </c>
      <c r="D1924" t="s">
        <v>664</v>
      </c>
      <c r="E1924" s="102">
        <v>23.658511600000001</v>
      </c>
      <c r="F1924" s="102">
        <v>-102.00770970000001</v>
      </c>
    </row>
    <row r="1925" spans="1:6" x14ac:dyDescent="0.25">
      <c r="A1925" s="1">
        <v>659</v>
      </c>
      <c r="B1925" t="s">
        <v>2461</v>
      </c>
      <c r="C1925" t="s">
        <v>670</v>
      </c>
      <c r="D1925" t="s">
        <v>667</v>
      </c>
      <c r="E1925" s="102">
        <v>46.603354000000003</v>
      </c>
      <c r="F1925" s="102">
        <v>1.8883335000000001</v>
      </c>
    </row>
    <row r="1926" spans="1:6" x14ac:dyDescent="0.25">
      <c r="A1926" s="1">
        <v>659</v>
      </c>
      <c r="B1926" t="s">
        <v>2462</v>
      </c>
      <c r="C1926" t="s">
        <v>1073</v>
      </c>
      <c r="D1926" t="s">
        <v>662</v>
      </c>
      <c r="E1926" s="102">
        <v>52.215933</v>
      </c>
      <c r="F1926" s="102">
        <v>19.134422000000001</v>
      </c>
    </row>
    <row r="1927" spans="1:6" x14ac:dyDescent="0.25">
      <c r="A1927" s="1">
        <v>659</v>
      </c>
      <c r="B1927" t="s">
        <v>2463</v>
      </c>
      <c r="C1927" t="s">
        <v>899</v>
      </c>
      <c r="D1927" t="s">
        <v>667</v>
      </c>
      <c r="E1927" s="102">
        <v>38.995368300000003</v>
      </c>
      <c r="F1927" s="102">
        <v>21.987713200000002</v>
      </c>
    </row>
    <row r="1928" spans="1:6" x14ac:dyDescent="0.25">
      <c r="A1928" s="1">
        <v>659</v>
      </c>
      <c r="B1928" t="s">
        <v>2464</v>
      </c>
      <c r="C1928" t="s">
        <v>666</v>
      </c>
      <c r="D1928" t="s">
        <v>662</v>
      </c>
      <c r="E1928" s="102">
        <v>35.000073999999998</v>
      </c>
      <c r="F1928" s="102">
        <v>104.999927</v>
      </c>
    </row>
    <row r="1929" spans="1:6" x14ac:dyDescent="0.25">
      <c r="A1929" s="1">
        <v>659</v>
      </c>
      <c r="B1929" t="s">
        <v>2465</v>
      </c>
      <c r="C1929" t="s">
        <v>661</v>
      </c>
      <c r="D1929" t="s">
        <v>667</v>
      </c>
      <c r="E1929" s="102">
        <v>39.783730400000003</v>
      </c>
      <c r="F1929" s="102">
        <v>-100.445882</v>
      </c>
    </row>
    <row r="1930" spans="1:6" x14ac:dyDescent="0.25">
      <c r="A1930" s="1">
        <v>659</v>
      </c>
      <c r="B1930" t="s">
        <v>2466</v>
      </c>
      <c r="C1930" t="s">
        <v>733</v>
      </c>
      <c r="D1930" t="s">
        <v>662</v>
      </c>
      <c r="E1930" s="102">
        <v>42.638426099999997</v>
      </c>
      <c r="F1930" s="102">
        <v>12.674296999999999</v>
      </c>
    </row>
    <row r="1931" spans="1:6" x14ac:dyDescent="0.25">
      <c r="A1931" s="1">
        <v>659</v>
      </c>
      <c r="B1931" t="s">
        <v>2467</v>
      </c>
      <c r="C1931" t="s">
        <v>978</v>
      </c>
      <c r="D1931" t="s">
        <v>662</v>
      </c>
      <c r="E1931" s="102">
        <v>49.743904700000002</v>
      </c>
      <c r="F1931" s="102">
        <v>15.338106099999999</v>
      </c>
    </row>
    <row r="1932" spans="1:6" x14ac:dyDescent="0.25">
      <c r="A1932" s="1">
        <v>659</v>
      </c>
      <c r="B1932" t="s">
        <v>2468</v>
      </c>
      <c r="C1932" t="s">
        <v>978</v>
      </c>
      <c r="D1932" t="s">
        <v>664</v>
      </c>
      <c r="E1932" s="102">
        <v>49.743904700000002</v>
      </c>
      <c r="F1932" s="102">
        <v>15.338106099999999</v>
      </c>
    </row>
    <row r="1933" spans="1:6" x14ac:dyDescent="0.25">
      <c r="A1933" s="1">
        <v>660</v>
      </c>
      <c r="B1933" t="s">
        <v>2469</v>
      </c>
      <c r="C1933" t="s">
        <v>666</v>
      </c>
      <c r="D1933" t="s">
        <v>664</v>
      </c>
      <c r="E1933" s="102">
        <v>35.000073999999998</v>
      </c>
      <c r="F1933" s="102">
        <v>104.999927</v>
      </c>
    </row>
    <row r="1934" spans="1:6" x14ac:dyDescent="0.25">
      <c r="A1934" s="1">
        <v>660</v>
      </c>
      <c r="B1934" t="s">
        <v>2470</v>
      </c>
      <c r="C1934" t="s">
        <v>670</v>
      </c>
      <c r="D1934" t="s">
        <v>664</v>
      </c>
      <c r="E1934" s="102">
        <v>46.603354000000003</v>
      </c>
      <c r="F1934" s="102">
        <v>1.8883335000000001</v>
      </c>
    </row>
    <row r="1935" spans="1:6" x14ac:dyDescent="0.25">
      <c r="A1935" s="1">
        <v>660</v>
      </c>
      <c r="B1935" t="s">
        <v>2471</v>
      </c>
      <c r="C1935" t="s">
        <v>674</v>
      </c>
      <c r="D1935" t="s">
        <v>664</v>
      </c>
      <c r="E1935" s="102">
        <v>54.702354499999998</v>
      </c>
      <c r="F1935" s="102">
        <v>-3.2765753000000002</v>
      </c>
    </row>
    <row r="1936" spans="1:6" x14ac:dyDescent="0.25">
      <c r="A1936" s="1">
        <v>660</v>
      </c>
      <c r="B1936" t="s">
        <v>2472</v>
      </c>
      <c r="C1936" t="s">
        <v>694</v>
      </c>
      <c r="D1936" t="s">
        <v>662</v>
      </c>
      <c r="E1936" s="102">
        <v>-10.3333333</v>
      </c>
      <c r="F1936" s="102">
        <v>-53.2</v>
      </c>
    </row>
    <row r="1937" spans="1:6" x14ac:dyDescent="0.25">
      <c r="A1937" s="1">
        <v>660</v>
      </c>
      <c r="B1937" t="s">
        <v>2473</v>
      </c>
      <c r="C1937" t="s">
        <v>675</v>
      </c>
      <c r="D1937" t="s">
        <v>664</v>
      </c>
      <c r="E1937" s="102">
        <v>61.066692199999999</v>
      </c>
      <c r="F1937" s="102">
        <v>-107.99170700000001</v>
      </c>
    </row>
    <row r="1938" spans="1:6" x14ac:dyDescent="0.25">
      <c r="A1938" s="1">
        <v>660</v>
      </c>
      <c r="B1938" t="s">
        <v>2474</v>
      </c>
      <c r="C1938" t="s">
        <v>661</v>
      </c>
      <c r="D1938" t="s">
        <v>664</v>
      </c>
      <c r="E1938" s="102">
        <v>39.783730400000003</v>
      </c>
      <c r="F1938" s="102">
        <v>-100.445882</v>
      </c>
    </row>
    <row r="1939" spans="1:6" x14ac:dyDescent="0.25">
      <c r="A1939" s="1">
        <v>660</v>
      </c>
      <c r="B1939" t="s">
        <v>2475</v>
      </c>
      <c r="C1939" t="s">
        <v>767</v>
      </c>
      <c r="D1939" t="s">
        <v>662</v>
      </c>
      <c r="E1939" s="102">
        <v>36.5748441</v>
      </c>
      <c r="F1939" s="102">
        <v>139.23941790000001</v>
      </c>
    </row>
    <row r="1940" spans="1:6" x14ac:dyDescent="0.25">
      <c r="A1940" s="1">
        <v>660</v>
      </c>
      <c r="B1940" t="s">
        <v>2476</v>
      </c>
      <c r="C1940" t="s">
        <v>688</v>
      </c>
      <c r="D1940" t="s">
        <v>667</v>
      </c>
      <c r="E1940" s="102">
        <v>39.326068499999998</v>
      </c>
      <c r="F1940" s="102">
        <v>-4.8379791000000001</v>
      </c>
    </row>
    <row r="1941" spans="1:6" x14ac:dyDescent="0.25">
      <c r="A1941" s="1">
        <v>660</v>
      </c>
      <c r="B1941" t="s">
        <v>2477</v>
      </c>
      <c r="C1941" t="s">
        <v>2230</v>
      </c>
      <c r="D1941" t="s">
        <v>662</v>
      </c>
      <c r="E1941" s="102">
        <v>24.000248800000001</v>
      </c>
      <c r="F1941" s="102">
        <v>53.999482899999997</v>
      </c>
    </row>
    <row r="1942" spans="1:6" x14ac:dyDescent="0.25">
      <c r="A1942" s="1">
        <v>660</v>
      </c>
      <c r="B1942" t="s">
        <v>2478</v>
      </c>
      <c r="C1942" t="s">
        <v>692</v>
      </c>
      <c r="D1942" t="s">
        <v>662</v>
      </c>
      <c r="E1942" s="102">
        <v>59.674971200000002</v>
      </c>
      <c r="F1942" s="102">
        <v>14.5208584</v>
      </c>
    </row>
    <row r="1943" spans="1:6" x14ac:dyDescent="0.25">
      <c r="A1943" s="1">
        <v>661</v>
      </c>
      <c r="B1943" t="s">
        <v>2479</v>
      </c>
      <c r="C1943" t="s">
        <v>727</v>
      </c>
      <c r="D1943" t="s">
        <v>664</v>
      </c>
      <c r="E1943" s="102">
        <v>50.6402809</v>
      </c>
      <c r="F1943" s="102">
        <v>4.6667145000000003</v>
      </c>
    </row>
    <row r="1944" spans="1:6" x14ac:dyDescent="0.25">
      <c r="A1944" s="1">
        <v>661</v>
      </c>
      <c r="B1944" t="s">
        <v>2480</v>
      </c>
      <c r="C1944" t="s">
        <v>713</v>
      </c>
      <c r="D1944" t="s">
        <v>667</v>
      </c>
      <c r="E1944" s="102">
        <v>36.638392000000003</v>
      </c>
      <c r="F1944" s="102">
        <v>127.69611879999999</v>
      </c>
    </row>
    <row r="1945" spans="1:6" x14ac:dyDescent="0.25">
      <c r="A1945" s="1">
        <v>661</v>
      </c>
      <c r="B1945" t="s">
        <v>2481</v>
      </c>
      <c r="C1945" t="s">
        <v>681</v>
      </c>
      <c r="D1945" t="s">
        <v>667</v>
      </c>
      <c r="E1945" s="102">
        <v>51.1638175</v>
      </c>
      <c r="F1945" s="102">
        <v>10.447831300000001</v>
      </c>
    </row>
    <row r="1946" spans="1:6" x14ac:dyDescent="0.25">
      <c r="A1946" s="1">
        <v>661</v>
      </c>
      <c r="B1946" t="s">
        <v>2482</v>
      </c>
      <c r="C1946" t="s">
        <v>666</v>
      </c>
      <c r="D1946" t="s">
        <v>662</v>
      </c>
      <c r="E1946" s="102">
        <v>35.000073999999998</v>
      </c>
      <c r="F1946" s="102">
        <v>104.999927</v>
      </c>
    </row>
    <row r="1947" spans="1:6" x14ac:dyDescent="0.25">
      <c r="A1947" s="1">
        <v>661</v>
      </c>
      <c r="B1947" t="s">
        <v>2483</v>
      </c>
      <c r="C1947" t="s">
        <v>681</v>
      </c>
      <c r="D1947" t="s">
        <v>662</v>
      </c>
      <c r="E1947" s="102">
        <v>51.1638175</v>
      </c>
      <c r="F1947" s="102">
        <v>10.447831300000001</v>
      </c>
    </row>
    <row r="1948" spans="1:6" x14ac:dyDescent="0.25">
      <c r="A1948" s="1">
        <v>661</v>
      </c>
      <c r="B1948" t="s">
        <v>2484</v>
      </c>
      <c r="C1948" t="s">
        <v>675</v>
      </c>
      <c r="D1948" t="s">
        <v>664</v>
      </c>
      <c r="E1948" s="102">
        <v>61.066692199999999</v>
      </c>
      <c r="F1948" s="102">
        <v>-107.99170700000001</v>
      </c>
    </row>
    <row r="1949" spans="1:6" x14ac:dyDescent="0.25">
      <c r="A1949" s="1">
        <v>661</v>
      </c>
      <c r="B1949" t="s">
        <v>2485</v>
      </c>
      <c r="C1949" t="s">
        <v>684</v>
      </c>
      <c r="D1949" t="s">
        <v>662</v>
      </c>
      <c r="E1949" s="102">
        <v>-24.776108600000001</v>
      </c>
      <c r="F1949" s="102">
        <v>134.755</v>
      </c>
    </row>
    <row r="1950" spans="1:6" x14ac:dyDescent="0.25">
      <c r="A1950" s="1">
        <v>661</v>
      </c>
      <c r="B1950" t="s">
        <v>2486</v>
      </c>
      <c r="C1950" t="s">
        <v>700</v>
      </c>
      <c r="D1950" t="s">
        <v>664</v>
      </c>
      <c r="E1950" s="102">
        <v>52.243497900000001</v>
      </c>
      <c r="F1950" s="102">
        <v>5.6343227000000002</v>
      </c>
    </row>
    <row r="1951" spans="1:6" x14ac:dyDescent="0.25">
      <c r="A1951" s="16">
        <v>661</v>
      </c>
      <c r="B1951" s="15" t="s">
        <v>2487</v>
      </c>
      <c r="C1951" s="15" t="s">
        <v>661</v>
      </c>
      <c r="D1951" s="15" t="s">
        <v>677</v>
      </c>
      <c r="E1951" s="102">
        <v>39.783730400000003</v>
      </c>
      <c r="F1951" s="102">
        <v>-100.445882</v>
      </c>
    </row>
    <row r="1952" spans="1:6" x14ac:dyDescent="0.25">
      <c r="A1952" s="1">
        <v>661</v>
      </c>
      <c r="B1952" t="s">
        <v>2488</v>
      </c>
      <c r="C1952" t="s">
        <v>679</v>
      </c>
      <c r="D1952" t="s">
        <v>856</v>
      </c>
      <c r="E1952" s="102"/>
      <c r="F1952" s="102"/>
    </row>
    <row r="1953" spans="1:6" x14ac:dyDescent="0.25">
      <c r="A1953" s="1">
        <v>661</v>
      </c>
      <c r="B1953" t="s">
        <v>2489</v>
      </c>
      <c r="C1953" t="s">
        <v>767</v>
      </c>
      <c r="D1953" t="s">
        <v>662</v>
      </c>
      <c r="E1953" s="102">
        <v>36.5748441</v>
      </c>
      <c r="F1953" s="102">
        <v>139.23941790000001</v>
      </c>
    </row>
    <row r="1954" spans="1:6" x14ac:dyDescent="0.25">
      <c r="A1954" s="1">
        <v>661</v>
      </c>
      <c r="B1954" t="s">
        <v>2490</v>
      </c>
      <c r="C1954" t="s">
        <v>661</v>
      </c>
      <c r="D1954" t="s">
        <v>662</v>
      </c>
      <c r="E1954" s="102">
        <v>39.783730400000003</v>
      </c>
      <c r="F1954" s="102">
        <v>-100.445882</v>
      </c>
    </row>
    <row r="1955" spans="1:6" x14ac:dyDescent="0.25">
      <c r="A1955" s="1">
        <v>661</v>
      </c>
      <c r="B1955" t="s">
        <v>2491</v>
      </c>
      <c r="C1955" t="s">
        <v>666</v>
      </c>
      <c r="D1955" t="s">
        <v>662</v>
      </c>
      <c r="E1955" s="102">
        <v>35.000073999999998</v>
      </c>
      <c r="F1955" s="102">
        <v>104.999927</v>
      </c>
    </row>
    <row r="1956" spans="1:6" x14ac:dyDescent="0.25">
      <c r="A1956" s="1">
        <v>661</v>
      </c>
      <c r="B1956" t="s">
        <v>2492</v>
      </c>
      <c r="C1956" t="s">
        <v>1002</v>
      </c>
      <c r="D1956" t="s">
        <v>662</v>
      </c>
      <c r="E1956" s="102">
        <v>25.624261799999999</v>
      </c>
      <c r="F1956" s="102">
        <v>42.352832800000002</v>
      </c>
    </row>
    <row r="1957" spans="1:6" x14ac:dyDescent="0.25">
      <c r="A1957" s="1">
        <v>661</v>
      </c>
      <c r="B1957" t="s">
        <v>2493</v>
      </c>
      <c r="C1957" t="s">
        <v>761</v>
      </c>
      <c r="D1957" t="s">
        <v>662</v>
      </c>
      <c r="E1957" s="102">
        <v>47.593969999999999</v>
      </c>
      <c r="F1957" s="102">
        <v>14.124560000000001</v>
      </c>
    </row>
    <row r="1958" spans="1:6" x14ac:dyDescent="0.25">
      <c r="A1958" s="1">
        <v>662</v>
      </c>
      <c r="B1958" t="s">
        <v>2494</v>
      </c>
      <c r="C1958" t="s">
        <v>661</v>
      </c>
      <c r="D1958" t="s">
        <v>664</v>
      </c>
      <c r="E1958" s="102">
        <v>39.783730400000003</v>
      </c>
      <c r="F1958" s="102">
        <v>-100.445882</v>
      </c>
    </row>
    <row r="1959" spans="1:6" x14ac:dyDescent="0.25">
      <c r="A1959" s="1">
        <v>662</v>
      </c>
      <c r="B1959" t="s">
        <v>2495</v>
      </c>
      <c r="C1959" t="s">
        <v>767</v>
      </c>
      <c r="D1959" t="s">
        <v>662</v>
      </c>
      <c r="E1959" s="102">
        <v>36.5748441</v>
      </c>
      <c r="F1959" s="102">
        <v>139.23941790000001</v>
      </c>
    </row>
    <row r="1960" spans="1:6" x14ac:dyDescent="0.25">
      <c r="A1960" s="1">
        <v>662</v>
      </c>
      <c r="B1960" t="s">
        <v>2496</v>
      </c>
      <c r="C1960" t="s">
        <v>1073</v>
      </c>
      <c r="D1960" t="s">
        <v>662</v>
      </c>
      <c r="E1960" s="102">
        <v>52.215933</v>
      </c>
      <c r="F1960" s="102">
        <v>19.134422000000001</v>
      </c>
    </row>
    <row r="1961" spans="1:6" x14ac:dyDescent="0.25">
      <c r="A1961" s="1">
        <v>662</v>
      </c>
      <c r="B1961" t="s">
        <v>2497</v>
      </c>
      <c r="C1961" t="s">
        <v>694</v>
      </c>
      <c r="D1961" t="s">
        <v>667</v>
      </c>
      <c r="E1961" s="102">
        <v>-10.3333333</v>
      </c>
      <c r="F1961" s="102">
        <v>-53.2</v>
      </c>
    </row>
    <row r="1962" spans="1:6" x14ac:dyDescent="0.25">
      <c r="A1962" s="1">
        <v>662</v>
      </c>
      <c r="B1962" t="s">
        <v>2498</v>
      </c>
      <c r="C1962" t="s">
        <v>661</v>
      </c>
      <c r="D1962" t="s">
        <v>664</v>
      </c>
      <c r="E1962" s="102">
        <v>39.783730400000003</v>
      </c>
      <c r="F1962" s="102">
        <v>-100.445882</v>
      </c>
    </row>
    <row r="1963" spans="1:6" x14ac:dyDescent="0.25">
      <c r="A1963" s="1">
        <v>662</v>
      </c>
      <c r="B1963" t="s">
        <v>2499</v>
      </c>
      <c r="C1963" t="s">
        <v>666</v>
      </c>
      <c r="D1963" t="s">
        <v>662</v>
      </c>
      <c r="E1963" s="102">
        <v>35.000073999999998</v>
      </c>
      <c r="F1963" s="102">
        <v>104.999927</v>
      </c>
    </row>
    <row r="1964" spans="1:6" x14ac:dyDescent="0.25">
      <c r="A1964" s="1">
        <v>663</v>
      </c>
      <c r="B1964" t="s">
        <v>2500</v>
      </c>
      <c r="C1964" t="s">
        <v>1186</v>
      </c>
      <c r="D1964" t="s">
        <v>662</v>
      </c>
      <c r="E1964" s="102">
        <v>52.865195999999997</v>
      </c>
      <c r="F1964" s="102">
        <v>-7.9794599000000002</v>
      </c>
    </row>
    <row r="1965" spans="1:6" x14ac:dyDescent="0.25">
      <c r="A1965" s="1">
        <v>663</v>
      </c>
      <c r="B1965" t="s">
        <v>2501</v>
      </c>
      <c r="C1965" t="s">
        <v>688</v>
      </c>
      <c r="D1965" t="s">
        <v>664</v>
      </c>
      <c r="E1965" s="102">
        <v>39.326068499999998</v>
      </c>
      <c r="F1965" s="102">
        <v>-4.8379791000000001</v>
      </c>
    </row>
    <row r="1966" spans="1:6" x14ac:dyDescent="0.25">
      <c r="A1966" s="1">
        <v>663</v>
      </c>
      <c r="B1966" t="s">
        <v>2502</v>
      </c>
      <c r="C1966" t="s">
        <v>674</v>
      </c>
      <c r="D1966" t="s">
        <v>664</v>
      </c>
      <c r="E1966" s="102">
        <v>54.702354499999998</v>
      </c>
      <c r="F1966" s="102">
        <v>-3.2765753000000002</v>
      </c>
    </row>
    <row r="1967" spans="1:6" x14ac:dyDescent="0.25">
      <c r="A1967" s="1">
        <v>664</v>
      </c>
      <c r="B1967" t="s">
        <v>2503</v>
      </c>
      <c r="C1967" t="s">
        <v>661</v>
      </c>
      <c r="D1967" t="s">
        <v>662</v>
      </c>
      <c r="E1967" s="102">
        <v>39.783730400000003</v>
      </c>
      <c r="F1967" s="102">
        <v>-100.445882</v>
      </c>
    </row>
    <row r="1968" spans="1:6" x14ac:dyDescent="0.25">
      <c r="A1968" s="1">
        <v>664</v>
      </c>
      <c r="B1968" t="s">
        <v>2504</v>
      </c>
      <c r="C1968" t="s">
        <v>684</v>
      </c>
      <c r="D1968" t="s">
        <v>664</v>
      </c>
      <c r="E1968" s="102">
        <v>-24.776108600000001</v>
      </c>
      <c r="F1968" s="102">
        <v>134.755</v>
      </c>
    </row>
    <row r="1969" spans="1:6" x14ac:dyDescent="0.25">
      <c r="A1969" s="1">
        <v>664</v>
      </c>
      <c r="B1969" t="s">
        <v>2505</v>
      </c>
      <c r="C1969" t="s">
        <v>670</v>
      </c>
      <c r="D1969" t="s">
        <v>664</v>
      </c>
      <c r="E1969" s="102">
        <v>46.603354000000003</v>
      </c>
      <c r="F1969" s="102">
        <v>1.8883335000000001</v>
      </c>
    </row>
    <row r="1970" spans="1:6" x14ac:dyDescent="0.25">
      <c r="A1970" s="1">
        <v>664</v>
      </c>
      <c r="B1970" t="s">
        <v>2506</v>
      </c>
      <c r="C1970" t="s">
        <v>733</v>
      </c>
      <c r="D1970" t="s">
        <v>664</v>
      </c>
      <c r="E1970" s="102">
        <v>42.638426099999997</v>
      </c>
      <c r="F1970" s="102">
        <v>12.674296999999999</v>
      </c>
    </row>
    <row r="1971" spans="1:6" x14ac:dyDescent="0.25">
      <c r="A1971" s="1">
        <v>664</v>
      </c>
      <c r="B1971" t="s">
        <v>2507</v>
      </c>
      <c r="C1971" t="s">
        <v>767</v>
      </c>
      <c r="D1971" t="s">
        <v>664</v>
      </c>
      <c r="E1971" s="102">
        <v>36.5748441</v>
      </c>
      <c r="F1971" s="102">
        <v>139.23941790000001</v>
      </c>
    </row>
    <row r="1972" spans="1:6" x14ac:dyDescent="0.25">
      <c r="A1972" s="1">
        <v>664</v>
      </c>
      <c r="B1972" t="s">
        <v>2508</v>
      </c>
      <c r="C1972" t="s">
        <v>666</v>
      </c>
      <c r="D1972" t="s">
        <v>664</v>
      </c>
      <c r="E1972" s="102">
        <v>35.000073999999998</v>
      </c>
      <c r="F1972" s="102">
        <v>104.999927</v>
      </c>
    </row>
    <row r="1973" spans="1:6" x14ac:dyDescent="0.25">
      <c r="A1973" s="1">
        <v>664</v>
      </c>
      <c r="B1973" t="s">
        <v>2509</v>
      </c>
      <c r="C1973" t="s">
        <v>661</v>
      </c>
      <c r="D1973" t="s">
        <v>662</v>
      </c>
      <c r="E1973" s="102">
        <v>39.783730400000003</v>
      </c>
      <c r="F1973" s="102">
        <v>-100.445882</v>
      </c>
    </row>
    <row r="1974" spans="1:6" x14ac:dyDescent="0.25">
      <c r="A1974" s="1">
        <v>664</v>
      </c>
      <c r="B1974" t="s">
        <v>2510</v>
      </c>
      <c r="C1974" t="s">
        <v>666</v>
      </c>
      <c r="D1974" t="s">
        <v>664</v>
      </c>
      <c r="E1974" s="102">
        <v>35.000073999999998</v>
      </c>
      <c r="F1974" s="102">
        <v>104.999927</v>
      </c>
    </row>
    <row r="1975" spans="1:6" x14ac:dyDescent="0.25">
      <c r="A1975" s="1">
        <v>664</v>
      </c>
      <c r="B1975" t="s">
        <v>2511</v>
      </c>
      <c r="C1975" t="s">
        <v>1289</v>
      </c>
      <c r="D1975" t="s">
        <v>662</v>
      </c>
      <c r="E1975" s="102">
        <v>47.181758500000001</v>
      </c>
      <c r="F1975" s="102">
        <v>19.506093700000001</v>
      </c>
    </row>
    <row r="1976" spans="1:6" x14ac:dyDescent="0.25">
      <c r="A1976" s="1">
        <v>664</v>
      </c>
      <c r="B1976" t="s">
        <v>2512</v>
      </c>
      <c r="C1976" t="s">
        <v>1073</v>
      </c>
      <c r="D1976" t="s">
        <v>667</v>
      </c>
      <c r="E1976" s="102">
        <v>52.215933</v>
      </c>
      <c r="F1976" s="102">
        <v>19.134422000000001</v>
      </c>
    </row>
    <row r="1977" spans="1:6" x14ac:dyDescent="0.25">
      <c r="A1977" s="1">
        <v>664</v>
      </c>
      <c r="B1977" t="s">
        <v>2513</v>
      </c>
      <c r="C1977" t="s">
        <v>661</v>
      </c>
      <c r="D1977" t="s">
        <v>664</v>
      </c>
      <c r="E1977" s="102">
        <v>39.783730400000003</v>
      </c>
      <c r="F1977" s="102">
        <v>-100.445882</v>
      </c>
    </row>
    <row r="1978" spans="1:6" x14ac:dyDescent="0.25">
      <c r="A1978" s="1">
        <v>664</v>
      </c>
      <c r="B1978" t="s">
        <v>2514</v>
      </c>
      <c r="C1978" t="s">
        <v>688</v>
      </c>
      <c r="D1978" t="s">
        <v>662</v>
      </c>
      <c r="E1978" s="102">
        <v>39.326068499999998</v>
      </c>
      <c r="F1978" s="102">
        <v>-4.8379791000000001</v>
      </c>
    </row>
    <row r="1979" spans="1:6" x14ac:dyDescent="0.25">
      <c r="A1979" s="1">
        <v>664</v>
      </c>
      <c r="B1979" t="s">
        <v>2515</v>
      </c>
      <c r="C1979" t="s">
        <v>661</v>
      </c>
      <c r="D1979" t="s">
        <v>664</v>
      </c>
      <c r="E1979" s="102">
        <v>39.783730400000003</v>
      </c>
      <c r="F1979" s="102">
        <v>-100.445882</v>
      </c>
    </row>
    <row r="1980" spans="1:6" x14ac:dyDescent="0.25">
      <c r="A1980" s="1">
        <v>665</v>
      </c>
      <c r="B1980" t="s">
        <v>2516</v>
      </c>
      <c r="C1980" t="s">
        <v>978</v>
      </c>
      <c r="D1980" t="s">
        <v>664</v>
      </c>
      <c r="E1980" s="102">
        <v>49.743904700000002</v>
      </c>
      <c r="F1980" s="102">
        <v>15.338106099999999</v>
      </c>
    </row>
    <row r="1981" spans="1:6" x14ac:dyDescent="0.25">
      <c r="A1981" s="1">
        <v>665</v>
      </c>
      <c r="B1981" t="s">
        <v>2517</v>
      </c>
      <c r="C1981" t="s">
        <v>694</v>
      </c>
      <c r="D1981" t="s">
        <v>667</v>
      </c>
      <c r="E1981" s="102">
        <v>-10.3333333</v>
      </c>
      <c r="F1981" s="102">
        <v>-53.2</v>
      </c>
    </row>
    <row r="1982" spans="1:6" x14ac:dyDescent="0.25">
      <c r="A1982" s="1">
        <v>665</v>
      </c>
      <c r="B1982" t="s">
        <v>2518</v>
      </c>
      <c r="C1982" t="s">
        <v>666</v>
      </c>
      <c r="D1982" t="s">
        <v>662</v>
      </c>
      <c r="E1982" s="102">
        <v>35.000073999999998</v>
      </c>
      <c r="F1982" s="102">
        <v>104.999927</v>
      </c>
    </row>
    <row r="1983" spans="1:6" x14ac:dyDescent="0.25">
      <c r="A1983" s="1">
        <v>665</v>
      </c>
      <c r="B1983" t="s">
        <v>2519</v>
      </c>
      <c r="C1983" t="s">
        <v>661</v>
      </c>
      <c r="D1983" t="s">
        <v>662</v>
      </c>
      <c r="E1983" s="102">
        <v>39.783730400000003</v>
      </c>
      <c r="F1983" s="102">
        <v>-100.445882</v>
      </c>
    </row>
    <row r="1984" spans="1:6" x14ac:dyDescent="0.25">
      <c r="A1984" s="1">
        <v>665</v>
      </c>
      <c r="B1984" t="s">
        <v>2520</v>
      </c>
      <c r="C1984" t="s">
        <v>681</v>
      </c>
      <c r="D1984" t="s">
        <v>664</v>
      </c>
      <c r="E1984" s="102">
        <v>51.1638175</v>
      </c>
      <c r="F1984" s="102">
        <v>10.447831300000001</v>
      </c>
    </row>
    <row r="1985" spans="1:6" x14ac:dyDescent="0.25">
      <c r="A1985" s="1">
        <v>665</v>
      </c>
      <c r="B1985" t="s">
        <v>2521</v>
      </c>
      <c r="C1985" t="s">
        <v>670</v>
      </c>
      <c r="D1985" t="s">
        <v>667</v>
      </c>
      <c r="E1985" s="102">
        <v>46.603354000000003</v>
      </c>
      <c r="F1985" s="102">
        <v>1.8883335000000001</v>
      </c>
    </row>
    <row r="1986" spans="1:6" x14ac:dyDescent="0.25">
      <c r="A1986" s="1">
        <v>665</v>
      </c>
      <c r="B1986" t="s">
        <v>2522</v>
      </c>
      <c r="C1986" t="s">
        <v>899</v>
      </c>
      <c r="D1986" t="s">
        <v>667</v>
      </c>
      <c r="E1986" s="102">
        <v>38.995368300000003</v>
      </c>
      <c r="F1986" s="102">
        <v>21.987713200000002</v>
      </c>
    </row>
    <row r="1987" spans="1:6" x14ac:dyDescent="0.25">
      <c r="A1987" s="1">
        <v>665</v>
      </c>
      <c r="B1987" t="s">
        <v>2523</v>
      </c>
      <c r="C1987" t="s">
        <v>670</v>
      </c>
      <c r="D1987" t="s">
        <v>662</v>
      </c>
      <c r="E1987" s="102">
        <v>46.603354000000003</v>
      </c>
      <c r="F1987" s="102">
        <v>1.8883335000000001</v>
      </c>
    </row>
    <row r="1988" spans="1:6" x14ac:dyDescent="0.25">
      <c r="A1988" s="1">
        <v>665</v>
      </c>
      <c r="B1988" t="s">
        <v>2524</v>
      </c>
      <c r="C1988" t="s">
        <v>740</v>
      </c>
      <c r="D1988" t="s">
        <v>662</v>
      </c>
      <c r="E1988" s="102">
        <v>32.647531399999998</v>
      </c>
      <c r="F1988" s="102">
        <v>54.564351600000002</v>
      </c>
    </row>
    <row r="1989" spans="1:6" x14ac:dyDescent="0.25">
      <c r="A1989" s="1">
        <v>666</v>
      </c>
      <c r="B1989" t="s">
        <v>2525</v>
      </c>
      <c r="C1989" t="s">
        <v>700</v>
      </c>
      <c r="D1989" t="s">
        <v>664</v>
      </c>
      <c r="E1989" s="102">
        <v>52.243497900000001</v>
      </c>
      <c r="F1989" s="102">
        <v>5.6343227000000002</v>
      </c>
    </row>
    <row r="1990" spans="1:6" x14ac:dyDescent="0.25">
      <c r="A1990" s="1">
        <v>666</v>
      </c>
      <c r="B1990" t="s">
        <v>2526</v>
      </c>
      <c r="C1990" t="s">
        <v>674</v>
      </c>
      <c r="D1990" t="s">
        <v>662</v>
      </c>
      <c r="E1990" s="102">
        <v>54.702354499999998</v>
      </c>
      <c r="F1990" s="102">
        <v>-3.2765753000000002</v>
      </c>
    </row>
    <row r="1991" spans="1:6" x14ac:dyDescent="0.25">
      <c r="A1991" s="1">
        <v>666</v>
      </c>
      <c r="B1991" t="s">
        <v>2527</v>
      </c>
      <c r="C1991" t="s">
        <v>661</v>
      </c>
      <c r="D1991" t="s">
        <v>856</v>
      </c>
      <c r="E1991" s="102">
        <v>39.783730400000003</v>
      </c>
      <c r="F1991" s="102">
        <v>-100.445882</v>
      </c>
    </row>
    <row r="1992" spans="1:6" x14ac:dyDescent="0.25">
      <c r="A1992" s="1">
        <v>666</v>
      </c>
      <c r="B1992" t="s">
        <v>2528</v>
      </c>
      <c r="C1992" t="s">
        <v>666</v>
      </c>
      <c r="D1992" t="s">
        <v>662</v>
      </c>
      <c r="E1992" s="102">
        <v>35.000073999999998</v>
      </c>
      <c r="F1992" s="102">
        <v>104.999927</v>
      </c>
    </row>
    <row r="1993" spans="1:6" x14ac:dyDescent="0.25">
      <c r="A1993" s="1">
        <v>666</v>
      </c>
      <c r="B1993" t="s">
        <v>2529</v>
      </c>
      <c r="C1993" t="s">
        <v>999</v>
      </c>
      <c r="D1993" t="s">
        <v>662</v>
      </c>
      <c r="E1993" s="102">
        <v>39.662164799999999</v>
      </c>
      <c r="F1993" s="102">
        <v>-8.1353518999999999</v>
      </c>
    </row>
    <row r="1994" spans="1:6" x14ac:dyDescent="0.25">
      <c r="A1994" s="16">
        <v>666</v>
      </c>
      <c r="B1994" s="15" t="s">
        <v>2530</v>
      </c>
      <c r="C1994" s="15" t="s">
        <v>1002</v>
      </c>
      <c r="D1994" s="15" t="s">
        <v>677</v>
      </c>
      <c r="E1994" s="102">
        <v>25.624261799999999</v>
      </c>
      <c r="F1994" s="102">
        <v>42.352832800000002</v>
      </c>
    </row>
    <row r="1995" spans="1:6" x14ac:dyDescent="0.25">
      <c r="A1995" s="1">
        <v>666</v>
      </c>
      <c r="B1995" t="s">
        <v>380</v>
      </c>
      <c r="C1995" t="s">
        <v>733</v>
      </c>
      <c r="D1995" t="s">
        <v>664</v>
      </c>
      <c r="E1995" s="102">
        <v>42.638426099999997</v>
      </c>
      <c r="F1995" s="102">
        <v>12.674296999999999</v>
      </c>
    </row>
    <row r="1996" spans="1:6" x14ac:dyDescent="0.25">
      <c r="A1996" s="1">
        <v>666</v>
      </c>
      <c r="B1996" t="s">
        <v>2531</v>
      </c>
      <c r="C1996" t="s">
        <v>733</v>
      </c>
      <c r="D1996" t="s">
        <v>664</v>
      </c>
      <c r="E1996" s="102">
        <v>42.638426099999997</v>
      </c>
      <c r="F1996" s="102">
        <v>12.674296999999999</v>
      </c>
    </row>
    <row r="1997" spans="1:6" x14ac:dyDescent="0.25">
      <c r="A1997" s="1">
        <v>666</v>
      </c>
      <c r="B1997" t="s">
        <v>2532</v>
      </c>
      <c r="C1997" t="s">
        <v>684</v>
      </c>
      <c r="D1997" t="s">
        <v>664</v>
      </c>
      <c r="E1997" s="102">
        <v>-24.776108600000001</v>
      </c>
      <c r="F1997" s="102">
        <v>134.755</v>
      </c>
    </row>
    <row r="1998" spans="1:6" x14ac:dyDescent="0.25">
      <c r="A1998" s="1">
        <v>666</v>
      </c>
      <c r="B1998" t="s">
        <v>2533</v>
      </c>
      <c r="C1998" t="s">
        <v>675</v>
      </c>
      <c r="D1998" t="s">
        <v>664</v>
      </c>
      <c r="E1998" s="102">
        <v>61.066692199999999</v>
      </c>
      <c r="F1998" s="102">
        <v>-107.99170700000001</v>
      </c>
    </row>
    <row r="1999" spans="1:6" x14ac:dyDescent="0.25">
      <c r="A1999" s="1">
        <v>666</v>
      </c>
      <c r="B1999" t="s">
        <v>2534</v>
      </c>
      <c r="C1999" t="s">
        <v>978</v>
      </c>
      <c r="D1999" t="s">
        <v>662</v>
      </c>
      <c r="E1999" s="102">
        <v>49.743904700000002</v>
      </c>
      <c r="F1999" s="102">
        <v>15.338106099999999</v>
      </c>
    </row>
    <row r="2000" spans="1:6" x14ac:dyDescent="0.25">
      <c r="A2000" s="1">
        <v>666</v>
      </c>
      <c r="B2000" t="s">
        <v>2535</v>
      </c>
      <c r="C2000" t="s">
        <v>694</v>
      </c>
      <c r="D2000" t="s">
        <v>662</v>
      </c>
      <c r="E2000" s="102">
        <v>-10.3333333</v>
      </c>
      <c r="F2000" s="102">
        <v>-53.2</v>
      </c>
    </row>
    <row r="2001" spans="1:6" x14ac:dyDescent="0.25">
      <c r="A2001" s="1">
        <v>666</v>
      </c>
      <c r="B2001" t="s">
        <v>2536</v>
      </c>
      <c r="C2001" t="s">
        <v>767</v>
      </c>
      <c r="D2001" t="s">
        <v>662</v>
      </c>
      <c r="E2001" s="102">
        <v>36.5748441</v>
      </c>
      <c r="F2001" s="102">
        <v>139.23941790000001</v>
      </c>
    </row>
    <row r="2002" spans="1:6" x14ac:dyDescent="0.25">
      <c r="A2002" s="1">
        <v>666</v>
      </c>
      <c r="B2002" t="s">
        <v>2537</v>
      </c>
      <c r="C2002" t="s">
        <v>1650</v>
      </c>
      <c r="D2002" t="s">
        <v>662</v>
      </c>
      <c r="E2002" s="102">
        <v>4.5693754000000002</v>
      </c>
      <c r="F2002" s="102">
        <v>102.26568229999999</v>
      </c>
    </row>
    <row r="2003" spans="1:6" x14ac:dyDescent="0.25">
      <c r="A2003" s="1">
        <v>667</v>
      </c>
      <c r="B2003" t="s">
        <v>2538</v>
      </c>
      <c r="C2003" t="s">
        <v>944</v>
      </c>
      <c r="D2003" t="s">
        <v>664</v>
      </c>
      <c r="E2003" s="102">
        <v>23.973937400000001</v>
      </c>
      <c r="F2003" s="102">
        <v>120.9820179</v>
      </c>
    </row>
    <row r="2004" spans="1:6" x14ac:dyDescent="0.25">
      <c r="A2004" s="1">
        <v>667</v>
      </c>
      <c r="B2004" t="s">
        <v>2539</v>
      </c>
      <c r="C2004" t="s">
        <v>2540</v>
      </c>
      <c r="D2004" t="s">
        <v>662</v>
      </c>
      <c r="E2004" s="102">
        <v>1.5333554</v>
      </c>
      <c r="F2004" s="102">
        <v>32.2166578</v>
      </c>
    </row>
    <row r="2005" spans="1:6" x14ac:dyDescent="0.25">
      <c r="A2005" s="1">
        <v>667</v>
      </c>
      <c r="B2005" t="s">
        <v>2541</v>
      </c>
      <c r="C2005" t="s">
        <v>978</v>
      </c>
      <c r="D2005" t="s">
        <v>662</v>
      </c>
      <c r="E2005" s="102">
        <v>49.743904700000002</v>
      </c>
      <c r="F2005" s="102">
        <v>15.338106099999999</v>
      </c>
    </row>
    <row r="2006" spans="1:6" x14ac:dyDescent="0.25">
      <c r="A2006" s="1">
        <v>667</v>
      </c>
      <c r="B2006" t="s">
        <v>2542</v>
      </c>
      <c r="C2006" t="s">
        <v>666</v>
      </c>
      <c r="D2006" t="s">
        <v>662</v>
      </c>
      <c r="E2006" s="102">
        <v>35.000073999999998</v>
      </c>
      <c r="F2006" s="102">
        <v>104.999927</v>
      </c>
    </row>
    <row r="2007" spans="1:6" x14ac:dyDescent="0.25">
      <c r="A2007" s="1">
        <v>667</v>
      </c>
      <c r="B2007" t="s">
        <v>2543</v>
      </c>
      <c r="C2007" t="s">
        <v>709</v>
      </c>
      <c r="D2007" t="s">
        <v>664</v>
      </c>
      <c r="E2007" s="102">
        <v>55.670248999999998</v>
      </c>
      <c r="F2007" s="102">
        <v>10.3333283</v>
      </c>
    </row>
    <row r="2008" spans="1:6" x14ac:dyDescent="0.25">
      <c r="A2008" s="1">
        <v>667</v>
      </c>
      <c r="B2008" t="s">
        <v>2544</v>
      </c>
      <c r="C2008" t="s">
        <v>688</v>
      </c>
      <c r="D2008" t="s">
        <v>664</v>
      </c>
      <c r="E2008" s="102">
        <v>39.326068499999998</v>
      </c>
      <c r="F2008" s="102">
        <v>-4.8379791000000001</v>
      </c>
    </row>
    <row r="2009" spans="1:6" x14ac:dyDescent="0.25">
      <c r="A2009" s="1">
        <v>667</v>
      </c>
      <c r="B2009" t="s">
        <v>2545</v>
      </c>
      <c r="C2009" t="s">
        <v>666</v>
      </c>
      <c r="D2009" t="s">
        <v>662</v>
      </c>
      <c r="E2009" s="102">
        <v>35.000073999999998</v>
      </c>
      <c r="F2009" s="102">
        <v>104.999927</v>
      </c>
    </row>
    <row r="2010" spans="1:6" x14ac:dyDescent="0.25">
      <c r="A2010" s="1">
        <v>667</v>
      </c>
      <c r="B2010" t="s">
        <v>2546</v>
      </c>
      <c r="C2010" t="s">
        <v>666</v>
      </c>
      <c r="D2010" t="s">
        <v>664</v>
      </c>
      <c r="E2010" s="102">
        <v>35.000073999999998</v>
      </c>
      <c r="F2010" s="102">
        <v>104.999927</v>
      </c>
    </row>
    <row r="2011" spans="1:6" x14ac:dyDescent="0.25">
      <c r="A2011" s="1">
        <v>667</v>
      </c>
      <c r="B2011" t="s">
        <v>2547</v>
      </c>
      <c r="C2011" t="s">
        <v>688</v>
      </c>
      <c r="D2011" t="s">
        <v>667</v>
      </c>
      <c r="E2011" s="102">
        <v>39.326068499999998</v>
      </c>
      <c r="F2011" s="102">
        <v>-4.8379791000000001</v>
      </c>
    </row>
    <row r="2012" spans="1:6" x14ac:dyDescent="0.25">
      <c r="A2012" s="1">
        <v>667</v>
      </c>
      <c r="B2012" t="s">
        <v>2548</v>
      </c>
      <c r="C2012" t="s">
        <v>978</v>
      </c>
      <c r="D2012" t="s">
        <v>662</v>
      </c>
      <c r="E2012" s="102">
        <v>49.743904700000002</v>
      </c>
      <c r="F2012" s="102">
        <v>15.338106099999999</v>
      </c>
    </row>
    <row r="2013" spans="1:6" x14ac:dyDescent="0.25">
      <c r="A2013" s="1">
        <v>667</v>
      </c>
      <c r="B2013" t="s">
        <v>2549</v>
      </c>
      <c r="C2013" t="s">
        <v>681</v>
      </c>
      <c r="D2013" t="s">
        <v>667</v>
      </c>
      <c r="E2013" s="102">
        <v>51.1638175</v>
      </c>
      <c r="F2013" s="102">
        <v>10.447831300000001</v>
      </c>
    </row>
    <row r="2014" spans="1:6" x14ac:dyDescent="0.25">
      <c r="A2014" s="1">
        <v>667</v>
      </c>
      <c r="B2014" t="s">
        <v>2550</v>
      </c>
      <c r="C2014" t="s">
        <v>666</v>
      </c>
      <c r="D2014" t="s">
        <v>662</v>
      </c>
      <c r="E2014" s="102">
        <v>35.000073999999998</v>
      </c>
      <c r="F2014" s="102">
        <v>104.999927</v>
      </c>
    </row>
    <row r="2015" spans="1:6" x14ac:dyDescent="0.25">
      <c r="A2015" s="1">
        <v>667</v>
      </c>
      <c r="B2015" t="s">
        <v>2551</v>
      </c>
      <c r="C2015" t="s">
        <v>674</v>
      </c>
      <c r="D2015" t="s">
        <v>662</v>
      </c>
      <c r="E2015" s="102">
        <v>54.702354499999998</v>
      </c>
      <c r="F2015" s="102">
        <v>-3.2765753000000002</v>
      </c>
    </row>
    <row r="2016" spans="1:6" x14ac:dyDescent="0.25">
      <c r="A2016" s="1">
        <v>667</v>
      </c>
      <c r="B2016" t="s">
        <v>2552</v>
      </c>
      <c r="C2016" t="s">
        <v>666</v>
      </c>
      <c r="D2016" t="s">
        <v>662</v>
      </c>
      <c r="E2016" s="102">
        <v>35.000073999999998</v>
      </c>
      <c r="F2016" s="102">
        <v>104.999927</v>
      </c>
    </row>
    <row r="2017" spans="1:6" x14ac:dyDescent="0.25">
      <c r="A2017" s="1">
        <v>667</v>
      </c>
      <c r="B2017" t="s">
        <v>2553</v>
      </c>
      <c r="C2017" t="s">
        <v>1073</v>
      </c>
      <c r="D2017" t="s">
        <v>662</v>
      </c>
      <c r="E2017" s="102">
        <v>52.215933</v>
      </c>
      <c r="F2017" s="102">
        <v>19.134422000000001</v>
      </c>
    </row>
    <row r="2018" spans="1:6" x14ac:dyDescent="0.25">
      <c r="A2018" s="1">
        <v>667</v>
      </c>
      <c r="B2018" t="s">
        <v>2554</v>
      </c>
      <c r="C2018" t="s">
        <v>661</v>
      </c>
      <c r="D2018" t="s">
        <v>664</v>
      </c>
      <c r="E2018" s="102">
        <v>39.783730400000003</v>
      </c>
      <c r="F2018" s="102">
        <v>-100.445882</v>
      </c>
    </row>
    <row r="2019" spans="1:6" x14ac:dyDescent="0.25">
      <c r="A2019" s="1">
        <v>667</v>
      </c>
      <c r="B2019" t="s">
        <v>2555</v>
      </c>
      <c r="C2019" t="s">
        <v>674</v>
      </c>
      <c r="D2019" t="s">
        <v>662</v>
      </c>
      <c r="E2019" s="102">
        <v>54.702354499999998</v>
      </c>
      <c r="F2019" s="102">
        <v>-3.2765753000000002</v>
      </c>
    </row>
    <row r="2020" spans="1:6" x14ac:dyDescent="0.25">
      <c r="A2020" s="1">
        <v>667</v>
      </c>
      <c r="B2020" t="s">
        <v>2556</v>
      </c>
      <c r="C2020" t="s">
        <v>1264</v>
      </c>
      <c r="D2020" t="s">
        <v>662</v>
      </c>
      <c r="E2020" s="102">
        <v>26.254049299999998</v>
      </c>
      <c r="F2020" s="102">
        <v>29.267546899999999</v>
      </c>
    </row>
    <row r="2021" spans="1:6" x14ac:dyDescent="0.25">
      <c r="A2021" s="1">
        <v>667</v>
      </c>
      <c r="B2021" t="s">
        <v>2557</v>
      </c>
      <c r="C2021" t="s">
        <v>666</v>
      </c>
      <c r="D2021" t="s">
        <v>667</v>
      </c>
      <c r="E2021" s="102">
        <v>35.000073999999998</v>
      </c>
      <c r="F2021" s="102">
        <v>104.999927</v>
      </c>
    </row>
    <row r="2022" spans="1:6" x14ac:dyDescent="0.25">
      <c r="A2022" s="1">
        <v>668</v>
      </c>
      <c r="B2022" t="s">
        <v>2558</v>
      </c>
      <c r="C2022" t="s">
        <v>661</v>
      </c>
      <c r="D2022" t="s">
        <v>664</v>
      </c>
      <c r="E2022" s="102">
        <v>39.783730400000003</v>
      </c>
      <c r="F2022" s="102">
        <v>-100.445882</v>
      </c>
    </row>
    <row r="2023" spans="1:6" x14ac:dyDescent="0.25">
      <c r="A2023" s="1">
        <v>668</v>
      </c>
      <c r="B2023" t="s">
        <v>2559</v>
      </c>
      <c r="C2023" t="s">
        <v>661</v>
      </c>
      <c r="D2023" t="s">
        <v>667</v>
      </c>
      <c r="E2023" s="102">
        <v>39.783730400000003</v>
      </c>
      <c r="F2023" s="102">
        <v>-100.445882</v>
      </c>
    </row>
    <row r="2024" spans="1:6" x14ac:dyDescent="0.25">
      <c r="A2024" s="1">
        <v>668</v>
      </c>
      <c r="B2024" t="s">
        <v>2560</v>
      </c>
      <c r="C2024" t="s">
        <v>836</v>
      </c>
      <c r="D2024" t="s">
        <v>664</v>
      </c>
      <c r="E2024" s="102">
        <v>61.152938599999999</v>
      </c>
      <c r="F2024" s="102">
        <v>8.7876653000000005</v>
      </c>
    </row>
    <row r="2025" spans="1:6" x14ac:dyDescent="0.25">
      <c r="A2025" s="1">
        <v>668</v>
      </c>
      <c r="B2025" t="s">
        <v>2561</v>
      </c>
      <c r="C2025" t="s">
        <v>661</v>
      </c>
      <c r="D2025" t="s">
        <v>856</v>
      </c>
      <c r="E2025" s="102">
        <v>39.783730400000003</v>
      </c>
      <c r="F2025" s="102">
        <v>-100.445882</v>
      </c>
    </row>
    <row r="2026" spans="1:6" x14ac:dyDescent="0.25">
      <c r="A2026" s="1">
        <v>668</v>
      </c>
      <c r="B2026" t="s">
        <v>2562</v>
      </c>
      <c r="C2026" t="s">
        <v>666</v>
      </c>
      <c r="D2026" t="s">
        <v>662</v>
      </c>
      <c r="E2026" s="102">
        <v>35.000073999999998</v>
      </c>
      <c r="F2026" s="102">
        <v>104.999927</v>
      </c>
    </row>
    <row r="2027" spans="1:6" x14ac:dyDescent="0.25">
      <c r="A2027" s="1">
        <v>668</v>
      </c>
      <c r="B2027" t="s">
        <v>2563</v>
      </c>
      <c r="C2027" t="s">
        <v>661</v>
      </c>
      <c r="D2027" t="s">
        <v>662</v>
      </c>
      <c r="E2027" s="102">
        <v>39.783730400000003</v>
      </c>
      <c r="F2027" s="102">
        <v>-100.445882</v>
      </c>
    </row>
    <row r="2028" spans="1:6" x14ac:dyDescent="0.25">
      <c r="A2028" s="1">
        <v>668</v>
      </c>
      <c r="B2028" t="s">
        <v>2564</v>
      </c>
      <c r="C2028" t="s">
        <v>675</v>
      </c>
      <c r="D2028" t="s">
        <v>662</v>
      </c>
      <c r="E2028" s="102">
        <v>61.066692199999999</v>
      </c>
      <c r="F2028" s="102">
        <v>-107.99170700000001</v>
      </c>
    </row>
    <row r="2029" spans="1:6" x14ac:dyDescent="0.25">
      <c r="A2029" s="1">
        <v>668</v>
      </c>
      <c r="B2029" t="s">
        <v>2565</v>
      </c>
      <c r="C2029" t="s">
        <v>733</v>
      </c>
      <c r="D2029" t="s">
        <v>667</v>
      </c>
      <c r="E2029" s="102">
        <v>42.638426099999997</v>
      </c>
      <c r="F2029" s="102">
        <v>12.674296999999999</v>
      </c>
    </row>
    <row r="2030" spans="1:6" x14ac:dyDescent="0.25">
      <c r="A2030" s="1">
        <v>668</v>
      </c>
      <c r="B2030" t="s">
        <v>2566</v>
      </c>
      <c r="C2030" t="s">
        <v>661</v>
      </c>
      <c r="D2030" t="s">
        <v>662</v>
      </c>
      <c r="E2030" s="102">
        <v>39.783730400000003</v>
      </c>
      <c r="F2030" s="102">
        <v>-100.445882</v>
      </c>
    </row>
    <row r="2031" spans="1:6" x14ac:dyDescent="0.25">
      <c r="A2031" s="1">
        <v>669</v>
      </c>
      <c r="B2031" t="s">
        <v>2567</v>
      </c>
      <c r="C2031" t="s">
        <v>1011</v>
      </c>
      <c r="D2031" t="s">
        <v>664</v>
      </c>
      <c r="E2031" s="102">
        <v>-41.500083099999998</v>
      </c>
      <c r="F2031" s="102">
        <v>172.83440770000001</v>
      </c>
    </row>
    <row r="2032" spans="1:6" x14ac:dyDescent="0.25">
      <c r="A2032" s="1">
        <v>669</v>
      </c>
      <c r="B2032" t="s">
        <v>2568</v>
      </c>
      <c r="C2032" t="s">
        <v>688</v>
      </c>
      <c r="D2032" t="s">
        <v>664</v>
      </c>
      <c r="E2032" s="102">
        <v>39.326068499999998</v>
      </c>
      <c r="F2032" s="102">
        <v>-4.8379791000000001</v>
      </c>
    </row>
    <row r="2033" spans="1:6" x14ac:dyDescent="0.25">
      <c r="A2033" s="1">
        <v>669</v>
      </c>
      <c r="B2033" t="s">
        <v>2569</v>
      </c>
      <c r="C2033" t="s">
        <v>767</v>
      </c>
      <c r="D2033" t="s">
        <v>662</v>
      </c>
      <c r="E2033" s="102">
        <v>36.5748441</v>
      </c>
      <c r="F2033" s="102">
        <v>139.23941790000001</v>
      </c>
    </row>
    <row r="2034" spans="1:6" x14ac:dyDescent="0.25">
      <c r="A2034" s="1">
        <v>669</v>
      </c>
      <c r="B2034" t="s">
        <v>2570</v>
      </c>
      <c r="C2034" t="s">
        <v>1073</v>
      </c>
      <c r="D2034" t="s">
        <v>662</v>
      </c>
      <c r="E2034" s="102">
        <v>52.215933</v>
      </c>
      <c r="F2034" s="102">
        <v>19.134422000000001</v>
      </c>
    </row>
    <row r="2035" spans="1:6" x14ac:dyDescent="0.25">
      <c r="A2035" s="1">
        <v>669</v>
      </c>
      <c r="B2035" t="s">
        <v>2571</v>
      </c>
      <c r="C2035" t="s">
        <v>733</v>
      </c>
      <c r="D2035" t="s">
        <v>662</v>
      </c>
      <c r="E2035" s="102">
        <v>42.638426099999997</v>
      </c>
      <c r="F2035" s="102">
        <v>12.674296999999999</v>
      </c>
    </row>
    <row r="2036" spans="1:6" x14ac:dyDescent="0.25">
      <c r="A2036" s="1">
        <v>670</v>
      </c>
      <c r="B2036" t="s">
        <v>2572</v>
      </c>
      <c r="C2036" t="s">
        <v>684</v>
      </c>
      <c r="D2036" t="s">
        <v>664</v>
      </c>
      <c r="E2036" s="102">
        <v>-24.776108600000001</v>
      </c>
      <c r="F2036" s="102">
        <v>134.755</v>
      </c>
    </row>
    <row r="2037" spans="1:6" x14ac:dyDescent="0.25">
      <c r="A2037" s="1">
        <v>670</v>
      </c>
      <c r="B2037" t="s">
        <v>2573</v>
      </c>
      <c r="C2037" t="s">
        <v>958</v>
      </c>
      <c r="D2037" t="s">
        <v>662</v>
      </c>
      <c r="E2037" s="102">
        <v>22.351114800000001</v>
      </c>
      <c r="F2037" s="102">
        <v>78.667742799999999</v>
      </c>
    </row>
    <row r="2038" spans="1:6" x14ac:dyDescent="0.25">
      <c r="A2038" s="1">
        <v>670</v>
      </c>
      <c r="B2038" t="s">
        <v>2574</v>
      </c>
      <c r="C2038" t="s">
        <v>661</v>
      </c>
      <c r="D2038" t="s">
        <v>856</v>
      </c>
      <c r="E2038" s="102">
        <v>39.783730400000003</v>
      </c>
      <c r="F2038" s="102">
        <v>-100.445882</v>
      </c>
    </row>
    <row r="2039" spans="1:6" x14ac:dyDescent="0.25">
      <c r="A2039" s="1">
        <v>670</v>
      </c>
      <c r="B2039" t="s">
        <v>2575</v>
      </c>
      <c r="C2039" t="s">
        <v>2576</v>
      </c>
      <c r="D2039" t="s">
        <v>662</v>
      </c>
      <c r="E2039" s="102">
        <v>4.0999169999999996</v>
      </c>
      <c r="F2039" s="102">
        <v>-72.908813300000006</v>
      </c>
    </row>
    <row r="2040" spans="1:6" x14ac:dyDescent="0.25">
      <c r="A2040" s="1">
        <v>670</v>
      </c>
      <c r="B2040" t="s">
        <v>2577</v>
      </c>
      <c r="C2040" t="s">
        <v>2576</v>
      </c>
      <c r="D2040" t="s">
        <v>662</v>
      </c>
      <c r="E2040" s="102">
        <v>4.0999169999999996</v>
      </c>
      <c r="F2040" s="102">
        <v>-72.908813300000006</v>
      </c>
    </row>
    <row r="2041" spans="1:6" x14ac:dyDescent="0.25">
      <c r="A2041" s="1">
        <v>670</v>
      </c>
      <c r="B2041" t="s">
        <v>2578</v>
      </c>
      <c r="C2041" t="s">
        <v>944</v>
      </c>
      <c r="D2041" t="s">
        <v>664</v>
      </c>
      <c r="E2041" s="102">
        <v>23.973937400000001</v>
      </c>
      <c r="F2041" s="102">
        <v>120.9820179</v>
      </c>
    </row>
    <row r="2042" spans="1:6" x14ac:dyDescent="0.25">
      <c r="A2042" s="1">
        <v>670</v>
      </c>
      <c r="B2042" t="s">
        <v>2579</v>
      </c>
      <c r="C2042" t="s">
        <v>1356</v>
      </c>
      <c r="D2042" t="s">
        <v>664</v>
      </c>
      <c r="E2042" s="102">
        <v>23.658511600000001</v>
      </c>
      <c r="F2042" s="102">
        <v>-102.00770970000001</v>
      </c>
    </row>
    <row r="2043" spans="1:6" x14ac:dyDescent="0.25">
      <c r="A2043" s="1">
        <v>670</v>
      </c>
      <c r="B2043" t="s">
        <v>2580</v>
      </c>
      <c r="C2043" t="s">
        <v>767</v>
      </c>
      <c r="D2043" t="s">
        <v>664</v>
      </c>
      <c r="E2043" s="102">
        <v>36.5748441</v>
      </c>
      <c r="F2043" s="102">
        <v>139.23941790000001</v>
      </c>
    </row>
    <row r="2044" spans="1:6" x14ac:dyDescent="0.25">
      <c r="A2044" s="1">
        <v>670</v>
      </c>
      <c r="B2044" t="s">
        <v>2581</v>
      </c>
      <c r="C2044" t="s">
        <v>661</v>
      </c>
      <c r="D2044" t="s">
        <v>664</v>
      </c>
      <c r="E2044" s="102">
        <v>39.783730400000003</v>
      </c>
      <c r="F2044" s="102">
        <v>-100.445882</v>
      </c>
    </row>
    <row r="2045" spans="1:6" x14ac:dyDescent="0.25">
      <c r="A2045" s="1">
        <v>670</v>
      </c>
      <c r="B2045" t="s">
        <v>2582</v>
      </c>
      <c r="C2045" t="s">
        <v>684</v>
      </c>
      <c r="D2045" t="s">
        <v>664</v>
      </c>
      <c r="E2045" s="102">
        <v>-24.776108600000001</v>
      </c>
      <c r="F2045" s="102">
        <v>134.755</v>
      </c>
    </row>
    <row r="2046" spans="1:6" x14ac:dyDescent="0.25">
      <c r="A2046" s="1">
        <v>670</v>
      </c>
      <c r="B2046" t="s">
        <v>2583</v>
      </c>
      <c r="C2046" t="s">
        <v>666</v>
      </c>
      <c r="D2046" t="s">
        <v>667</v>
      </c>
      <c r="E2046" s="102">
        <v>35.000073999999998</v>
      </c>
      <c r="F2046" s="102">
        <v>104.999927</v>
      </c>
    </row>
    <row r="2047" spans="1:6" x14ac:dyDescent="0.25">
      <c r="A2047" s="1">
        <v>671</v>
      </c>
      <c r="B2047" t="s">
        <v>2584</v>
      </c>
      <c r="C2047" t="s">
        <v>675</v>
      </c>
      <c r="D2047" t="s">
        <v>664</v>
      </c>
      <c r="E2047" s="102">
        <v>61.066692199999999</v>
      </c>
      <c r="F2047" s="102">
        <v>-107.99170700000001</v>
      </c>
    </row>
    <row r="2048" spans="1:6" x14ac:dyDescent="0.25">
      <c r="A2048" s="1">
        <v>671</v>
      </c>
      <c r="B2048" t="s">
        <v>2585</v>
      </c>
      <c r="C2048" t="s">
        <v>661</v>
      </c>
      <c r="D2048" t="s">
        <v>667</v>
      </c>
      <c r="E2048" s="102">
        <v>39.783730400000003</v>
      </c>
      <c r="F2048" s="102">
        <v>-100.445882</v>
      </c>
    </row>
    <row r="2049" spans="1:6" x14ac:dyDescent="0.25">
      <c r="A2049" s="1">
        <v>671</v>
      </c>
      <c r="B2049" t="s">
        <v>2586</v>
      </c>
      <c r="C2049" t="s">
        <v>739</v>
      </c>
      <c r="D2049" t="s">
        <v>667</v>
      </c>
      <c r="E2049" s="102">
        <v>64.686313600000005</v>
      </c>
      <c r="F2049" s="102">
        <v>97.745306099999993</v>
      </c>
    </row>
    <row r="2050" spans="1:6" x14ac:dyDescent="0.25">
      <c r="A2050" s="1">
        <v>671</v>
      </c>
      <c r="B2050" t="s">
        <v>2587</v>
      </c>
      <c r="C2050" t="s">
        <v>688</v>
      </c>
      <c r="D2050" t="s">
        <v>664</v>
      </c>
      <c r="E2050" s="102">
        <v>39.326068499999998</v>
      </c>
      <c r="F2050" s="102">
        <v>-4.8379791000000001</v>
      </c>
    </row>
    <row r="2051" spans="1:6" x14ac:dyDescent="0.25">
      <c r="A2051" s="1">
        <v>671</v>
      </c>
      <c r="B2051" t="s">
        <v>2588</v>
      </c>
      <c r="C2051" t="s">
        <v>681</v>
      </c>
      <c r="D2051" t="s">
        <v>664</v>
      </c>
      <c r="E2051" s="102">
        <v>51.1638175</v>
      </c>
      <c r="F2051" s="102">
        <v>10.447831300000001</v>
      </c>
    </row>
    <row r="2052" spans="1:6" x14ac:dyDescent="0.25">
      <c r="A2052" s="1">
        <v>671</v>
      </c>
      <c r="B2052" t="s">
        <v>2589</v>
      </c>
      <c r="C2052" t="s">
        <v>688</v>
      </c>
      <c r="D2052" t="s">
        <v>662</v>
      </c>
      <c r="E2052" s="102">
        <v>39.326068499999998</v>
      </c>
      <c r="F2052" s="102">
        <v>-4.8379791000000001</v>
      </c>
    </row>
    <row r="2053" spans="1:6" x14ac:dyDescent="0.25">
      <c r="A2053" s="1">
        <v>671</v>
      </c>
      <c r="B2053" t="s">
        <v>2590</v>
      </c>
      <c r="C2053" t="s">
        <v>881</v>
      </c>
      <c r="D2053" t="s">
        <v>664</v>
      </c>
      <c r="E2053" s="102">
        <v>63.246777700000003</v>
      </c>
      <c r="F2053" s="102">
        <v>25.920916399999999</v>
      </c>
    </row>
    <row r="2054" spans="1:6" x14ac:dyDescent="0.25">
      <c r="A2054" s="1">
        <v>671</v>
      </c>
      <c r="B2054" t="s">
        <v>2591</v>
      </c>
      <c r="C2054" t="s">
        <v>666</v>
      </c>
      <c r="D2054" t="s">
        <v>662</v>
      </c>
      <c r="E2054" s="102">
        <v>35.000073999999998</v>
      </c>
      <c r="F2054" s="102">
        <v>104.999927</v>
      </c>
    </row>
    <row r="2055" spans="1:6" x14ac:dyDescent="0.25">
      <c r="A2055" s="1">
        <v>671</v>
      </c>
      <c r="B2055" t="s">
        <v>2592</v>
      </c>
      <c r="C2055" t="s">
        <v>944</v>
      </c>
      <c r="D2055" t="s">
        <v>662</v>
      </c>
      <c r="E2055" s="102">
        <v>23.973937400000001</v>
      </c>
      <c r="F2055" s="102">
        <v>120.9820179</v>
      </c>
    </row>
    <row r="2056" spans="1:6" x14ac:dyDescent="0.25">
      <c r="A2056" s="1">
        <v>671</v>
      </c>
      <c r="B2056" t="s">
        <v>2593</v>
      </c>
      <c r="C2056" t="s">
        <v>688</v>
      </c>
      <c r="D2056" t="s">
        <v>662</v>
      </c>
      <c r="E2056" s="102">
        <v>39.326068499999998</v>
      </c>
      <c r="F2056" s="102">
        <v>-4.8379791000000001</v>
      </c>
    </row>
    <row r="2057" spans="1:6" x14ac:dyDescent="0.25">
      <c r="A2057" s="1">
        <v>671</v>
      </c>
      <c r="B2057" t="s">
        <v>2594</v>
      </c>
      <c r="C2057" t="s">
        <v>684</v>
      </c>
      <c r="D2057" t="s">
        <v>664</v>
      </c>
      <c r="E2057" s="102">
        <v>-24.776108600000001</v>
      </c>
      <c r="F2057" s="102">
        <v>134.755</v>
      </c>
    </row>
    <row r="2058" spans="1:6" x14ac:dyDescent="0.25">
      <c r="A2058" s="1">
        <v>671</v>
      </c>
      <c r="B2058" t="s">
        <v>2595</v>
      </c>
      <c r="C2058" t="s">
        <v>1356</v>
      </c>
      <c r="D2058" t="s">
        <v>664</v>
      </c>
      <c r="E2058" s="102">
        <v>23.658511600000001</v>
      </c>
      <c r="F2058" s="102">
        <v>-102.00770970000001</v>
      </c>
    </row>
    <row r="2059" spans="1:6" x14ac:dyDescent="0.25">
      <c r="A2059" s="1">
        <v>671</v>
      </c>
      <c r="B2059" t="s">
        <v>2596</v>
      </c>
      <c r="C2059" t="s">
        <v>666</v>
      </c>
      <c r="D2059" t="s">
        <v>664</v>
      </c>
      <c r="E2059" s="102">
        <v>35.000073999999998</v>
      </c>
      <c r="F2059" s="102">
        <v>104.999927</v>
      </c>
    </row>
    <row r="2060" spans="1:6" x14ac:dyDescent="0.25">
      <c r="A2060" s="1">
        <v>671</v>
      </c>
      <c r="B2060" t="s">
        <v>2597</v>
      </c>
      <c r="C2060" t="s">
        <v>681</v>
      </c>
      <c r="D2060" t="s">
        <v>664</v>
      </c>
      <c r="E2060" s="102">
        <v>51.1638175</v>
      </c>
      <c r="F2060" s="102">
        <v>10.447831300000001</v>
      </c>
    </row>
    <row r="2061" spans="1:6" x14ac:dyDescent="0.25">
      <c r="A2061" s="1">
        <v>672</v>
      </c>
      <c r="B2061" t="s">
        <v>2598</v>
      </c>
      <c r="C2061" t="s">
        <v>688</v>
      </c>
      <c r="D2061" t="s">
        <v>664</v>
      </c>
      <c r="E2061" s="102">
        <v>39.326068499999998</v>
      </c>
      <c r="F2061" s="102">
        <v>-4.8379791000000001</v>
      </c>
    </row>
    <row r="2062" spans="1:6" x14ac:dyDescent="0.25">
      <c r="A2062" s="1">
        <v>672</v>
      </c>
      <c r="B2062" t="s">
        <v>2599</v>
      </c>
      <c r="C2062" t="s">
        <v>767</v>
      </c>
      <c r="D2062" t="s">
        <v>662</v>
      </c>
      <c r="E2062" s="102">
        <v>36.5748441</v>
      </c>
      <c r="F2062" s="102">
        <v>139.23941790000001</v>
      </c>
    </row>
    <row r="2063" spans="1:6" x14ac:dyDescent="0.25">
      <c r="A2063" s="1">
        <v>672</v>
      </c>
      <c r="B2063" t="s">
        <v>2600</v>
      </c>
      <c r="C2063" t="s">
        <v>674</v>
      </c>
      <c r="D2063" t="s">
        <v>662</v>
      </c>
      <c r="E2063" s="102">
        <v>54.702354499999998</v>
      </c>
      <c r="F2063" s="102">
        <v>-3.2765753000000002</v>
      </c>
    </row>
    <row r="2064" spans="1:6" x14ac:dyDescent="0.25">
      <c r="A2064" s="1">
        <v>672</v>
      </c>
      <c r="B2064" t="s">
        <v>2601</v>
      </c>
      <c r="C2064" t="s">
        <v>670</v>
      </c>
      <c r="D2064" t="s">
        <v>662</v>
      </c>
      <c r="E2064" s="102">
        <v>46.603354000000003</v>
      </c>
      <c r="F2064" s="102">
        <v>1.8883335000000001</v>
      </c>
    </row>
    <row r="2065" spans="1:6" x14ac:dyDescent="0.25">
      <c r="A2065" s="1">
        <v>672</v>
      </c>
      <c r="B2065" t="s">
        <v>2602</v>
      </c>
      <c r="C2065" t="s">
        <v>1619</v>
      </c>
      <c r="D2065" t="s">
        <v>662</v>
      </c>
      <c r="E2065" s="102">
        <v>38.959759400000003</v>
      </c>
      <c r="F2065" s="102">
        <v>34.924965299999997</v>
      </c>
    </row>
    <row r="2066" spans="1:6" x14ac:dyDescent="0.25">
      <c r="A2066" s="1">
        <v>673</v>
      </c>
      <c r="B2066" t="s">
        <v>2603</v>
      </c>
      <c r="C2066" t="s">
        <v>1011</v>
      </c>
      <c r="D2066" t="s">
        <v>667</v>
      </c>
      <c r="E2066" s="102">
        <v>-41.500083099999998</v>
      </c>
      <c r="F2066" s="102">
        <v>172.83440770000001</v>
      </c>
    </row>
    <row r="2067" spans="1:6" x14ac:dyDescent="0.25">
      <c r="A2067" s="1">
        <v>673</v>
      </c>
      <c r="B2067" t="s">
        <v>1188</v>
      </c>
      <c r="C2067" t="s">
        <v>1002</v>
      </c>
      <c r="D2067" t="s">
        <v>664</v>
      </c>
      <c r="E2067" s="102">
        <v>25.624261799999999</v>
      </c>
      <c r="F2067" s="102">
        <v>42.352832800000002</v>
      </c>
    </row>
    <row r="2068" spans="1:6" x14ac:dyDescent="0.25">
      <c r="A2068" s="1">
        <v>673</v>
      </c>
      <c r="B2068" t="s">
        <v>2604</v>
      </c>
      <c r="C2068" t="s">
        <v>681</v>
      </c>
      <c r="D2068" t="s">
        <v>664</v>
      </c>
      <c r="E2068" s="102">
        <v>51.1638175</v>
      </c>
      <c r="F2068" s="102">
        <v>10.447831300000001</v>
      </c>
    </row>
    <row r="2069" spans="1:6" x14ac:dyDescent="0.25">
      <c r="A2069" s="1">
        <v>673</v>
      </c>
      <c r="B2069" t="s">
        <v>2605</v>
      </c>
      <c r="C2069" t="s">
        <v>733</v>
      </c>
      <c r="D2069" t="s">
        <v>664</v>
      </c>
      <c r="E2069" s="102">
        <v>42.638426099999997</v>
      </c>
      <c r="F2069" s="102">
        <v>12.674296999999999</v>
      </c>
    </row>
    <row r="2070" spans="1:6" x14ac:dyDescent="0.25">
      <c r="A2070" s="1">
        <v>673</v>
      </c>
      <c r="B2070" t="s">
        <v>2606</v>
      </c>
      <c r="C2070" t="s">
        <v>661</v>
      </c>
      <c r="D2070" t="s">
        <v>662</v>
      </c>
      <c r="E2070" s="102">
        <v>39.783730400000003</v>
      </c>
      <c r="F2070" s="102">
        <v>-100.445882</v>
      </c>
    </row>
    <row r="2071" spans="1:6" x14ac:dyDescent="0.25">
      <c r="A2071" s="1">
        <v>673</v>
      </c>
      <c r="B2071" t="s">
        <v>2607</v>
      </c>
      <c r="C2071" t="s">
        <v>688</v>
      </c>
      <c r="D2071" t="s">
        <v>664</v>
      </c>
      <c r="E2071" s="102">
        <v>39.326068499999998</v>
      </c>
      <c r="F2071" s="102">
        <v>-4.8379791000000001</v>
      </c>
    </row>
    <row r="2072" spans="1:6" x14ac:dyDescent="0.25">
      <c r="A2072" s="1">
        <v>673</v>
      </c>
      <c r="B2072" t="s">
        <v>2608</v>
      </c>
      <c r="C2072" t="s">
        <v>661</v>
      </c>
      <c r="D2072" t="s">
        <v>662</v>
      </c>
      <c r="E2072" s="102">
        <v>39.783730400000003</v>
      </c>
      <c r="F2072" s="102">
        <v>-100.445882</v>
      </c>
    </row>
    <row r="2073" spans="1:6" x14ac:dyDescent="0.25">
      <c r="A2073" s="1">
        <v>673</v>
      </c>
      <c r="B2073" t="s">
        <v>2609</v>
      </c>
      <c r="C2073" t="s">
        <v>661</v>
      </c>
      <c r="D2073" t="s">
        <v>664</v>
      </c>
      <c r="E2073" s="102">
        <v>39.783730400000003</v>
      </c>
      <c r="F2073" s="102">
        <v>-100.445882</v>
      </c>
    </row>
    <row r="2074" spans="1:6" x14ac:dyDescent="0.25">
      <c r="A2074" s="1">
        <v>673</v>
      </c>
      <c r="B2074" t="s">
        <v>2610</v>
      </c>
      <c r="C2074" t="s">
        <v>661</v>
      </c>
      <c r="D2074" t="s">
        <v>664</v>
      </c>
      <c r="E2074" s="102">
        <v>39.783730400000003</v>
      </c>
      <c r="F2074" s="102">
        <v>-100.445882</v>
      </c>
    </row>
    <row r="2075" spans="1:6" x14ac:dyDescent="0.25">
      <c r="A2075" s="1">
        <v>673</v>
      </c>
      <c r="B2075" t="s">
        <v>2611</v>
      </c>
      <c r="C2075" t="s">
        <v>666</v>
      </c>
      <c r="D2075" t="s">
        <v>664</v>
      </c>
      <c r="E2075" s="102">
        <v>35.000073999999998</v>
      </c>
      <c r="F2075" s="102">
        <v>104.999927</v>
      </c>
    </row>
    <row r="2076" spans="1:6" x14ac:dyDescent="0.25">
      <c r="A2076" s="1">
        <v>673</v>
      </c>
      <c r="B2076" t="s">
        <v>2612</v>
      </c>
      <c r="C2076" t="s">
        <v>1133</v>
      </c>
      <c r="D2076" t="s">
        <v>667</v>
      </c>
      <c r="E2076" s="102">
        <v>-28.8166236</v>
      </c>
      <c r="F2076" s="102">
        <v>24.991638999999999</v>
      </c>
    </row>
    <row r="2077" spans="1:6" x14ac:dyDescent="0.25">
      <c r="A2077" s="1">
        <v>673</v>
      </c>
      <c r="B2077" t="s">
        <v>2613</v>
      </c>
      <c r="C2077" t="s">
        <v>661</v>
      </c>
      <c r="D2077" t="s">
        <v>664</v>
      </c>
      <c r="E2077" s="102">
        <v>39.783730400000003</v>
      </c>
      <c r="F2077" s="102">
        <v>-100.445882</v>
      </c>
    </row>
    <row r="2078" spans="1:6" x14ac:dyDescent="0.25">
      <c r="A2078" s="1">
        <v>674</v>
      </c>
      <c r="B2078" t="s">
        <v>2614</v>
      </c>
      <c r="C2078" t="s">
        <v>733</v>
      </c>
      <c r="D2078" t="s">
        <v>662</v>
      </c>
      <c r="E2078" s="102">
        <v>42.638426099999997</v>
      </c>
      <c r="F2078" s="102">
        <v>12.674296999999999</v>
      </c>
    </row>
    <row r="2079" spans="1:6" x14ac:dyDescent="0.25">
      <c r="A2079" s="1">
        <v>674</v>
      </c>
      <c r="B2079" t="s">
        <v>2615</v>
      </c>
      <c r="C2079" t="s">
        <v>666</v>
      </c>
      <c r="D2079" t="s">
        <v>664</v>
      </c>
      <c r="E2079" s="102">
        <v>35.000073999999998</v>
      </c>
      <c r="F2079" s="102">
        <v>104.999927</v>
      </c>
    </row>
    <row r="2080" spans="1:6" x14ac:dyDescent="0.25">
      <c r="A2080" s="1">
        <v>674</v>
      </c>
      <c r="B2080" t="s">
        <v>2616</v>
      </c>
      <c r="C2080" t="s">
        <v>999</v>
      </c>
      <c r="D2080" t="s">
        <v>664</v>
      </c>
      <c r="E2080" s="102">
        <v>39.662164799999999</v>
      </c>
      <c r="F2080" s="102">
        <v>-8.1353518999999999</v>
      </c>
    </row>
    <row r="2081" spans="1:6" x14ac:dyDescent="0.25">
      <c r="A2081" s="1">
        <v>674</v>
      </c>
      <c r="B2081" t="s">
        <v>2617</v>
      </c>
      <c r="C2081" t="s">
        <v>681</v>
      </c>
      <c r="D2081" t="s">
        <v>664</v>
      </c>
      <c r="E2081" s="102">
        <v>51.1638175</v>
      </c>
      <c r="F2081" s="102">
        <v>10.447831300000001</v>
      </c>
    </row>
    <row r="2082" spans="1:6" x14ac:dyDescent="0.25">
      <c r="A2082" s="1">
        <v>674</v>
      </c>
      <c r="B2082" t="s">
        <v>2618</v>
      </c>
      <c r="C2082" t="s">
        <v>666</v>
      </c>
      <c r="D2082" t="s">
        <v>664</v>
      </c>
      <c r="E2082" s="102">
        <v>35.000073999999998</v>
      </c>
      <c r="F2082" s="102">
        <v>104.999927</v>
      </c>
    </row>
    <row r="2083" spans="1:6" x14ac:dyDescent="0.25">
      <c r="A2083" s="1">
        <v>674</v>
      </c>
      <c r="B2083" t="s">
        <v>2619</v>
      </c>
      <c r="C2083" t="s">
        <v>674</v>
      </c>
      <c r="D2083" t="s">
        <v>662</v>
      </c>
      <c r="E2083" s="102">
        <v>54.702354499999998</v>
      </c>
      <c r="F2083" s="102">
        <v>-3.2765753000000002</v>
      </c>
    </row>
    <row r="2084" spans="1:6" x14ac:dyDescent="0.25">
      <c r="A2084" s="1">
        <v>674</v>
      </c>
      <c r="B2084" t="s">
        <v>2620</v>
      </c>
      <c r="C2084" t="s">
        <v>666</v>
      </c>
      <c r="D2084" t="s">
        <v>664</v>
      </c>
      <c r="E2084" s="102">
        <v>35.000073999999998</v>
      </c>
      <c r="F2084" s="102">
        <v>104.999927</v>
      </c>
    </row>
    <row r="2085" spans="1:6" x14ac:dyDescent="0.25">
      <c r="A2085" s="1">
        <v>674</v>
      </c>
      <c r="B2085" t="s">
        <v>2621</v>
      </c>
      <c r="C2085" t="s">
        <v>684</v>
      </c>
      <c r="D2085" t="s">
        <v>664</v>
      </c>
      <c r="E2085" s="102">
        <v>-24.776108600000001</v>
      </c>
      <c r="F2085" s="102">
        <v>134.755</v>
      </c>
    </row>
    <row r="2086" spans="1:6" x14ac:dyDescent="0.25">
      <c r="A2086" s="1">
        <v>674</v>
      </c>
      <c r="B2086" t="s">
        <v>2622</v>
      </c>
      <c r="C2086" t="s">
        <v>661</v>
      </c>
      <c r="D2086" t="s">
        <v>856</v>
      </c>
      <c r="E2086" s="102">
        <v>39.783730400000003</v>
      </c>
      <c r="F2086" s="102">
        <v>-100.445882</v>
      </c>
    </row>
    <row r="2087" spans="1:6" x14ac:dyDescent="0.25">
      <c r="A2087" s="1">
        <v>674</v>
      </c>
      <c r="B2087" t="s">
        <v>2623</v>
      </c>
      <c r="C2087" t="s">
        <v>666</v>
      </c>
      <c r="D2087" t="s">
        <v>662</v>
      </c>
      <c r="E2087" s="102">
        <v>35.000073999999998</v>
      </c>
      <c r="F2087" s="102">
        <v>104.999927</v>
      </c>
    </row>
    <row r="2088" spans="1:6" x14ac:dyDescent="0.25">
      <c r="A2088" s="1">
        <v>674</v>
      </c>
      <c r="B2088" t="s">
        <v>2624</v>
      </c>
      <c r="C2088" t="s">
        <v>666</v>
      </c>
      <c r="D2088" t="s">
        <v>664</v>
      </c>
      <c r="E2088" s="102">
        <v>35.000073999999998</v>
      </c>
      <c r="F2088" s="102">
        <v>104.999927</v>
      </c>
    </row>
    <row r="2089" spans="1:6" x14ac:dyDescent="0.25">
      <c r="A2089" s="1">
        <v>674</v>
      </c>
      <c r="B2089" t="s">
        <v>2625</v>
      </c>
      <c r="C2089" t="s">
        <v>666</v>
      </c>
      <c r="D2089" t="s">
        <v>662</v>
      </c>
      <c r="E2089" s="102">
        <v>35.000073999999998</v>
      </c>
      <c r="F2089" s="102">
        <v>104.999927</v>
      </c>
    </row>
    <row r="2090" spans="1:6" x14ac:dyDescent="0.25">
      <c r="A2090" s="1">
        <v>675</v>
      </c>
      <c r="B2090" t="s">
        <v>2626</v>
      </c>
      <c r="C2090" t="s">
        <v>713</v>
      </c>
      <c r="D2090" t="s">
        <v>662</v>
      </c>
      <c r="E2090" s="102">
        <v>36.638392000000003</v>
      </c>
      <c r="F2090" s="102">
        <v>127.69611879999999</v>
      </c>
    </row>
    <row r="2091" spans="1:6" x14ac:dyDescent="0.25">
      <c r="A2091" s="1">
        <v>675</v>
      </c>
      <c r="B2091" t="s">
        <v>2627</v>
      </c>
      <c r="C2091" t="s">
        <v>1073</v>
      </c>
      <c r="D2091" t="s">
        <v>662</v>
      </c>
      <c r="E2091" s="102">
        <v>52.215933</v>
      </c>
      <c r="F2091" s="102">
        <v>19.134422000000001</v>
      </c>
    </row>
    <row r="2092" spans="1:6" x14ac:dyDescent="0.25">
      <c r="A2092" s="1">
        <v>675</v>
      </c>
      <c r="B2092" t="s">
        <v>2628</v>
      </c>
      <c r="C2092" t="s">
        <v>666</v>
      </c>
      <c r="D2092" t="s">
        <v>664</v>
      </c>
      <c r="E2092" s="102">
        <v>35.000073999999998</v>
      </c>
      <c r="F2092" s="102">
        <v>104.999927</v>
      </c>
    </row>
    <row r="2093" spans="1:6" x14ac:dyDescent="0.25">
      <c r="A2093" s="1">
        <v>675</v>
      </c>
      <c r="B2093" t="s">
        <v>2629</v>
      </c>
      <c r="C2093" t="s">
        <v>670</v>
      </c>
      <c r="D2093" t="s">
        <v>664</v>
      </c>
      <c r="E2093" s="102">
        <v>46.603354000000003</v>
      </c>
      <c r="F2093" s="102">
        <v>1.8883335000000001</v>
      </c>
    </row>
    <row r="2094" spans="1:6" x14ac:dyDescent="0.25">
      <c r="A2094" s="1">
        <v>675</v>
      </c>
      <c r="B2094" t="s">
        <v>2630</v>
      </c>
      <c r="C2094" t="s">
        <v>700</v>
      </c>
      <c r="D2094" t="s">
        <v>664</v>
      </c>
      <c r="E2094" s="102">
        <v>52.243497900000001</v>
      </c>
      <c r="F2094" s="102">
        <v>5.6343227000000002</v>
      </c>
    </row>
    <row r="2095" spans="1:6" x14ac:dyDescent="0.25">
      <c r="A2095" s="1">
        <v>675</v>
      </c>
      <c r="B2095" t="s">
        <v>2631</v>
      </c>
      <c r="C2095" t="s">
        <v>782</v>
      </c>
      <c r="D2095" t="s">
        <v>667</v>
      </c>
      <c r="E2095" s="102">
        <v>30.812424700000001</v>
      </c>
      <c r="F2095" s="102">
        <v>34.859476200000003</v>
      </c>
    </row>
    <row r="2096" spans="1:6" x14ac:dyDescent="0.25">
      <c r="A2096" s="1">
        <v>675</v>
      </c>
      <c r="B2096" t="s">
        <v>2632</v>
      </c>
      <c r="C2096" t="s">
        <v>666</v>
      </c>
      <c r="D2096" t="s">
        <v>664</v>
      </c>
      <c r="E2096" s="102">
        <v>35.000073999999998</v>
      </c>
      <c r="F2096" s="102">
        <v>104.999927</v>
      </c>
    </row>
    <row r="2097" spans="1:6" x14ac:dyDescent="0.25">
      <c r="A2097" s="1">
        <v>675</v>
      </c>
      <c r="B2097" t="s">
        <v>2633</v>
      </c>
      <c r="C2097" t="s">
        <v>2313</v>
      </c>
      <c r="D2097" t="s">
        <v>662</v>
      </c>
      <c r="E2097" s="102">
        <v>30.3308401</v>
      </c>
      <c r="F2097" s="102">
        <v>71.247499000000005</v>
      </c>
    </row>
    <row r="2098" spans="1:6" x14ac:dyDescent="0.25">
      <c r="A2098" s="1">
        <v>675</v>
      </c>
      <c r="B2098" t="s">
        <v>2634</v>
      </c>
      <c r="C2098" t="s">
        <v>713</v>
      </c>
      <c r="D2098" t="s">
        <v>664</v>
      </c>
      <c r="E2098" s="102">
        <v>36.638392000000003</v>
      </c>
      <c r="F2098" s="102">
        <v>127.69611879999999</v>
      </c>
    </row>
    <row r="2099" spans="1:6" x14ac:dyDescent="0.25">
      <c r="A2099" s="1">
        <v>675</v>
      </c>
      <c r="B2099" t="s">
        <v>2635</v>
      </c>
      <c r="C2099" t="s">
        <v>944</v>
      </c>
      <c r="D2099" t="s">
        <v>664</v>
      </c>
      <c r="E2099" s="102">
        <v>23.973937400000001</v>
      </c>
      <c r="F2099" s="102">
        <v>120.9820179</v>
      </c>
    </row>
    <row r="2100" spans="1:6" x14ac:dyDescent="0.25">
      <c r="A2100" s="1">
        <v>676</v>
      </c>
      <c r="B2100" t="s">
        <v>2636</v>
      </c>
      <c r="C2100" t="s">
        <v>666</v>
      </c>
      <c r="D2100" t="s">
        <v>662</v>
      </c>
      <c r="E2100" s="102">
        <v>35.000073999999998</v>
      </c>
      <c r="F2100" s="102">
        <v>104.999927</v>
      </c>
    </row>
    <row r="2101" spans="1:6" x14ac:dyDescent="0.25">
      <c r="A2101" s="1">
        <v>676</v>
      </c>
      <c r="B2101" t="s">
        <v>2637</v>
      </c>
      <c r="C2101" t="s">
        <v>684</v>
      </c>
      <c r="D2101" t="s">
        <v>664</v>
      </c>
      <c r="E2101" s="102">
        <v>-24.776108600000001</v>
      </c>
      <c r="F2101" s="102">
        <v>134.755</v>
      </c>
    </row>
    <row r="2102" spans="1:6" x14ac:dyDescent="0.25">
      <c r="A2102" s="1">
        <v>676</v>
      </c>
      <c r="B2102" t="s">
        <v>2638</v>
      </c>
      <c r="C2102" t="s">
        <v>674</v>
      </c>
      <c r="D2102" t="s">
        <v>662</v>
      </c>
      <c r="E2102" s="102">
        <v>54.702354499999998</v>
      </c>
      <c r="F2102" s="102">
        <v>-3.2765753000000002</v>
      </c>
    </row>
    <row r="2103" spans="1:6" x14ac:dyDescent="0.25">
      <c r="A2103" s="1">
        <v>676</v>
      </c>
      <c r="B2103" t="s">
        <v>2639</v>
      </c>
      <c r="C2103" t="s">
        <v>674</v>
      </c>
      <c r="D2103" t="s">
        <v>662</v>
      </c>
      <c r="E2103" s="102">
        <v>54.702354499999998</v>
      </c>
      <c r="F2103" s="102">
        <v>-3.2765753000000002</v>
      </c>
    </row>
    <row r="2104" spans="1:6" x14ac:dyDescent="0.25">
      <c r="A2104" s="1">
        <v>676</v>
      </c>
      <c r="B2104" t="s">
        <v>2640</v>
      </c>
      <c r="C2104" t="s">
        <v>666</v>
      </c>
      <c r="D2104" t="s">
        <v>662</v>
      </c>
      <c r="E2104" s="102">
        <v>35.000073999999998</v>
      </c>
      <c r="F2104" s="102">
        <v>104.999927</v>
      </c>
    </row>
    <row r="2105" spans="1:6" x14ac:dyDescent="0.25">
      <c r="A2105" s="1">
        <v>676</v>
      </c>
      <c r="B2105" t="s">
        <v>2641</v>
      </c>
      <c r="C2105" t="s">
        <v>694</v>
      </c>
      <c r="D2105" t="s">
        <v>662</v>
      </c>
      <c r="E2105" s="102">
        <v>-10.3333333</v>
      </c>
      <c r="F2105" s="102">
        <v>-53.2</v>
      </c>
    </row>
    <row r="2106" spans="1:6" x14ac:dyDescent="0.25">
      <c r="A2106" s="1">
        <v>676</v>
      </c>
      <c r="B2106" t="s">
        <v>2642</v>
      </c>
      <c r="C2106" t="s">
        <v>661</v>
      </c>
      <c r="D2106" t="s">
        <v>662</v>
      </c>
      <c r="E2106" s="102">
        <v>39.783730400000003</v>
      </c>
      <c r="F2106" s="102">
        <v>-100.445882</v>
      </c>
    </row>
    <row r="2107" spans="1:6" x14ac:dyDescent="0.25">
      <c r="A2107" s="1">
        <v>676</v>
      </c>
      <c r="B2107" t="s">
        <v>2643</v>
      </c>
      <c r="C2107" t="s">
        <v>767</v>
      </c>
      <c r="D2107" t="s">
        <v>664</v>
      </c>
      <c r="E2107" s="102">
        <v>36.5748441</v>
      </c>
      <c r="F2107" s="102">
        <v>139.23941790000001</v>
      </c>
    </row>
    <row r="2108" spans="1:6" x14ac:dyDescent="0.25">
      <c r="A2108" s="1">
        <v>677</v>
      </c>
      <c r="B2108" t="s">
        <v>2644</v>
      </c>
      <c r="C2108" t="s">
        <v>666</v>
      </c>
      <c r="D2108" t="s">
        <v>662</v>
      </c>
      <c r="E2108" s="102">
        <v>35.000073999999998</v>
      </c>
      <c r="F2108" s="102">
        <v>104.999927</v>
      </c>
    </row>
    <row r="2109" spans="1:6" x14ac:dyDescent="0.25">
      <c r="A2109" s="1">
        <v>677</v>
      </c>
      <c r="B2109" t="s">
        <v>2645</v>
      </c>
      <c r="C2109" t="s">
        <v>674</v>
      </c>
      <c r="D2109" t="s">
        <v>662</v>
      </c>
      <c r="E2109" s="102">
        <v>54.702354499999998</v>
      </c>
      <c r="F2109" s="102">
        <v>-3.2765753000000002</v>
      </c>
    </row>
    <row r="2110" spans="1:6" x14ac:dyDescent="0.25">
      <c r="A2110" s="1">
        <v>677</v>
      </c>
      <c r="B2110" t="s">
        <v>2646</v>
      </c>
      <c r="C2110" t="s">
        <v>666</v>
      </c>
      <c r="D2110" t="s">
        <v>662</v>
      </c>
      <c r="E2110" s="102">
        <v>35.000073999999998</v>
      </c>
      <c r="F2110" s="102">
        <v>104.999927</v>
      </c>
    </row>
    <row r="2111" spans="1:6" x14ac:dyDescent="0.25">
      <c r="A2111" s="1">
        <v>677</v>
      </c>
      <c r="B2111" t="s">
        <v>2647</v>
      </c>
      <c r="C2111" t="s">
        <v>733</v>
      </c>
      <c r="D2111" t="s">
        <v>664</v>
      </c>
      <c r="E2111" s="102">
        <v>42.638426099999997</v>
      </c>
      <c r="F2111" s="102">
        <v>12.674296999999999</v>
      </c>
    </row>
    <row r="2112" spans="1:6" x14ac:dyDescent="0.25">
      <c r="A2112" s="1">
        <v>677</v>
      </c>
      <c r="B2112" t="s">
        <v>2648</v>
      </c>
      <c r="C2112" t="s">
        <v>661</v>
      </c>
      <c r="D2112" t="s">
        <v>664</v>
      </c>
      <c r="E2112" s="102">
        <v>39.783730400000003</v>
      </c>
      <c r="F2112" s="102">
        <v>-100.445882</v>
      </c>
    </row>
    <row r="2113" spans="1:6" x14ac:dyDescent="0.25">
      <c r="A2113" s="1">
        <v>677</v>
      </c>
      <c r="B2113" t="s">
        <v>2649</v>
      </c>
      <c r="C2113" t="s">
        <v>681</v>
      </c>
      <c r="D2113" t="s">
        <v>662</v>
      </c>
      <c r="E2113" s="102">
        <v>51.1638175</v>
      </c>
      <c r="F2113" s="102">
        <v>10.447831300000001</v>
      </c>
    </row>
    <row r="2114" spans="1:6" x14ac:dyDescent="0.25">
      <c r="A2114" s="1">
        <v>677</v>
      </c>
      <c r="B2114" t="s">
        <v>2650</v>
      </c>
      <c r="C2114" t="s">
        <v>661</v>
      </c>
      <c r="D2114" t="s">
        <v>664</v>
      </c>
      <c r="E2114" s="102">
        <v>39.783730400000003</v>
      </c>
      <c r="F2114" s="102">
        <v>-100.445882</v>
      </c>
    </row>
    <row r="2115" spans="1:6" x14ac:dyDescent="0.25">
      <c r="A2115" s="1">
        <v>677</v>
      </c>
      <c r="B2115" t="s">
        <v>2651</v>
      </c>
      <c r="C2115" t="s">
        <v>739</v>
      </c>
      <c r="D2115" t="s">
        <v>667</v>
      </c>
      <c r="E2115" s="102">
        <v>64.686313600000005</v>
      </c>
      <c r="F2115" s="102">
        <v>97.745306099999993</v>
      </c>
    </row>
    <row r="2116" spans="1:6" x14ac:dyDescent="0.25">
      <c r="A2116" s="1">
        <v>677</v>
      </c>
      <c r="B2116" t="s">
        <v>2652</v>
      </c>
      <c r="C2116" t="s">
        <v>661</v>
      </c>
      <c r="D2116" t="s">
        <v>664</v>
      </c>
      <c r="E2116" s="102">
        <v>39.783730400000003</v>
      </c>
      <c r="F2116" s="102">
        <v>-100.445882</v>
      </c>
    </row>
    <row r="2117" spans="1:6" x14ac:dyDescent="0.25">
      <c r="A2117" s="1">
        <v>677</v>
      </c>
      <c r="B2117" t="s">
        <v>2653</v>
      </c>
      <c r="C2117" t="s">
        <v>666</v>
      </c>
      <c r="D2117" t="s">
        <v>664</v>
      </c>
      <c r="E2117" s="102">
        <v>35.000073999999998</v>
      </c>
      <c r="F2117" s="102">
        <v>104.999927</v>
      </c>
    </row>
    <row r="2118" spans="1:6" x14ac:dyDescent="0.25">
      <c r="A2118" s="1">
        <v>677</v>
      </c>
      <c r="B2118" t="s">
        <v>2654</v>
      </c>
      <c r="C2118" t="s">
        <v>958</v>
      </c>
      <c r="D2118" t="s">
        <v>662</v>
      </c>
      <c r="E2118" s="102">
        <v>22.351114800000001</v>
      </c>
      <c r="F2118" s="102">
        <v>78.667742799999999</v>
      </c>
    </row>
    <row r="2119" spans="1:6" x14ac:dyDescent="0.25">
      <c r="A2119" s="1">
        <v>677</v>
      </c>
      <c r="B2119" t="s">
        <v>2655</v>
      </c>
      <c r="C2119" t="s">
        <v>688</v>
      </c>
      <c r="D2119" t="s">
        <v>664</v>
      </c>
      <c r="E2119" s="102">
        <v>39.326068499999998</v>
      </c>
      <c r="F2119" s="102">
        <v>-4.8379791000000001</v>
      </c>
    </row>
    <row r="2120" spans="1:6" x14ac:dyDescent="0.25">
      <c r="A2120" s="1">
        <v>677</v>
      </c>
      <c r="B2120" t="s">
        <v>2656</v>
      </c>
      <c r="C2120" t="s">
        <v>666</v>
      </c>
      <c r="D2120" t="s">
        <v>664</v>
      </c>
      <c r="E2120" s="102">
        <v>35.000073999999998</v>
      </c>
      <c r="F2120" s="102">
        <v>104.999927</v>
      </c>
    </row>
    <row r="2121" spans="1:6" x14ac:dyDescent="0.25">
      <c r="A2121" s="1">
        <v>677</v>
      </c>
      <c r="B2121" t="s">
        <v>2657</v>
      </c>
      <c r="C2121" t="s">
        <v>670</v>
      </c>
      <c r="D2121" t="s">
        <v>664</v>
      </c>
      <c r="E2121" s="102">
        <v>46.603354000000003</v>
      </c>
      <c r="F2121" s="102">
        <v>1.8883335000000001</v>
      </c>
    </row>
    <row r="2122" spans="1:6" x14ac:dyDescent="0.25">
      <c r="A2122" s="1">
        <v>677</v>
      </c>
      <c r="B2122" t="s">
        <v>2658</v>
      </c>
      <c r="C2122" t="s">
        <v>2659</v>
      </c>
      <c r="D2122" t="s">
        <v>662</v>
      </c>
      <c r="E2122" s="102">
        <v>-32.875554800000003</v>
      </c>
      <c r="F2122" s="102">
        <v>-56.020152500000002</v>
      </c>
    </row>
    <row r="2123" spans="1:6" x14ac:dyDescent="0.25">
      <c r="A2123" s="1">
        <v>677</v>
      </c>
      <c r="B2123" t="s">
        <v>2660</v>
      </c>
      <c r="C2123" t="s">
        <v>836</v>
      </c>
      <c r="D2123" t="s">
        <v>664</v>
      </c>
      <c r="E2123" s="102">
        <v>61.152938599999999</v>
      </c>
      <c r="F2123" s="102">
        <v>8.7876653000000005</v>
      </c>
    </row>
    <row r="2124" spans="1:6" x14ac:dyDescent="0.25">
      <c r="A2124" s="1">
        <v>678</v>
      </c>
      <c r="B2124" t="s">
        <v>2661</v>
      </c>
      <c r="C2124" t="s">
        <v>767</v>
      </c>
      <c r="D2124" t="s">
        <v>667</v>
      </c>
      <c r="E2124" s="102">
        <v>36.5748441</v>
      </c>
      <c r="F2124" s="102">
        <v>139.23941790000001</v>
      </c>
    </row>
    <row r="2125" spans="1:6" x14ac:dyDescent="0.25">
      <c r="A2125" s="1">
        <v>678</v>
      </c>
      <c r="B2125" t="s">
        <v>2662</v>
      </c>
      <c r="C2125" t="s">
        <v>674</v>
      </c>
      <c r="D2125" t="s">
        <v>662</v>
      </c>
      <c r="E2125" s="102">
        <v>54.702354499999998</v>
      </c>
      <c r="F2125" s="102">
        <v>-3.2765753000000002</v>
      </c>
    </row>
    <row r="2126" spans="1:6" x14ac:dyDescent="0.25">
      <c r="A2126" s="1">
        <v>678</v>
      </c>
      <c r="B2126" t="s">
        <v>2663</v>
      </c>
      <c r="C2126" t="s">
        <v>681</v>
      </c>
      <c r="D2126" t="s">
        <v>667</v>
      </c>
      <c r="E2126" s="102">
        <v>51.1638175</v>
      </c>
      <c r="F2126" s="102">
        <v>10.447831300000001</v>
      </c>
    </row>
    <row r="2127" spans="1:6" x14ac:dyDescent="0.25">
      <c r="A2127" s="1">
        <v>678</v>
      </c>
      <c r="B2127" t="s">
        <v>2664</v>
      </c>
      <c r="C2127" t="s">
        <v>1289</v>
      </c>
      <c r="D2127" t="s">
        <v>667</v>
      </c>
      <c r="E2127" s="102">
        <v>47.181758500000001</v>
      </c>
      <c r="F2127" s="102">
        <v>19.506093700000001</v>
      </c>
    </row>
    <row r="2128" spans="1:6" x14ac:dyDescent="0.25">
      <c r="A2128" s="1">
        <v>678</v>
      </c>
      <c r="B2128" t="s">
        <v>2665</v>
      </c>
      <c r="C2128" t="s">
        <v>733</v>
      </c>
      <c r="D2128" t="s">
        <v>664</v>
      </c>
      <c r="E2128" s="102">
        <v>42.638426099999997</v>
      </c>
      <c r="F2128" s="102">
        <v>12.674296999999999</v>
      </c>
    </row>
    <row r="2129" spans="1:6" x14ac:dyDescent="0.25">
      <c r="A2129" s="1">
        <v>678</v>
      </c>
      <c r="B2129" t="s">
        <v>2666</v>
      </c>
      <c r="C2129" t="s">
        <v>978</v>
      </c>
      <c r="D2129" t="s">
        <v>662</v>
      </c>
      <c r="E2129" s="102">
        <v>49.743904700000002</v>
      </c>
      <c r="F2129" s="102">
        <v>15.338106099999999</v>
      </c>
    </row>
    <row r="2130" spans="1:6" x14ac:dyDescent="0.25">
      <c r="A2130" s="1">
        <v>678</v>
      </c>
      <c r="B2130" t="s">
        <v>2667</v>
      </c>
      <c r="C2130" t="s">
        <v>1186</v>
      </c>
      <c r="D2130" t="s">
        <v>662</v>
      </c>
      <c r="E2130" s="102">
        <v>52.865195999999997</v>
      </c>
      <c r="F2130" s="102">
        <v>-7.9794599000000002</v>
      </c>
    </row>
    <row r="2131" spans="1:6" x14ac:dyDescent="0.25">
      <c r="A2131" s="1">
        <v>678</v>
      </c>
      <c r="B2131" t="s">
        <v>2668</v>
      </c>
      <c r="C2131" t="s">
        <v>681</v>
      </c>
      <c r="D2131" t="s">
        <v>662</v>
      </c>
      <c r="E2131" s="102">
        <v>51.1638175</v>
      </c>
      <c r="F2131" s="102">
        <v>10.447831300000001</v>
      </c>
    </row>
    <row r="2132" spans="1:6" x14ac:dyDescent="0.25">
      <c r="A2132" s="1">
        <v>678</v>
      </c>
      <c r="B2132" t="s">
        <v>2669</v>
      </c>
      <c r="C2132" t="s">
        <v>767</v>
      </c>
      <c r="D2132" t="s">
        <v>662</v>
      </c>
      <c r="E2132" s="102">
        <v>36.5748441</v>
      </c>
      <c r="F2132" s="102">
        <v>139.23941790000001</v>
      </c>
    </row>
    <row r="2133" spans="1:6" x14ac:dyDescent="0.25">
      <c r="A2133" s="1">
        <v>679</v>
      </c>
      <c r="B2133" t="s">
        <v>2670</v>
      </c>
      <c r="C2133" t="s">
        <v>666</v>
      </c>
      <c r="D2133" t="s">
        <v>662</v>
      </c>
      <c r="E2133" s="102">
        <v>35.000073999999998</v>
      </c>
      <c r="F2133" s="102">
        <v>104.999927</v>
      </c>
    </row>
    <row r="2134" spans="1:6" x14ac:dyDescent="0.25">
      <c r="A2134" s="1">
        <v>679</v>
      </c>
      <c r="B2134" t="s">
        <v>2671</v>
      </c>
      <c r="C2134" t="s">
        <v>670</v>
      </c>
      <c r="D2134" t="s">
        <v>662</v>
      </c>
      <c r="E2134" s="102">
        <v>46.603354000000003</v>
      </c>
      <c r="F2134" s="102">
        <v>1.8883335000000001</v>
      </c>
    </row>
    <row r="2135" spans="1:6" x14ac:dyDescent="0.25">
      <c r="A2135" s="1">
        <v>679</v>
      </c>
      <c r="B2135" t="s">
        <v>2672</v>
      </c>
      <c r="C2135" t="s">
        <v>733</v>
      </c>
      <c r="D2135" t="s">
        <v>662</v>
      </c>
      <c r="E2135" s="102">
        <v>42.638426099999997</v>
      </c>
      <c r="F2135" s="102">
        <v>12.674296999999999</v>
      </c>
    </row>
    <row r="2136" spans="1:6" x14ac:dyDescent="0.25">
      <c r="A2136" s="1">
        <v>679</v>
      </c>
      <c r="B2136" t="s">
        <v>2673</v>
      </c>
      <c r="C2136" t="s">
        <v>958</v>
      </c>
      <c r="D2136" t="s">
        <v>667</v>
      </c>
      <c r="E2136" s="102">
        <v>22.351114800000001</v>
      </c>
      <c r="F2136" s="102">
        <v>78.667742799999999</v>
      </c>
    </row>
    <row r="2137" spans="1:6" x14ac:dyDescent="0.25">
      <c r="A2137" s="1">
        <v>679</v>
      </c>
      <c r="B2137" t="s">
        <v>2674</v>
      </c>
      <c r="C2137" t="s">
        <v>674</v>
      </c>
      <c r="D2137" t="s">
        <v>667</v>
      </c>
      <c r="E2137" s="102">
        <v>54.702354499999998</v>
      </c>
      <c r="F2137" s="102">
        <v>-3.2765753000000002</v>
      </c>
    </row>
    <row r="2138" spans="1:6" x14ac:dyDescent="0.25">
      <c r="A2138" s="1">
        <v>679</v>
      </c>
      <c r="B2138" t="s">
        <v>2675</v>
      </c>
      <c r="C2138" t="s">
        <v>661</v>
      </c>
      <c r="D2138" t="s">
        <v>662</v>
      </c>
      <c r="E2138" s="102">
        <v>39.783730400000003</v>
      </c>
      <c r="F2138" s="102">
        <v>-100.445882</v>
      </c>
    </row>
    <row r="2139" spans="1:6" x14ac:dyDescent="0.25">
      <c r="A2139" s="1">
        <v>679</v>
      </c>
      <c r="B2139" t="s">
        <v>2676</v>
      </c>
      <c r="C2139" t="s">
        <v>670</v>
      </c>
      <c r="D2139" t="s">
        <v>667</v>
      </c>
      <c r="E2139" s="102">
        <v>46.603354000000003</v>
      </c>
      <c r="F2139" s="102">
        <v>1.8883335000000001</v>
      </c>
    </row>
    <row r="2140" spans="1:6" x14ac:dyDescent="0.25">
      <c r="A2140" s="1">
        <v>679</v>
      </c>
      <c r="B2140" t="s">
        <v>2677</v>
      </c>
      <c r="C2140" t="s">
        <v>1073</v>
      </c>
      <c r="D2140" t="s">
        <v>662</v>
      </c>
      <c r="E2140" s="102">
        <v>52.215933</v>
      </c>
      <c r="F2140" s="102">
        <v>19.134422000000001</v>
      </c>
    </row>
    <row r="2141" spans="1:6" x14ac:dyDescent="0.25">
      <c r="A2141" s="1">
        <v>679</v>
      </c>
      <c r="B2141" t="s">
        <v>2678</v>
      </c>
      <c r="C2141" t="s">
        <v>1289</v>
      </c>
      <c r="D2141" t="s">
        <v>662</v>
      </c>
      <c r="E2141" s="102">
        <v>47.181758500000001</v>
      </c>
      <c r="F2141" s="102">
        <v>19.506093700000001</v>
      </c>
    </row>
    <row r="2142" spans="1:6" x14ac:dyDescent="0.25">
      <c r="A2142" s="1">
        <v>679</v>
      </c>
      <c r="B2142" t="s">
        <v>2679</v>
      </c>
      <c r="C2142" t="s">
        <v>1073</v>
      </c>
      <c r="D2142" t="s">
        <v>662</v>
      </c>
      <c r="E2142" s="102">
        <v>52.215933</v>
      </c>
      <c r="F2142" s="102">
        <v>19.134422000000001</v>
      </c>
    </row>
    <row r="2143" spans="1:6" x14ac:dyDescent="0.25">
      <c r="A2143" s="1">
        <v>680</v>
      </c>
      <c r="B2143" t="s">
        <v>2680</v>
      </c>
      <c r="C2143" t="s">
        <v>1356</v>
      </c>
      <c r="D2143" t="s">
        <v>662</v>
      </c>
      <c r="E2143" s="102">
        <v>23.658511600000001</v>
      </c>
      <c r="F2143" s="102">
        <v>-102.00770970000001</v>
      </c>
    </row>
    <row r="2144" spans="1:6" x14ac:dyDescent="0.25">
      <c r="A2144" s="1">
        <v>680</v>
      </c>
      <c r="B2144" t="s">
        <v>2681</v>
      </c>
      <c r="C2144" t="s">
        <v>674</v>
      </c>
      <c r="D2144" t="s">
        <v>662</v>
      </c>
      <c r="E2144" s="102">
        <v>54.702354499999998</v>
      </c>
      <c r="F2144" s="102">
        <v>-3.2765753000000002</v>
      </c>
    </row>
    <row r="2145" spans="1:6" x14ac:dyDescent="0.25">
      <c r="A2145" s="1">
        <v>680</v>
      </c>
      <c r="B2145" t="s">
        <v>2682</v>
      </c>
      <c r="C2145" t="s">
        <v>666</v>
      </c>
      <c r="D2145" t="s">
        <v>664</v>
      </c>
      <c r="E2145" s="102">
        <v>35.000073999999998</v>
      </c>
      <c r="F2145" s="102">
        <v>104.999927</v>
      </c>
    </row>
    <row r="2146" spans="1:6" x14ac:dyDescent="0.25">
      <c r="A2146" s="1">
        <v>680</v>
      </c>
      <c r="B2146" t="s">
        <v>2683</v>
      </c>
      <c r="C2146" t="s">
        <v>999</v>
      </c>
      <c r="D2146" t="s">
        <v>664</v>
      </c>
      <c r="E2146" s="102">
        <v>39.662164799999999</v>
      </c>
      <c r="F2146" s="102">
        <v>-8.1353518999999999</v>
      </c>
    </row>
    <row r="2147" spans="1:6" x14ac:dyDescent="0.25">
      <c r="A2147" s="1">
        <v>680</v>
      </c>
      <c r="B2147" t="s">
        <v>2684</v>
      </c>
      <c r="C2147" t="s">
        <v>978</v>
      </c>
      <c r="D2147" t="s">
        <v>664</v>
      </c>
      <c r="E2147" s="102">
        <v>49.743904700000002</v>
      </c>
      <c r="F2147" s="102">
        <v>15.338106099999999</v>
      </c>
    </row>
    <row r="2148" spans="1:6" x14ac:dyDescent="0.25">
      <c r="A2148" s="16">
        <v>680</v>
      </c>
      <c r="B2148" s="15" t="s">
        <v>2685</v>
      </c>
      <c r="C2148" s="15" t="s">
        <v>661</v>
      </c>
      <c r="D2148" s="15" t="s">
        <v>677</v>
      </c>
      <c r="E2148" s="102">
        <v>39.783730400000003</v>
      </c>
      <c r="F2148" s="102">
        <v>-100.445882</v>
      </c>
    </row>
    <row r="2149" spans="1:6" x14ac:dyDescent="0.25">
      <c r="A2149" s="1">
        <v>680</v>
      </c>
      <c r="B2149" t="s">
        <v>2686</v>
      </c>
      <c r="C2149" t="s">
        <v>666</v>
      </c>
      <c r="D2149" t="s">
        <v>662</v>
      </c>
      <c r="E2149" s="102">
        <v>35.000073999999998</v>
      </c>
      <c r="F2149" s="102">
        <v>104.999927</v>
      </c>
    </row>
    <row r="2150" spans="1:6" x14ac:dyDescent="0.25">
      <c r="A2150" s="1">
        <v>680</v>
      </c>
      <c r="B2150" t="s">
        <v>2687</v>
      </c>
      <c r="C2150" t="s">
        <v>666</v>
      </c>
      <c r="D2150" t="s">
        <v>662</v>
      </c>
      <c r="E2150" s="102">
        <v>35.000073999999998</v>
      </c>
      <c r="F2150" s="102">
        <v>104.999927</v>
      </c>
    </row>
    <row r="2151" spans="1:6" x14ac:dyDescent="0.25">
      <c r="A2151" s="1">
        <v>680</v>
      </c>
      <c r="B2151" t="s">
        <v>2688</v>
      </c>
      <c r="C2151" t="s">
        <v>666</v>
      </c>
      <c r="D2151" t="s">
        <v>662</v>
      </c>
      <c r="E2151" s="102">
        <v>35.000073999999998</v>
      </c>
      <c r="F2151" s="102">
        <v>104.999927</v>
      </c>
    </row>
    <row r="2152" spans="1:6" x14ac:dyDescent="0.25">
      <c r="A2152" s="1">
        <v>680</v>
      </c>
      <c r="B2152" t="s">
        <v>2689</v>
      </c>
      <c r="C2152" t="s">
        <v>684</v>
      </c>
      <c r="D2152" t="s">
        <v>664</v>
      </c>
      <c r="E2152" s="102">
        <v>-24.776108600000001</v>
      </c>
      <c r="F2152" s="102">
        <v>134.755</v>
      </c>
    </row>
    <row r="2153" spans="1:6" x14ac:dyDescent="0.25">
      <c r="A2153" s="1">
        <v>680</v>
      </c>
      <c r="B2153" t="s">
        <v>2690</v>
      </c>
      <c r="C2153" t="s">
        <v>958</v>
      </c>
      <c r="D2153" t="s">
        <v>662</v>
      </c>
      <c r="E2153" s="102">
        <v>22.351114800000001</v>
      </c>
      <c r="F2153" s="102">
        <v>78.667742799999999</v>
      </c>
    </row>
    <row r="2154" spans="1:6" x14ac:dyDescent="0.25">
      <c r="A2154" s="1">
        <v>680</v>
      </c>
      <c r="B2154" t="s">
        <v>2691</v>
      </c>
      <c r="C2154" t="s">
        <v>670</v>
      </c>
      <c r="D2154" t="s">
        <v>664</v>
      </c>
      <c r="E2154" s="102">
        <v>46.603354000000003</v>
      </c>
      <c r="F2154" s="102">
        <v>1.8883335000000001</v>
      </c>
    </row>
    <row r="2155" spans="1:6" x14ac:dyDescent="0.25">
      <c r="A2155" s="1">
        <v>681</v>
      </c>
      <c r="B2155" t="s">
        <v>2692</v>
      </c>
      <c r="C2155" t="s">
        <v>661</v>
      </c>
      <c r="D2155" t="s">
        <v>664</v>
      </c>
      <c r="E2155" s="102">
        <v>39.783730400000003</v>
      </c>
      <c r="F2155" s="102">
        <v>-100.445882</v>
      </c>
    </row>
    <row r="2156" spans="1:6" x14ac:dyDescent="0.25">
      <c r="A2156" s="1">
        <v>681</v>
      </c>
      <c r="B2156" t="s">
        <v>2693</v>
      </c>
      <c r="C2156" t="s">
        <v>767</v>
      </c>
      <c r="D2156" t="s">
        <v>662</v>
      </c>
      <c r="E2156" s="102">
        <v>36.5748441</v>
      </c>
      <c r="F2156" s="102">
        <v>139.23941790000001</v>
      </c>
    </row>
    <row r="2157" spans="1:6" x14ac:dyDescent="0.25">
      <c r="A2157" s="1">
        <v>681</v>
      </c>
      <c r="B2157" t="s">
        <v>2694</v>
      </c>
      <c r="C2157" t="s">
        <v>666</v>
      </c>
      <c r="D2157" t="s">
        <v>664</v>
      </c>
      <c r="E2157" s="102">
        <v>35.000073999999998</v>
      </c>
      <c r="F2157" s="102">
        <v>104.999927</v>
      </c>
    </row>
    <row r="2158" spans="1:6" x14ac:dyDescent="0.25">
      <c r="A2158" s="1">
        <v>681</v>
      </c>
      <c r="B2158" t="s">
        <v>2695</v>
      </c>
      <c r="C2158" t="s">
        <v>666</v>
      </c>
      <c r="D2158" t="s">
        <v>662</v>
      </c>
      <c r="E2158" s="102">
        <v>35.000073999999998</v>
      </c>
      <c r="F2158" s="102">
        <v>104.999927</v>
      </c>
    </row>
    <row r="2159" spans="1:6" x14ac:dyDescent="0.25">
      <c r="A2159" s="1">
        <v>681</v>
      </c>
      <c r="B2159" t="s">
        <v>2696</v>
      </c>
      <c r="C2159" t="s">
        <v>661</v>
      </c>
      <c r="D2159" t="s">
        <v>662</v>
      </c>
      <c r="E2159" s="102">
        <v>39.783730400000003</v>
      </c>
      <c r="F2159" s="102">
        <v>-100.445882</v>
      </c>
    </row>
    <row r="2160" spans="1:6" x14ac:dyDescent="0.25">
      <c r="A2160" s="1">
        <v>681</v>
      </c>
      <c r="B2160" t="s">
        <v>2697</v>
      </c>
      <c r="C2160" t="s">
        <v>681</v>
      </c>
      <c r="D2160" t="s">
        <v>664</v>
      </c>
      <c r="E2160" s="102">
        <v>51.1638175</v>
      </c>
      <c r="F2160" s="102">
        <v>10.447831300000001</v>
      </c>
    </row>
    <row r="2161" spans="1:6" x14ac:dyDescent="0.25">
      <c r="A2161" s="1">
        <v>681</v>
      </c>
      <c r="B2161" t="s">
        <v>2698</v>
      </c>
      <c r="C2161" t="s">
        <v>661</v>
      </c>
      <c r="D2161" t="s">
        <v>664</v>
      </c>
      <c r="E2161" s="102">
        <v>39.783730400000003</v>
      </c>
      <c r="F2161" s="102">
        <v>-100.445882</v>
      </c>
    </row>
    <row r="2162" spans="1:6" x14ac:dyDescent="0.25">
      <c r="A2162" s="1">
        <v>681</v>
      </c>
      <c r="B2162" t="s">
        <v>2699</v>
      </c>
      <c r="C2162" t="s">
        <v>713</v>
      </c>
      <c r="D2162" t="s">
        <v>664</v>
      </c>
      <c r="E2162" s="102">
        <v>36.638392000000003</v>
      </c>
      <c r="F2162" s="102">
        <v>127.69611879999999</v>
      </c>
    </row>
    <row r="2163" spans="1:6" x14ac:dyDescent="0.25">
      <c r="A2163" s="1">
        <v>681</v>
      </c>
      <c r="B2163" t="s">
        <v>2700</v>
      </c>
      <c r="C2163" t="s">
        <v>713</v>
      </c>
      <c r="D2163" t="s">
        <v>662</v>
      </c>
      <c r="E2163" s="102">
        <v>36.638392000000003</v>
      </c>
      <c r="F2163" s="102">
        <v>127.69611879999999</v>
      </c>
    </row>
    <row r="2164" spans="1:6" x14ac:dyDescent="0.25">
      <c r="A2164" s="1">
        <v>681</v>
      </c>
      <c r="B2164" t="s">
        <v>2701</v>
      </c>
      <c r="C2164" t="s">
        <v>958</v>
      </c>
      <c r="D2164" t="s">
        <v>662</v>
      </c>
      <c r="E2164" s="102">
        <v>22.351114800000001</v>
      </c>
      <c r="F2164" s="102">
        <v>78.667742799999999</v>
      </c>
    </row>
    <row r="2165" spans="1:6" x14ac:dyDescent="0.25">
      <c r="A2165" s="1">
        <v>681</v>
      </c>
      <c r="B2165" t="s">
        <v>2702</v>
      </c>
      <c r="C2165" t="s">
        <v>733</v>
      </c>
      <c r="D2165" t="s">
        <v>664</v>
      </c>
      <c r="E2165" s="102">
        <v>42.638426099999997</v>
      </c>
      <c r="F2165" s="102">
        <v>12.674296999999999</v>
      </c>
    </row>
    <row r="2166" spans="1:6" x14ac:dyDescent="0.25">
      <c r="A2166" s="1">
        <v>681</v>
      </c>
      <c r="B2166" t="s">
        <v>2703</v>
      </c>
      <c r="C2166" t="s">
        <v>674</v>
      </c>
      <c r="D2166" t="s">
        <v>662</v>
      </c>
      <c r="E2166" s="102">
        <v>54.702354499999998</v>
      </c>
      <c r="F2166" s="102">
        <v>-3.2765753000000002</v>
      </c>
    </row>
    <row r="2167" spans="1:6" x14ac:dyDescent="0.25">
      <c r="A2167" s="1">
        <v>681</v>
      </c>
      <c r="B2167" t="s">
        <v>2704</v>
      </c>
      <c r="C2167" t="s">
        <v>694</v>
      </c>
      <c r="D2167" t="s">
        <v>664</v>
      </c>
      <c r="E2167" s="102">
        <v>-10.3333333</v>
      </c>
      <c r="F2167" s="102">
        <v>-53.2</v>
      </c>
    </row>
    <row r="2168" spans="1:6" x14ac:dyDescent="0.25">
      <c r="A2168" s="1">
        <v>682</v>
      </c>
      <c r="B2168" t="s">
        <v>2705</v>
      </c>
      <c r="C2168" t="s">
        <v>666</v>
      </c>
      <c r="D2168" t="s">
        <v>662</v>
      </c>
      <c r="E2168" s="102">
        <v>35.000073999999998</v>
      </c>
      <c r="F2168" s="102">
        <v>104.999927</v>
      </c>
    </row>
    <row r="2169" spans="1:6" x14ac:dyDescent="0.25">
      <c r="A2169" s="1">
        <v>682</v>
      </c>
      <c r="B2169" t="s">
        <v>2706</v>
      </c>
      <c r="C2169" t="s">
        <v>767</v>
      </c>
      <c r="D2169" t="s">
        <v>664</v>
      </c>
      <c r="E2169" s="102">
        <v>36.5748441</v>
      </c>
      <c r="F2169" s="102">
        <v>139.23941790000001</v>
      </c>
    </row>
    <row r="2170" spans="1:6" x14ac:dyDescent="0.25">
      <c r="A2170" s="1">
        <v>682</v>
      </c>
      <c r="B2170" t="s">
        <v>2707</v>
      </c>
      <c r="C2170" t="s">
        <v>681</v>
      </c>
      <c r="D2170" t="s">
        <v>662</v>
      </c>
      <c r="E2170" s="102">
        <v>51.1638175</v>
      </c>
      <c r="F2170" s="102">
        <v>10.447831300000001</v>
      </c>
    </row>
    <row r="2171" spans="1:6" x14ac:dyDescent="0.25">
      <c r="A2171" s="1">
        <v>682</v>
      </c>
      <c r="B2171" t="s">
        <v>2708</v>
      </c>
      <c r="C2171" t="s">
        <v>688</v>
      </c>
      <c r="D2171" t="s">
        <v>664</v>
      </c>
      <c r="E2171" s="102">
        <v>39.326068499999998</v>
      </c>
      <c r="F2171" s="102">
        <v>-4.8379791000000001</v>
      </c>
    </row>
    <row r="2172" spans="1:6" x14ac:dyDescent="0.25">
      <c r="A2172" s="1">
        <v>682</v>
      </c>
      <c r="B2172" t="s">
        <v>2709</v>
      </c>
      <c r="C2172" t="s">
        <v>944</v>
      </c>
      <c r="D2172" t="s">
        <v>662</v>
      </c>
      <c r="E2172" s="102">
        <v>23.973937400000001</v>
      </c>
      <c r="F2172" s="102">
        <v>120.9820179</v>
      </c>
    </row>
    <row r="2173" spans="1:6" x14ac:dyDescent="0.25">
      <c r="A2173" s="1">
        <v>682</v>
      </c>
      <c r="B2173" t="s">
        <v>2710</v>
      </c>
      <c r="C2173" t="s">
        <v>684</v>
      </c>
      <c r="D2173" t="s">
        <v>664</v>
      </c>
      <c r="E2173" s="102">
        <v>-24.776108600000001</v>
      </c>
      <c r="F2173" s="102">
        <v>134.755</v>
      </c>
    </row>
    <row r="2174" spans="1:6" x14ac:dyDescent="0.25">
      <c r="A2174" s="1">
        <v>682</v>
      </c>
      <c r="B2174" t="s">
        <v>2711</v>
      </c>
      <c r="C2174" t="s">
        <v>674</v>
      </c>
      <c r="D2174" t="s">
        <v>662</v>
      </c>
      <c r="E2174" s="102">
        <v>54.702354499999998</v>
      </c>
      <c r="F2174" s="102">
        <v>-3.2765753000000002</v>
      </c>
    </row>
    <row r="2175" spans="1:6" x14ac:dyDescent="0.25">
      <c r="A2175" s="1">
        <v>682</v>
      </c>
      <c r="B2175" t="s">
        <v>2712</v>
      </c>
      <c r="C2175" t="s">
        <v>733</v>
      </c>
      <c r="D2175" t="s">
        <v>664</v>
      </c>
      <c r="E2175" s="102">
        <v>42.638426099999997</v>
      </c>
      <c r="F2175" s="102">
        <v>12.674296999999999</v>
      </c>
    </row>
    <row r="2176" spans="1:6" x14ac:dyDescent="0.25">
      <c r="A2176" s="1">
        <v>682</v>
      </c>
      <c r="B2176" t="s">
        <v>2713</v>
      </c>
      <c r="C2176" t="s">
        <v>713</v>
      </c>
      <c r="D2176" t="s">
        <v>664</v>
      </c>
      <c r="E2176" s="102">
        <v>36.638392000000003</v>
      </c>
      <c r="F2176" s="102">
        <v>127.69611879999999</v>
      </c>
    </row>
    <row r="2177" spans="1:6" x14ac:dyDescent="0.25">
      <c r="A2177" s="1">
        <v>682</v>
      </c>
      <c r="B2177" t="s">
        <v>2714</v>
      </c>
      <c r="C2177" t="s">
        <v>661</v>
      </c>
      <c r="D2177" t="s">
        <v>664</v>
      </c>
      <c r="E2177" s="102">
        <v>39.783730400000003</v>
      </c>
      <c r="F2177" s="102">
        <v>-100.445882</v>
      </c>
    </row>
    <row r="2178" spans="1:6" x14ac:dyDescent="0.25">
      <c r="A2178" s="1">
        <v>682</v>
      </c>
      <c r="B2178" t="s">
        <v>2715</v>
      </c>
      <c r="C2178" t="s">
        <v>674</v>
      </c>
      <c r="D2178" t="s">
        <v>664</v>
      </c>
      <c r="E2178" s="102">
        <v>54.702354499999998</v>
      </c>
      <c r="F2178" s="102">
        <v>-3.2765753000000002</v>
      </c>
    </row>
    <row r="2179" spans="1:6" x14ac:dyDescent="0.25">
      <c r="A2179" s="1">
        <v>682</v>
      </c>
      <c r="B2179" t="s">
        <v>2716</v>
      </c>
      <c r="C2179" t="s">
        <v>674</v>
      </c>
      <c r="D2179" t="s">
        <v>662</v>
      </c>
      <c r="E2179" s="102">
        <v>54.702354499999998</v>
      </c>
      <c r="F2179" s="102">
        <v>-3.2765753000000002</v>
      </c>
    </row>
    <row r="2180" spans="1:6" x14ac:dyDescent="0.25">
      <c r="A2180" s="1">
        <v>682</v>
      </c>
      <c r="B2180" t="s">
        <v>2717</v>
      </c>
      <c r="C2180" t="s">
        <v>670</v>
      </c>
      <c r="D2180" t="s">
        <v>667</v>
      </c>
      <c r="E2180" s="102">
        <v>46.603354000000003</v>
      </c>
      <c r="F2180" s="102">
        <v>1.8883335000000001</v>
      </c>
    </row>
    <row r="2181" spans="1:6" x14ac:dyDescent="0.25">
      <c r="A2181" s="1">
        <v>682</v>
      </c>
      <c r="B2181" t="s">
        <v>2718</v>
      </c>
      <c r="C2181" t="s">
        <v>666</v>
      </c>
      <c r="D2181" t="s">
        <v>664</v>
      </c>
      <c r="E2181" s="102">
        <v>35.000073999999998</v>
      </c>
      <c r="F2181" s="102">
        <v>104.999927</v>
      </c>
    </row>
    <row r="2182" spans="1:6" x14ac:dyDescent="0.25">
      <c r="A2182" s="1">
        <v>682</v>
      </c>
      <c r="B2182" t="s">
        <v>2719</v>
      </c>
      <c r="C2182" t="s">
        <v>661</v>
      </c>
      <c r="D2182" t="s">
        <v>667</v>
      </c>
      <c r="E2182" s="102">
        <v>39.783730400000003</v>
      </c>
      <c r="F2182" s="102">
        <v>-100.445882</v>
      </c>
    </row>
    <row r="2183" spans="1:6" x14ac:dyDescent="0.25">
      <c r="A2183" s="1">
        <v>682</v>
      </c>
      <c r="B2183" t="s">
        <v>2720</v>
      </c>
      <c r="C2183" t="s">
        <v>1073</v>
      </c>
      <c r="D2183" t="s">
        <v>662</v>
      </c>
      <c r="E2183" s="102">
        <v>52.215933</v>
      </c>
      <c r="F2183" s="102">
        <v>19.134422000000001</v>
      </c>
    </row>
    <row r="2184" spans="1:6" x14ac:dyDescent="0.25">
      <c r="A2184" s="1">
        <v>682</v>
      </c>
      <c r="B2184" t="s">
        <v>2721</v>
      </c>
      <c r="C2184" t="s">
        <v>2262</v>
      </c>
      <c r="D2184" t="s">
        <v>662</v>
      </c>
      <c r="E2184" s="102">
        <v>55.350000299999998</v>
      </c>
      <c r="F2184" s="102">
        <v>23.7499997</v>
      </c>
    </row>
    <row r="2185" spans="1:6" x14ac:dyDescent="0.25">
      <c r="A2185" s="1">
        <v>682</v>
      </c>
      <c r="B2185" t="s">
        <v>2722</v>
      </c>
      <c r="C2185" t="s">
        <v>661</v>
      </c>
      <c r="D2185" t="s">
        <v>662</v>
      </c>
      <c r="E2185" s="102">
        <v>39.783730400000003</v>
      </c>
      <c r="F2185" s="102">
        <v>-100.445882</v>
      </c>
    </row>
    <row r="2186" spans="1:6" x14ac:dyDescent="0.25">
      <c r="A2186" s="1">
        <v>683</v>
      </c>
      <c r="B2186" t="s">
        <v>2723</v>
      </c>
      <c r="C2186" t="s">
        <v>674</v>
      </c>
      <c r="D2186" t="s">
        <v>667</v>
      </c>
      <c r="E2186" s="102">
        <v>54.702354499999998</v>
      </c>
      <c r="F2186" s="102">
        <v>-3.2765753000000002</v>
      </c>
    </row>
    <row r="2187" spans="1:6" x14ac:dyDescent="0.25">
      <c r="A2187" s="1">
        <v>683</v>
      </c>
      <c r="B2187" t="s">
        <v>2724</v>
      </c>
      <c r="C2187" t="s">
        <v>674</v>
      </c>
      <c r="D2187" t="s">
        <v>664</v>
      </c>
      <c r="E2187" s="102">
        <v>54.702354499999998</v>
      </c>
      <c r="F2187" s="102">
        <v>-3.2765753000000002</v>
      </c>
    </row>
    <row r="2188" spans="1:6" x14ac:dyDescent="0.25">
      <c r="A2188" s="1">
        <v>683</v>
      </c>
      <c r="B2188" t="s">
        <v>2725</v>
      </c>
      <c r="C2188" t="s">
        <v>688</v>
      </c>
      <c r="D2188" t="s">
        <v>664</v>
      </c>
      <c r="E2188" s="102">
        <v>39.326068499999998</v>
      </c>
      <c r="F2188" s="102">
        <v>-4.8379791000000001</v>
      </c>
    </row>
    <row r="2189" spans="1:6" x14ac:dyDescent="0.25">
      <c r="A2189" s="1">
        <v>683</v>
      </c>
      <c r="B2189" t="s">
        <v>2726</v>
      </c>
      <c r="C2189" t="s">
        <v>666</v>
      </c>
      <c r="D2189" t="s">
        <v>664</v>
      </c>
      <c r="E2189" s="102">
        <v>35.000073999999998</v>
      </c>
      <c r="F2189" s="102">
        <v>104.999927</v>
      </c>
    </row>
    <row r="2190" spans="1:6" x14ac:dyDescent="0.25">
      <c r="A2190" s="1">
        <v>683</v>
      </c>
      <c r="B2190" t="s">
        <v>2727</v>
      </c>
      <c r="C2190" t="s">
        <v>836</v>
      </c>
      <c r="D2190" t="s">
        <v>667</v>
      </c>
      <c r="E2190" s="102">
        <v>61.152938599999999</v>
      </c>
      <c r="F2190" s="102">
        <v>8.7876653000000005</v>
      </c>
    </row>
    <row r="2191" spans="1:6" x14ac:dyDescent="0.25">
      <c r="A2191" s="1">
        <v>683</v>
      </c>
      <c r="B2191" t="s">
        <v>2728</v>
      </c>
      <c r="C2191" t="s">
        <v>944</v>
      </c>
      <c r="D2191" t="s">
        <v>662</v>
      </c>
      <c r="E2191" s="102">
        <v>23.973937400000001</v>
      </c>
      <c r="F2191" s="102">
        <v>120.9820179</v>
      </c>
    </row>
    <row r="2192" spans="1:6" x14ac:dyDescent="0.25">
      <c r="A2192" s="1">
        <v>683</v>
      </c>
      <c r="B2192" t="s">
        <v>2729</v>
      </c>
      <c r="C2192" t="s">
        <v>1002</v>
      </c>
      <c r="D2192" t="s">
        <v>664</v>
      </c>
      <c r="E2192" s="102">
        <v>25.624261799999999</v>
      </c>
      <c r="F2192" s="102">
        <v>42.352832800000002</v>
      </c>
    </row>
    <row r="2193" spans="1:6" x14ac:dyDescent="0.25">
      <c r="A2193" s="1">
        <v>683</v>
      </c>
      <c r="B2193" t="s">
        <v>2730</v>
      </c>
      <c r="C2193" t="s">
        <v>694</v>
      </c>
      <c r="D2193" t="s">
        <v>664</v>
      </c>
      <c r="E2193" s="102">
        <v>-10.3333333</v>
      </c>
      <c r="F2193" s="102">
        <v>-53.2</v>
      </c>
    </row>
    <row r="2194" spans="1:6" x14ac:dyDescent="0.25">
      <c r="A2194" s="1">
        <v>683</v>
      </c>
      <c r="B2194" t="s">
        <v>2731</v>
      </c>
      <c r="C2194" t="s">
        <v>670</v>
      </c>
      <c r="D2194" t="s">
        <v>664</v>
      </c>
      <c r="E2194" s="102">
        <v>46.603354000000003</v>
      </c>
      <c r="F2194" s="102">
        <v>1.8883335000000001</v>
      </c>
    </row>
    <row r="2195" spans="1:6" x14ac:dyDescent="0.25">
      <c r="A2195" s="1">
        <v>684</v>
      </c>
      <c r="B2195" t="s">
        <v>2732</v>
      </c>
      <c r="C2195" t="s">
        <v>661</v>
      </c>
      <c r="D2195" t="s">
        <v>664</v>
      </c>
      <c r="E2195" s="102">
        <v>39.783730400000003</v>
      </c>
      <c r="F2195" s="102">
        <v>-100.445882</v>
      </c>
    </row>
    <row r="2196" spans="1:6" x14ac:dyDescent="0.25">
      <c r="A2196" s="1">
        <v>684</v>
      </c>
      <c r="B2196" t="s">
        <v>2733</v>
      </c>
      <c r="C2196" t="s">
        <v>688</v>
      </c>
      <c r="D2196" t="s">
        <v>662</v>
      </c>
      <c r="E2196" s="102">
        <v>39.326068499999998</v>
      </c>
      <c r="F2196" s="102">
        <v>-4.8379791000000001</v>
      </c>
    </row>
    <row r="2197" spans="1:6" x14ac:dyDescent="0.25">
      <c r="A2197" s="1">
        <v>684</v>
      </c>
      <c r="B2197" t="s">
        <v>2734</v>
      </c>
      <c r="C2197" t="s">
        <v>1264</v>
      </c>
      <c r="D2197" t="s">
        <v>662</v>
      </c>
      <c r="E2197" s="102">
        <v>26.254049299999998</v>
      </c>
      <c r="F2197" s="102">
        <v>29.267546899999999</v>
      </c>
    </row>
    <row r="2198" spans="1:6" x14ac:dyDescent="0.25">
      <c r="A2198" s="1">
        <v>684</v>
      </c>
      <c r="B2198" t="s">
        <v>2735</v>
      </c>
      <c r="C2198" t="s">
        <v>978</v>
      </c>
      <c r="D2198" t="s">
        <v>662</v>
      </c>
      <c r="E2198" s="102">
        <v>49.743904700000002</v>
      </c>
      <c r="F2198" s="102">
        <v>15.338106099999999</v>
      </c>
    </row>
    <row r="2199" spans="1:6" x14ac:dyDescent="0.25">
      <c r="A2199" s="1">
        <v>684</v>
      </c>
      <c r="B2199" t="s">
        <v>2736</v>
      </c>
      <c r="C2199" t="s">
        <v>661</v>
      </c>
      <c r="D2199" t="s">
        <v>667</v>
      </c>
      <c r="E2199" s="102">
        <v>39.783730400000003</v>
      </c>
      <c r="F2199" s="102">
        <v>-100.445882</v>
      </c>
    </row>
    <row r="2200" spans="1:6" x14ac:dyDescent="0.25">
      <c r="A2200" s="1">
        <v>684</v>
      </c>
      <c r="B2200" t="s">
        <v>2737</v>
      </c>
      <c r="C2200" t="s">
        <v>670</v>
      </c>
      <c r="D2200" t="s">
        <v>662</v>
      </c>
      <c r="E2200" s="102">
        <v>46.603354000000003</v>
      </c>
      <c r="F2200" s="102">
        <v>1.8883335000000001</v>
      </c>
    </row>
    <row r="2201" spans="1:6" x14ac:dyDescent="0.25">
      <c r="A2201" s="1">
        <v>684</v>
      </c>
      <c r="B2201" t="s">
        <v>2738</v>
      </c>
      <c r="C2201" t="s">
        <v>666</v>
      </c>
      <c r="D2201" t="s">
        <v>662</v>
      </c>
      <c r="E2201" s="102">
        <v>35.000073999999998</v>
      </c>
      <c r="F2201" s="102">
        <v>104.999927</v>
      </c>
    </row>
    <row r="2202" spans="1:6" x14ac:dyDescent="0.25">
      <c r="A2202" s="1">
        <v>684</v>
      </c>
      <c r="B2202" t="s">
        <v>2739</v>
      </c>
      <c r="C2202" t="s">
        <v>661</v>
      </c>
      <c r="D2202" t="s">
        <v>667</v>
      </c>
      <c r="E2202" s="102">
        <v>39.783730400000003</v>
      </c>
      <c r="F2202" s="102">
        <v>-100.445882</v>
      </c>
    </row>
    <row r="2203" spans="1:6" x14ac:dyDescent="0.25">
      <c r="A2203" s="1">
        <v>684</v>
      </c>
      <c r="B2203" t="s">
        <v>2740</v>
      </c>
      <c r="C2203" t="s">
        <v>679</v>
      </c>
      <c r="D2203" t="s">
        <v>662</v>
      </c>
      <c r="E2203" s="102"/>
      <c r="F2203" s="102"/>
    </row>
    <row r="2204" spans="1:6" x14ac:dyDescent="0.25">
      <c r="A2204" s="1">
        <v>684</v>
      </c>
      <c r="B2204" t="s">
        <v>183</v>
      </c>
      <c r="C2204" t="s">
        <v>661</v>
      </c>
      <c r="D2204" t="s">
        <v>664</v>
      </c>
      <c r="E2204" s="102">
        <v>39.783730400000003</v>
      </c>
      <c r="F2204" s="102">
        <v>-100.445882</v>
      </c>
    </row>
    <row r="2205" spans="1:6" x14ac:dyDescent="0.25">
      <c r="A2205" s="1">
        <v>684</v>
      </c>
      <c r="B2205" t="s">
        <v>2741</v>
      </c>
      <c r="C2205" t="s">
        <v>767</v>
      </c>
      <c r="D2205" t="s">
        <v>662</v>
      </c>
      <c r="E2205" s="102">
        <v>36.5748441</v>
      </c>
      <c r="F2205" s="102">
        <v>139.23941790000001</v>
      </c>
    </row>
    <row r="2206" spans="1:6" x14ac:dyDescent="0.25">
      <c r="A2206" s="1">
        <v>684</v>
      </c>
      <c r="B2206" t="s">
        <v>2742</v>
      </c>
      <c r="C2206" t="s">
        <v>999</v>
      </c>
      <c r="D2206" t="s">
        <v>664</v>
      </c>
      <c r="E2206" s="102">
        <v>39.662164799999999</v>
      </c>
      <c r="F2206" s="102">
        <v>-8.1353518999999999</v>
      </c>
    </row>
    <row r="2207" spans="1:6" x14ac:dyDescent="0.25">
      <c r="A2207" s="1">
        <v>684</v>
      </c>
      <c r="B2207" t="s">
        <v>2743</v>
      </c>
      <c r="C2207" t="s">
        <v>999</v>
      </c>
      <c r="D2207" t="s">
        <v>664</v>
      </c>
      <c r="E2207" s="102">
        <v>39.662164799999999</v>
      </c>
      <c r="F2207" s="102">
        <v>-8.1353518999999999</v>
      </c>
    </row>
    <row r="2208" spans="1:6" x14ac:dyDescent="0.25">
      <c r="A2208" s="1">
        <v>684</v>
      </c>
      <c r="B2208" t="s">
        <v>2744</v>
      </c>
      <c r="C2208" t="s">
        <v>958</v>
      </c>
      <c r="D2208" t="s">
        <v>662</v>
      </c>
      <c r="E2208" s="102">
        <v>22.351114800000001</v>
      </c>
      <c r="F2208" s="102">
        <v>78.667742799999999</v>
      </c>
    </row>
    <row r="2209" spans="1:6" x14ac:dyDescent="0.25">
      <c r="A2209" s="1">
        <v>684</v>
      </c>
      <c r="B2209" t="s">
        <v>2745</v>
      </c>
      <c r="C2209" t="s">
        <v>661</v>
      </c>
      <c r="D2209" t="s">
        <v>662</v>
      </c>
      <c r="E2209" s="102">
        <v>39.783730400000003</v>
      </c>
      <c r="F2209" s="102">
        <v>-100.445882</v>
      </c>
    </row>
    <row r="2210" spans="1:6" x14ac:dyDescent="0.25">
      <c r="A2210" s="1">
        <v>684</v>
      </c>
      <c r="B2210" t="s">
        <v>2746</v>
      </c>
      <c r="C2210" t="s">
        <v>767</v>
      </c>
      <c r="D2210" t="s">
        <v>664</v>
      </c>
      <c r="E2210" s="102">
        <v>36.5748441</v>
      </c>
      <c r="F2210" s="102">
        <v>139.23941790000001</v>
      </c>
    </row>
    <row r="2211" spans="1:6" x14ac:dyDescent="0.25">
      <c r="A2211" s="1">
        <v>684</v>
      </c>
      <c r="B2211" t="s">
        <v>2747</v>
      </c>
      <c r="C2211" t="s">
        <v>666</v>
      </c>
      <c r="D2211" t="s">
        <v>662</v>
      </c>
      <c r="E2211" s="102">
        <v>35.000073999999998</v>
      </c>
      <c r="F2211" s="102">
        <v>104.999927</v>
      </c>
    </row>
    <row r="2212" spans="1:6" x14ac:dyDescent="0.25">
      <c r="A2212" s="1">
        <v>684</v>
      </c>
      <c r="B2212" t="s">
        <v>2748</v>
      </c>
      <c r="C2212" t="s">
        <v>661</v>
      </c>
      <c r="D2212" t="s">
        <v>664</v>
      </c>
      <c r="E2212" s="102">
        <v>39.783730400000003</v>
      </c>
      <c r="F2212" s="102">
        <v>-100.445882</v>
      </c>
    </row>
    <row r="2213" spans="1:6" x14ac:dyDescent="0.25">
      <c r="A2213" s="1">
        <v>685</v>
      </c>
      <c r="B2213" t="s">
        <v>2749</v>
      </c>
      <c r="C2213" t="s">
        <v>661</v>
      </c>
      <c r="D2213" t="s">
        <v>662</v>
      </c>
      <c r="E2213" s="102">
        <v>39.783730400000003</v>
      </c>
      <c r="F2213" s="102">
        <v>-100.445882</v>
      </c>
    </row>
    <row r="2214" spans="1:6" x14ac:dyDescent="0.25">
      <c r="A2214" s="1">
        <v>685</v>
      </c>
      <c r="B2214" t="s">
        <v>2750</v>
      </c>
      <c r="C2214" t="s">
        <v>1069</v>
      </c>
      <c r="D2214" t="s">
        <v>664</v>
      </c>
      <c r="E2214" s="102">
        <v>25.333698399999999</v>
      </c>
      <c r="F2214" s="102">
        <v>51.229529499999998</v>
      </c>
    </row>
    <row r="2215" spans="1:6" x14ac:dyDescent="0.25">
      <c r="A2215" s="1">
        <v>685</v>
      </c>
      <c r="B2215" t="s">
        <v>2751</v>
      </c>
      <c r="C2215" t="s">
        <v>1073</v>
      </c>
      <c r="D2215" t="s">
        <v>662</v>
      </c>
      <c r="E2215" s="102">
        <v>52.215933</v>
      </c>
      <c r="F2215" s="102">
        <v>19.134422000000001</v>
      </c>
    </row>
    <row r="2216" spans="1:6" x14ac:dyDescent="0.25">
      <c r="A2216" s="1">
        <v>685</v>
      </c>
      <c r="B2216" t="s">
        <v>2752</v>
      </c>
      <c r="C2216" t="s">
        <v>666</v>
      </c>
      <c r="D2216" t="s">
        <v>662</v>
      </c>
      <c r="E2216" s="102">
        <v>35.000073999999998</v>
      </c>
      <c r="F2216" s="102">
        <v>104.999927</v>
      </c>
    </row>
    <row r="2217" spans="1:6" x14ac:dyDescent="0.25">
      <c r="A2217" s="1">
        <v>685</v>
      </c>
      <c r="B2217" t="s">
        <v>2753</v>
      </c>
      <c r="C2217" t="s">
        <v>694</v>
      </c>
      <c r="D2217" t="s">
        <v>667</v>
      </c>
      <c r="E2217" s="102">
        <v>-10.3333333</v>
      </c>
      <c r="F2217" s="102">
        <v>-53.2</v>
      </c>
    </row>
    <row r="2218" spans="1:6" x14ac:dyDescent="0.25">
      <c r="A2218" s="1">
        <v>686</v>
      </c>
      <c r="B2218" t="s">
        <v>2754</v>
      </c>
      <c r="C2218" t="s">
        <v>661</v>
      </c>
      <c r="D2218" t="s">
        <v>662</v>
      </c>
      <c r="E2218" s="102">
        <v>39.783730400000003</v>
      </c>
      <c r="F2218" s="102">
        <v>-100.445882</v>
      </c>
    </row>
    <row r="2219" spans="1:6" x14ac:dyDescent="0.25">
      <c r="A2219" s="1">
        <v>686</v>
      </c>
      <c r="B2219" t="s">
        <v>2755</v>
      </c>
      <c r="C2219" t="s">
        <v>666</v>
      </c>
      <c r="D2219" t="s">
        <v>664</v>
      </c>
      <c r="E2219" s="102">
        <v>35.000073999999998</v>
      </c>
      <c r="F2219" s="102">
        <v>104.999927</v>
      </c>
    </row>
    <row r="2220" spans="1:6" x14ac:dyDescent="0.25">
      <c r="A2220" s="1">
        <v>686</v>
      </c>
      <c r="B2220" t="s">
        <v>2756</v>
      </c>
      <c r="C2220" t="s">
        <v>2757</v>
      </c>
      <c r="D2220" t="s">
        <v>667</v>
      </c>
      <c r="E2220" s="102">
        <v>23.013133799999999</v>
      </c>
      <c r="F2220" s="102">
        <v>-80.832874799999999</v>
      </c>
    </row>
    <row r="2221" spans="1:6" x14ac:dyDescent="0.25">
      <c r="A2221" s="1">
        <v>686</v>
      </c>
      <c r="B2221" t="s">
        <v>2758</v>
      </c>
      <c r="C2221" t="s">
        <v>958</v>
      </c>
      <c r="D2221" t="s">
        <v>662</v>
      </c>
      <c r="E2221" s="102">
        <v>22.351114800000001</v>
      </c>
      <c r="F2221" s="102">
        <v>78.667742799999999</v>
      </c>
    </row>
    <row r="2222" spans="1:6" x14ac:dyDescent="0.25">
      <c r="A2222" s="1">
        <v>686</v>
      </c>
      <c r="B2222" t="s">
        <v>2759</v>
      </c>
      <c r="C2222" t="s">
        <v>767</v>
      </c>
      <c r="D2222" t="s">
        <v>662</v>
      </c>
      <c r="E2222" s="102">
        <v>36.5748441</v>
      </c>
      <c r="F2222" s="102">
        <v>139.23941790000001</v>
      </c>
    </row>
    <row r="2223" spans="1:6" x14ac:dyDescent="0.25">
      <c r="A2223" s="1">
        <v>686</v>
      </c>
      <c r="B2223" t="s">
        <v>2760</v>
      </c>
      <c r="C2223" t="s">
        <v>767</v>
      </c>
      <c r="D2223" t="s">
        <v>662</v>
      </c>
      <c r="E2223" s="102">
        <v>36.5748441</v>
      </c>
      <c r="F2223" s="102">
        <v>139.23941790000001</v>
      </c>
    </row>
    <row r="2224" spans="1:6" x14ac:dyDescent="0.25">
      <c r="A2224" s="1">
        <v>686</v>
      </c>
      <c r="B2224" t="s">
        <v>2761</v>
      </c>
      <c r="C2224" t="s">
        <v>666</v>
      </c>
      <c r="D2224" t="s">
        <v>664</v>
      </c>
      <c r="E2224" s="102">
        <v>35.000073999999998</v>
      </c>
      <c r="F2224" s="102">
        <v>104.999927</v>
      </c>
    </row>
    <row r="2225" spans="1:6" x14ac:dyDescent="0.25">
      <c r="A2225" s="1">
        <v>686</v>
      </c>
      <c r="B2225" t="s">
        <v>2762</v>
      </c>
      <c r="C2225" t="s">
        <v>1002</v>
      </c>
      <c r="D2225" t="s">
        <v>662</v>
      </c>
      <c r="E2225" s="102">
        <v>25.624261799999999</v>
      </c>
      <c r="F2225" s="102">
        <v>42.352832800000002</v>
      </c>
    </row>
    <row r="2226" spans="1:6" x14ac:dyDescent="0.25">
      <c r="A2226" s="1">
        <v>686</v>
      </c>
      <c r="B2226" t="s">
        <v>2763</v>
      </c>
      <c r="C2226" t="s">
        <v>1069</v>
      </c>
      <c r="D2226" t="s">
        <v>662</v>
      </c>
      <c r="E2226" s="102">
        <v>25.333698399999999</v>
      </c>
      <c r="F2226" s="102">
        <v>51.229529499999998</v>
      </c>
    </row>
    <row r="2227" spans="1:6" x14ac:dyDescent="0.25">
      <c r="A2227" s="1">
        <v>686</v>
      </c>
      <c r="B2227" t="s">
        <v>2764</v>
      </c>
      <c r="C2227" t="s">
        <v>684</v>
      </c>
      <c r="D2227" t="s">
        <v>664</v>
      </c>
      <c r="E2227" s="102">
        <v>-24.776108600000001</v>
      </c>
      <c r="F2227" s="102">
        <v>134.755</v>
      </c>
    </row>
    <row r="2228" spans="1:6" x14ac:dyDescent="0.25">
      <c r="A2228" s="1">
        <v>686</v>
      </c>
      <c r="B2228" t="s">
        <v>2765</v>
      </c>
      <c r="C2228" t="s">
        <v>681</v>
      </c>
      <c r="D2228" t="s">
        <v>667</v>
      </c>
      <c r="E2228" s="102">
        <v>51.1638175</v>
      </c>
      <c r="F2228" s="102">
        <v>10.447831300000001</v>
      </c>
    </row>
    <row r="2229" spans="1:6" x14ac:dyDescent="0.25">
      <c r="A2229" s="1">
        <v>686</v>
      </c>
      <c r="B2229" t="s">
        <v>2766</v>
      </c>
      <c r="C2229" t="s">
        <v>688</v>
      </c>
      <c r="D2229" t="s">
        <v>667</v>
      </c>
      <c r="E2229" s="102">
        <v>39.326068499999998</v>
      </c>
      <c r="F2229" s="102">
        <v>-4.8379791000000001</v>
      </c>
    </row>
    <row r="2230" spans="1:6" x14ac:dyDescent="0.25">
      <c r="A2230" s="1">
        <v>686</v>
      </c>
      <c r="B2230" t="s">
        <v>2767</v>
      </c>
      <c r="C2230" t="s">
        <v>681</v>
      </c>
      <c r="D2230" t="s">
        <v>667</v>
      </c>
      <c r="E2230" s="102">
        <v>51.1638175</v>
      </c>
      <c r="F2230" s="102">
        <v>10.447831300000001</v>
      </c>
    </row>
    <row r="2231" spans="1:6" x14ac:dyDescent="0.25">
      <c r="A2231" s="1">
        <v>687</v>
      </c>
      <c r="B2231" t="s">
        <v>2768</v>
      </c>
      <c r="C2231" t="s">
        <v>713</v>
      </c>
      <c r="D2231" t="s">
        <v>662</v>
      </c>
      <c r="E2231" s="102">
        <v>36.638392000000003</v>
      </c>
      <c r="F2231" s="102">
        <v>127.69611879999999</v>
      </c>
    </row>
    <row r="2232" spans="1:6" x14ac:dyDescent="0.25">
      <c r="A2232" s="1">
        <v>687</v>
      </c>
      <c r="B2232" t="s">
        <v>2769</v>
      </c>
      <c r="C2232" t="s">
        <v>767</v>
      </c>
      <c r="D2232" t="s">
        <v>664</v>
      </c>
      <c r="E2232" s="102">
        <v>36.5748441</v>
      </c>
      <c r="F2232" s="102">
        <v>139.23941790000001</v>
      </c>
    </row>
    <row r="2233" spans="1:6" x14ac:dyDescent="0.25">
      <c r="A2233" s="1">
        <v>687</v>
      </c>
      <c r="B2233" t="s">
        <v>2770</v>
      </c>
      <c r="C2233" t="s">
        <v>675</v>
      </c>
      <c r="D2233" t="s">
        <v>664</v>
      </c>
      <c r="E2233" s="102">
        <v>61.066692199999999</v>
      </c>
      <c r="F2233" s="102">
        <v>-107.99170700000001</v>
      </c>
    </row>
    <row r="2234" spans="1:6" x14ac:dyDescent="0.25">
      <c r="A2234" s="1">
        <v>687</v>
      </c>
      <c r="B2234" t="s">
        <v>2771</v>
      </c>
      <c r="C2234" t="s">
        <v>688</v>
      </c>
      <c r="D2234" t="s">
        <v>662</v>
      </c>
      <c r="E2234" s="102">
        <v>39.326068499999998</v>
      </c>
      <c r="F2234" s="102">
        <v>-4.8379791000000001</v>
      </c>
    </row>
    <row r="2235" spans="1:6" x14ac:dyDescent="0.25">
      <c r="A2235" s="1">
        <v>687</v>
      </c>
      <c r="B2235" t="s">
        <v>2772</v>
      </c>
      <c r="C2235" t="s">
        <v>2773</v>
      </c>
      <c r="D2235" t="s">
        <v>662</v>
      </c>
      <c r="E2235" s="102">
        <v>56.840649399999997</v>
      </c>
      <c r="F2235" s="102">
        <v>24.753764499999999</v>
      </c>
    </row>
    <row r="2236" spans="1:6" x14ac:dyDescent="0.25">
      <c r="A2236" s="1">
        <v>687</v>
      </c>
      <c r="B2236" t="s">
        <v>2774</v>
      </c>
      <c r="C2236" t="s">
        <v>674</v>
      </c>
      <c r="D2236" t="s">
        <v>662</v>
      </c>
      <c r="E2236" s="102">
        <v>54.702354499999998</v>
      </c>
      <c r="F2236" s="102">
        <v>-3.2765753000000002</v>
      </c>
    </row>
    <row r="2237" spans="1:6" x14ac:dyDescent="0.25">
      <c r="A2237" s="1">
        <v>687</v>
      </c>
      <c r="B2237" t="s">
        <v>2775</v>
      </c>
      <c r="C2237" t="s">
        <v>767</v>
      </c>
      <c r="D2237" t="s">
        <v>662</v>
      </c>
      <c r="E2237" s="102">
        <v>36.5748441</v>
      </c>
      <c r="F2237" s="102">
        <v>139.23941790000001</v>
      </c>
    </row>
    <row r="2238" spans="1:6" x14ac:dyDescent="0.25">
      <c r="A2238" s="1">
        <v>687</v>
      </c>
      <c r="B2238" t="s">
        <v>2776</v>
      </c>
      <c r="C2238" t="s">
        <v>661</v>
      </c>
      <c r="D2238" t="s">
        <v>662</v>
      </c>
      <c r="E2238" s="102">
        <v>39.783730400000003</v>
      </c>
      <c r="F2238" s="102">
        <v>-100.445882</v>
      </c>
    </row>
    <row r="2239" spans="1:6" x14ac:dyDescent="0.25">
      <c r="A2239" s="1">
        <v>687</v>
      </c>
      <c r="B2239" t="s">
        <v>2777</v>
      </c>
      <c r="C2239" t="s">
        <v>674</v>
      </c>
      <c r="D2239" t="s">
        <v>662</v>
      </c>
      <c r="E2239" s="102">
        <v>54.702354499999998</v>
      </c>
      <c r="F2239" s="102">
        <v>-3.2765753000000002</v>
      </c>
    </row>
    <row r="2240" spans="1:6" x14ac:dyDescent="0.25">
      <c r="A2240" s="1">
        <v>687</v>
      </c>
      <c r="B2240" t="s">
        <v>2778</v>
      </c>
      <c r="C2240" t="s">
        <v>675</v>
      </c>
      <c r="D2240" t="s">
        <v>664</v>
      </c>
      <c r="E2240" s="102">
        <v>61.066692199999999</v>
      </c>
      <c r="F2240" s="102">
        <v>-107.99170700000001</v>
      </c>
    </row>
    <row r="2241" spans="1:6" x14ac:dyDescent="0.25">
      <c r="A2241" s="1">
        <v>687</v>
      </c>
      <c r="B2241" t="s">
        <v>2779</v>
      </c>
      <c r="C2241" t="s">
        <v>1356</v>
      </c>
      <c r="D2241" t="s">
        <v>662</v>
      </c>
      <c r="E2241" s="102">
        <v>23.658511600000001</v>
      </c>
      <c r="F2241" s="102">
        <v>-102.00770970000001</v>
      </c>
    </row>
    <row r="2242" spans="1:6" x14ac:dyDescent="0.25">
      <c r="A2242" s="1">
        <v>687</v>
      </c>
      <c r="B2242" t="s">
        <v>2780</v>
      </c>
      <c r="C2242" t="s">
        <v>767</v>
      </c>
      <c r="D2242" t="s">
        <v>662</v>
      </c>
      <c r="E2242" s="102">
        <v>36.5748441</v>
      </c>
      <c r="F2242" s="102">
        <v>139.23941790000001</v>
      </c>
    </row>
    <row r="2243" spans="1:6" x14ac:dyDescent="0.25">
      <c r="A2243" s="1">
        <v>688</v>
      </c>
      <c r="B2243" t="s">
        <v>2781</v>
      </c>
      <c r="C2243" t="s">
        <v>739</v>
      </c>
      <c r="D2243" t="s">
        <v>662</v>
      </c>
      <c r="E2243" s="102">
        <v>64.686313600000005</v>
      </c>
      <c r="F2243" s="102">
        <v>97.745306099999993</v>
      </c>
    </row>
    <row r="2244" spans="1:6" x14ac:dyDescent="0.25">
      <c r="A2244" s="1">
        <v>688</v>
      </c>
      <c r="B2244" t="s">
        <v>2782</v>
      </c>
      <c r="C2244" t="s">
        <v>666</v>
      </c>
      <c r="D2244" t="s">
        <v>662</v>
      </c>
      <c r="E2244" s="102">
        <v>35.000073999999998</v>
      </c>
      <c r="F2244" s="102">
        <v>104.999927</v>
      </c>
    </row>
    <row r="2245" spans="1:6" x14ac:dyDescent="0.25">
      <c r="A2245" s="1">
        <v>688</v>
      </c>
      <c r="B2245" t="s">
        <v>2783</v>
      </c>
      <c r="C2245" t="s">
        <v>688</v>
      </c>
      <c r="D2245" t="s">
        <v>664</v>
      </c>
      <c r="E2245" s="102">
        <v>39.326068499999998</v>
      </c>
      <c r="F2245" s="102">
        <v>-4.8379791000000001</v>
      </c>
    </row>
    <row r="2246" spans="1:6" x14ac:dyDescent="0.25">
      <c r="A2246" s="1">
        <v>688</v>
      </c>
      <c r="B2246" t="s">
        <v>2784</v>
      </c>
      <c r="C2246" t="s">
        <v>674</v>
      </c>
      <c r="D2246" t="s">
        <v>662</v>
      </c>
      <c r="E2246" s="102">
        <v>54.702354499999998</v>
      </c>
      <c r="F2246" s="102">
        <v>-3.2765753000000002</v>
      </c>
    </row>
    <row r="2247" spans="1:6" x14ac:dyDescent="0.25">
      <c r="A2247" s="1">
        <v>688</v>
      </c>
      <c r="B2247" t="s">
        <v>2785</v>
      </c>
      <c r="C2247" t="s">
        <v>661</v>
      </c>
      <c r="D2247" t="s">
        <v>662</v>
      </c>
      <c r="E2247" s="102">
        <v>39.783730400000003</v>
      </c>
      <c r="F2247" s="102">
        <v>-100.445882</v>
      </c>
    </row>
    <row r="2248" spans="1:6" x14ac:dyDescent="0.25">
      <c r="A2248" s="1">
        <v>688</v>
      </c>
      <c r="B2248" t="s">
        <v>2786</v>
      </c>
      <c r="C2248" t="s">
        <v>670</v>
      </c>
      <c r="D2248" t="s">
        <v>662</v>
      </c>
      <c r="E2248" s="102">
        <v>46.603354000000003</v>
      </c>
      <c r="F2248" s="102">
        <v>1.8883335000000001</v>
      </c>
    </row>
    <row r="2249" spans="1:6" x14ac:dyDescent="0.25">
      <c r="A2249" s="1">
        <v>688</v>
      </c>
      <c r="B2249" t="s">
        <v>2787</v>
      </c>
      <c r="C2249" t="s">
        <v>666</v>
      </c>
      <c r="D2249" t="s">
        <v>662</v>
      </c>
      <c r="E2249" s="102">
        <v>35.000073999999998</v>
      </c>
      <c r="F2249" s="102">
        <v>104.999927</v>
      </c>
    </row>
    <row r="2250" spans="1:6" x14ac:dyDescent="0.25">
      <c r="A2250" s="1">
        <v>688</v>
      </c>
      <c r="B2250" t="s">
        <v>2788</v>
      </c>
      <c r="C2250" t="s">
        <v>666</v>
      </c>
      <c r="D2250" t="s">
        <v>662</v>
      </c>
      <c r="E2250" s="102">
        <v>35.000073999999998</v>
      </c>
      <c r="F2250" s="102">
        <v>104.999927</v>
      </c>
    </row>
    <row r="2251" spans="1:6" x14ac:dyDescent="0.25">
      <c r="A2251" s="1">
        <v>688</v>
      </c>
      <c r="B2251" t="s">
        <v>2789</v>
      </c>
      <c r="C2251" t="s">
        <v>1356</v>
      </c>
      <c r="D2251" t="s">
        <v>662</v>
      </c>
      <c r="E2251" s="102">
        <v>23.658511600000001</v>
      </c>
      <c r="F2251" s="102">
        <v>-102.00770970000001</v>
      </c>
    </row>
    <row r="2252" spans="1:6" x14ac:dyDescent="0.25">
      <c r="A2252" s="1">
        <v>688</v>
      </c>
      <c r="B2252" t="s">
        <v>2790</v>
      </c>
      <c r="C2252" t="s">
        <v>2791</v>
      </c>
      <c r="D2252" t="s">
        <v>662</v>
      </c>
      <c r="E2252" s="102">
        <v>-2.4833826000000001</v>
      </c>
      <c r="F2252" s="102">
        <v>117.8902853</v>
      </c>
    </row>
    <row r="2253" spans="1:6" x14ac:dyDescent="0.25">
      <c r="A2253" s="1">
        <v>688</v>
      </c>
      <c r="B2253" t="s">
        <v>2792</v>
      </c>
      <c r="C2253" t="s">
        <v>764</v>
      </c>
      <c r="D2253" t="s">
        <v>667</v>
      </c>
      <c r="E2253" s="102">
        <v>46.798562400000002</v>
      </c>
      <c r="F2253" s="102">
        <v>8.2319735999999999</v>
      </c>
    </row>
    <row r="2254" spans="1:6" x14ac:dyDescent="0.25">
      <c r="A2254" s="1">
        <v>688</v>
      </c>
      <c r="B2254" t="s">
        <v>2793</v>
      </c>
      <c r="C2254" t="s">
        <v>681</v>
      </c>
      <c r="D2254" t="s">
        <v>664</v>
      </c>
      <c r="E2254" s="102">
        <v>51.1638175</v>
      </c>
      <c r="F2254" s="102">
        <v>10.447831300000001</v>
      </c>
    </row>
    <row r="2255" spans="1:6" x14ac:dyDescent="0.25">
      <c r="A2255" s="1">
        <v>688</v>
      </c>
      <c r="B2255" t="s">
        <v>2794</v>
      </c>
      <c r="C2255" t="s">
        <v>674</v>
      </c>
      <c r="D2255" t="s">
        <v>664</v>
      </c>
      <c r="E2255" s="102">
        <v>54.702354499999998</v>
      </c>
      <c r="F2255" s="102">
        <v>-3.2765753000000002</v>
      </c>
    </row>
    <row r="2256" spans="1:6" x14ac:dyDescent="0.25">
      <c r="A2256" s="1">
        <v>688</v>
      </c>
      <c r="B2256" t="s">
        <v>2795</v>
      </c>
      <c r="C2256" t="s">
        <v>740</v>
      </c>
      <c r="D2256" t="s">
        <v>662</v>
      </c>
      <c r="E2256" s="102">
        <v>32.647531399999998</v>
      </c>
      <c r="F2256" s="102">
        <v>54.564351600000002</v>
      </c>
    </row>
    <row r="2257" spans="1:6" x14ac:dyDescent="0.25">
      <c r="A2257" s="1">
        <v>689</v>
      </c>
      <c r="B2257" t="s">
        <v>2796</v>
      </c>
      <c r="C2257" t="s">
        <v>666</v>
      </c>
      <c r="D2257" t="s">
        <v>664</v>
      </c>
      <c r="E2257" s="102">
        <v>35.000073999999998</v>
      </c>
      <c r="F2257" s="102">
        <v>104.999927</v>
      </c>
    </row>
    <row r="2258" spans="1:6" x14ac:dyDescent="0.25">
      <c r="A2258" s="1">
        <v>689</v>
      </c>
      <c r="B2258" t="s">
        <v>2797</v>
      </c>
      <c r="C2258" t="s">
        <v>2798</v>
      </c>
      <c r="D2258" t="s">
        <v>856</v>
      </c>
      <c r="E2258" s="102">
        <v>29.273396399999999</v>
      </c>
      <c r="F2258" s="102">
        <v>47.497947600000003</v>
      </c>
    </row>
    <row r="2259" spans="1:6" x14ac:dyDescent="0.25">
      <c r="A2259" s="1">
        <v>689</v>
      </c>
      <c r="B2259" t="s">
        <v>2799</v>
      </c>
      <c r="C2259" t="s">
        <v>666</v>
      </c>
      <c r="D2259" t="s">
        <v>662</v>
      </c>
      <c r="E2259" s="102">
        <v>35.000073999999998</v>
      </c>
      <c r="F2259" s="102">
        <v>104.999927</v>
      </c>
    </row>
    <row r="2260" spans="1:6" x14ac:dyDescent="0.25">
      <c r="A2260" s="1">
        <v>689</v>
      </c>
      <c r="B2260" t="s">
        <v>2800</v>
      </c>
      <c r="C2260" t="s">
        <v>1356</v>
      </c>
      <c r="D2260" t="s">
        <v>664</v>
      </c>
      <c r="E2260" s="102">
        <v>23.658511600000001</v>
      </c>
      <c r="F2260" s="102">
        <v>-102.00770970000001</v>
      </c>
    </row>
    <row r="2261" spans="1:6" x14ac:dyDescent="0.25">
      <c r="A2261" s="1">
        <v>689</v>
      </c>
      <c r="B2261" t="s">
        <v>2801</v>
      </c>
      <c r="C2261" t="s">
        <v>2802</v>
      </c>
      <c r="D2261" t="s">
        <v>667</v>
      </c>
      <c r="E2261" s="102">
        <v>-6.5247123</v>
      </c>
      <c r="F2261" s="102">
        <v>35.787843799999997</v>
      </c>
    </row>
    <row r="2262" spans="1:6" x14ac:dyDescent="0.25">
      <c r="A2262" s="1">
        <v>689</v>
      </c>
      <c r="B2262" t="s">
        <v>2803</v>
      </c>
      <c r="C2262" t="s">
        <v>1186</v>
      </c>
      <c r="D2262" t="s">
        <v>662</v>
      </c>
      <c r="E2262" s="102">
        <v>52.865195999999997</v>
      </c>
      <c r="F2262" s="102">
        <v>-7.9794599000000002</v>
      </c>
    </row>
    <row r="2263" spans="1:6" x14ac:dyDescent="0.25">
      <c r="A2263" s="1">
        <v>689</v>
      </c>
      <c r="B2263" t="s">
        <v>2804</v>
      </c>
      <c r="C2263" t="s">
        <v>2133</v>
      </c>
      <c r="D2263" t="s">
        <v>667</v>
      </c>
      <c r="E2263" s="102">
        <v>45.985212900000001</v>
      </c>
      <c r="F2263" s="102">
        <v>24.6859225</v>
      </c>
    </row>
    <row r="2264" spans="1:6" x14ac:dyDescent="0.25">
      <c r="A2264" s="1">
        <v>689</v>
      </c>
      <c r="B2264" t="s">
        <v>2805</v>
      </c>
      <c r="C2264" t="s">
        <v>2806</v>
      </c>
      <c r="D2264" t="s">
        <v>664</v>
      </c>
      <c r="E2264" s="102">
        <v>24.4769288</v>
      </c>
      <c r="F2264" s="102">
        <v>90.293441299999998</v>
      </c>
    </row>
    <row r="2265" spans="1:6" x14ac:dyDescent="0.25">
      <c r="A2265" s="1">
        <v>689</v>
      </c>
      <c r="B2265" t="s">
        <v>2807</v>
      </c>
      <c r="C2265" t="s">
        <v>767</v>
      </c>
      <c r="D2265" t="s">
        <v>664</v>
      </c>
      <c r="E2265" s="102">
        <v>36.5748441</v>
      </c>
      <c r="F2265" s="102">
        <v>139.23941790000001</v>
      </c>
    </row>
    <row r="2266" spans="1:6" x14ac:dyDescent="0.25">
      <c r="A2266" s="1">
        <v>689</v>
      </c>
      <c r="B2266" t="s">
        <v>2808</v>
      </c>
      <c r="C2266" t="s">
        <v>661</v>
      </c>
      <c r="D2266" t="s">
        <v>662</v>
      </c>
      <c r="E2266" s="102">
        <v>39.783730400000003</v>
      </c>
      <c r="F2266" s="102">
        <v>-100.445882</v>
      </c>
    </row>
    <row r="2267" spans="1:6" x14ac:dyDescent="0.25">
      <c r="A2267" s="1">
        <v>689</v>
      </c>
      <c r="B2267" t="s">
        <v>2809</v>
      </c>
      <c r="C2267" t="s">
        <v>1619</v>
      </c>
      <c r="D2267" t="s">
        <v>662</v>
      </c>
      <c r="E2267" s="102">
        <v>38.959759400000003</v>
      </c>
      <c r="F2267" s="102">
        <v>34.924965299999997</v>
      </c>
    </row>
    <row r="2268" spans="1:6" x14ac:dyDescent="0.25">
      <c r="A2268" s="1">
        <v>689</v>
      </c>
      <c r="B2268" t="s">
        <v>2810</v>
      </c>
      <c r="C2268" t="s">
        <v>688</v>
      </c>
      <c r="D2268" t="s">
        <v>664</v>
      </c>
      <c r="E2268" s="102">
        <v>39.326068499999998</v>
      </c>
      <c r="F2268" s="102">
        <v>-4.8379791000000001</v>
      </c>
    </row>
    <row r="2269" spans="1:6" x14ac:dyDescent="0.25">
      <c r="A2269" s="1">
        <v>689</v>
      </c>
      <c r="B2269" t="s">
        <v>2811</v>
      </c>
      <c r="C2269" t="s">
        <v>767</v>
      </c>
      <c r="D2269" t="s">
        <v>662</v>
      </c>
      <c r="E2269" s="102">
        <v>36.5748441</v>
      </c>
      <c r="F2269" s="102">
        <v>139.23941790000001</v>
      </c>
    </row>
    <row r="2270" spans="1:6" x14ac:dyDescent="0.25">
      <c r="A2270" s="1">
        <v>689</v>
      </c>
      <c r="B2270" t="s">
        <v>2812</v>
      </c>
      <c r="C2270" t="s">
        <v>727</v>
      </c>
      <c r="D2270" t="s">
        <v>662</v>
      </c>
      <c r="E2270" s="102">
        <v>50.6402809</v>
      </c>
      <c r="F2270" s="102">
        <v>4.6667145000000003</v>
      </c>
    </row>
    <row r="2271" spans="1:6" x14ac:dyDescent="0.25">
      <c r="A2271" s="1">
        <v>689</v>
      </c>
      <c r="B2271" t="s">
        <v>2813</v>
      </c>
      <c r="C2271" t="s">
        <v>1289</v>
      </c>
      <c r="D2271" t="s">
        <v>662</v>
      </c>
      <c r="E2271" s="102">
        <v>47.181758500000001</v>
      </c>
      <c r="F2271" s="102">
        <v>19.506093700000001</v>
      </c>
    </row>
    <row r="2272" spans="1:6" x14ac:dyDescent="0.25">
      <c r="A2272" s="1">
        <v>689</v>
      </c>
      <c r="B2272" t="s">
        <v>2814</v>
      </c>
      <c r="C2272" t="s">
        <v>670</v>
      </c>
      <c r="D2272" t="s">
        <v>664</v>
      </c>
      <c r="E2272" s="102">
        <v>46.603354000000003</v>
      </c>
      <c r="F2272" s="102">
        <v>1.8883335000000001</v>
      </c>
    </row>
    <row r="2273" spans="1:6" x14ac:dyDescent="0.25">
      <c r="A2273" s="1">
        <v>690</v>
      </c>
      <c r="B2273" t="s">
        <v>2815</v>
      </c>
      <c r="C2273" t="s">
        <v>684</v>
      </c>
      <c r="D2273" t="s">
        <v>664</v>
      </c>
      <c r="E2273" s="102">
        <v>-24.776108600000001</v>
      </c>
      <c r="F2273" s="102">
        <v>134.755</v>
      </c>
    </row>
    <row r="2274" spans="1:6" x14ac:dyDescent="0.25">
      <c r="A2274" s="1">
        <v>690</v>
      </c>
      <c r="B2274" t="s">
        <v>2816</v>
      </c>
      <c r="C2274" t="s">
        <v>666</v>
      </c>
      <c r="D2274" t="s">
        <v>664</v>
      </c>
      <c r="E2274" s="102">
        <v>35.000073999999998</v>
      </c>
      <c r="F2274" s="102">
        <v>104.999927</v>
      </c>
    </row>
    <row r="2275" spans="1:6" x14ac:dyDescent="0.25">
      <c r="A2275" s="1">
        <v>690</v>
      </c>
      <c r="B2275" t="s">
        <v>2817</v>
      </c>
      <c r="C2275" t="s">
        <v>666</v>
      </c>
      <c r="D2275" t="s">
        <v>664</v>
      </c>
      <c r="E2275" s="102">
        <v>35.000073999999998</v>
      </c>
      <c r="F2275" s="102">
        <v>104.999927</v>
      </c>
    </row>
    <row r="2276" spans="1:6" x14ac:dyDescent="0.25">
      <c r="A2276" s="1">
        <v>690</v>
      </c>
      <c r="B2276" t="s">
        <v>2818</v>
      </c>
      <c r="C2276" t="s">
        <v>688</v>
      </c>
      <c r="D2276" t="s">
        <v>664</v>
      </c>
      <c r="E2276" s="102">
        <v>39.326068499999998</v>
      </c>
      <c r="F2276" s="102">
        <v>-4.8379791000000001</v>
      </c>
    </row>
    <row r="2277" spans="1:6" x14ac:dyDescent="0.25">
      <c r="A2277" s="1">
        <v>690</v>
      </c>
      <c r="B2277" t="s">
        <v>2819</v>
      </c>
      <c r="C2277" t="s">
        <v>999</v>
      </c>
      <c r="D2277" t="s">
        <v>664</v>
      </c>
      <c r="E2277" s="102">
        <v>39.662164799999999</v>
      </c>
      <c r="F2277" s="102">
        <v>-8.1353518999999999</v>
      </c>
    </row>
    <row r="2278" spans="1:6" x14ac:dyDescent="0.25">
      <c r="A2278" s="1">
        <v>690</v>
      </c>
      <c r="B2278" t="s">
        <v>2820</v>
      </c>
      <c r="C2278" t="s">
        <v>767</v>
      </c>
      <c r="D2278" t="s">
        <v>662</v>
      </c>
      <c r="E2278" s="102">
        <v>36.5748441</v>
      </c>
      <c r="F2278" s="102">
        <v>139.23941790000001</v>
      </c>
    </row>
    <row r="2279" spans="1:6" x14ac:dyDescent="0.25">
      <c r="A2279" s="1">
        <v>690</v>
      </c>
      <c r="B2279" t="s">
        <v>2821</v>
      </c>
      <c r="C2279" t="s">
        <v>767</v>
      </c>
      <c r="D2279" t="s">
        <v>662</v>
      </c>
      <c r="E2279" s="102">
        <v>36.5748441</v>
      </c>
      <c r="F2279" s="102">
        <v>139.23941790000001</v>
      </c>
    </row>
    <row r="2280" spans="1:6" x14ac:dyDescent="0.25">
      <c r="A2280" s="1">
        <v>690</v>
      </c>
      <c r="B2280" t="s">
        <v>2822</v>
      </c>
      <c r="C2280" t="s">
        <v>666</v>
      </c>
      <c r="D2280" t="s">
        <v>664</v>
      </c>
      <c r="E2280" s="102">
        <v>35.000073999999998</v>
      </c>
      <c r="F2280" s="102">
        <v>104.999927</v>
      </c>
    </row>
    <row r="2281" spans="1:6" x14ac:dyDescent="0.25">
      <c r="A2281" s="1">
        <v>690</v>
      </c>
      <c r="B2281" t="s">
        <v>2823</v>
      </c>
      <c r="C2281" t="s">
        <v>684</v>
      </c>
      <c r="D2281" t="s">
        <v>664</v>
      </c>
      <c r="E2281" s="102">
        <v>-24.776108600000001</v>
      </c>
      <c r="F2281" s="102">
        <v>134.755</v>
      </c>
    </row>
    <row r="2282" spans="1:6" x14ac:dyDescent="0.25">
      <c r="A2282" s="1">
        <v>690</v>
      </c>
      <c r="B2282" t="s">
        <v>2824</v>
      </c>
      <c r="C2282" t="s">
        <v>767</v>
      </c>
      <c r="D2282" t="s">
        <v>662</v>
      </c>
      <c r="E2282" s="102">
        <v>36.5748441</v>
      </c>
      <c r="F2282" s="102">
        <v>139.23941790000001</v>
      </c>
    </row>
    <row r="2283" spans="1:6" x14ac:dyDescent="0.25">
      <c r="A2283" s="1">
        <v>690</v>
      </c>
      <c r="B2283" t="s">
        <v>2825</v>
      </c>
      <c r="C2283" t="s">
        <v>2296</v>
      </c>
      <c r="D2283" t="s">
        <v>664</v>
      </c>
      <c r="E2283" s="102">
        <v>64.984182099999998</v>
      </c>
      <c r="F2283" s="102">
        <v>-18.105901299999999</v>
      </c>
    </row>
    <row r="2284" spans="1:6" x14ac:dyDescent="0.25">
      <c r="A2284" s="1">
        <v>690</v>
      </c>
      <c r="B2284" t="s">
        <v>2826</v>
      </c>
      <c r="C2284" t="s">
        <v>666</v>
      </c>
      <c r="D2284" t="s">
        <v>662</v>
      </c>
      <c r="E2284" s="102">
        <v>35.000073999999998</v>
      </c>
      <c r="F2284" s="102">
        <v>104.999927</v>
      </c>
    </row>
    <row r="2285" spans="1:6" x14ac:dyDescent="0.25">
      <c r="A2285" s="1">
        <v>690</v>
      </c>
      <c r="B2285" t="s">
        <v>2827</v>
      </c>
      <c r="C2285" t="s">
        <v>767</v>
      </c>
      <c r="D2285" t="s">
        <v>662</v>
      </c>
      <c r="E2285" s="102">
        <v>36.5748441</v>
      </c>
      <c r="F2285" s="102">
        <v>139.23941790000001</v>
      </c>
    </row>
    <row r="2286" spans="1:6" x14ac:dyDescent="0.25">
      <c r="A2286" s="1">
        <v>690</v>
      </c>
      <c r="B2286" t="s">
        <v>2828</v>
      </c>
      <c r="C2286" t="s">
        <v>1559</v>
      </c>
      <c r="D2286" t="s">
        <v>662</v>
      </c>
      <c r="E2286" s="102">
        <v>-31.761336499999999</v>
      </c>
      <c r="F2286" s="102">
        <v>-71.318769700000004</v>
      </c>
    </row>
    <row r="2287" spans="1:6" x14ac:dyDescent="0.25">
      <c r="A2287" s="1">
        <v>690</v>
      </c>
      <c r="B2287" t="s">
        <v>2829</v>
      </c>
      <c r="C2287" t="s">
        <v>2806</v>
      </c>
      <c r="D2287" t="s">
        <v>662</v>
      </c>
      <c r="E2287" s="102">
        <v>24.4769288</v>
      </c>
      <c r="F2287" s="102">
        <v>90.293441299999998</v>
      </c>
    </row>
    <row r="2288" spans="1:6" x14ac:dyDescent="0.25">
      <c r="A2288" s="1">
        <v>690</v>
      </c>
      <c r="B2288" t="s">
        <v>2830</v>
      </c>
      <c r="C2288" t="s">
        <v>1356</v>
      </c>
      <c r="D2288" t="s">
        <v>664</v>
      </c>
      <c r="E2288" s="102">
        <v>23.658511600000001</v>
      </c>
      <c r="F2288" s="102">
        <v>-102.00770970000001</v>
      </c>
    </row>
    <row r="2289" spans="1:6" x14ac:dyDescent="0.25">
      <c r="A2289" s="1">
        <v>690</v>
      </c>
      <c r="B2289" t="s">
        <v>2831</v>
      </c>
      <c r="C2289" t="s">
        <v>684</v>
      </c>
      <c r="D2289" t="s">
        <v>662</v>
      </c>
      <c r="E2289" s="102">
        <v>-24.776108600000001</v>
      </c>
      <c r="F2289" s="102">
        <v>134.755</v>
      </c>
    </row>
    <row r="2290" spans="1:6" x14ac:dyDescent="0.25">
      <c r="A2290" s="1">
        <v>690</v>
      </c>
      <c r="B2290" t="s">
        <v>2832</v>
      </c>
      <c r="C2290" t="s">
        <v>661</v>
      </c>
      <c r="D2290" t="s">
        <v>662</v>
      </c>
      <c r="E2290" s="102">
        <v>39.783730400000003</v>
      </c>
      <c r="F2290" s="102">
        <v>-100.445882</v>
      </c>
    </row>
    <row r="2291" spans="1:6" x14ac:dyDescent="0.25">
      <c r="A2291" s="1">
        <v>690</v>
      </c>
      <c r="B2291" t="s">
        <v>2833</v>
      </c>
      <c r="C2291" t="s">
        <v>713</v>
      </c>
      <c r="D2291" t="s">
        <v>664</v>
      </c>
      <c r="E2291" s="102">
        <v>36.638392000000003</v>
      </c>
      <c r="F2291" s="102">
        <v>127.69611879999999</v>
      </c>
    </row>
    <row r="2292" spans="1:6" x14ac:dyDescent="0.25">
      <c r="A2292" s="1">
        <v>691</v>
      </c>
      <c r="B2292" t="s">
        <v>2834</v>
      </c>
      <c r="C2292" t="s">
        <v>740</v>
      </c>
      <c r="D2292" t="s">
        <v>662</v>
      </c>
      <c r="E2292" s="102">
        <v>32.647531399999998</v>
      </c>
      <c r="F2292" s="102">
        <v>54.564351600000002</v>
      </c>
    </row>
    <row r="2293" spans="1:6" x14ac:dyDescent="0.25">
      <c r="A2293" s="1">
        <v>691</v>
      </c>
      <c r="B2293" t="s">
        <v>2835</v>
      </c>
      <c r="C2293" t="s">
        <v>661</v>
      </c>
      <c r="D2293" t="s">
        <v>662</v>
      </c>
      <c r="E2293" s="102">
        <v>39.783730400000003</v>
      </c>
      <c r="F2293" s="102">
        <v>-100.445882</v>
      </c>
    </row>
    <row r="2294" spans="1:6" x14ac:dyDescent="0.25">
      <c r="A2294" s="1">
        <v>691</v>
      </c>
      <c r="B2294" t="s">
        <v>2836</v>
      </c>
      <c r="C2294" t="s">
        <v>1559</v>
      </c>
      <c r="D2294" t="s">
        <v>662</v>
      </c>
      <c r="E2294" s="102">
        <v>-31.761336499999999</v>
      </c>
      <c r="F2294" s="102">
        <v>-71.318769700000004</v>
      </c>
    </row>
    <row r="2295" spans="1:6" x14ac:dyDescent="0.25">
      <c r="A2295" s="1">
        <v>691</v>
      </c>
      <c r="B2295" t="s">
        <v>2837</v>
      </c>
      <c r="C2295" t="s">
        <v>681</v>
      </c>
      <c r="D2295" t="s">
        <v>662</v>
      </c>
      <c r="E2295" s="102">
        <v>51.1638175</v>
      </c>
      <c r="F2295" s="102">
        <v>10.447831300000001</v>
      </c>
    </row>
    <row r="2296" spans="1:6" x14ac:dyDescent="0.25">
      <c r="A2296" s="1">
        <v>691</v>
      </c>
      <c r="B2296" t="s">
        <v>2838</v>
      </c>
      <c r="C2296" t="s">
        <v>675</v>
      </c>
      <c r="D2296" t="s">
        <v>662</v>
      </c>
      <c r="E2296" s="102">
        <v>61.066692199999999</v>
      </c>
      <c r="F2296" s="102">
        <v>-107.99170700000001</v>
      </c>
    </row>
    <row r="2297" spans="1:6" x14ac:dyDescent="0.25">
      <c r="A2297" s="1">
        <v>691</v>
      </c>
      <c r="B2297" t="s">
        <v>2839</v>
      </c>
      <c r="C2297" t="s">
        <v>674</v>
      </c>
      <c r="D2297" t="s">
        <v>662</v>
      </c>
      <c r="E2297" s="102">
        <v>54.702354499999998</v>
      </c>
      <c r="F2297" s="102">
        <v>-3.2765753000000002</v>
      </c>
    </row>
    <row r="2298" spans="1:6" x14ac:dyDescent="0.25">
      <c r="A2298" s="1">
        <v>691</v>
      </c>
      <c r="B2298" t="s">
        <v>2840</v>
      </c>
      <c r="C2298" t="s">
        <v>661</v>
      </c>
      <c r="D2298" t="s">
        <v>664</v>
      </c>
      <c r="E2298" s="102">
        <v>39.783730400000003</v>
      </c>
      <c r="F2298" s="102">
        <v>-100.445882</v>
      </c>
    </row>
    <row r="2299" spans="1:6" x14ac:dyDescent="0.25">
      <c r="A2299" s="1">
        <v>691</v>
      </c>
      <c r="B2299" t="s">
        <v>2841</v>
      </c>
      <c r="C2299" t="s">
        <v>684</v>
      </c>
      <c r="D2299" t="s">
        <v>662</v>
      </c>
      <c r="E2299" s="102">
        <v>-24.776108600000001</v>
      </c>
      <c r="F2299" s="102">
        <v>134.755</v>
      </c>
    </row>
    <row r="2300" spans="1:6" x14ac:dyDescent="0.25">
      <c r="A2300" s="1">
        <v>691</v>
      </c>
      <c r="B2300" t="s">
        <v>2842</v>
      </c>
      <c r="C2300" t="s">
        <v>2843</v>
      </c>
      <c r="D2300" t="s">
        <v>662</v>
      </c>
      <c r="E2300" s="102">
        <v>18.224770599999999</v>
      </c>
      <c r="F2300" s="102">
        <v>-66.485829499999994</v>
      </c>
    </row>
    <row r="2301" spans="1:6" x14ac:dyDescent="0.25">
      <c r="A2301" s="1">
        <v>691</v>
      </c>
      <c r="B2301" t="s">
        <v>2844</v>
      </c>
      <c r="C2301" t="s">
        <v>767</v>
      </c>
      <c r="D2301" t="s">
        <v>662</v>
      </c>
      <c r="E2301" s="102">
        <v>36.5748441</v>
      </c>
      <c r="F2301" s="102">
        <v>139.23941790000001</v>
      </c>
    </row>
    <row r="2302" spans="1:6" x14ac:dyDescent="0.25">
      <c r="A2302" s="1">
        <v>692</v>
      </c>
      <c r="B2302" t="s">
        <v>2845</v>
      </c>
      <c r="C2302" t="s">
        <v>666</v>
      </c>
      <c r="D2302" t="s">
        <v>664</v>
      </c>
      <c r="E2302" s="102">
        <v>35.000073999999998</v>
      </c>
      <c r="F2302" s="102">
        <v>104.999927</v>
      </c>
    </row>
    <row r="2303" spans="1:6" x14ac:dyDescent="0.25">
      <c r="A2303" s="1">
        <v>692</v>
      </c>
      <c r="B2303" t="s">
        <v>2846</v>
      </c>
      <c r="C2303" t="s">
        <v>713</v>
      </c>
      <c r="D2303" t="s">
        <v>662</v>
      </c>
      <c r="E2303" s="102">
        <v>36.638392000000003</v>
      </c>
      <c r="F2303" s="102">
        <v>127.69611879999999</v>
      </c>
    </row>
    <row r="2304" spans="1:6" x14ac:dyDescent="0.25">
      <c r="A2304" s="1">
        <v>692</v>
      </c>
      <c r="B2304" t="s">
        <v>2847</v>
      </c>
      <c r="C2304" t="s">
        <v>2313</v>
      </c>
      <c r="D2304" t="s">
        <v>662</v>
      </c>
      <c r="E2304" s="102">
        <v>30.3308401</v>
      </c>
      <c r="F2304" s="102">
        <v>71.247499000000005</v>
      </c>
    </row>
    <row r="2305" spans="1:6" x14ac:dyDescent="0.25">
      <c r="A2305" s="1">
        <v>692</v>
      </c>
      <c r="B2305" t="s">
        <v>2848</v>
      </c>
      <c r="C2305" t="s">
        <v>661</v>
      </c>
      <c r="D2305" t="s">
        <v>856</v>
      </c>
      <c r="E2305" s="102">
        <v>39.783730400000003</v>
      </c>
      <c r="F2305" s="102">
        <v>-100.445882</v>
      </c>
    </row>
    <row r="2306" spans="1:6" x14ac:dyDescent="0.25">
      <c r="A2306" s="1">
        <v>692</v>
      </c>
      <c r="B2306" t="s">
        <v>2849</v>
      </c>
      <c r="C2306" t="s">
        <v>958</v>
      </c>
      <c r="D2306" t="s">
        <v>662</v>
      </c>
      <c r="E2306" s="102">
        <v>22.351114800000001</v>
      </c>
      <c r="F2306" s="102">
        <v>78.667742799999999</v>
      </c>
    </row>
    <row r="2307" spans="1:6" x14ac:dyDescent="0.25">
      <c r="A2307" s="1">
        <v>692</v>
      </c>
      <c r="B2307" t="s">
        <v>2850</v>
      </c>
      <c r="C2307" t="s">
        <v>666</v>
      </c>
      <c r="D2307" t="s">
        <v>662</v>
      </c>
      <c r="E2307" s="102">
        <v>35.000073999999998</v>
      </c>
      <c r="F2307" s="102">
        <v>104.999927</v>
      </c>
    </row>
    <row r="2308" spans="1:6" x14ac:dyDescent="0.25">
      <c r="A2308" s="1">
        <v>692</v>
      </c>
      <c r="B2308" t="s">
        <v>2851</v>
      </c>
      <c r="C2308" t="s">
        <v>661</v>
      </c>
      <c r="D2308" t="s">
        <v>662</v>
      </c>
      <c r="E2308" s="102">
        <v>39.783730400000003</v>
      </c>
      <c r="F2308" s="102">
        <v>-100.445882</v>
      </c>
    </row>
    <row r="2309" spans="1:6" x14ac:dyDescent="0.25">
      <c r="A2309" s="1">
        <v>692</v>
      </c>
      <c r="B2309" t="s">
        <v>2852</v>
      </c>
      <c r="C2309" t="s">
        <v>666</v>
      </c>
      <c r="D2309" t="s">
        <v>662</v>
      </c>
      <c r="E2309" s="102">
        <v>35.000073999999998</v>
      </c>
      <c r="F2309" s="102">
        <v>104.999927</v>
      </c>
    </row>
    <row r="2310" spans="1:6" x14ac:dyDescent="0.25">
      <c r="A2310" s="1">
        <v>692</v>
      </c>
      <c r="B2310" t="s">
        <v>2853</v>
      </c>
      <c r="C2310" t="s">
        <v>674</v>
      </c>
      <c r="D2310" t="s">
        <v>664</v>
      </c>
      <c r="E2310" s="102">
        <v>54.702354499999998</v>
      </c>
      <c r="F2310" s="102">
        <v>-3.2765753000000002</v>
      </c>
    </row>
    <row r="2311" spans="1:6" x14ac:dyDescent="0.25">
      <c r="A2311" s="1">
        <v>692</v>
      </c>
      <c r="B2311" t="s">
        <v>2854</v>
      </c>
      <c r="C2311" t="s">
        <v>666</v>
      </c>
      <c r="D2311" t="s">
        <v>662</v>
      </c>
      <c r="E2311" s="102">
        <v>35.000073999999998</v>
      </c>
      <c r="F2311" s="102">
        <v>104.999927</v>
      </c>
    </row>
    <row r="2312" spans="1:6" x14ac:dyDescent="0.25">
      <c r="A2312" s="1">
        <v>692</v>
      </c>
      <c r="B2312" t="s">
        <v>2855</v>
      </c>
      <c r="C2312" t="s">
        <v>740</v>
      </c>
      <c r="D2312" t="s">
        <v>662</v>
      </c>
      <c r="E2312" s="102">
        <v>32.647531399999998</v>
      </c>
      <c r="F2312" s="102">
        <v>54.564351600000002</v>
      </c>
    </row>
    <row r="2313" spans="1:6" x14ac:dyDescent="0.25">
      <c r="A2313" s="1">
        <v>692</v>
      </c>
      <c r="B2313" t="s">
        <v>2856</v>
      </c>
      <c r="C2313" t="s">
        <v>764</v>
      </c>
      <c r="D2313" t="s">
        <v>667</v>
      </c>
      <c r="E2313" s="102">
        <v>46.798562400000002</v>
      </c>
      <c r="F2313" s="102">
        <v>8.2319735999999999</v>
      </c>
    </row>
    <row r="2314" spans="1:6" x14ac:dyDescent="0.25">
      <c r="A2314" s="1">
        <v>693</v>
      </c>
      <c r="B2314" t="s">
        <v>2857</v>
      </c>
      <c r="C2314" t="s">
        <v>767</v>
      </c>
      <c r="D2314" t="s">
        <v>662</v>
      </c>
      <c r="E2314" s="102">
        <v>36.5748441</v>
      </c>
      <c r="F2314" s="102">
        <v>139.23941790000001</v>
      </c>
    </row>
    <row r="2315" spans="1:6" x14ac:dyDescent="0.25">
      <c r="A2315" s="1">
        <v>693</v>
      </c>
      <c r="B2315" t="s">
        <v>2858</v>
      </c>
      <c r="C2315" t="s">
        <v>767</v>
      </c>
      <c r="D2315" t="s">
        <v>662</v>
      </c>
      <c r="E2315" s="102">
        <v>36.5748441</v>
      </c>
      <c r="F2315" s="102">
        <v>139.23941790000001</v>
      </c>
    </row>
    <row r="2316" spans="1:6" x14ac:dyDescent="0.25">
      <c r="A2316" s="1">
        <v>693</v>
      </c>
      <c r="B2316" t="s">
        <v>2859</v>
      </c>
      <c r="C2316" t="s">
        <v>666</v>
      </c>
      <c r="D2316" t="s">
        <v>662</v>
      </c>
      <c r="E2316" s="102">
        <v>35.000073999999998</v>
      </c>
      <c r="F2316" s="102">
        <v>104.999927</v>
      </c>
    </row>
    <row r="2317" spans="1:6" x14ac:dyDescent="0.25">
      <c r="A2317" s="1">
        <v>693</v>
      </c>
      <c r="B2317" t="s">
        <v>2860</v>
      </c>
      <c r="C2317" t="s">
        <v>767</v>
      </c>
      <c r="D2317" t="s">
        <v>662</v>
      </c>
      <c r="E2317" s="102">
        <v>36.5748441</v>
      </c>
      <c r="F2317" s="102">
        <v>139.23941790000001</v>
      </c>
    </row>
    <row r="2318" spans="1:6" x14ac:dyDescent="0.25">
      <c r="A2318" s="1">
        <v>693</v>
      </c>
      <c r="B2318" t="s">
        <v>2861</v>
      </c>
      <c r="C2318" t="s">
        <v>944</v>
      </c>
      <c r="D2318" t="s">
        <v>662</v>
      </c>
      <c r="E2318" s="102">
        <v>23.973937400000001</v>
      </c>
      <c r="F2318" s="102">
        <v>120.9820179</v>
      </c>
    </row>
    <row r="2319" spans="1:6" x14ac:dyDescent="0.25">
      <c r="A2319" s="1">
        <v>693</v>
      </c>
      <c r="B2319" t="s">
        <v>2862</v>
      </c>
      <c r="C2319" t="s">
        <v>713</v>
      </c>
      <c r="D2319" t="s">
        <v>662</v>
      </c>
      <c r="E2319" s="102">
        <v>36.638392000000003</v>
      </c>
      <c r="F2319" s="102">
        <v>127.69611879999999</v>
      </c>
    </row>
    <row r="2320" spans="1:6" x14ac:dyDescent="0.25">
      <c r="A2320" s="1">
        <v>693</v>
      </c>
      <c r="B2320" t="s">
        <v>2863</v>
      </c>
      <c r="C2320" t="s">
        <v>767</v>
      </c>
      <c r="D2320" t="s">
        <v>662</v>
      </c>
      <c r="E2320" s="102">
        <v>36.5748441</v>
      </c>
      <c r="F2320" s="102">
        <v>139.23941790000001</v>
      </c>
    </row>
    <row r="2321" spans="1:6" x14ac:dyDescent="0.25">
      <c r="A2321" s="1">
        <v>693</v>
      </c>
      <c r="B2321" t="s">
        <v>2864</v>
      </c>
      <c r="C2321" t="s">
        <v>1011</v>
      </c>
      <c r="D2321" t="s">
        <v>664</v>
      </c>
      <c r="E2321" s="102">
        <v>-41.500083099999998</v>
      </c>
      <c r="F2321" s="102">
        <v>172.83440770000001</v>
      </c>
    </row>
    <row r="2322" spans="1:6" x14ac:dyDescent="0.25">
      <c r="A2322" s="1">
        <v>693</v>
      </c>
      <c r="B2322" t="s">
        <v>2865</v>
      </c>
      <c r="C2322" t="s">
        <v>666</v>
      </c>
      <c r="D2322" t="s">
        <v>667</v>
      </c>
      <c r="E2322" s="102">
        <v>35.000073999999998</v>
      </c>
      <c r="F2322" s="102">
        <v>104.999927</v>
      </c>
    </row>
    <row r="2323" spans="1:6" x14ac:dyDescent="0.25">
      <c r="A2323" s="1">
        <v>693</v>
      </c>
      <c r="B2323" t="s">
        <v>2866</v>
      </c>
      <c r="C2323" t="s">
        <v>692</v>
      </c>
      <c r="D2323" t="s">
        <v>664</v>
      </c>
      <c r="E2323" s="102">
        <v>59.674971200000002</v>
      </c>
      <c r="F2323" s="102">
        <v>14.5208584</v>
      </c>
    </row>
    <row r="2324" spans="1:6" x14ac:dyDescent="0.25">
      <c r="A2324" s="1">
        <v>693</v>
      </c>
      <c r="B2324" t="s">
        <v>2867</v>
      </c>
      <c r="C2324" t="s">
        <v>944</v>
      </c>
      <c r="D2324" t="s">
        <v>664</v>
      </c>
      <c r="E2324" s="102">
        <v>23.973937400000001</v>
      </c>
      <c r="F2324" s="102">
        <v>120.9820179</v>
      </c>
    </row>
    <row r="2325" spans="1:6" x14ac:dyDescent="0.25">
      <c r="A2325" s="1">
        <v>693</v>
      </c>
      <c r="B2325" t="s">
        <v>2868</v>
      </c>
      <c r="C2325" t="s">
        <v>694</v>
      </c>
      <c r="D2325" t="s">
        <v>664</v>
      </c>
      <c r="E2325" s="102">
        <v>-10.3333333</v>
      </c>
      <c r="F2325" s="102">
        <v>-53.2</v>
      </c>
    </row>
    <row r="2326" spans="1:6" x14ac:dyDescent="0.25">
      <c r="A2326" s="1">
        <v>693</v>
      </c>
      <c r="B2326" t="s">
        <v>2869</v>
      </c>
      <c r="C2326" t="s">
        <v>688</v>
      </c>
      <c r="D2326" t="s">
        <v>662</v>
      </c>
      <c r="E2326" s="102">
        <v>39.326068499999998</v>
      </c>
      <c r="F2326" s="102">
        <v>-4.8379791000000001</v>
      </c>
    </row>
    <row r="2327" spans="1:6" x14ac:dyDescent="0.25">
      <c r="A2327" s="1">
        <v>693</v>
      </c>
      <c r="B2327" t="s">
        <v>2870</v>
      </c>
      <c r="C2327" t="s">
        <v>739</v>
      </c>
      <c r="D2327" t="s">
        <v>664</v>
      </c>
      <c r="E2327" s="102">
        <v>64.686313600000005</v>
      </c>
      <c r="F2327" s="102">
        <v>97.745306099999993</v>
      </c>
    </row>
    <row r="2328" spans="1:6" x14ac:dyDescent="0.25">
      <c r="A2328" s="1">
        <v>693</v>
      </c>
      <c r="B2328" t="s">
        <v>2871</v>
      </c>
      <c r="C2328" t="s">
        <v>767</v>
      </c>
      <c r="D2328" t="s">
        <v>664</v>
      </c>
      <c r="E2328" s="102">
        <v>36.5748441</v>
      </c>
      <c r="F2328" s="102">
        <v>139.23941790000001</v>
      </c>
    </row>
    <row r="2329" spans="1:6" x14ac:dyDescent="0.25">
      <c r="A2329" s="1">
        <v>693</v>
      </c>
      <c r="B2329" t="s">
        <v>2872</v>
      </c>
      <c r="C2329" t="s">
        <v>733</v>
      </c>
      <c r="D2329" t="s">
        <v>662</v>
      </c>
      <c r="E2329" s="102">
        <v>42.638426099999997</v>
      </c>
      <c r="F2329" s="102">
        <v>12.674296999999999</v>
      </c>
    </row>
    <row r="2330" spans="1:6" x14ac:dyDescent="0.25">
      <c r="A2330" s="1">
        <v>694</v>
      </c>
      <c r="B2330" t="s">
        <v>2873</v>
      </c>
      <c r="C2330" t="s">
        <v>767</v>
      </c>
      <c r="D2330" t="s">
        <v>662</v>
      </c>
      <c r="E2330" s="102">
        <v>36.5748441</v>
      </c>
      <c r="F2330" s="102">
        <v>139.23941790000001</v>
      </c>
    </row>
    <row r="2331" spans="1:6" x14ac:dyDescent="0.25">
      <c r="A2331" s="1">
        <v>694</v>
      </c>
      <c r="B2331" t="s">
        <v>2874</v>
      </c>
      <c r="C2331" t="s">
        <v>661</v>
      </c>
      <c r="D2331" t="s">
        <v>664</v>
      </c>
      <c r="E2331" s="102">
        <v>39.783730400000003</v>
      </c>
      <c r="F2331" s="102">
        <v>-100.445882</v>
      </c>
    </row>
    <row r="2332" spans="1:6" x14ac:dyDescent="0.25">
      <c r="A2332" s="1">
        <v>694</v>
      </c>
      <c r="B2332" t="s">
        <v>2875</v>
      </c>
      <c r="C2332" t="s">
        <v>767</v>
      </c>
      <c r="D2332" t="s">
        <v>664</v>
      </c>
      <c r="E2332" s="102">
        <v>36.5748441</v>
      </c>
      <c r="F2332" s="102">
        <v>139.23941790000001</v>
      </c>
    </row>
    <row r="2333" spans="1:6" x14ac:dyDescent="0.25">
      <c r="A2333" s="1">
        <v>694</v>
      </c>
      <c r="B2333" t="s">
        <v>2876</v>
      </c>
      <c r="C2333" t="s">
        <v>958</v>
      </c>
      <c r="D2333" t="s">
        <v>662</v>
      </c>
      <c r="E2333" s="102">
        <v>22.351114800000001</v>
      </c>
      <c r="F2333" s="102">
        <v>78.667742799999999</v>
      </c>
    </row>
    <row r="2334" spans="1:6" x14ac:dyDescent="0.25">
      <c r="A2334" s="1">
        <v>694</v>
      </c>
      <c r="B2334" t="s">
        <v>2877</v>
      </c>
      <c r="C2334" t="s">
        <v>761</v>
      </c>
      <c r="D2334" t="s">
        <v>662</v>
      </c>
      <c r="E2334" s="102">
        <v>47.593969999999999</v>
      </c>
      <c r="F2334" s="102">
        <v>14.124560000000001</v>
      </c>
    </row>
    <row r="2335" spans="1:6" x14ac:dyDescent="0.25">
      <c r="A2335" s="1">
        <v>694</v>
      </c>
      <c r="B2335" t="s">
        <v>2878</v>
      </c>
      <c r="C2335" t="s">
        <v>681</v>
      </c>
      <c r="D2335" t="s">
        <v>667</v>
      </c>
      <c r="E2335" s="102">
        <v>51.1638175</v>
      </c>
      <c r="F2335" s="102">
        <v>10.447831300000001</v>
      </c>
    </row>
    <row r="2336" spans="1:6" x14ac:dyDescent="0.25">
      <c r="A2336" s="1">
        <v>694</v>
      </c>
      <c r="B2336" t="s">
        <v>2879</v>
      </c>
      <c r="C2336" t="s">
        <v>684</v>
      </c>
      <c r="D2336" t="s">
        <v>664</v>
      </c>
      <c r="E2336" s="102">
        <v>-24.776108600000001</v>
      </c>
      <c r="F2336" s="102">
        <v>134.755</v>
      </c>
    </row>
    <row r="2337" spans="1:6" x14ac:dyDescent="0.25">
      <c r="A2337" s="1">
        <v>694</v>
      </c>
      <c r="B2337" t="s">
        <v>2880</v>
      </c>
      <c r="C2337" t="s">
        <v>1186</v>
      </c>
      <c r="D2337" t="s">
        <v>664</v>
      </c>
      <c r="E2337" s="102">
        <v>52.865195999999997</v>
      </c>
      <c r="F2337" s="102">
        <v>-7.9794599000000002</v>
      </c>
    </row>
    <row r="2338" spans="1:6" x14ac:dyDescent="0.25">
      <c r="A2338" s="1">
        <v>695</v>
      </c>
      <c r="B2338" t="s">
        <v>2881</v>
      </c>
      <c r="C2338" t="s">
        <v>661</v>
      </c>
      <c r="D2338" t="s">
        <v>662</v>
      </c>
      <c r="E2338" s="102">
        <v>39.783730400000003</v>
      </c>
      <c r="F2338" s="102">
        <v>-100.445882</v>
      </c>
    </row>
    <row r="2339" spans="1:6" x14ac:dyDescent="0.25">
      <c r="A2339" s="1">
        <v>695</v>
      </c>
      <c r="B2339" t="s">
        <v>2882</v>
      </c>
      <c r="C2339" t="s">
        <v>761</v>
      </c>
      <c r="D2339" t="s">
        <v>662</v>
      </c>
      <c r="E2339" s="102">
        <v>47.593969999999999</v>
      </c>
      <c r="F2339" s="102">
        <v>14.124560000000001</v>
      </c>
    </row>
    <row r="2340" spans="1:6" x14ac:dyDescent="0.25">
      <c r="A2340" s="1">
        <v>695</v>
      </c>
      <c r="B2340" t="s">
        <v>2883</v>
      </c>
      <c r="C2340" t="s">
        <v>666</v>
      </c>
      <c r="D2340" t="s">
        <v>662</v>
      </c>
      <c r="E2340" s="102">
        <v>35.000073999999998</v>
      </c>
      <c r="F2340" s="102">
        <v>104.999927</v>
      </c>
    </row>
    <row r="2341" spans="1:6" x14ac:dyDescent="0.25">
      <c r="A2341" s="1">
        <v>695</v>
      </c>
      <c r="B2341" t="s">
        <v>2884</v>
      </c>
      <c r="C2341" t="s">
        <v>733</v>
      </c>
      <c r="D2341" t="s">
        <v>662</v>
      </c>
      <c r="E2341" s="102">
        <v>42.638426099999997</v>
      </c>
      <c r="F2341" s="102">
        <v>12.674296999999999</v>
      </c>
    </row>
    <row r="2342" spans="1:6" x14ac:dyDescent="0.25">
      <c r="A2342" s="1">
        <v>696</v>
      </c>
      <c r="B2342" t="s">
        <v>2885</v>
      </c>
      <c r="C2342" t="s">
        <v>661</v>
      </c>
      <c r="D2342" t="s">
        <v>664</v>
      </c>
      <c r="E2342" s="102">
        <v>39.783730400000003</v>
      </c>
      <c r="F2342" s="102">
        <v>-100.445882</v>
      </c>
    </row>
    <row r="2343" spans="1:6" x14ac:dyDescent="0.25">
      <c r="A2343" s="1">
        <v>696</v>
      </c>
      <c r="B2343" t="s">
        <v>2886</v>
      </c>
      <c r="C2343" t="s">
        <v>681</v>
      </c>
      <c r="D2343" t="s">
        <v>667</v>
      </c>
      <c r="E2343" s="102">
        <v>51.1638175</v>
      </c>
      <c r="F2343" s="102">
        <v>10.447831300000001</v>
      </c>
    </row>
    <row r="2344" spans="1:6" x14ac:dyDescent="0.25">
      <c r="A2344" s="1">
        <v>696</v>
      </c>
      <c r="B2344" t="s">
        <v>2887</v>
      </c>
      <c r="C2344" t="s">
        <v>661</v>
      </c>
      <c r="D2344" t="s">
        <v>664</v>
      </c>
      <c r="E2344" s="102">
        <v>39.783730400000003</v>
      </c>
      <c r="F2344" s="102">
        <v>-100.445882</v>
      </c>
    </row>
    <row r="2345" spans="1:6" x14ac:dyDescent="0.25">
      <c r="A2345" s="1">
        <v>696</v>
      </c>
      <c r="B2345" t="s">
        <v>2888</v>
      </c>
      <c r="C2345" t="s">
        <v>2262</v>
      </c>
      <c r="D2345" t="s">
        <v>662</v>
      </c>
      <c r="E2345" s="102">
        <v>55.350000299999998</v>
      </c>
      <c r="F2345" s="102">
        <v>23.7499997</v>
      </c>
    </row>
    <row r="2346" spans="1:6" x14ac:dyDescent="0.25">
      <c r="A2346" s="1">
        <v>696</v>
      </c>
      <c r="B2346" t="s">
        <v>2889</v>
      </c>
      <c r="C2346" t="s">
        <v>767</v>
      </c>
      <c r="D2346" t="s">
        <v>662</v>
      </c>
      <c r="E2346" s="102">
        <v>36.5748441</v>
      </c>
      <c r="F2346" s="102">
        <v>139.23941790000001</v>
      </c>
    </row>
    <row r="2347" spans="1:6" x14ac:dyDescent="0.25">
      <c r="A2347" s="1">
        <v>696</v>
      </c>
      <c r="B2347" t="s">
        <v>2890</v>
      </c>
      <c r="C2347" t="s">
        <v>661</v>
      </c>
      <c r="D2347" t="s">
        <v>664</v>
      </c>
      <c r="E2347" s="102">
        <v>39.783730400000003</v>
      </c>
      <c r="F2347" s="102">
        <v>-100.445882</v>
      </c>
    </row>
    <row r="2348" spans="1:6" x14ac:dyDescent="0.25">
      <c r="A2348" s="1">
        <v>696</v>
      </c>
      <c r="B2348" t="s">
        <v>2891</v>
      </c>
      <c r="C2348" t="s">
        <v>675</v>
      </c>
      <c r="D2348" t="s">
        <v>662</v>
      </c>
      <c r="E2348" s="102">
        <v>61.066692199999999</v>
      </c>
      <c r="F2348" s="102">
        <v>-107.99170700000001</v>
      </c>
    </row>
    <row r="2349" spans="1:6" x14ac:dyDescent="0.25">
      <c r="A2349" s="1">
        <v>696</v>
      </c>
      <c r="B2349" t="s">
        <v>2892</v>
      </c>
      <c r="C2349" t="s">
        <v>681</v>
      </c>
      <c r="D2349" t="s">
        <v>662</v>
      </c>
      <c r="E2349" s="102">
        <v>51.1638175</v>
      </c>
      <c r="F2349" s="102">
        <v>10.447831300000001</v>
      </c>
    </row>
    <row r="2350" spans="1:6" x14ac:dyDescent="0.25">
      <c r="A2350" s="1">
        <v>696</v>
      </c>
      <c r="B2350" t="s">
        <v>2893</v>
      </c>
      <c r="C2350" t="s">
        <v>958</v>
      </c>
      <c r="D2350" t="s">
        <v>664</v>
      </c>
      <c r="E2350" s="102">
        <v>22.351114800000001</v>
      </c>
      <c r="F2350" s="102">
        <v>78.667742799999999</v>
      </c>
    </row>
    <row r="2351" spans="1:6" x14ac:dyDescent="0.25">
      <c r="A2351" s="1">
        <v>696</v>
      </c>
      <c r="B2351" t="s">
        <v>2894</v>
      </c>
      <c r="C2351" t="s">
        <v>666</v>
      </c>
      <c r="D2351" t="s">
        <v>662</v>
      </c>
      <c r="E2351" s="102">
        <v>35.000073999999998</v>
      </c>
      <c r="F2351" s="102">
        <v>104.999927</v>
      </c>
    </row>
    <row r="2352" spans="1:6" x14ac:dyDescent="0.25">
      <c r="A2352" s="1">
        <v>696</v>
      </c>
      <c r="B2352" t="s">
        <v>2895</v>
      </c>
      <c r="C2352" t="s">
        <v>661</v>
      </c>
      <c r="D2352" t="s">
        <v>664</v>
      </c>
      <c r="E2352" s="102">
        <v>39.783730400000003</v>
      </c>
      <c r="F2352" s="102">
        <v>-100.445882</v>
      </c>
    </row>
    <row r="2353" spans="1:6" x14ac:dyDescent="0.25">
      <c r="A2353" s="1">
        <v>697</v>
      </c>
      <c r="B2353" t="s">
        <v>2896</v>
      </c>
      <c r="C2353" t="s">
        <v>709</v>
      </c>
      <c r="D2353" t="s">
        <v>664</v>
      </c>
      <c r="E2353" s="102">
        <v>55.670248999999998</v>
      </c>
      <c r="F2353" s="102">
        <v>10.3333283</v>
      </c>
    </row>
    <row r="2354" spans="1:6" x14ac:dyDescent="0.25">
      <c r="A2354" s="1">
        <v>697</v>
      </c>
      <c r="B2354" t="s">
        <v>2897</v>
      </c>
      <c r="C2354" t="s">
        <v>767</v>
      </c>
      <c r="D2354" t="s">
        <v>662</v>
      </c>
      <c r="E2354" s="102">
        <v>36.5748441</v>
      </c>
      <c r="F2354" s="102">
        <v>139.23941790000001</v>
      </c>
    </row>
    <row r="2355" spans="1:6" x14ac:dyDescent="0.25">
      <c r="A2355" s="1">
        <v>697</v>
      </c>
      <c r="B2355" t="s">
        <v>2898</v>
      </c>
      <c r="C2355" t="s">
        <v>727</v>
      </c>
      <c r="D2355" t="s">
        <v>662</v>
      </c>
      <c r="E2355" s="102">
        <v>50.6402809</v>
      </c>
      <c r="F2355" s="102">
        <v>4.6667145000000003</v>
      </c>
    </row>
    <row r="2356" spans="1:6" x14ac:dyDescent="0.25">
      <c r="A2356" s="1">
        <v>697</v>
      </c>
      <c r="B2356" t="s">
        <v>2899</v>
      </c>
      <c r="C2356" t="s">
        <v>666</v>
      </c>
      <c r="D2356" t="s">
        <v>664</v>
      </c>
      <c r="E2356" s="102">
        <v>35.000073999999998</v>
      </c>
      <c r="F2356" s="102">
        <v>104.999927</v>
      </c>
    </row>
    <row r="2357" spans="1:6" x14ac:dyDescent="0.25">
      <c r="A2357" s="1">
        <v>697</v>
      </c>
      <c r="B2357" t="s">
        <v>2900</v>
      </c>
      <c r="C2357" t="s">
        <v>727</v>
      </c>
      <c r="D2357" t="s">
        <v>664</v>
      </c>
      <c r="E2357" s="102">
        <v>50.6402809</v>
      </c>
      <c r="F2357" s="102">
        <v>4.6667145000000003</v>
      </c>
    </row>
    <row r="2358" spans="1:6" x14ac:dyDescent="0.25">
      <c r="A2358" s="1">
        <v>697</v>
      </c>
      <c r="B2358" t="s">
        <v>2901</v>
      </c>
      <c r="C2358" t="s">
        <v>713</v>
      </c>
      <c r="D2358" t="s">
        <v>667</v>
      </c>
      <c r="E2358" s="102">
        <v>36.638392000000003</v>
      </c>
      <c r="F2358" s="102">
        <v>127.69611879999999</v>
      </c>
    </row>
    <row r="2359" spans="1:6" x14ac:dyDescent="0.25">
      <c r="A2359" s="1">
        <v>697</v>
      </c>
      <c r="B2359" t="s">
        <v>2902</v>
      </c>
      <c r="C2359" t="s">
        <v>700</v>
      </c>
      <c r="D2359" t="s">
        <v>664</v>
      </c>
      <c r="E2359" s="102">
        <v>52.243497900000001</v>
      </c>
      <c r="F2359" s="102">
        <v>5.6343227000000002</v>
      </c>
    </row>
    <row r="2360" spans="1:6" x14ac:dyDescent="0.25">
      <c r="A2360" s="1">
        <v>697</v>
      </c>
      <c r="B2360" t="s">
        <v>2903</v>
      </c>
      <c r="C2360" t="s">
        <v>694</v>
      </c>
      <c r="D2360" t="s">
        <v>662</v>
      </c>
      <c r="E2360" s="102">
        <v>-10.3333333</v>
      </c>
      <c r="F2360" s="102">
        <v>-53.2</v>
      </c>
    </row>
    <row r="2361" spans="1:6" x14ac:dyDescent="0.25">
      <c r="A2361" s="1">
        <v>697</v>
      </c>
      <c r="B2361" t="s">
        <v>2904</v>
      </c>
      <c r="C2361" t="s">
        <v>767</v>
      </c>
      <c r="D2361" t="s">
        <v>662</v>
      </c>
      <c r="E2361" s="102">
        <v>36.5748441</v>
      </c>
      <c r="F2361" s="102">
        <v>139.23941790000001</v>
      </c>
    </row>
    <row r="2362" spans="1:6" x14ac:dyDescent="0.25">
      <c r="A2362" s="1">
        <v>697</v>
      </c>
      <c r="B2362" t="s">
        <v>2905</v>
      </c>
      <c r="C2362" t="s">
        <v>899</v>
      </c>
      <c r="D2362" t="s">
        <v>662</v>
      </c>
      <c r="E2362" s="102">
        <v>38.995368300000003</v>
      </c>
      <c r="F2362" s="102">
        <v>21.987713200000002</v>
      </c>
    </row>
    <row r="2363" spans="1:6" x14ac:dyDescent="0.25">
      <c r="A2363" s="1">
        <v>697</v>
      </c>
      <c r="B2363" t="s">
        <v>2906</v>
      </c>
      <c r="C2363" t="s">
        <v>666</v>
      </c>
      <c r="D2363" t="s">
        <v>662</v>
      </c>
      <c r="E2363" s="102">
        <v>35.000073999999998</v>
      </c>
      <c r="F2363" s="102">
        <v>104.999927</v>
      </c>
    </row>
    <row r="2364" spans="1:6" x14ac:dyDescent="0.25">
      <c r="A2364" s="1">
        <v>698</v>
      </c>
      <c r="B2364" t="s">
        <v>2907</v>
      </c>
      <c r="C2364" t="s">
        <v>666</v>
      </c>
      <c r="D2364" t="s">
        <v>662</v>
      </c>
      <c r="E2364" s="102">
        <v>35.000073999999998</v>
      </c>
      <c r="F2364" s="102">
        <v>104.999927</v>
      </c>
    </row>
    <row r="2365" spans="1:6" x14ac:dyDescent="0.25">
      <c r="A2365" s="1">
        <v>698</v>
      </c>
      <c r="B2365" t="s">
        <v>2908</v>
      </c>
      <c r="C2365" t="s">
        <v>1073</v>
      </c>
      <c r="D2365" t="s">
        <v>662</v>
      </c>
      <c r="E2365" s="102">
        <v>52.215933</v>
      </c>
      <c r="F2365" s="102">
        <v>19.134422000000001</v>
      </c>
    </row>
    <row r="2366" spans="1:6" x14ac:dyDescent="0.25">
      <c r="A2366" s="1">
        <v>698</v>
      </c>
      <c r="B2366" t="s">
        <v>2909</v>
      </c>
      <c r="C2366" t="s">
        <v>764</v>
      </c>
      <c r="D2366" t="s">
        <v>664</v>
      </c>
      <c r="E2366" s="102">
        <v>46.798562400000002</v>
      </c>
      <c r="F2366" s="102">
        <v>8.2319735999999999</v>
      </c>
    </row>
    <row r="2367" spans="1:6" x14ac:dyDescent="0.25">
      <c r="A2367" s="1">
        <v>698</v>
      </c>
      <c r="B2367" t="s">
        <v>2910</v>
      </c>
      <c r="C2367" t="s">
        <v>944</v>
      </c>
      <c r="D2367" t="s">
        <v>662</v>
      </c>
      <c r="E2367" s="102">
        <v>23.973937400000001</v>
      </c>
      <c r="F2367" s="102">
        <v>120.9820179</v>
      </c>
    </row>
    <row r="2368" spans="1:6" x14ac:dyDescent="0.25">
      <c r="A2368" s="1">
        <v>698</v>
      </c>
      <c r="B2368" t="s">
        <v>2911</v>
      </c>
      <c r="C2368" t="s">
        <v>675</v>
      </c>
      <c r="D2368" t="s">
        <v>664</v>
      </c>
      <c r="E2368" s="102">
        <v>61.066692199999999</v>
      </c>
      <c r="F2368" s="102">
        <v>-107.99170700000001</v>
      </c>
    </row>
    <row r="2369" spans="1:6" x14ac:dyDescent="0.25">
      <c r="A2369" s="1">
        <v>698</v>
      </c>
      <c r="B2369" t="s">
        <v>2912</v>
      </c>
      <c r="C2369" t="s">
        <v>713</v>
      </c>
      <c r="D2369" t="s">
        <v>664</v>
      </c>
      <c r="E2369" s="102">
        <v>36.638392000000003</v>
      </c>
      <c r="F2369" s="102">
        <v>127.69611879999999</v>
      </c>
    </row>
    <row r="2370" spans="1:6" x14ac:dyDescent="0.25">
      <c r="A2370" s="1">
        <v>698</v>
      </c>
      <c r="B2370" t="s">
        <v>2913</v>
      </c>
      <c r="C2370" t="s">
        <v>670</v>
      </c>
      <c r="D2370" t="s">
        <v>662</v>
      </c>
      <c r="E2370" s="102">
        <v>46.603354000000003</v>
      </c>
      <c r="F2370" s="102">
        <v>1.8883335000000001</v>
      </c>
    </row>
    <row r="2371" spans="1:6" x14ac:dyDescent="0.25">
      <c r="A2371" s="1">
        <v>698</v>
      </c>
      <c r="B2371" t="s">
        <v>2914</v>
      </c>
      <c r="C2371" t="s">
        <v>666</v>
      </c>
      <c r="D2371" t="s">
        <v>662</v>
      </c>
      <c r="E2371" s="102">
        <v>35.000073999999998</v>
      </c>
      <c r="F2371" s="102">
        <v>104.999927</v>
      </c>
    </row>
    <row r="2372" spans="1:6" x14ac:dyDescent="0.25">
      <c r="A2372" s="1">
        <v>698</v>
      </c>
      <c r="B2372" t="s">
        <v>2915</v>
      </c>
      <c r="C2372" t="s">
        <v>661</v>
      </c>
      <c r="D2372" t="s">
        <v>662</v>
      </c>
      <c r="E2372" s="102">
        <v>39.783730400000003</v>
      </c>
      <c r="F2372" s="102">
        <v>-100.445882</v>
      </c>
    </row>
    <row r="2373" spans="1:6" x14ac:dyDescent="0.25">
      <c r="A2373" s="1">
        <v>698</v>
      </c>
      <c r="B2373" t="s">
        <v>2916</v>
      </c>
      <c r="C2373" t="s">
        <v>661</v>
      </c>
      <c r="D2373" t="s">
        <v>664</v>
      </c>
      <c r="E2373" s="102">
        <v>39.783730400000003</v>
      </c>
      <c r="F2373" s="102">
        <v>-100.445882</v>
      </c>
    </row>
    <row r="2374" spans="1:6" x14ac:dyDescent="0.25">
      <c r="A2374" s="1">
        <v>698</v>
      </c>
      <c r="B2374" t="s">
        <v>2917</v>
      </c>
      <c r="C2374" t="s">
        <v>2313</v>
      </c>
      <c r="D2374" t="s">
        <v>662</v>
      </c>
      <c r="E2374" s="102">
        <v>30.3308401</v>
      </c>
      <c r="F2374" s="102">
        <v>71.247499000000005</v>
      </c>
    </row>
    <row r="2375" spans="1:6" x14ac:dyDescent="0.25">
      <c r="A2375" s="1">
        <v>698</v>
      </c>
      <c r="B2375" t="s">
        <v>2918</v>
      </c>
      <c r="C2375" t="s">
        <v>899</v>
      </c>
      <c r="D2375" t="s">
        <v>662</v>
      </c>
      <c r="E2375" s="102">
        <v>38.995368300000003</v>
      </c>
      <c r="F2375" s="102">
        <v>21.987713200000002</v>
      </c>
    </row>
    <row r="2376" spans="1:6" x14ac:dyDescent="0.25">
      <c r="A2376" s="1">
        <v>698</v>
      </c>
      <c r="B2376" t="s">
        <v>2919</v>
      </c>
      <c r="C2376" t="s">
        <v>767</v>
      </c>
      <c r="D2376" t="s">
        <v>664</v>
      </c>
      <c r="E2376" s="102">
        <v>36.5748441</v>
      </c>
      <c r="F2376" s="102">
        <v>139.23941790000001</v>
      </c>
    </row>
    <row r="2377" spans="1:6" x14ac:dyDescent="0.25">
      <c r="A2377" s="1">
        <v>698</v>
      </c>
      <c r="B2377" t="s">
        <v>2920</v>
      </c>
      <c r="C2377" t="s">
        <v>666</v>
      </c>
      <c r="D2377" t="s">
        <v>662</v>
      </c>
      <c r="E2377" s="102">
        <v>35.000073999999998</v>
      </c>
      <c r="F2377" s="102">
        <v>104.999927</v>
      </c>
    </row>
    <row r="2378" spans="1:6" x14ac:dyDescent="0.25">
      <c r="A2378" s="1">
        <v>699</v>
      </c>
      <c r="B2378" t="s">
        <v>2921</v>
      </c>
      <c r="C2378" t="s">
        <v>688</v>
      </c>
      <c r="D2378" t="s">
        <v>664</v>
      </c>
      <c r="E2378" s="102">
        <v>39.326068499999998</v>
      </c>
      <c r="F2378" s="102">
        <v>-4.8379791000000001</v>
      </c>
    </row>
    <row r="2379" spans="1:6" x14ac:dyDescent="0.25">
      <c r="A2379" s="1">
        <v>699</v>
      </c>
      <c r="B2379" t="s">
        <v>2922</v>
      </c>
      <c r="C2379" t="s">
        <v>944</v>
      </c>
      <c r="D2379" t="s">
        <v>664</v>
      </c>
      <c r="E2379" s="102">
        <v>23.973937400000001</v>
      </c>
      <c r="F2379" s="102">
        <v>120.9820179</v>
      </c>
    </row>
    <row r="2380" spans="1:6" x14ac:dyDescent="0.25">
      <c r="A2380" s="1">
        <v>699</v>
      </c>
      <c r="B2380" t="s">
        <v>2923</v>
      </c>
      <c r="C2380" t="s">
        <v>944</v>
      </c>
      <c r="D2380" t="s">
        <v>662</v>
      </c>
      <c r="E2380" s="102">
        <v>23.973937400000001</v>
      </c>
      <c r="F2380" s="102">
        <v>120.9820179</v>
      </c>
    </row>
    <row r="2381" spans="1:6" x14ac:dyDescent="0.25">
      <c r="A2381" s="1">
        <v>699</v>
      </c>
      <c r="B2381" t="s">
        <v>2924</v>
      </c>
      <c r="C2381" t="s">
        <v>999</v>
      </c>
      <c r="D2381" t="s">
        <v>664</v>
      </c>
      <c r="E2381" s="102">
        <v>39.662164799999999</v>
      </c>
      <c r="F2381" s="102">
        <v>-8.1353518999999999</v>
      </c>
    </row>
    <row r="2382" spans="1:6" x14ac:dyDescent="0.25">
      <c r="A2382" s="1">
        <v>699</v>
      </c>
      <c r="B2382" t="s">
        <v>2925</v>
      </c>
      <c r="C2382" t="s">
        <v>661</v>
      </c>
      <c r="D2382" t="s">
        <v>856</v>
      </c>
      <c r="E2382" s="102">
        <v>39.783730400000003</v>
      </c>
      <c r="F2382" s="102">
        <v>-100.445882</v>
      </c>
    </row>
    <row r="2383" spans="1:6" x14ac:dyDescent="0.25">
      <c r="A2383" s="1">
        <v>699</v>
      </c>
      <c r="B2383" t="s">
        <v>2926</v>
      </c>
      <c r="C2383" t="s">
        <v>733</v>
      </c>
      <c r="D2383" t="s">
        <v>664</v>
      </c>
      <c r="E2383" s="102">
        <v>42.638426099999997</v>
      </c>
      <c r="F2383" s="102">
        <v>12.674296999999999</v>
      </c>
    </row>
    <row r="2384" spans="1:6" x14ac:dyDescent="0.25">
      <c r="A2384" s="1">
        <v>699</v>
      </c>
      <c r="B2384" t="s">
        <v>2927</v>
      </c>
      <c r="C2384" t="s">
        <v>2313</v>
      </c>
      <c r="D2384" t="s">
        <v>662</v>
      </c>
      <c r="E2384" s="102">
        <v>30.3308401</v>
      </c>
      <c r="F2384" s="102">
        <v>71.247499000000005</v>
      </c>
    </row>
    <row r="2385" spans="1:6" x14ac:dyDescent="0.25">
      <c r="A2385" s="1">
        <v>699</v>
      </c>
      <c r="B2385" t="s">
        <v>2928</v>
      </c>
      <c r="C2385" t="s">
        <v>666</v>
      </c>
      <c r="D2385" t="s">
        <v>667</v>
      </c>
      <c r="E2385" s="102">
        <v>35.000073999999998</v>
      </c>
      <c r="F2385" s="102">
        <v>104.999927</v>
      </c>
    </row>
    <row r="2386" spans="1:6" x14ac:dyDescent="0.25">
      <c r="A2386" s="1">
        <v>699</v>
      </c>
      <c r="B2386" t="s">
        <v>2929</v>
      </c>
      <c r="C2386" t="s">
        <v>688</v>
      </c>
      <c r="D2386" t="s">
        <v>662</v>
      </c>
      <c r="E2386" s="102">
        <v>39.326068499999998</v>
      </c>
      <c r="F2386" s="102">
        <v>-4.8379791000000001</v>
      </c>
    </row>
    <row r="2387" spans="1:6" x14ac:dyDescent="0.25">
      <c r="A2387" s="1">
        <v>699</v>
      </c>
      <c r="B2387" t="s">
        <v>2930</v>
      </c>
      <c r="C2387" t="s">
        <v>666</v>
      </c>
      <c r="D2387" t="s">
        <v>662</v>
      </c>
      <c r="E2387" s="102">
        <v>35.000073999999998</v>
      </c>
      <c r="F2387" s="102">
        <v>104.999927</v>
      </c>
    </row>
    <row r="2388" spans="1:6" x14ac:dyDescent="0.25">
      <c r="A2388" s="1">
        <v>699</v>
      </c>
      <c r="B2388" t="s">
        <v>2931</v>
      </c>
      <c r="C2388" t="s">
        <v>670</v>
      </c>
      <c r="D2388" t="s">
        <v>664</v>
      </c>
      <c r="E2388" s="102">
        <v>46.603354000000003</v>
      </c>
      <c r="F2388" s="102">
        <v>1.8883335000000001</v>
      </c>
    </row>
    <row r="2389" spans="1:6" x14ac:dyDescent="0.25">
      <c r="A2389" s="1">
        <v>699</v>
      </c>
      <c r="B2389" t="s">
        <v>2932</v>
      </c>
      <c r="C2389" t="s">
        <v>739</v>
      </c>
      <c r="D2389" t="s">
        <v>667</v>
      </c>
      <c r="E2389" s="102">
        <v>64.686313600000005</v>
      </c>
      <c r="F2389" s="102">
        <v>97.745306099999993</v>
      </c>
    </row>
    <row r="2390" spans="1:6" x14ac:dyDescent="0.25">
      <c r="A2390" s="1">
        <v>699</v>
      </c>
      <c r="B2390" t="s">
        <v>2933</v>
      </c>
      <c r="C2390" t="s">
        <v>2934</v>
      </c>
      <c r="D2390" t="s">
        <v>667</v>
      </c>
      <c r="E2390" s="102">
        <v>15.926665699999999</v>
      </c>
      <c r="F2390" s="102">
        <v>107.9650855</v>
      </c>
    </row>
    <row r="2391" spans="1:6" x14ac:dyDescent="0.25">
      <c r="A2391" s="1">
        <v>700</v>
      </c>
      <c r="B2391" t="s">
        <v>2935</v>
      </c>
      <c r="C2391" t="s">
        <v>688</v>
      </c>
      <c r="D2391" t="s">
        <v>662</v>
      </c>
      <c r="E2391" s="102">
        <v>39.326068499999998</v>
      </c>
      <c r="F2391" s="102">
        <v>-4.8379791000000001</v>
      </c>
    </row>
    <row r="2392" spans="1:6" x14ac:dyDescent="0.25">
      <c r="A2392" s="1">
        <v>700</v>
      </c>
      <c r="B2392" t="s">
        <v>2936</v>
      </c>
      <c r="C2392" t="s">
        <v>944</v>
      </c>
      <c r="D2392" t="s">
        <v>662</v>
      </c>
      <c r="E2392" s="102">
        <v>23.973937400000001</v>
      </c>
      <c r="F2392" s="102">
        <v>120.9820179</v>
      </c>
    </row>
    <row r="2393" spans="1:6" x14ac:dyDescent="0.25">
      <c r="A2393" s="1">
        <v>700</v>
      </c>
      <c r="B2393" t="s">
        <v>2937</v>
      </c>
      <c r="C2393" t="s">
        <v>661</v>
      </c>
      <c r="D2393" t="s">
        <v>662</v>
      </c>
      <c r="E2393" s="102">
        <v>39.783730400000003</v>
      </c>
      <c r="F2393" s="102">
        <v>-100.445882</v>
      </c>
    </row>
    <row r="2394" spans="1:6" x14ac:dyDescent="0.25">
      <c r="A2394" s="1">
        <v>700</v>
      </c>
      <c r="B2394" t="s">
        <v>2938</v>
      </c>
      <c r="C2394" t="s">
        <v>675</v>
      </c>
      <c r="D2394" t="s">
        <v>667</v>
      </c>
      <c r="E2394" s="102">
        <v>61.066692199999999</v>
      </c>
      <c r="F2394" s="102">
        <v>-107.99170700000001</v>
      </c>
    </row>
    <row r="2395" spans="1:6" x14ac:dyDescent="0.25">
      <c r="A2395" s="1">
        <v>700</v>
      </c>
      <c r="B2395" t="s">
        <v>2939</v>
      </c>
      <c r="C2395" t="s">
        <v>666</v>
      </c>
      <c r="D2395" t="s">
        <v>664</v>
      </c>
      <c r="E2395" s="102">
        <v>35.000073999999998</v>
      </c>
      <c r="F2395" s="102">
        <v>104.999927</v>
      </c>
    </row>
    <row r="2396" spans="1:6" x14ac:dyDescent="0.25">
      <c r="A2396" s="1">
        <v>700</v>
      </c>
      <c r="B2396" t="s">
        <v>2940</v>
      </c>
      <c r="C2396" t="s">
        <v>899</v>
      </c>
      <c r="D2396" t="s">
        <v>662</v>
      </c>
      <c r="E2396" s="102">
        <v>38.995368300000003</v>
      </c>
      <c r="F2396" s="102">
        <v>21.987713200000002</v>
      </c>
    </row>
    <row r="2397" spans="1:6" x14ac:dyDescent="0.25">
      <c r="A2397" s="1">
        <v>700</v>
      </c>
      <c r="B2397" t="s">
        <v>2941</v>
      </c>
      <c r="C2397" t="s">
        <v>666</v>
      </c>
      <c r="D2397" t="s">
        <v>662</v>
      </c>
      <c r="E2397" s="102">
        <v>35.000073999999998</v>
      </c>
      <c r="F2397" s="102">
        <v>104.999927</v>
      </c>
    </row>
    <row r="2398" spans="1:6" x14ac:dyDescent="0.25">
      <c r="A2398" s="1">
        <v>700</v>
      </c>
      <c r="B2398" t="s">
        <v>2942</v>
      </c>
      <c r="C2398" t="s">
        <v>2133</v>
      </c>
      <c r="D2398" t="s">
        <v>667</v>
      </c>
      <c r="E2398" s="102">
        <v>45.985212900000001</v>
      </c>
      <c r="F2398" s="102">
        <v>24.6859225</v>
      </c>
    </row>
    <row r="2399" spans="1:6" x14ac:dyDescent="0.25">
      <c r="A2399" s="1">
        <v>700</v>
      </c>
      <c r="B2399" t="s">
        <v>2943</v>
      </c>
      <c r="C2399" t="s">
        <v>944</v>
      </c>
      <c r="D2399" t="s">
        <v>662</v>
      </c>
      <c r="E2399" s="102">
        <v>23.973937400000001</v>
      </c>
      <c r="F2399" s="102">
        <v>120.9820179</v>
      </c>
    </row>
    <row r="2400" spans="1:6" x14ac:dyDescent="0.25">
      <c r="A2400" s="1">
        <v>700</v>
      </c>
      <c r="B2400" t="s">
        <v>2944</v>
      </c>
      <c r="C2400" t="s">
        <v>733</v>
      </c>
      <c r="D2400" t="s">
        <v>662</v>
      </c>
      <c r="E2400" s="102">
        <v>42.638426099999997</v>
      </c>
      <c r="F2400" s="102">
        <v>12.674296999999999</v>
      </c>
    </row>
    <row r="2401" spans="1:6" x14ac:dyDescent="0.25">
      <c r="A2401" s="1">
        <v>700</v>
      </c>
      <c r="B2401" t="s">
        <v>2945</v>
      </c>
      <c r="C2401" t="s">
        <v>688</v>
      </c>
      <c r="D2401" t="s">
        <v>662</v>
      </c>
      <c r="E2401" s="102">
        <v>39.326068499999998</v>
      </c>
      <c r="F2401" s="102">
        <v>-4.8379791000000001</v>
      </c>
    </row>
    <row r="2402" spans="1:6" x14ac:dyDescent="0.25">
      <c r="A2402" s="1">
        <v>700</v>
      </c>
      <c r="B2402" t="s">
        <v>2946</v>
      </c>
      <c r="C2402" t="s">
        <v>661</v>
      </c>
      <c r="D2402" t="s">
        <v>664</v>
      </c>
      <c r="E2402" s="102">
        <v>39.783730400000003</v>
      </c>
      <c r="F2402" s="102">
        <v>-100.445882</v>
      </c>
    </row>
    <row r="2403" spans="1:6" x14ac:dyDescent="0.25">
      <c r="A2403" s="1">
        <v>700</v>
      </c>
      <c r="B2403" t="s">
        <v>2947</v>
      </c>
      <c r="C2403" t="s">
        <v>666</v>
      </c>
      <c r="D2403" t="s">
        <v>662</v>
      </c>
      <c r="E2403" s="102">
        <v>35.000073999999998</v>
      </c>
      <c r="F2403" s="102">
        <v>104.999927</v>
      </c>
    </row>
    <row r="2404" spans="1:6" x14ac:dyDescent="0.25">
      <c r="A2404" s="1">
        <v>700</v>
      </c>
      <c r="B2404" t="s">
        <v>2948</v>
      </c>
      <c r="C2404" t="s">
        <v>666</v>
      </c>
      <c r="D2404" t="s">
        <v>662</v>
      </c>
      <c r="E2404" s="102">
        <v>35.000073999999998</v>
      </c>
      <c r="F2404" s="102">
        <v>104.999927</v>
      </c>
    </row>
    <row r="2405" spans="1:6" x14ac:dyDescent="0.25">
      <c r="A2405" s="1">
        <v>700</v>
      </c>
      <c r="B2405" t="s">
        <v>2949</v>
      </c>
      <c r="C2405" t="s">
        <v>666</v>
      </c>
      <c r="D2405" t="s">
        <v>664</v>
      </c>
      <c r="E2405" s="102">
        <v>35.000073999999998</v>
      </c>
      <c r="F2405" s="102">
        <v>104.999927</v>
      </c>
    </row>
    <row r="2406" spans="1:6" x14ac:dyDescent="0.25">
      <c r="A2406" s="1">
        <v>700</v>
      </c>
      <c r="B2406" t="s">
        <v>2950</v>
      </c>
      <c r="C2406" t="s">
        <v>661</v>
      </c>
      <c r="D2406" t="s">
        <v>667</v>
      </c>
      <c r="E2406" s="102">
        <v>39.783730400000003</v>
      </c>
      <c r="F2406" s="102">
        <v>-100.445882</v>
      </c>
    </row>
    <row r="2407" spans="1:6" x14ac:dyDescent="0.25">
      <c r="A2407" s="1">
        <v>701</v>
      </c>
      <c r="B2407" t="s">
        <v>2951</v>
      </c>
      <c r="C2407" t="s">
        <v>684</v>
      </c>
      <c r="D2407" t="s">
        <v>664</v>
      </c>
      <c r="E2407" s="102">
        <v>-24.776108600000001</v>
      </c>
      <c r="F2407" s="102">
        <v>134.755</v>
      </c>
    </row>
    <row r="2408" spans="1:6" x14ac:dyDescent="0.25">
      <c r="A2408" s="1">
        <v>701</v>
      </c>
      <c r="B2408" t="s">
        <v>2952</v>
      </c>
      <c r="C2408" t="s">
        <v>724</v>
      </c>
      <c r="D2408" t="s">
        <v>664</v>
      </c>
      <c r="E2408" s="102">
        <v>1.3571070000000001</v>
      </c>
      <c r="F2408" s="102">
        <v>103.8194992</v>
      </c>
    </row>
    <row r="2409" spans="1:6" x14ac:dyDescent="0.25">
      <c r="A2409" s="1">
        <v>701</v>
      </c>
      <c r="B2409" t="s">
        <v>2953</v>
      </c>
      <c r="C2409" t="s">
        <v>694</v>
      </c>
      <c r="D2409" t="s">
        <v>667</v>
      </c>
      <c r="E2409" s="102">
        <v>-10.3333333</v>
      </c>
      <c r="F2409" s="102">
        <v>-53.2</v>
      </c>
    </row>
    <row r="2410" spans="1:6" x14ac:dyDescent="0.25">
      <c r="A2410" s="1">
        <v>701</v>
      </c>
      <c r="B2410" t="s">
        <v>2954</v>
      </c>
      <c r="C2410" t="s">
        <v>761</v>
      </c>
      <c r="D2410" t="s">
        <v>664</v>
      </c>
      <c r="E2410" s="102">
        <v>47.593969999999999</v>
      </c>
      <c r="F2410" s="102">
        <v>14.124560000000001</v>
      </c>
    </row>
    <row r="2411" spans="1:6" x14ac:dyDescent="0.25">
      <c r="A2411" s="1">
        <v>701</v>
      </c>
      <c r="B2411" t="s">
        <v>2955</v>
      </c>
      <c r="C2411" t="s">
        <v>739</v>
      </c>
      <c r="D2411" t="s">
        <v>667</v>
      </c>
      <c r="E2411" s="102">
        <v>64.686313600000005</v>
      </c>
      <c r="F2411" s="102">
        <v>97.745306099999993</v>
      </c>
    </row>
    <row r="2412" spans="1:6" x14ac:dyDescent="0.25">
      <c r="A2412" s="1">
        <v>701</v>
      </c>
      <c r="B2412" t="s">
        <v>2956</v>
      </c>
      <c r="C2412" t="s">
        <v>2219</v>
      </c>
      <c r="D2412" t="s">
        <v>856</v>
      </c>
      <c r="E2412" s="102">
        <v>1.4419683000000001</v>
      </c>
      <c r="F2412" s="102">
        <v>38.431397500000003</v>
      </c>
    </row>
    <row r="2413" spans="1:6" x14ac:dyDescent="0.25">
      <c r="A2413" s="1">
        <v>701</v>
      </c>
      <c r="B2413" t="s">
        <v>2957</v>
      </c>
      <c r="C2413" t="s">
        <v>978</v>
      </c>
      <c r="D2413" t="s">
        <v>662</v>
      </c>
      <c r="E2413" s="102">
        <v>49.743904700000002</v>
      </c>
      <c r="F2413" s="102">
        <v>15.338106099999999</v>
      </c>
    </row>
    <row r="2414" spans="1:6" x14ac:dyDescent="0.25">
      <c r="A2414" s="1">
        <v>701</v>
      </c>
      <c r="B2414" t="s">
        <v>2958</v>
      </c>
      <c r="C2414" t="s">
        <v>740</v>
      </c>
      <c r="D2414" t="s">
        <v>664</v>
      </c>
      <c r="E2414" s="102">
        <v>32.647531399999998</v>
      </c>
      <c r="F2414" s="102">
        <v>54.564351600000002</v>
      </c>
    </row>
    <row r="2415" spans="1:6" x14ac:dyDescent="0.25">
      <c r="A2415" s="1">
        <v>701</v>
      </c>
      <c r="B2415" t="s">
        <v>2959</v>
      </c>
      <c r="C2415" t="s">
        <v>674</v>
      </c>
      <c r="D2415" t="s">
        <v>667</v>
      </c>
      <c r="E2415" s="102">
        <v>54.702354499999998</v>
      </c>
      <c r="F2415" s="102">
        <v>-3.2765753000000002</v>
      </c>
    </row>
    <row r="2416" spans="1:6" x14ac:dyDescent="0.25">
      <c r="A2416" s="1">
        <v>701</v>
      </c>
      <c r="B2416" t="s">
        <v>2960</v>
      </c>
      <c r="C2416" t="s">
        <v>739</v>
      </c>
      <c r="D2416" t="s">
        <v>662</v>
      </c>
      <c r="E2416" s="102">
        <v>64.686313600000005</v>
      </c>
      <c r="F2416" s="102">
        <v>97.745306099999993</v>
      </c>
    </row>
    <row r="2417" spans="1:6" x14ac:dyDescent="0.25">
      <c r="A2417" s="1">
        <v>701</v>
      </c>
      <c r="B2417" t="s">
        <v>2961</v>
      </c>
      <c r="C2417" t="s">
        <v>713</v>
      </c>
      <c r="D2417" t="s">
        <v>662</v>
      </c>
      <c r="E2417" s="102">
        <v>36.638392000000003</v>
      </c>
      <c r="F2417" s="102">
        <v>127.69611879999999</v>
      </c>
    </row>
    <row r="2418" spans="1:6" x14ac:dyDescent="0.25">
      <c r="A2418" s="1">
        <v>702</v>
      </c>
      <c r="B2418" t="s">
        <v>2962</v>
      </c>
      <c r="C2418" t="s">
        <v>782</v>
      </c>
      <c r="D2418" t="s">
        <v>664</v>
      </c>
      <c r="E2418" s="102">
        <v>30.812424700000001</v>
      </c>
      <c r="F2418" s="102">
        <v>34.859476200000003</v>
      </c>
    </row>
    <row r="2419" spans="1:6" x14ac:dyDescent="0.25">
      <c r="A2419" s="1">
        <v>702</v>
      </c>
      <c r="B2419" t="s">
        <v>2963</v>
      </c>
      <c r="C2419" t="s">
        <v>713</v>
      </c>
      <c r="D2419" t="s">
        <v>664</v>
      </c>
      <c r="E2419" s="102">
        <v>36.638392000000003</v>
      </c>
      <c r="F2419" s="102">
        <v>127.69611879999999</v>
      </c>
    </row>
    <row r="2420" spans="1:6" x14ac:dyDescent="0.25">
      <c r="A2420" s="1">
        <v>702</v>
      </c>
      <c r="B2420" t="s">
        <v>2964</v>
      </c>
      <c r="C2420" t="s">
        <v>700</v>
      </c>
      <c r="D2420" t="s">
        <v>662</v>
      </c>
      <c r="E2420" s="102">
        <v>52.243497900000001</v>
      </c>
      <c r="F2420" s="102">
        <v>5.6343227000000002</v>
      </c>
    </row>
    <row r="2421" spans="1:6" x14ac:dyDescent="0.25">
      <c r="A2421" s="1">
        <v>702</v>
      </c>
      <c r="B2421" t="s">
        <v>2965</v>
      </c>
      <c r="C2421" t="s">
        <v>733</v>
      </c>
      <c r="D2421" t="s">
        <v>664</v>
      </c>
      <c r="E2421" s="102">
        <v>42.638426099999997</v>
      </c>
      <c r="F2421" s="102">
        <v>12.674296999999999</v>
      </c>
    </row>
    <row r="2422" spans="1:6" x14ac:dyDescent="0.25">
      <c r="A2422" s="1">
        <v>702</v>
      </c>
      <c r="B2422" t="s">
        <v>2966</v>
      </c>
      <c r="C2422" t="s">
        <v>674</v>
      </c>
      <c r="D2422" t="s">
        <v>664</v>
      </c>
      <c r="E2422" s="102">
        <v>54.702354499999998</v>
      </c>
      <c r="F2422" s="102">
        <v>-3.2765753000000002</v>
      </c>
    </row>
    <row r="2423" spans="1:6" x14ac:dyDescent="0.25">
      <c r="A2423" s="1">
        <v>702</v>
      </c>
      <c r="B2423" t="s">
        <v>400</v>
      </c>
      <c r="C2423" t="s">
        <v>767</v>
      </c>
      <c r="D2423" t="s">
        <v>664</v>
      </c>
      <c r="E2423" s="102">
        <v>36.5748441</v>
      </c>
      <c r="F2423" s="102">
        <v>139.23941790000001</v>
      </c>
    </row>
    <row r="2424" spans="1:6" x14ac:dyDescent="0.25">
      <c r="A2424" s="1">
        <v>702</v>
      </c>
      <c r="B2424" t="s">
        <v>2967</v>
      </c>
      <c r="C2424" t="s">
        <v>713</v>
      </c>
      <c r="D2424" t="s">
        <v>662</v>
      </c>
      <c r="E2424" s="102">
        <v>36.638392000000003</v>
      </c>
      <c r="F2424" s="102">
        <v>127.69611879999999</v>
      </c>
    </row>
    <row r="2425" spans="1:6" x14ac:dyDescent="0.25">
      <c r="A2425" s="1">
        <v>702</v>
      </c>
      <c r="B2425" t="s">
        <v>2968</v>
      </c>
      <c r="C2425" t="s">
        <v>733</v>
      </c>
      <c r="D2425" t="s">
        <v>662</v>
      </c>
      <c r="E2425" s="102">
        <v>42.638426099999997</v>
      </c>
      <c r="F2425" s="102">
        <v>12.674296999999999</v>
      </c>
    </row>
    <row r="2426" spans="1:6" x14ac:dyDescent="0.25">
      <c r="A2426" s="1">
        <v>702</v>
      </c>
      <c r="B2426" t="s">
        <v>2969</v>
      </c>
      <c r="C2426" t="s">
        <v>694</v>
      </c>
      <c r="D2426" t="s">
        <v>662</v>
      </c>
      <c r="E2426" s="102">
        <v>-10.3333333</v>
      </c>
      <c r="F2426" s="102">
        <v>-53.2</v>
      </c>
    </row>
    <row r="2427" spans="1:6" x14ac:dyDescent="0.25">
      <c r="A2427" s="1">
        <v>702</v>
      </c>
      <c r="B2427" t="s">
        <v>2970</v>
      </c>
      <c r="C2427" t="s">
        <v>674</v>
      </c>
      <c r="D2427" t="s">
        <v>667</v>
      </c>
      <c r="E2427" s="102">
        <v>54.702354499999998</v>
      </c>
      <c r="F2427" s="102">
        <v>-3.2765753000000002</v>
      </c>
    </row>
    <row r="2428" spans="1:6" x14ac:dyDescent="0.25">
      <c r="A2428" s="1">
        <v>702</v>
      </c>
      <c r="B2428" t="s">
        <v>2971</v>
      </c>
      <c r="C2428" t="s">
        <v>661</v>
      </c>
      <c r="D2428" t="s">
        <v>664</v>
      </c>
      <c r="E2428" s="102">
        <v>39.783730400000003</v>
      </c>
      <c r="F2428" s="102">
        <v>-100.445882</v>
      </c>
    </row>
    <row r="2429" spans="1:6" x14ac:dyDescent="0.25">
      <c r="A2429" s="1">
        <v>703</v>
      </c>
      <c r="B2429" t="s">
        <v>2972</v>
      </c>
      <c r="C2429" t="s">
        <v>661</v>
      </c>
      <c r="D2429" t="s">
        <v>664</v>
      </c>
      <c r="E2429" s="102">
        <v>39.783730400000003</v>
      </c>
      <c r="F2429" s="102">
        <v>-100.445882</v>
      </c>
    </row>
    <row r="2430" spans="1:6" x14ac:dyDescent="0.25">
      <c r="A2430" s="1">
        <v>703</v>
      </c>
      <c r="B2430" t="s">
        <v>2973</v>
      </c>
      <c r="C2430" t="s">
        <v>666</v>
      </c>
      <c r="D2430" t="s">
        <v>662</v>
      </c>
      <c r="E2430" s="102">
        <v>35.000073999999998</v>
      </c>
      <c r="F2430" s="102">
        <v>104.999927</v>
      </c>
    </row>
    <row r="2431" spans="1:6" x14ac:dyDescent="0.25">
      <c r="A2431" s="1">
        <v>703</v>
      </c>
      <c r="B2431" t="s">
        <v>2974</v>
      </c>
      <c r="C2431" t="s">
        <v>1289</v>
      </c>
      <c r="D2431" t="s">
        <v>662</v>
      </c>
      <c r="E2431" s="102">
        <v>47.181758500000001</v>
      </c>
      <c r="F2431" s="102">
        <v>19.506093700000001</v>
      </c>
    </row>
    <row r="2432" spans="1:6" x14ac:dyDescent="0.25">
      <c r="A2432" s="1">
        <v>703</v>
      </c>
      <c r="B2432" t="s">
        <v>2975</v>
      </c>
      <c r="C2432" t="s">
        <v>661</v>
      </c>
      <c r="D2432" t="s">
        <v>664</v>
      </c>
      <c r="E2432" s="102">
        <v>39.783730400000003</v>
      </c>
      <c r="F2432" s="102">
        <v>-100.445882</v>
      </c>
    </row>
    <row r="2433" spans="1:6" x14ac:dyDescent="0.25">
      <c r="A2433" s="1">
        <v>703</v>
      </c>
      <c r="B2433" t="s">
        <v>2976</v>
      </c>
      <c r="C2433" t="s">
        <v>2977</v>
      </c>
      <c r="D2433" t="s">
        <v>662</v>
      </c>
      <c r="E2433" s="102">
        <v>4.6125521999999997</v>
      </c>
      <c r="F2433" s="102">
        <v>13.1535811</v>
      </c>
    </row>
    <row r="2434" spans="1:6" x14ac:dyDescent="0.25">
      <c r="A2434" s="1">
        <v>703</v>
      </c>
      <c r="B2434" t="s">
        <v>2978</v>
      </c>
      <c r="C2434" t="s">
        <v>670</v>
      </c>
      <c r="D2434" t="s">
        <v>667</v>
      </c>
      <c r="E2434" s="102">
        <v>46.603354000000003</v>
      </c>
      <c r="F2434" s="102">
        <v>1.8883335000000001</v>
      </c>
    </row>
    <row r="2435" spans="1:6" x14ac:dyDescent="0.25">
      <c r="A2435" s="1">
        <v>703</v>
      </c>
      <c r="B2435" t="s">
        <v>2979</v>
      </c>
      <c r="C2435" t="s">
        <v>688</v>
      </c>
      <c r="D2435" t="s">
        <v>662</v>
      </c>
      <c r="E2435" s="102">
        <v>39.326068499999998</v>
      </c>
      <c r="F2435" s="102">
        <v>-4.8379791000000001</v>
      </c>
    </row>
    <row r="2436" spans="1:6" x14ac:dyDescent="0.25">
      <c r="A2436" s="1">
        <v>703</v>
      </c>
      <c r="B2436" t="s">
        <v>2980</v>
      </c>
      <c r="C2436" t="s">
        <v>944</v>
      </c>
      <c r="D2436" t="s">
        <v>662</v>
      </c>
      <c r="E2436" s="102">
        <v>23.973937400000001</v>
      </c>
      <c r="F2436" s="102">
        <v>120.9820179</v>
      </c>
    </row>
    <row r="2437" spans="1:6" x14ac:dyDescent="0.25">
      <c r="A2437" s="1">
        <v>703</v>
      </c>
      <c r="B2437" t="s">
        <v>2981</v>
      </c>
      <c r="C2437" t="s">
        <v>666</v>
      </c>
      <c r="D2437" t="s">
        <v>662</v>
      </c>
      <c r="E2437" s="102">
        <v>35.000073999999998</v>
      </c>
      <c r="F2437" s="102">
        <v>104.999927</v>
      </c>
    </row>
    <row r="2438" spans="1:6" x14ac:dyDescent="0.25">
      <c r="A2438" s="1">
        <v>704</v>
      </c>
      <c r="B2438" t="s">
        <v>2982</v>
      </c>
      <c r="C2438" t="s">
        <v>661</v>
      </c>
      <c r="D2438" t="s">
        <v>664</v>
      </c>
      <c r="E2438" s="102">
        <v>39.783730400000003</v>
      </c>
      <c r="F2438" s="102">
        <v>-100.445882</v>
      </c>
    </row>
    <row r="2439" spans="1:6" x14ac:dyDescent="0.25">
      <c r="A2439" s="1">
        <v>704</v>
      </c>
      <c r="B2439" t="s">
        <v>2983</v>
      </c>
      <c r="C2439" t="s">
        <v>681</v>
      </c>
      <c r="D2439" t="s">
        <v>664</v>
      </c>
      <c r="E2439" s="102">
        <v>51.1638175</v>
      </c>
      <c r="F2439" s="102">
        <v>10.447831300000001</v>
      </c>
    </row>
    <row r="2440" spans="1:6" x14ac:dyDescent="0.25">
      <c r="A2440" s="1">
        <v>704</v>
      </c>
      <c r="B2440" t="s">
        <v>2984</v>
      </c>
      <c r="C2440" t="s">
        <v>2133</v>
      </c>
      <c r="D2440" t="s">
        <v>662</v>
      </c>
      <c r="E2440" s="102">
        <v>45.985212900000001</v>
      </c>
      <c r="F2440" s="102">
        <v>24.6859225</v>
      </c>
    </row>
    <row r="2441" spans="1:6" x14ac:dyDescent="0.25">
      <c r="A2441" s="1">
        <v>704</v>
      </c>
      <c r="B2441" t="s">
        <v>2985</v>
      </c>
      <c r="C2441" t="s">
        <v>675</v>
      </c>
      <c r="D2441" t="s">
        <v>664</v>
      </c>
      <c r="E2441" s="102">
        <v>61.066692199999999</v>
      </c>
      <c r="F2441" s="102">
        <v>-107.99170700000001</v>
      </c>
    </row>
    <row r="2442" spans="1:6" x14ac:dyDescent="0.25">
      <c r="A2442" s="1">
        <v>704</v>
      </c>
      <c r="B2442" t="s">
        <v>2986</v>
      </c>
      <c r="C2442" t="s">
        <v>661</v>
      </c>
      <c r="D2442" t="s">
        <v>662</v>
      </c>
      <c r="E2442" s="102">
        <v>39.783730400000003</v>
      </c>
      <c r="F2442" s="102">
        <v>-100.445882</v>
      </c>
    </row>
    <row r="2443" spans="1:6" x14ac:dyDescent="0.25">
      <c r="A2443" s="1">
        <v>704</v>
      </c>
      <c r="B2443" t="s">
        <v>2987</v>
      </c>
      <c r="C2443" t="s">
        <v>666</v>
      </c>
      <c r="D2443" t="s">
        <v>662</v>
      </c>
      <c r="E2443" s="102">
        <v>35.000073999999998</v>
      </c>
      <c r="F2443" s="102">
        <v>104.999927</v>
      </c>
    </row>
    <row r="2444" spans="1:6" x14ac:dyDescent="0.25">
      <c r="A2444" s="1">
        <v>704</v>
      </c>
      <c r="B2444" t="s">
        <v>2988</v>
      </c>
      <c r="C2444" t="s">
        <v>767</v>
      </c>
      <c r="D2444" t="s">
        <v>662</v>
      </c>
      <c r="E2444" s="102">
        <v>36.5748441</v>
      </c>
      <c r="F2444" s="102">
        <v>139.23941790000001</v>
      </c>
    </row>
    <row r="2445" spans="1:6" x14ac:dyDescent="0.25">
      <c r="A2445" s="1">
        <v>704</v>
      </c>
      <c r="B2445" t="s">
        <v>2989</v>
      </c>
      <c r="C2445" t="s">
        <v>666</v>
      </c>
      <c r="D2445" t="s">
        <v>664</v>
      </c>
      <c r="E2445" s="102">
        <v>35.000073999999998</v>
      </c>
      <c r="F2445" s="102">
        <v>104.999927</v>
      </c>
    </row>
    <row r="2446" spans="1:6" x14ac:dyDescent="0.25">
      <c r="A2446" s="1">
        <v>704</v>
      </c>
      <c r="B2446" t="s">
        <v>2990</v>
      </c>
      <c r="C2446" t="s">
        <v>767</v>
      </c>
      <c r="D2446" t="s">
        <v>664</v>
      </c>
      <c r="E2446" s="102">
        <v>36.5748441</v>
      </c>
      <c r="F2446" s="102">
        <v>139.23941790000001</v>
      </c>
    </row>
    <row r="2447" spans="1:6" x14ac:dyDescent="0.25">
      <c r="A2447" s="1">
        <v>704</v>
      </c>
      <c r="B2447" t="s">
        <v>67</v>
      </c>
      <c r="C2447" t="s">
        <v>681</v>
      </c>
      <c r="D2447" t="s">
        <v>664</v>
      </c>
      <c r="E2447" s="102">
        <v>51.1638175</v>
      </c>
      <c r="F2447" s="102">
        <v>10.447831300000001</v>
      </c>
    </row>
    <row r="2448" spans="1:6" x14ac:dyDescent="0.25">
      <c r="A2448" s="1">
        <v>704</v>
      </c>
      <c r="B2448" t="s">
        <v>2991</v>
      </c>
      <c r="C2448" t="s">
        <v>713</v>
      </c>
      <c r="D2448" t="s">
        <v>664</v>
      </c>
      <c r="E2448" s="102">
        <v>36.638392000000003</v>
      </c>
      <c r="F2448" s="102">
        <v>127.69611879999999</v>
      </c>
    </row>
    <row r="2449" spans="1:6" x14ac:dyDescent="0.25">
      <c r="A2449" s="1">
        <v>704</v>
      </c>
      <c r="B2449" t="s">
        <v>2992</v>
      </c>
      <c r="C2449" t="s">
        <v>666</v>
      </c>
      <c r="D2449" t="s">
        <v>664</v>
      </c>
      <c r="E2449" s="102">
        <v>35.000073999999998</v>
      </c>
      <c r="F2449" s="102">
        <v>104.999927</v>
      </c>
    </row>
    <row r="2450" spans="1:6" x14ac:dyDescent="0.25">
      <c r="A2450" s="1">
        <v>704</v>
      </c>
      <c r="B2450" t="s">
        <v>2993</v>
      </c>
      <c r="C2450" t="s">
        <v>899</v>
      </c>
      <c r="D2450" t="s">
        <v>662</v>
      </c>
      <c r="E2450" s="102">
        <v>38.995368300000003</v>
      </c>
      <c r="F2450" s="102">
        <v>21.987713200000002</v>
      </c>
    </row>
    <row r="2451" spans="1:6" x14ac:dyDescent="0.25">
      <c r="A2451" s="1">
        <v>704</v>
      </c>
      <c r="B2451" t="s">
        <v>2994</v>
      </c>
      <c r="C2451" t="s">
        <v>661</v>
      </c>
      <c r="D2451" t="s">
        <v>664</v>
      </c>
      <c r="E2451" s="102">
        <v>39.783730400000003</v>
      </c>
      <c r="F2451" s="102">
        <v>-100.445882</v>
      </c>
    </row>
    <row r="2452" spans="1:6" x14ac:dyDescent="0.25">
      <c r="A2452" s="1">
        <v>704</v>
      </c>
      <c r="B2452" t="s">
        <v>2995</v>
      </c>
      <c r="C2452" t="s">
        <v>661</v>
      </c>
      <c r="D2452" t="s">
        <v>664</v>
      </c>
      <c r="E2452" s="102">
        <v>39.783730400000003</v>
      </c>
      <c r="F2452" s="102">
        <v>-100.445882</v>
      </c>
    </row>
    <row r="2453" spans="1:6" x14ac:dyDescent="0.25">
      <c r="A2453" s="1">
        <v>705</v>
      </c>
      <c r="B2453" t="s">
        <v>2996</v>
      </c>
      <c r="C2453" t="s">
        <v>713</v>
      </c>
      <c r="D2453" t="s">
        <v>662</v>
      </c>
      <c r="E2453" s="102">
        <v>36.638392000000003</v>
      </c>
      <c r="F2453" s="102">
        <v>127.69611879999999</v>
      </c>
    </row>
    <row r="2454" spans="1:6" x14ac:dyDescent="0.25">
      <c r="A2454" s="1">
        <v>705</v>
      </c>
      <c r="B2454" t="s">
        <v>2997</v>
      </c>
      <c r="C2454" t="s">
        <v>675</v>
      </c>
      <c r="D2454" t="s">
        <v>662</v>
      </c>
      <c r="E2454" s="102">
        <v>61.066692199999999</v>
      </c>
      <c r="F2454" s="102">
        <v>-107.99170700000001</v>
      </c>
    </row>
    <row r="2455" spans="1:6" x14ac:dyDescent="0.25">
      <c r="A2455" s="1">
        <v>705</v>
      </c>
      <c r="B2455" t="s">
        <v>2998</v>
      </c>
      <c r="C2455" t="s">
        <v>661</v>
      </c>
      <c r="D2455" t="s">
        <v>662</v>
      </c>
      <c r="E2455" s="102">
        <v>39.783730400000003</v>
      </c>
      <c r="F2455" s="102">
        <v>-100.445882</v>
      </c>
    </row>
    <row r="2456" spans="1:6" x14ac:dyDescent="0.25">
      <c r="A2456" s="1">
        <v>705</v>
      </c>
      <c r="B2456" t="s">
        <v>2999</v>
      </c>
      <c r="C2456" t="s">
        <v>688</v>
      </c>
      <c r="D2456" t="s">
        <v>662</v>
      </c>
      <c r="E2456" s="102">
        <v>39.326068499999998</v>
      </c>
      <c r="F2456" s="102">
        <v>-4.8379791000000001</v>
      </c>
    </row>
    <row r="2457" spans="1:6" x14ac:dyDescent="0.25">
      <c r="A2457" s="1">
        <v>705</v>
      </c>
      <c r="B2457" t="s">
        <v>3000</v>
      </c>
      <c r="C2457" t="s">
        <v>666</v>
      </c>
      <c r="D2457" t="s">
        <v>664</v>
      </c>
      <c r="E2457" s="102">
        <v>35.000073999999998</v>
      </c>
      <c r="F2457" s="102">
        <v>104.999927</v>
      </c>
    </row>
    <row r="2458" spans="1:6" x14ac:dyDescent="0.25">
      <c r="A2458" s="1">
        <v>705</v>
      </c>
      <c r="B2458" t="s">
        <v>3001</v>
      </c>
      <c r="C2458" t="s">
        <v>767</v>
      </c>
      <c r="D2458" t="s">
        <v>662</v>
      </c>
      <c r="E2458" s="102">
        <v>36.5748441</v>
      </c>
      <c r="F2458" s="102">
        <v>139.23941790000001</v>
      </c>
    </row>
    <row r="2459" spans="1:6" x14ac:dyDescent="0.25">
      <c r="A2459" s="1">
        <v>705</v>
      </c>
      <c r="B2459" t="s">
        <v>3002</v>
      </c>
      <c r="C2459" t="s">
        <v>1559</v>
      </c>
      <c r="D2459" t="s">
        <v>662</v>
      </c>
      <c r="E2459" s="102">
        <v>-31.761336499999999</v>
      </c>
      <c r="F2459" s="102">
        <v>-71.318769700000004</v>
      </c>
    </row>
    <row r="2460" spans="1:6" x14ac:dyDescent="0.25">
      <c r="A2460" s="1">
        <v>705</v>
      </c>
      <c r="B2460" t="s">
        <v>3003</v>
      </c>
      <c r="C2460" t="s">
        <v>684</v>
      </c>
      <c r="D2460" t="s">
        <v>664</v>
      </c>
      <c r="E2460" s="102">
        <v>-24.776108600000001</v>
      </c>
      <c r="F2460" s="102">
        <v>134.755</v>
      </c>
    </row>
    <row r="2461" spans="1:6" x14ac:dyDescent="0.25">
      <c r="A2461" s="1">
        <v>705</v>
      </c>
      <c r="B2461" t="s">
        <v>3004</v>
      </c>
      <c r="C2461" t="s">
        <v>733</v>
      </c>
      <c r="D2461" t="s">
        <v>664</v>
      </c>
      <c r="E2461" s="102">
        <v>42.638426099999997</v>
      </c>
      <c r="F2461" s="102">
        <v>12.674296999999999</v>
      </c>
    </row>
    <row r="2462" spans="1:6" x14ac:dyDescent="0.25">
      <c r="A2462" s="1">
        <v>705</v>
      </c>
      <c r="B2462" t="s">
        <v>3005</v>
      </c>
      <c r="C2462" t="s">
        <v>666</v>
      </c>
      <c r="D2462" t="s">
        <v>664</v>
      </c>
      <c r="E2462" s="102">
        <v>35.000073999999998</v>
      </c>
      <c r="F2462" s="102">
        <v>104.999927</v>
      </c>
    </row>
    <row r="2463" spans="1:6" x14ac:dyDescent="0.25">
      <c r="A2463" s="1">
        <v>705</v>
      </c>
      <c r="B2463" t="s">
        <v>3006</v>
      </c>
      <c r="C2463" t="s">
        <v>688</v>
      </c>
      <c r="D2463" t="s">
        <v>664</v>
      </c>
      <c r="E2463" s="102">
        <v>39.326068499999998</v>
      </c>
      <c r="F2463" s="102">
        <v>-4.8379791000000001</v>
      </c>
    </row>
    <row r="2464" spans="1:6" x14ac:dyDescent="0.25">
      <c r="A2464" s="1">
        <v>705</v>
      </c>
      <c r="B2464" t="s">
        <v>3007</v>
      </c>
      <c r="C2464" t="s">
        <v>666</v>
      </c>
      <c r="D2464" t="s">
        <v>662</v>
      </c>
      <c r="E2464" s="102">
        <v>35.000073999999998</v>
      </c>
      <c r="F2464" s="102">
        <v>104.999927</v>
      </c>
    </row>
    <row r="2465" spans="1:6" x14ac:dyDescent="0.25">
      <c r="A2465" s="1">
        <v>706</v>
      </c>
      <c r="B2465" t="s">
        <v>3008</v>
      </c>
      <c r="C2465" t="s">
        <v>713</v>
      </c>
      <c r="D2465" t="s">
        <v>664</v>
      </c>
      <c r="E2465" s="102">
        <v>36.638392000000003</v>
      </c>
      <c r="F2465" s="102">
        <v>127.69611879999999</v>
      </c>
    </row>
    <row r="2466" spans="1:6" x14ac:dyDescent="0.25">
      <c r="A2466" s="1">
        <v>706</v>
      </c>
      <c r="B2466" t="s">
        <v>3009</v>
      </c>
      <c r="C2466" t="s">
        <v>688</v>
      </c>
      <c r="D2466" t="s">
        <v>664</v>
      </c>
      <c r="E2466" s="102">
        <v>39.326068499999998</v>
      </c>
      <c r="F2466" s="102">
        <v>-4.8379791000000001</v>
      </c>
    </row>
    <row r="2467" spans="1:6" x14ac:dyDescent="0.25">
      <c r="A2467" s="1">
        <v>706</v>
      </c>
      <c r="B2467" t="s">
        <v>3010</v>
      </c>
      <c r="C2467" t="s">
        <v>661</v>
      </c>
      <c r="D2467" t="s">
        <v>662</v>
      </c>
      <c r="E2467" s="102">
        <v>39.783730400000003</v>
      </c>
      <c r="F2467" s="102">
        <v>-100.445882</v>
      </c>
    </row>
    <row r="2468" spans="1:6" x14ac:dyDescent="0.25">
      <c r="A2468" s="1">
        <v>706</v>
      </c>
      <c r="B2468" t="s">
        <v>3011</v>
      </c>
      <c r="C2468" t="s">
        <v>675</v>
      </c>
      <c r="D2468" t="s">
        <v>664</v>
      </c>
      <c r="E2468" s="102">
        <v>61.066692199999999</v>
      </c>
      <c r="F2468" s="102">
        <v>-107.99170700000001</v>
      </c>
    </row>
    <row r="2469" spans="1:6" x14ac:dyDescent="0.25">
      <c r="A2469" s="1">
        <v>706</v>
      </c>
      <c r="B2469" t="s">
        <v>3012</v>
      </c>
      <c r="C2469" t="s">
        <v>674</v>
      </c>
      <c r="D2469" t="s">
        <v>662</v>
      </c>
      <c r="E2469" s="102">
        <v>54.702354499999998</v>
      </c>
      <c r="F2469" s="102">
        <v>-3.2765753000000002</v>
      </c>
    </row>
    <row r="2470" spans="1:6" x14ac:dyDescent="0.25">
      <c r="A2470" s="1">
        <v>706</v>
      </c>
      <c r="B2470" t="s">
        <v>3013</v>
      </c>
      <c r="C2470" t="s">
        <v>674</v>
      </c>
      <c r="D2470" t="s">
        <v>662</v>
      </c>
      <c r="E2470" s="102">
        <v>54.702354499999998</v>
      </c>
      <c r="F2470" s="102">
        <v>-3.2765753000000002</v>
      </c>
    </row>
    <row r="2471" spans="1:6" x14ac:dyDescent="0.25">
      <c r="A2471" s="1">
        <v>706</v>
      </c>
      <c r="B2471" t="s">
        <v>3014</v>
      </c>
      <c r="C2471" t="s">
        <v>661</v>
      </c>
      <c r="D2471" t="s">
        <v>662</v>
      </c>
      <c r="E2471" s="102">
        <v>39.783730400000003</v>
      </c>
      <c r="F2471" s="102">
        <v>-100.445882</v>
      </c>
    </row>
    <row r="2472" spans="1:6" x14ac:dyDescent="0.25">
      <c r="A2472" s="1">
        <v>707</v>
      </c>
      <c r="B2472" t="s">
        <v>3015</v>
      </c>
      <c r="C2472" t="s">
        <v>684</v>
      </c>
      <c r="D2472" t="s">
        <v>664</v>
      </c>
      <c r="E2472" s="102">
        <v>-24.776108600000001</v>
      </c>
      <c r="F2472" s="102">
        <v>134.755</v>
      </c>
    </row>
    <row r="2473" spans="1:6" x14ac:dyDescent="0.25">
      <c r="A2473" s="1">
        <v>707</v>
      </c>
      <c r="B2473" t="s">
        <v>3016</v>
      </c>
      <c r="C2473" t="s">
        <v>681</v>
      </c>
      <c r="D2473" t="s">
        <v>662</v>
      </c>
      <c r="E2473" s="102">
        <v>51.1638175</v>
      </c>
      <c r="F2473" s="102">
        <v>10.447831300000001</v>
      </c>
    </row>
    <row r="2474" spans="1:6" x14ac:dyDescent="0.25">
      <c r="A2474" s="1">
        <v>707</v>
      </c>
      <c r="B2474" t="s">
        <v>3017</v>
      </c>
      <c r="C2474" t="s">
        <v>666</v>
      </c>
      <c r="D2474" t="s">
        <v>664</v>
      </c>
      <c r="E2474" s="102">
        <v>35.000073999999998</v>
      </c>
      <c r="F2474" s="102">
        <v>104.999927</v>
      </c>
    </row>
    <row r="2475" spans="1:6" x14ac:dyDescent="0.25">
      <c r="A2475" s="1">
        <v>707</v>
      </c>
      <c r="B2475" t="s">
        <v>3018</v>
      </c>
      <c r="C2475" t="s">
        <v>740</v>
      </c>
      <c r="D2475" t="s">
        <v>662</v>
      </c>
      <c r="E2475" s="102">
        <v>32.647531399999998</v>
      </c>
      <c r="F2475" s="102">
        <v>54.564351600000002</v>
      </c>
    </row>
    <row r="2476" spans="1:6" x14ac:dyDescent="0.25">
      <c r="A2476" s="1">
        <v>707</v>
      </c>
      <c r="B2476" t="s">
        <v>3019</v>
      </c>
      <c r="C2476" t="s">
        <v>681</v>
      </c>
      <c r="D2476" t="s">
        <v>667</v>
      </c>
      <c r="E2476" s="102">
        <v>51.1638175</v>
      </c>
      <c r="F2476" s="102">
        <v>10.447831300000001</v>
      </c>
    </row>
    <row r="2477" spans="1:6" x14ac:dyDescent="0.25">
      <c r="A2477" s="1">
        <v>707</v>
      </c>
      <c r="B2477" t="s">
        <v>3020</v>
      </c>
      <c r="C2477" t="s">
        <v>666</v>
      </c>
      <c r="D2477" t="s">
        <v>662</v>
      </c>
      <c r="E2477" s="102">
        <v>35.000073999999998</v>
      </c>
      <c r="F2477" s="102">
        <v>104.999927</v>
      </c>
    </row>
    <row r="2478" spans="1:6" x14ac:dyDescent="0.25">
      <c r="A2478" s="1">
        <v>707</v>
      </c>
      <c r="B2478" t="s">
        <v>3021</v>
      </c>
      <c r="C2478" t="s">
        <v>670</v>
      </c>
      <c r="D2478" t="s">
        <v>667</v>
      </c>
      <c r="E2478" s="102">
        <v>46.603354000000003</v>
      </c>
      <c r="F2478" s="102">
        <v>1.8883335000000001</v>
      </c>
    </row>
    <row r="2479" spans="1:6" x14ac:dyDescent="0.25">
      <c r="A2479" s="1">
        <v>707</v>
      </c>
      <c r="B2479" t="s">
        <v>3022</v>
      </c>
      <c r="C2479" t="s">
        <v>740</v>
      </c>
      <c r="D2479" t="s">
        <v>662</v>
      </c>
      <c r="E2479" s="102">
        <v>32.647531399999998</v>
      </c>
      <c r="F2479" s="102">
        <v>54.564351600000002</v>
      </c>
    </row>
    <row r="2480" spans="1:6" x14ac:dyDescent="0.25">
      <c r="A2480" s="1">
        <v>707</v>
      </c>
      <c r="B2480" t="s">
        <v>3023</v>
      </c>
      <c r="C2480" t="s">
        <v>767</v>
      </c>
      <c r="D2480" t="s">
        <v>664</v>
      </c>
      <c r="E2480" s="102">
        <v>36.5748441</v>
      </c>
      <c r="F2480" s="102">
        <v>139.23941790000001</v>
      </c>
    </row>
    <row r="2481" spans="1:6" x14ac:dyDescent="0.25">
      <c r="A2481" s="1">
        <v>707</v>
      </c>
      <c r="B2481" t="s">
        <v>3024</v>
      </c>
      <c r="C2481" t="s">
        <v>767</v>
      </c>
      <c r="D2481" t="s">
        <v>662</v>
      </c>
      <c r="E2481" s="102">
        <v>36.5748441</v>
      </c>
      <c r="F2481" s="102">
        <v>139.23941790000001</v>
      </c>
    </row>
    <row r="2482" spans="1:6" x14ac:dyDescent="0.25">
      <c r="A2482" s="1">
        <v>707</v>
      </c>
      <c r="B2482" t="s">
        <v>3025</v>
      </c>
      <c r="C2482" t="s">
        <v>1469</v>
      </c>
      <c r="D2482" t="s">
        <v>664</v>
      </c>
      <c r="E2482" s="102">
        <v>46.119944400000001</v>
      </c>
      <c r="F2482" s="102">
        <v>14.815333300000001</v>
      </c>
    </row>
    <row r="2483" spans="1:6" x14ac:dyDescent="0.25">
      <c r="A2483" s="1">
        <v>708</v>
      </c>
      <c r="B2483" t="s">
        <v>3026</v>
      </c>
      <c r="C2483" t="s">
        <v>681</v>
      </c>
      <c r="D2483" t="s">
        <v>664</v>
      </c>
      <c r="E2483" s="102">
        <v>51.1638175</v>
      </c>
      <c r="F2483" s="102">
        <v>10.447831300000001</v>
      </c>
    </row>
    <row r="2484" spans="1:6" x14ac:dyDescent="0.25">
      <c r="A2484" s="1">
        <v>708</v>
      </c>
      <c r="B2484" t="s">
        <v>3027</v>
      </c>
      <c r="C2484" t="s">
        <v>836</v>
      </c>
      <c r="D2484" t="s">
        <v>662</v>
      </c>
      <c r="E2484" s="102">
        <v>61.152938599999999</v>
      </c>
      <c r="F2484" s="102">
        <v>8.7876653000000005</v>
      </c>
    </row>
    <row r="2485" spans="1:6" x14ac:dyDescent="0.25">
      <c r="A2485" s="1">
        <v>708</v>
      </c>
      <c r="B2485" t="s">
        <v>3028</v>
      </c>
      <c r="C2485" t="s">
        <v>666</v>
      </c>
      <c r="D2485" t="s">
        <v>662</v>
      </c>
      <c r="E2485" s="102">
        <v>35.000073999999998</v>
      </c>
      <c r="F2485" s="102">
        <v>104.999927</v>
      </c>
    </row>
    <row r="2486" spans="1:6" x14ac:dyDescent="0.25">
      <c r="A2486" s="1">
        <v>708</v>
      </c>
      <c r="B2486" t="s">
        <v>3029</v>
      </c>
      <c r="C2486" t="s">
        <v>944</v>
      </c>
      <c r="D2486" t="s">
        <v>664</v>
      </c>
      <c r="E2486" s="102">
        <v>23.973937400000001</v>
      </c>
      <c r="F2486" s="102">
        <v>120.9820179</v>
      </c>
    </row>
    <row r="2487" spans="1:6" x14ac:dyDescent="0.25">
      <c r="A2487" s="1">
        <v>708</v>
      </c>
      <c r="B2487" t="s">
        <v>3030</v>
      </c>
      <c r="C2487" t="s">
        <v>733</v>
      </c>
      <c r="D2487" t="s">
        <v>664</v>
      </c>
      <c r="E2487" s="102">
        <v>42.638426099999997</v>
      </c>
      <c r="F2487" s="102">
        <v>12.674296999999999</v>
      </c>
    </row>
    <row r="2488" spans="1:6" x14ac:dyDescent="0.25">
      <c r="A2488" s="1">
        <v>708</v>
      </c>
      <c r="B2488" t="s">
        <v>3031</v>
      </c>
      <c r="C2488" t="s">
        <v>1073</v>
      </c>
      <c r="D2488" t="s">
        <v>662</v>
      </c>
      <c r="E2488" s="102">
        <v>52.215933</v>
      </c>
      <c r="F2488" s="102">
        <v>19.134422000000001</v>
      </c>
    </row>
    <row r="2489" spans="1:6" x14ac:dyDescent="0.25">
      <c r="A2489" s="1">
        <v>708</v>
      </c>
      <c r="B2489" t="s">
        <v>3032</v>
      </c>
      <c r="C2489" t="s">
        <v>1264</v>
      </c>
      <c r="D2489" t="s">
        <v>662</v>
      </c>
      <c r="E2489" s="102">
        <v>26.254049299999998</v>
      </c>
      <c r="F2489" s="102">
        <v>29.267546899999999</v>
      </c>
    </row>
    <row r="2490" spans="1:6" x14ac:dyDescent="0.25">
      <c r="A2490" s="1">
        <v>708</v>
      </c>
      <c r="B2490" t="s">
        <v>3033</v>
      </c>
      <c r="C2490" t="s">
        <v>944</v>
      </c>
      <c r="D2490" t="s">
        <v>664</v>
      </c>
      <c r="E2490" s="102">
        <v>23.973937400000001</v>
      </c>
      <c r="F2490" s="102">
        <v>120.9820179</v>
      </c>
    </row>
    <row r="2491" spans="1:6" x14ac:dyDescent="0.25">
      <c r="A2491" s="1">
        <v>708</v>
      </c>
      <c r="B2491" t="s">
        <v>3034</v>
      </c>
      <c r="C2491" t="s">
        <v>767</v>
      </c>
      <c r="D2491" t="s">
        <v>662</v>
      </c>
      <c r="E2491" s="102">
        <v>36.5748441</v>
      </c>
      <c r="F2491" s="102">
        <v>139.23941790000001</v>
      </c>
    </row>
    <row r="2492" spans="1:6" x14ac:dyDescent="0.25">
      <c r="A2492" s="1">
        <v>708</v>
      </c>
      <c r="B2492" t="s">
        <v>3035</v>
      </c>
      <c r="C2492" t="s">
        <v>3036</v>
      </c>
      <c r="D2492" t="s">
        <v>662</v>
      </c>
      <c r="E2492" s="102">
        <v>34.982301800000002</v>
      </c>
      <c r="F2492" s="102">
        <v>33.145128499999998</v>
      </c>
    </row>
    <row r="2493" spans="1:6" x14ac:dyDescent="0.25">
      <c r="A2493" s="1">
        <v>708</v>
      </c>
      <c r="B2493" t="s">
        <v>3037</v>
      </c>
      <c r="C2493" t="s">
        <v>700</v>
      </c>
      <c r="D2493" t="s">
        <v>664</v>
      </c>
      <c r="E2493" s="102">
        <v>52.243497900000001</v>
      </c>
      <c r="F2493" s="102">
        <v>5.6343227000000002</v>
      </c>
    </row>
    <row r="2494" spans="1:6" x14ac:dyDescent="0.25">
      <c r="A2494" s="1">
        <v>709</v>
      </c>
      <c r="B2494" t="s">
        <v>3038</v>
      </c>
      <c r="C2494" t="s">
        <v>740</v>
      </c>
      <c r="D2494" t="s">
        <v>662</v>
      </c>
      <c r="E2494" s="102">
        <v>32.647531399999998</v>
      </c>
      <c r="F2494" s="102">
        <v>54.564351600000002</v>
      </c>
    </row>
    <row r="2495" spans="1:6" x14ac:dyDescent="0.25">
      <c r="A2495" s="1">
        <v>709</v>
      </c>
      <c r="B2495" t="s">
        <v>3039</v>
      </c>
      <c r="C2495" t="s">
        <v>1372</v>
      </c>
      <c r="D2495" t="s">
        <v>662</v>
      </c>
      <c r="E2495" s="102">
        <v>14.8971921</v>
      </c>
      <c r="F2495" s="102">
        <v>100.83273</v>
      </c>
    </row>
    <row r="2496" spans="1:6" x14ac:dyDescent="0.25">
      <c r="A2496" s="1">
        <v>709</v>
      </c>
      <c r="B2496" t="s">
        <v>3040</v>
      </c>
      <c r="C2496" t="s">
        <v>661</v>
      </c>
      <c r="D2496" t="s">
        <v>662</v>
      </c>
      <c r="E2496" s="102">
        <v>39.783730400000003</v>
      </c>
      <c r="F2496" s="102">
        <v>-100.445882</v>
      </c>
    </row>
    <row r="2497" spans="1:6" x14ac:dyDescent="0.25">
      <c r="A2497" s="1">
        <v>709</v>
      </c>
      <c r="B2497" t="s">
        <v>3041</v>
      </c>
      <c r="C2497" t="s">
        <v>1469</v>
      </c>
      <c r="D2497" t="s">
        <v>667</v>
      </c>
      <c r="E2497" s="102">
        <v>46.119944400000001</v>
      </c>
      <c r="F2497" s="102">
        <v>14.815333300000001</v>
      </c>
    </row>
    <row r="2498" spans="1:6" x14ac:dyDescent="0.25">
      <c r="A2498" s="1">
        <v>709</v>
      </c>
      <c r="B2498" t="s">
        <v>3042</v>
      </c>
      <c r="C2498" t="s">
        <v>694</v>
      </c>
      <c r="D2498" t="s">
        <v>662</v>
      </c>
      <c r="E2498" s="102">
        <v>-10.3333333</v>
      </c>
      <c r="F2498" s="102">
        <v>-53.2</v>
      </c>
    </row>
    <row r="2499" spans="1:6" x14ac:dyDescent="0.25">
      <c r="A2499" s="1">
        <v>709</v>
      </c>
      <c r="B2499" t="s">
        <v>3043</v>
      </c>
      <c r="C2499" t="s">
        <v>2802</v>
      </c>
      <c r="D2499" t="s">
        <v>664</v>
      </c>
      <c r="E2499" s="102">
        <v>-6.5247123</v>
      </c>
      <c r="F2499" s="102">
        <v>35.787843799999997</v>
      </c>
    </row>
    <row r="2500" spans="1:6" x14ac:dyDescent="0.25">
      <c r="A2500" s="1">
        <v>709</v>
      </c>
      <c r="B2500" t="s">
        <v>3044</v>
      </c>
      <c r="C2500" t="s">
        <v>733</v>
      </c>
      <c r="D2500" t="s">
        <v>664</v>
      </c>
      <c r="E2500" s="102">
        <v>42.638426099999997</v>
      </c>
      <c r="F2500" s="102">
        <v>12.674296999999999</v>
      </c>
    </row>
    <row r="2501" spans="1:6" x14ac:dyDescent="0.25">
      <c r="A2501" s="1">
        <v>709</v>
      </c>
      <c r="B2501" t="s">
        <v>3045</v>
      </c>
      <c r="C2501" t="s">
        <v>661</v>
      </c>
      <c r="D2501" t="s">
        <v>662</v>
      </c>
      <c r="E2501" s="102">
        <v>39.783730400000003</v>
      </c>
      <c r="F2501" s="102">
        <v>-100.445882</v>
      </c>
    </row>
    <row r="2502" spans="1:6" x14ac:dyDescent="0.25">
      <c r="A2502" s="1">
        <v>709</v>
      </c>
      <c r="B2502" t="s">
        <v>3046</v>
      </c>
      <c r="C2502" t="s">
        <v>661</v>
      </c>
      <c r="D2502" t="s">
        <v>662</v>
      </c>
      <c r="E2502" s="102">
        <v>39.783730400000003</v>
      </c>
      <c r="F2502" s="102">
        <v>-100.445882</v>
      </c>
    </row>
    <row r="2503" spans="1:6" x14ac:dyDescent="0.25">
      <c r="A2503" s="1">
        <v>709</v>
      </c>
      <c r="B2503" t="s">
        <v>3047</v>
      </c>
      <c r="C2503" t="s">
        <v>674</v>
      </c>
      <c r="D2503" t="s">
        <v>664</v>
      </c>
      <c r="E2503" s="102">
        <v>54.702354499999998</v>
      </c>
      <c r="F2503" s="102">
        <v>-3.2765753000000002</v>
      </c>
    </row>
    <row r="2504" spans="1:6" x14ac:dyDescent="0.25">
      <c r="A2504" s="1">
        <v>709</v>
      </c>
      <c r="B2504" t="s">
        <v>3048</v>
      </c>
      <c r="C2504" t="s">
        <v>881</v>
      </c>
      <c r="D2504" t="s">
        <v>662</v>
      </c>
      <c r="E2504" s="102">
        <v>63.246777700000003</v>
      </c>
      <c r="F2504" s="102">
        <v>25.920916399999999</v>
      </c>
    </row>
    <row r="2505" spans="1:6" x14ac:dyDescent="0.25">
      <c r="A2505" s="1">
        <v>709</v>
      </c>
      <c r="B2505" t="s">
        <v>3049</v>
      </c>
      <c r="C2505" t="s">
        <v>1186</v>
      </c>
      <c r="D2505" t="s">
        <v>664</v>
      </c>
      <c r="E2505" s="102">
        <v>52.865195999999997</v>
      </c>
      <c r="F2505" s="102">
        <v>-7.9794599000000002</v>
      </c>
    </row>
    <row r="2506" spans="1:6" x14ac:dyDescent="0.25">
      <c r="A2506" s="1">
        <v>709</v>
      </c>
      <c r="B2506" t="s">
        <v>3050</v>
      </c>
      <c r="C2506" t="s">
        <v>670</v>
      </c>
      <c r="D2506" t="s">
        <v>667</v>
      </c>
      <c r="E2506" s="102">
        <v>46.603354000000003</v>
      </c>
      <c r="F2506" s="102">
        <v>1.8883335000000001</v>
      </c>
    </row>
    <row r="2507" spans="1:6" x14ac:dyDescent="0.25">
      <c r="A2507" s="1">
        <v>709</v>
      </c>
      <c r="B2507" t="s">
        <v>3051</v>
      </c>
      <c r="C2507" t="s">
        <v>670</v>
      </c>
      <c r="D2507" t="s">
        <v>662</v>
      </c>
      <c r="E2507" s="102">
        <v>46.603354000000003</v>
      </c>
      <c r="F2507" s="102">
        <v>1.8883335000000001</v>
      </c>
    </row>
    <row r="2508" spans="1:6" x14ac:dyDescent="0.25">
      <c r="A2508" s="1">
        <v>710</v>
      </c>
      <c r="B2508" t="s">
        <v>3052</v>
      </c>
      <c r="C2508" t="s">
        <v>661</v>
      </c>
      <c r="D2508" t="s">
        <v>662</v>
      </c>
      <c r="E2508" s="102">
        <v>39.783730400000003</v>
      </c>
      <c r="F2508" s="102">
        <v>-100.445882</v>
      </c>
    </row>
    <row r="2509" spans="1:6" x14ac:dyDescent="0.25">
      <c r="A2509" s="1">
        <v>710</v>
      </c>
      <c r="B2509" t="s">
        <v>3053</v>
      </c>
      <c r="C2509" t="s">
        <v>767</v>
      </c>
      <c r="D2509" t="s">
        <v>662</v>
      </c>
      <c r="E2509" s="102">
        <v>36.5748441</v>
      </c>
      <c r="F2509" s="102">
        <v>139.23941790000001</v>
      </c>
    </row>
    <row r="2510" spans="1:6" x14ac:dyDescent="0.25">
      <c r="A2510" s="1">
        <v>710</v>
      </c>
      <c r="B2510" t="s">
        <v>3054</v>
      </c>
      <c r="C2510" t="s">
        <v>674</v>
      </c>
      <c r="D2510" t="s">
        <v>662</v>
      </c>
      <c r="E2510" s="102">
        <v>54.702354499999998</v>
      </c>
      <c r="F2510" s="102">
        <v>-3.2765753000000002</v>
      </c>
    </row>
    <row r="2511" spans="1:6" x14ac:dyDescent="0.25">
      <c r="A2511" s="1">
        <v>710</v>
      </c>
      <c r="B2511" t="s">
        <v>3055</v>
      </c>
      <c r="C2511" t="s">
        <v>694</v>
      </c>
      <c r="D2511" t="s">
        <v>662</v>
      </c>
      <c r="E2511" s="102">
        <v>-10.3333333</v>
      </c>
      <c r="F2511" s="102">
        <v>-53.2</v>
      </c>
    </row>
    <row r="2512" spans="1:6" x14ac:dyDescent="0.25">
      <c r="A2512" s="1">
        <v>710</v>
      </c>
      <c r="B2512" t="s">
        <v>3056</v>
      </c>
      <c r="C2512" t="s">
        <v>767</v>
      </c>
      <c r="D2512" t="s">
        <v>662</v>
      </c>
      <c r="E2512" s="102">
        <v>36.5748441</v>
      </c>
      <c r="F2512" s="102">
        <v>139.23941790000001</v>
      </c>
    </row>
    <row r="2513" spans="1:6" x14ac:dyDescent="0.25">
      <c r="A2513" s="1">
        <v>710</v>
      </c>
      <c r="B2513" t="s">
        <v>3057</v>
      </c>
      <c r="C2513" t="s">
        <v>661</v>
      </c>
      <c r="D2513" t="s">
        <v>662</v>
      </c>
      <c r="E2513" s="102">
        <v>39.783730400000003</v>
      </c>
      <c r="F2513" s="102">
        <v>-100.445882</v>
      </c>
    </row>
    <row r="2514" spans="1:6" x14ac:dyDescent="0.25">
      <c r="A2514" s="1">
        <v>710</v>
      </c>
      <c r="B2514" t="s">
        <v>3058</v>
      </c>
      <c r="C2514" t="s">
        <v>944</v>
      </c>
      <c r="D2514" t="s">
        <v>662</v>
      </c>
      <c r="E2514" s="102">
        <v>23.973937400000001</v>
      </c>
      <c r="F2514" s="102">
        <v>120.9820179</v>
      </c>
    </row>
    <row r="2515" spans="1:6" x14ac:dyDescent="0.25">
      <c r="A2515" s="1">
        <v>710</v>
      </c>
      <c r="B2515" t="s">
        <v>3059</v>
      </c>
      <c r="C2515" t="s">
        <v>767</v>
      </c>
      <c r="D2515" t="s">
        <v>664</v>
      </c>
      <c r="E2515" s="102">
        <v>36.5748441</v>
      </c>
      <c r="F2515" s="102">
        <v>139.23941790000001</v>
      </c>
    </row>
    <row r="2516" spans="1:6" x14ac:dyDescent="0.25">
      <c r="A2516" s="1">
        <v>710</v>
      </c>
      <c r="B2516" t="s">
        <v>3060</v>
      </c>
      <c r="C2516" t="s">
        <v>661</v>
      </c>
      <c r="D2516" t="s">
        <v>664</v>
      </c>
      <c r="E2516" s="102">
        <v>39.783730400000003</v>
      </c>
      <c r="F2516" s="102">
        <v>-100.445882</v>
      </c>
    </row>
    <row r="2517" spans="1:6" x14ac:dyDescent="0.25">
      <c r="A2517" s="1">
        <v>710</v>
      </c>
      <c r="B2517" t="s">
        <v>3061</v>
      </c>
      <c r="C2517" t="s">
        <v>999</v>
      </c>
      <c r="D2517" t="s">
        <v>664</v>
      </c>
      <c r="E2517" s="102">
        <v>39.662164799999999</v>
      </c>
      <c r="F2517" s="102">
        <v>-8.1353518999999999</v>
      </c>
    </row>
    <row r="2518" spans="1:6" x14ac:dyDescent="0.25">
      <c r="A2518" s="1">
        <v>710</v>
      </c>
      <c r="B2518" t="s">
        <v>3062</v>
      </c>
      <c r="C2518" t="s">
        <v>767</v>
      </c>
      <c r="D2518" t="s">
        <v>664</v>
      </c>
      <c r="E2518" s="102">
        <v>36.5748441</v>
      </c>
      <c r="F2518" s="102">
        <v>139.23941790000001</v>
      </c>
    </row>
    <row r="2519" spans="1:6" x14ac:dyDescent="0.25">
      <c r="A2519" s="1">
        <v>711</v>
      </c>
      <c r="B2519" t="s">
        <v>3063</v>
      </c>
      <c r="C2519" t="s">
        <v>661</v>
      </c>
      <c r="D2519" t="s">
        <v>664</v>
      </c>
      <c r="E2519" s="102">
        <v>39.783730400000003</v>
      </c>
      <c r="F2519" s="102">
        <v>-100.445882</v>
      </c>
    </row>
    <row r="2520" spans="1:6" x14ac:dyDescent="0.25">
      <c r="A2520" s="1">
        <v>711</v>
      </c>
      <c r="B2520" t="s">
        <v>3064</v>
      </c>
      <c r="C2520" t="s">
        <v>1073</v>
      </c>
      <c r="D2520" t="s">
        <v>664</v>
      </c>
      <c r="E2520" s="102">
        <v>52.215933</v>
      </c>
      <c r="F2520" s="102">
        <v>19.134422000000001</v>
      </c>
    </row>
    <row r="2521" spans="1:6" x14ac:dyDescent="0.25">
      <c r="A2521" s="1">
        <v>711</v>
      </c>
      <c r="B2521" t="s">
        <v>3065</v>
      </c>
      <c r="C2521" t="s">
        <v>1650</v>
      </c>
      <c r="D2521" t="s">
        <v>662</v>
      </c>
      <c r="E2521" s="102">
        <v>4.5693754000000002</v>
      </c>
      <c r="F2521" s="102">
        <v>102.26568229999999</v>
      </c>
    </row>
    <row r="2522" spans="1:6" x14ac:dyDescent="0.25">
      <c r="A2522" s="1">
        <v>711</v>
      </c>
      <c r="B2522" t="s">
        <v>3066</v>
      </c>
      <c r="C2522" t="s">
        <v>713</v>
      </c>
      <c r="D2522" t="s">
        <v>662</v>
      </c>
      <c r="E2522" s="102">
        <v>36.638392000000003</v>
      </c>
      <c r="F2522" s="102">
        <v>127.69611879999999</v>
      </c>
    </row>
    <row r="2523" spans="1:6" x14ac:dyDescent="0.25">
      <c r="A2523" s="1">
        <v>711</v>
      </c>
      <c r="B2523" t="s">
        <v>3067</v>
      </c>
      <c r="C2523" t="s">
        <v>684</v>
      </c>
      <c r="D2523" t="s">
        <v>662</v>
      </c>
      <c r="E2523" s="102">
        <v>-24.776108600000001</v>
      </c>
      <c r="F2523" s="102">
        <v>134.755</v>
      </c>
    </row>
    <row r="2524" spans="1:6" x14ac:dyDescent="0.25">
      <c r="A2524" s="1">
        <v>711</v>
      </c>
      <c r="B2524" t="s">
        <v>3068</v>
      </c>
      <c r="C2524" t="s">
        <v>674</v>
      </c>
      <c r="D2524" t="s">
        <v>662</v>
      </c>
      <c r="E2524" s="102">
        <v>54.702354499999998</v>
      </c>
      <c r="F2524" s="102">
        <v>-3.2765753000000002</v>
      </c>
    </row>
    <row r="2525" spans="1:6" x14ac:dyDescent="0.25">
      <c r="A2525" s="1">
        <v>711</v>
      </c>
      <c r="B2525" t="s">
        <v>3069</v>
      </c>
      <c r="C2525" t="s">
        <v>713</v>
      </c>
      <c r="D2525" t="s">
        <v>662</v>
      </c>
      <c r="E2525" s="102">
        <v>36.638392000000003</v>
      </c>
      <c r="F2525" s="102">
        <v>127.69611879999999</v>
      </c>
    </row>
    <row r="2526" spans="1:6" x14ac:dyDescent="0.25">
      <c r="A2526" s="1">
        <v>711</v>
      </c>
      <c r="B2526" t="s">
        <v>3070</v>
      </c>
      <c r="C2526" t="s">
        <v>670</v>
      </c>
      <c r="D2526" t="s">
        <v>667</v>
      </c>
      <c r="E2526" s="102">
        <v>46.603354000000003</v>
      </c>
      <c r="F2526" s="102">
        <v>1.8883335000000001</v>
      </c>
    </row>
    <row r="2527" spans="1:6" x14ac:dyDescent="0.25">
      <c r="A2527" s="1">
        <v>711</v>
      </c>
      <c r="B2527" t="s">
        <v>3071</v>
      </c>
      <c r="C2527" t="s">
        <v>767</v>
      </c>
      <c r="D2527" t="s">
        <v>664</v>
      </c>
      <c r="E2527" s="102">
        <v>36.5748441</v>
      </c>
      <c r="F2527" s="102">
        <v>139.23941790000001</v>
      </c>
    </row>
    <row r="2528" spans="1:6" x14ac:dyDescent="0.25">
      <c r="A2528" s="1">
        <v>711</v>
      </c>
      <c r="B2528" t="s">
        <v>3072</v>
      </c>
      <c r="C2528" t="s">
        <v>661</v>
      </c>
      <c r="D2528" t="s">
        <v>667</v>
      </c>
      <c r="E2528" s="102">
        <v>39.783730400000003</v>
      </c>
      <c r="F2528" s="102">
        <v>-100.445882</v>
      </c>
    </row>
    <row r="2529" spans="1:6" x14ac:dyDescent="0.25">
      <c r="A2529" s="1">
        <v>711</v>
      </c>
      <c r="B2529" t="s">
        <v>3073</v>
      </c>
      <c r="C2529" t="s">
        <v>674</v>
      </c>
      <c r="D2529" t="s">
        <v>667</v>
      </c>
      <c r="E2529" s="102">
        <v>54.702354499999998</v>
      </c>
      <c r="F2529" s="102">
        <v>-3.2765753000000002</v>
      </c>
    </row>
    <row r="2530" spans="1:6" x14ac:dyDescent="0.25">
      <c r="A2530" s="1">
        <v>711</v>
      </c>
      <c r="B2530" t="s">
        <v>3074</v>
      </c>
      <c r="C2530" t="s">
        <v>978</v>
      </c>
      <c r="D2530" t="s">
        <v>662</v>
      </c>
      <c r="E2530" s="102">
        <v>49.743904700000002</v>
      </c>
      <c r="F2530" s="102">
        <v>15.338106099999999</v>
      </c>
    </row>
    <row r="2531" spans="1:6" x14ac:dyDescent="0.25">
      <c r="A2531" s="1">
        <v>712</v>
      </c>
      <c r="B2531" t="s">
        <v>3075</v>
      </c>
      <c r="C2531" t="s">
        <v>661</v>
      </c>
      <c r="D2531" t="s">
        <v>662</v>
      </c>
      <c r="E2531" s="102">
        <v>39.783730400000003</v>
      </c>
      <c r="F2531" s="102">
        <v>-100.445882</v>
      </c>
    </row>
    <row r="2532" spans="1:6" x14ac:dyDescent="0.25">
      <c r="A2532" s="1">
        <v>712</v>
      </c>
      <c r="B2532" t="s">
        <v>3076</v>
      </c>
      <c r="C2532" t="s">
        <v>767</v>
      </c>
      <c r="D2532" t="s">
        <v>662</v>
      </c>
      <c r="E2532" s="102">
        <v>36.5748441</v>
      </c>
      <c r="F2532" s="102">
        <v>139.23941790000001</v>
      </c>
    </row>
    <row r="2533" spans="1:6" x14ac:dyDescent="0.25">
      <c r="A2533" s="1">
        <v>712</v>
      </c>
      <c r="B2533" t="s">
        <v>3077</v>
      </c>
      <c r="C2533" t="s">
        <v>688</v>
      </c>
      <c r="D2533" t="s">
        <v>664</v>
      </c>
      <c r="E2533" s="102">
        <v>39.326068499999998</v>
      </c>
      <c r="F2533" s="102">
        <v>-4.8379791000000001</v>
      </c>
    </row>
    <row r="2534" spans="1:6" x14ac:dyDescent="0.25">
      <c r="A2534" s="1">
        <v>712</v>
      </c>
      <c r="B2534" t="s">
        <v>3078</v>
      </c>
      <c r="C2534" t="s">
        <v>666</v>
      </c>
      <c r="D2534" t="s">
        <v>662</v>
      </c>
      <c r="E2534" s="102">
        <v>35.000073999999998</v>
      </c>
      <c r="F2534" s="102">
        <v>104.999927</v>
      </c>
    </row>
    <row r="2535" spans="1:6" x14ac:dyDescent="0.25">
      <c r="A2535" s="1">
        <v>712</v>
      </c>
      <c r="B2535" t="s">
        <v>3079</v>
      </c>
      <c r="C2535" t="s">
        <v>666</v>
      </c>
      <c r="D2535" t="s">
        <v>662</v>
      </c>
      <c r="E2535" s="102">
        <v>35.000073999999998</v>
      </c>
      <c r="F2535" s="102">
        <v>104.999927</v>
      </c>
    </row>
    <row r="2536" spans="1:6" x14ac:dyDescent="0.25">
      <c r="A2536" s="1">
        <v>712</v>
      </c>
      <c r="B2536" t="s">
        <v>3080</v>
      </c>
      <c r="C2536" t="s">
        <v>666</v>
      </c>
      <c r="D2536" t="s">
        <v>664</v>
      </c>
      <c r="E2536" s="102">
        <v>35.000073999999998</v>
      </c>
      <c r="F2536" s="102">
        <v>104.999927</v>
      </c>
    </row>
    <row r="2537" spans="1:6" x14ac:dyDescent="0.25">
      <c r="A2537" s="1">
        <v>712</v>
      </c>
      <c r="B2537" t="s">
        <v>3081</v>
      </c>
      <c r="C2537" t="s">
        <v>767</v>
      </c>
      <c r="D2537" t="s">
        <v>662</v>
      </c>
      <c r="E2537" s="102">
        <v>36.5748441</v>
      </c>
      <c r="F2537" s="102">
        <v>139.23941790000001</v>
      </c>
    </row>
    <row r="2538" spans="1:6" x14ac:dyDescent="0.25">
      <c r="A2538" s="1">
        <v>712</v>
      </c>
      <c r="B2538" t="s">
        <v>3082</v>
      </c>
      <c r="C2538" t="s">
        <v>958</v>
      </c>
      <c r="D2538" t="s">
        <v>662</v>
      </c>
      <c r="E2538" s="102">
        <v>22.351114800000001</v>
      </c>
      <c r="F2538" s="102">
        <v>78.667742799999999</v>
      </c>
    </row>
    <row r="2539" spans="1:6" x14ac:dyDescent="0.25">
      <c r="A2539" s="1">
        <v>712</v>
      </c>
      <c r="B2539" t="s">
        <v>3083</v>
      </c>
      <c r="C2539" t="s">
        <v>674</v>
      </c>
      <c r="D2539" t="s">
        <v>664</v>
      </c>
      <c r="E2539" s="102">
        <v>54.702354499999998</v>
      </c>
      <c r="F2539" s="102">
        <v>-3.2765753000000002</v>
      </c>
    </row>
    <row r="2540" spans="1:6" x14ac:dyDescent="0.25">
      <c r="A2540" s="1">
        <v>712</v>
      </c>
      <c r="B2540" t="s">
        <v>3084</v>
      </c>
      <c r="C2540" t="s">
        <v>978</v>
      </c>
      <c r="D2540" t="s">
        <v>664</v>
      </c>
      <c r="E2540" s="102">
        <v>49.743904700000002</v>
      </c>
      <c r="F2540" s="102">
        <v>15.338106099999999</v>
      </c>
    </row>
    <row r="2541" spans="1:6" x14ac:dyDescent="0.25">
      <c r="A2541" s="1">
        <v>712</v>
      </c>
      <c r="B2541" t="s">
        <v>3085</v>
      </c>
      <c r="C2541" t="s">
        <v>944</v>
      </c>
      <c r="D2541" t="s">
        <v>662</v>
      </c>
      <c r="E2541" s="102">
        <v>23.973937400000001</v>
      </c>
      <c r="F2541" s="102">
        <v>120.9820179</v>
      </c>
    </row>
    <row r="2542" spans="1:6" x14ac:dyDescent="0.25">
      <c r="A2542" s="1">
        <v>712</v>
      </c>
      <c r="B2542" t="s">
        <v>3086</v>
      </c>
      <c r="C2542" t="s">
        <v>681</v>
      </c>
      <c r="D2542" t="s">
        <v>667</v>
      </c>
      <c r="E2542" s="102">
        <v>51.1638175</v>
      </c>
      <c r="F2542" s="102">
        <v>10.447831300000001</v>
      </c>
    </row>
    <row r="2543" spans="1:6" x14ac:dyDescent="0.25">
      <c r="A2543" s="1">
        <v>713</v>
      </c>
      <c r="B2543" t="s">
        <v>3087</v>
      </c>
      <c r="C2543" t="s">
        <v>681</v>
      </c>
      <c r="D2543" t="s">
        <v>667</v>
      </c>
      <c r="E2543" s="102">
        <v>51.1638175</v>
      </c>
      <c r="F2543" s="102">
        <v>10.447831300000001</v>
      </c>
    </row>
    <row r="2544" spans="1:6" x14ac:dyDescent="0.25">
      <c r="A2544" s="1">
        <v>713</v>
      </c>
      <c r="B2544" t="s">
        <v>3088</v>
      </c>
      <c r="C2544" t="s">
        <v>1650</v>
      </c>
      <c r="D2544" t="s">
        <v>662</v>
      </c>
      <c r="E2544" s="102">
        <v>4.5693754000000002</v>
      </c>
      <c r="F2544" s="102">
        <v>102.26568229999999</v>
      </c>
    </row>
    <row r="2545" spans="1:6" x14ac:dyDescent="0.25">
      <c r="A2545" s="1">
        <v>713</v>
      </c>
      <c r="B2545" t="s">
        <v>3089</v>
      </c>
      <c r="C2545" t="s">
        <v>733</v>
      </c>
      <c r="D2545" t="s">
        <v>664</v>
      </c>
      <c r="E2545" s="102">
        <v>42.638426099999997</v>
      </c>
      <c r="F2545" s="102">
        <v>12.674296999999999</v>
      </c>
    </row>
    <row r="2546" spans="1:6" x14ac:dyDescent="0.25">
      <c r="A2546" s="1">
        <v>713</v>
      </c>
      <c r="B2546" t="s">
        <v>3090</v>
      </c>
      <c r="C2546" t="s">
        <v>767</v>
      </c>
      <c r="D2546" t="s">
        <v>664</v>
      </c>
      <c r="E2546" s="102">
        <v>36.5748441</v>
      </c>
      <c r="F2546" s="102">
        <v>139.23941790000001</v>
      </c>
    </row>
    <row r="2547" spans="1:6" x14ac:dyDescent="0.25">
      <c r="A2547" s="1">
        <v>713</v>
      </c>
      <c r="B2547" t="s">
        <v>3091</v>
      </c>
      <c r="C2547" t="s">
        <v>2133</v>
      </c>
      <c r="D2547" t="s">
        <v>662</v>
      </c>
      <c r="E2547" s="102">
        <v>45.985212900000001</v>
      </c>
      <c r="F2547" s="102">
        <v>24.6859225</v>
      </c>
    </row>
    <row r="2548" spans="1:6" x14ac:dyDescent="0.25">
      <c r="A2548" s="1">
        <v>713</v>
      </c>
      <c r="B2548" t="s">
        <v>3092</v>
      </c>
      <c r="C2548" t="s">
        <v>666</v>
      </c>
      <c r="D2548" t="s">
        <v>667</v>
      </c>
      <c r="E2548" s="102">
        <v>35.000073999999998</v>
      </c>
      <c r="F2548" s="102">
        <v>104.999927</v>
      </c>
    </row>
    <row r="2549" spans="1:6" x14ac:dyDescent="0.25">
      <c r="A2549" s="1">
        <v>713</v>
      </c>
      <c r="B2549" t="s">
        <v>3093</v>
      </c>
      <c r="C2549" t="s">
        <v>661</v>
      </c>
      <c r="D2549" t="s">
        <v>664</v>
      </c>
      <c r="E2549" s="102">
        <v>39.783730400000003</v>
      </c>
      <c r="F2549" s="102">
        <v>-100.445882</v>
      </c>
    </row>
    <row r="2550" spans="1:6" x14ac:dyDescent="0.25">
      <c r="A2550" s="1">
        <v>713</v>
      </c>
      <c r="B2550" t="s">
        <v>3094</v>
      </c>
      <c r="C2550" t="s">
        <v>958</v>
      </c>
      <c r="D2550" t="s">
        <v>664</v>
      </c>
      <c r="E2550" s="102">
        <v>22.351114800000001</v>
      </c>
      <c r="F2550" s="102">
        <v>78.667742799999999</v>
      </c>
    </row>
    <row r="2551" spans="1:6" x14ac:dyDescent="0.25">
      <c r="A2551" s="1">
        <v>713</v>
      </c>
      <c r="B2551" t="s">
        <v>3095</v>
      </c>
      <c r="C2551" t="s">
        <v>767</v>
      </c>
      <c r="D2551" t="s">
        <v>664</v>
      </c>
      <c r="E2551" s="102">
        <v>36.5748441</v>
      </c>
      <c r="F2551" s="102">
        <v>139.23941790000001</v>
      </c>
    </row>
    <row r="2552" spans="1:6" x14ac:dyDescent="0.25">
      <c r="A2552" s="1">
        <v>713</v>
      </c>
      <c r="B2552" t="s">
        <v>3096</v>
      </c>
      <c r="C2552" t="s">
        <v>767</v>
      </c>
      <c r="D2552" t="s">
        <v>662</v>
      </c>
      <c r="E2552" s="102">
        <v>36.5748441</v>
      </c>
      <c r="F2552" s="102">
        <v>139.23941790000001</v>
      </c>
    </row>
    <row r="2553" spans="1:6" x14ac:dyDescent="0.25">
      <c r="A2553" s="1">
        <v>713</v>
      </c>
      <c r="B2553" t="s">
        <v>3097</v>
      </c>
      <c r="C2553" t="s">
        <v>1469</v>
      </c>
      <c r="D2553" t="s">
        <v>667</v>
      </c>
      <c r="E2553" s="102">
        <v>46.119944400000001</v>
      </c>
      <c r="F2553" s="102">
        <v>14.815333300000001</v>
      </c>
    </row>
    <row r="2554" spans="1:6" x14ac:dyDescent="0.25">
      <c r="A2554" s="1">
        <v>714</v>
      </c>
      <c r="B2554" t="s">
        <v>3098</v>
      </c>
      <c r="C2554" t="s">
        <v>958</v>
      </c>
      <c r="D2554" t="s">
        <v>664</v>
      </c>
      <c r="E2554" s="102">
        <v>22.351114800000001</v>
      </c>
      <c r="F2554" s="102">
        <v>78.667742799999999</v>
      </c>
    </row>
    <row r="2555" spans="1:6" x14ac:dyDescent="0.25">
      <c r="A2555" s="1">
        <v>714</v>
      </c>
      <c r="B2555" t="s">
        <v>3099</v>
      </c>
      <c r="C2555" t="s">
        <v>661</v>
      </c>
      <c r="D2555" t="s">
        <v>664</v>
      </c>
      <c r="E2555" s="102">
        <v>39.783730400000003</v>
      </c>
      <c r="F2555" s="102">
        <v>-100.445882</v>
      </c>
    </row>
    <row r="2556" spans="1:6" x14ac:dyDescent="0.25">
      <c r="A2556" s="1">
        <v>714</v>
      </c>
      <c r="B2556" t="s">
        <v>540</v>
      </c>
      <c r="C2556" t="s">
        <v>713</v>
      </c>
      <c r="D2556" t="s">
        <v>664</v>
      </c>
      <c r="E2556" s="102">
        <v>36.638392000000003</v>
      </c>
      <c r="F2556" s="102">
        <v>127.69611879999999</v>
      </c>
    </row>
    <row r="2557" spans="1:6" x14ac:dyDescent="0.25">
      <c r="A2557" s="1">
        <v>714</v>
      </c>
      <c r="B2557" t="s">
        <v>3100</v>
      </c>
      <c r="C2557" t="s">
        <v>661</v>
      </c>
      <c r="D2557" t="s">
        <v>667</v>
      </c>
      <c r="E2557" s="102">
        <v>39.783730400000003</v>
      </c>
      <c r="F2557" s="102">
        <v>-100.445882</v>
      </c>
    </row>
    <row r="2558" spans="1:6" x14ac:dyDescent="0.25">
      <c r="A2558" s="1">
        <v>714</v>
      </c>
      <c r="B2558" t="s">
        <v>3101</v>
      </c>
      <c r="C2558" t="s">
        <v>1356</v>
      </c>
      <c r="D2558" t="s">
        <v>662</v>
      </c>
      <c r="E2558" s="102">
        <v>23.658511600000001</v>
      </c>
      <c r="F2558" s="102">
        <v>-102.00770970000001</v>
      </c>
    </row>
    <row r="2559" spans="1:6" x14ac:dyDescent="0.25">
      <c r="A2559" s="1">
        <v>714</v>
      </c>
      <c r="B2559" t="s">
        <v>3102</v>
      </c>
      <c r="C2559" t="s">
        <v>661</v>
      </c>
      <c r="D2559" t="s">
        <v>662</v>
      </c>
      <c r="E2559" s="102">
        <v>39.783730400000003</v>
      </c>
      <c r="F2559" s="102">
        <v>-100.445882</v>
      </c>
    </row>
    <row r="2560" spans="1:6" x14ac:dyDescent="0.25">
      <c r="A2560" s="1">
        <v>714</v>
      </c>
      <c r="B2560" t="s">
        <v>3103</v>
      </c>
      <c r="C2560" t="s">
        <v>679</v>
      </c>
      <c r="D2560" t="s">
        <v>664</v>
      </c>
      <c r="E2560" s="102"/>
      <c r="F2560" s="102"/>
    </row>
    <row r="2561" spans="1:6" x14ac:dyDescent="0.25">
      <c r="A2561" s="1">
        <v>714</v>
      </c>
      <c r="B2561" t="s">
        <v>3104</v>
      </c>
      <c r="C2561" t="s">
        <v>694</v>
      </c>
      <c r="D2561" t="s">
        <v>662</v>
      </c>
      <c r="E2561" s="102">
        <v>-10.3333333</v>
      </c>
      <c r="F2561" s="102">
        <v>-53.2</v>
      </c>
    </row>
    <row r="2562" spans="1:6" x14ac:dyDescent="0.25">
      <c r="A2562" s="1">
        <v>714</v>
      </c>
      <c r="B2562" t="s">
        <v>3105</v>
      </c>
      <c r="C2562" t="s">
        <v>666</v>
      </c>
      <c r="D2562" t="s">
        <v>664</v>
      </c>
      <c r="E2562" s="102">
        <v>35.000073999999998</v>
      </c>
      <c r="F2562" s="102">
        <v>104.999927</v>
      </c>
    </row>
    <row r="2563" spans="1:6" x14ac:dyDescent="0.25">
      <c r="A2563" s="1">
        <v>714</v>
      </c>
      <c r="B2563" t="s">
        <v>3106</v>
      </c>
      <c r="C2563" t="s">
        <v>661</v>
      </c>
      <c r="D2563" t="s">
        <v>662</v>
      </c>
      <c r="E2563" s="102">
        <v>39.783730400000003</v>
      </c>
      <c r="F2563" s="102">
        <v>-100.445882</v>
      </c>
    </row>
    <row r="2564" spans="1:6" x14ac:dyDescent="0.25">
      <c r="A2564" s="1">
        <v>714</v>
      </c>
      <c r="B2564" t="s">
        <v>3107</v>
      </c>
      <c r="C2564" t="s">
        <v>688</v>
      </c>
      <c r="D2564" t="s">
        <v>662</v>
      </c>
      <c r="E2564" s="102">
        <v>39.326068499999998</v>
      </c>
      <c r="F2564" s="102">
        <v>-4.8379791000000001</v>
      </c>
    </row>
    <row r="2565" spans="1:6" x14ac:dyDescent="0.25">
      <c r="A2565" s="1">
        <v>714</v>
      </c>
      <c r="B2565" t="s">
        <v>3108</v>
      </c>
      <c r="C2565" t="s">
        <v>670</v>
      </c>
      <c r="D2565" t="s">
        <v>662</v>
      </c>
      <c r="E2565" s="102">
        <v>46.603354000000003</v>
      </c>
      <c r="F2565" s="102">
        <v>1.8883335000000001</v>
      </c>
    </row>
    <row r="2566" spans="1:6" x14ac:dyDescent="0.25">
      <c r="A2566" s="1">
        <v>714</v>
      </c>
      <c r="B2566" t="s">
        <v>3109</v>
      </c>
      <c r="C2566" t="s">
        <v>681</v>
      </c>
      <c r="D2566" t="s">
        <v>662</v>
      </c>
      <c r="E2566" s="102">
        <v>51.1638175</v>
      </c>
      <c r="F2566" s="102">
        <v>10.447831300000001</v>
      </c>
    </row>
    <row r="2567" spans="1:6" x14ac:dyDescent="0.25">
      <c r="A2567" s="1">
        <v>714</v>
      </c>
      <c r="B2567" t="s">
        <v>3110</v>
      </c>
      <c r="C2567" t="s">
        <v>688</v>
      </c>
      <c r="D2567" t="s">
        <v>662</v>
      </c>
      <c r="E2567" s="102">
        <v>39.326068499999998</v>
      </c>
      <c r="F2567" s="102">
        <v>-4.8379791000000001</v>
      </c>
    </row>
    <row r="2568" spans="1:6" x14ac:dyDescent="0.25">
      <c r="A2568" s="1">
        <v>715</v>
      </c>
      <c r="B2568" t="s">
        <v>3111</v>
      </c>
      <c r="C2568" t="s">
        <v>679</v>
      </c>
      <c r="D2568" t="s">
        <v>856</v>
      </c>
      <c r="E2568" s="102"/>
      <c r="F2568" s="102"/>
    </row>
    <row r="2569" spans="1:6" x14ac:dyDescent="0.25">
      <c r="A2569" s="1">
        <v>715</v>
      </c>
      <c r="B2569" t="s">
        <v>3112</v>
      </c>
      <c r="C2569" t="s">
        <v>1619</v>
      </c>
      <c r="D2569" t="s">
        <v>662</v>
      </c>
      <c r="E2569" s="102">
        <v>38.959759400000003</v>
      </c>
      <c r="F2569" s="102">
        <v>34.924965299999997</v>
      </c>
    </row>
    <row r="2570" spans="1:6" x14ac:dyDescent="0.25">
      <c r="A2570" s="1">
        <v>715</v>
      </c>
      <c r="B2570" t="s">
        <v>3113</v>
      </c>
      <c r="C2570" t="s">
        <v>661</v>
      </c>
      <c r="D2570" t="s">
        <v>664</v>
      </c>
      <c r="E2570" s="102">
        <v>39.783730400000003</v>
      </c>
      <c r="F2570" s="102">
        <v>-100.445882</v>
      </c>
    </row>
    <row r="2571" spans="1:6" x14ac:dyDescent="0.25">
      <c r="A2571" s="1">
        <v>715</v>
      </c>
      <c r="B2571" t="s">
        <v>3114</v>
      </c>
      <c r="C2571" t="s">
        <v>767</v>
      </c>
      <c r="D2571" t="s">
        <v>662</v>
      </c>
      <c r="E2571" s="102">
        <v>36.5748441</v>
      </c>
      <c r="F2571" s="102">
        <v>139.23941790000001</v>
      </c>
    </row>
    <row r="2572" spans="1:6" x14ac:dyDescent="0.25">
      <c r="A2572" s="1">
        <v>715</v>
      </c>
      <c r="B2572" t="s">
        <v>3115</v>
      </c>
      <c r="C2572" t="s">
        <v>694</v>
      </c>
      <c r="D2572" t="s">
        <v>662</v>
      </c>
      <c r="E2572" s="102">
        <v>-10.3333333</v>
      </c>
      <c r="F2572" s="102">
        <v>-53.2</v>
      </c>
    </row>
    <row r="2573" spans="1:6" x14ac:dyDescent="0.25">
      <c r="A2573" s="1">
        <v>715</v>
      </c>
      <c r="B2573" t="s">
        <v>3116</v>
      </c>
      <c r="C2573" t="s">
        <v>688</v>
      </c>
      <c r="D2573" t="s">
        <v>664</v>
      </c>
      <c r="E2573" s="102">
        <v>39.326068499999998</v>
      </c>
      <c r="F2573" s="102">
        <v>-4.8379791000000001</v>
      </c>
    </row>
    <row r="2574" spans="1:6" x14ac:dyDescent="0.25">
      <c r="A2574" s="1">
        <v>715</v>
      </c>
      <c r="B2574" t="s">
        <v>3117</v>
      </c>
      <c r="C2574" t="s">
        <v>681</v>
      </c>
      <c r="D2574" t="s">
        <v>662</v>
      </c>
      <c r="E2574" s="102">
        <v>51.1638175</v>
      </c>
      <c r="F2574" s="102">
        <v>10.447831300000001</v>
      </c>
    </row>
    <row r="2575" spans="1:6" x14ac:dyDescent="0.25">
      <c r="A2575" s="1">
        <v>715</v>
      </c>
      <c r="B2575" t="s">
        <v>3118</v>
      </c>
      <c r="C2575" t="s">
        <v>2934</v>
      </c>
      <c r="D2575" t="s">
        <v>664</v>
      </c>
      <c r="E2575" s="102">
        <v>15.926665699999999</v>
      </c>
      <c r="F2575" s="102">
        <v>107.9650855</v>
      </c>
    </row>
    <row r="2576" spans="1:6" x14ac:dyDescent="0.25">
      <c r="A2576" s="1">
        <v>715</v>
      </c>
      <c r="B2576" t="s">
        <v>3119</v>
      </c>
      <c r="C2576" t="s">
        <v>3120</v>
      </c>
      <c r="D2576" t="s">
        <v>662</v>
      </c>
      <c r="E2576" s="102">
        <v>10.2116702</v>
      </c>
      <c r="F2576" s="102">
        <v>38.6521203</v>
      </c>
    </row>
    <row r="2577" spans="1:6" x14ac:dyDescent="0.25">
      <c r="A2577" s="1">
        <v>715</v>
      </c>
      <c r="B2577" t="s">
        <v>3121</v>
      </c>
      <c r="C2577" t="s">
        <v>1356</v>
      </c>
      <c r="D2577" t="s">
        <v>664</v>
      </c>
      <c r="E2577" s="102">
        <v>23.658511600000001</v>
      </c>
      <c r="F2577" s="102">
        <v>-102.00770970000001</v>
      </c>
    </row>
    <row r="2578" spans="1:6" x14ac:dyDescent="0.25">
      <c r="A2578" s="1">
        <v>715</v>
      </c>
      <c r="B2578" t="s">
        <v>3122</v>
      </c>
      <c r="C2578" t="s">
        <v>674</v>
      </c>
      <c r="D2578" t="s">
        <v>662</v>
      </c>
      <c r="E2578" s="102">
        <v>54.702354499999998</v>
      </c>
      <c r="F2578" s="102">
        <v>-3.2765753000000002</v>
      </c>
    </row>
    <row r="2579" spans="1:6" x14ac:dyDescent="0.25">
      <c r="A2579" s="1">
        <v>716</v>
      </c>
      <c r="B2579" t="s">
        <v>3123</v>
      </c>
      <c r="C2579" t="s">
        <v>666</v>
      </c>
      <c r="D2579" t="s">
        <v>662</v>
      </c>
      <c r="E2579" s="102">
        <v>35.000073999999998</v>
      </c>
      <c r="F2579" s="102">
        <v>104.999927</v>
      </c>
    </row>
    <row r="2580" spans="1:6" x14ac:dyDescent="0.25">
      <c r="A2580" s="1">
        <v>716</v>
      </c>
      <c r="B2580" t="s">
        <v>3124</v>
      </c>
      <c r="C2580" t="s">
        <v>679</v>
      </c>
      <c r="D2580" t="s">
        <v>856</v>
      </c>
      <c r="E2580" s="102"/>
      <c r="F2580" s="102"/>
    </row>
    <row r="2581" spans="1:6" x14ac:dyDescent="0.25">
      <c r="A2581" s="1">
        <v>716</v>
      </c>
      <c r="B2581" t="s">
        <v>3125</v>
      </c>
      <c r="C2581" t="s">
        <v>681</v>
      </c>
      <c r="D2581" t="s">
        <v>662</v>
      </c>
      <c r="E2581" s="102">
        <v>51.1638175</v>
      </c>
      <c r="F2581" s="102">
        <v>10.447831300000001</v>
      </c>
    </row>
    <row r="2582" spans="1:6" x14ac:dyDescent="0.25">
      <c r="A2582" s="1">
        <v>716</v>
      </c>
      <c r="B2582" t="s">
        <v>3126</v>
      </c>
      <c r="C2582" t="s">
        <v>733</v>
      </c>
      <c r="D2582" t="s">
        <v>664</v>
      </c>
      <c r="E2582" s="102">
        <v>42.638426099999997</v>
      </c>
      <c r="F2582" s="102">
        <v>12.674296999999999</v>
      </c>
    </row>
    <row r="2583" spans="1:6" x14ac:dyDescent="0.25">
      <c r="A2583" s="1">
        <v>716</v>
      </c>
      <c r="B2583" t="s">
        <v>3127</v>
      </c>
      <c r="C2583" t="s">
        <v>661</v>
      </c>
      <c r="D2583" t="s">
        <v>662</v>
      </c>
      <c r="E2583" s="102">
        <v>39.783730400000003</v>
      </c>
      <c r="F2583" s="102">
        <v>-100.445882</v>
      </c>
    </row>
    <row r="2584" spans="1:6" x14ac:dyDescent="0.25">
      <c r="A2584" s="1">
        <v>716</v>
      </c>
      <c r="B2584" t="s">
        <v>3128</v>
      </c>
      <c r="C2584" t="s">
        <v>661</v>
      </c>
      <c r="D2584" t="s">
        <v>664</v>
      </c>
      <c r="E2584" s="102">
        <v>39.783730400000003</v>
      </c>
      <c r="F2584" s="102">
        <v>-100.445882</v>
      </c>
    </row>
    <row r="2585" spans="1:6" x14ac:dyDescent="0.25">
      <c r="A2585" s="1">
        <v>716</v>
      </c>
      <c r="B2585" t="s">
        <v>3129</v>
      </c>
      <c r="C2585" t="s">
        <v>688</v>
      </c>
      <c r="D2585" t="s">
        <v>664</v>
      </c>
      <c r="E2585" s="102">
        <v>39.326068499999998</v>
      </c>
      <c r="F2585" s="102">
        <v>-4.8379791000000001</v>
      </c>
    </row>
    <row r="2586" spans="1:6" x14ac:dyDescent="0.25">
      <c r="A2586" s="1">
        <v>716</v>
      </c>
      <c r="B2586" t="s">
        <v>3130</v>
      </c>
      <c r="C2586" t="s">
        <v>767</v>
      </c>
      <c r="D2586" t="s">
        <v>662</v>
      </c>
      <c r="E2586" s="102">
        <v>36.5748441</v>
      </c>
      <c r="F2586" s="102">
        <v>139.23941790000001</v>
      </c>
    </row>
    <row r="2587" spans="1:6" x14ac:dyDescent="0.25">
      <c r="A2587" s="1">
        <v>716</v>
      </c>
      <c r="B2587" t="s">
        <v>3131</v>
      </c>
      <c r="C2587" t="s">
        <v>674</v>
      </c>
      <c r="D2587" t="s">
        <v>664</v>
      </c>
      <c r="E2587" s="102">
        <v>54.702354499999998</v>
      </c>
      <c r="F2587" s="102">
        <v>-3.2765753000000002</v>
      </c>
    </row>
    <row r="2588" spans="1:6" x14ac:dyDescent="0.25">
      <c r="A2588" s="1">
        <v>716</v>
      </c>
      <c r="B2588" t="s">
        <v>3132</v>
      </c>
      <c r="C2588" t="s">
        <v>666</v>
      </c>
      <c r="D2588" t="s">
        <v>664</v>
      </c>
      <c r="E2588" s="102">
        <v>35.000073999999998</v>
      </c>
      <c r="F2588" s="102">
        <v>104.999927</v>
      </c>
    </row>
    <row r="2589" spans="1:6" x14ac:dyDescent="0.25">
      <c r="A2589" s="1">
        <v>717</v>
      </c>
      <c r="B2589" t="s">
        <v>3133</v>
      </c>
      <c r="C2589" t="s">
        <v>3120</v>
      </c>
      <c r="D2589" t="s">
        <v>662</v>
      </c>
      <c r="E2589" s="102">
        <v>10.2116702</v>
      </c>
      <c r="F2589" s="102">
        <v>38.6521203</v>
      </c>
    </row>
    <row r="2590" spans="1:6" x14ac:dyDescent="0.25">
      <c r="A2590" s="1">
        <v>717</v>
      </c>
      <c r="B2590" t="s">
        <v>3134</v>
      </c>
      <c r="C2590" t="s">
        <v>688</v>
      </c>
      <c r="D2590" t="s">
        <v>664</v>
      </c>
      <c r="E2590" s="102">
        <v>39.326068499999998</v>
      </c>
      <c r="F2590" s="102">
        <v>-4.8379791000000001</v>
      </c>
    </row>
    <row r="2591" spans="1:6" x14ac:dyDescent="0.25">
      <c r="A2591" s="1">
        <v>717</v>
      </c>
      <c r="B2591" t="s">
        <v>3135</v>
      </c>
      <c r="C2591" t="s">
        <v>3136</v>
      </c>
      <c r="D2591" t="s">
        <v>662</v>
      </c>
      <c r="E2591" s="102">
        <v>-6.8699697000000004</v>
      </c>
      <c r="F2591" s="102">
        <v>-75.045851499999998</v>
      </c>
    </row>
    <row r="2592" spans="1:6" x14ac:dyDescent="0.25">
      <c r="A2592" s="1">
        <v>717</v>
      </c>
      <c r="B2592" t="s">
        <v>3137</v>
      </c>
      <c r="C2592" t="s">
        <v>1619</v>
      </c>
      <c r="D2592" t="s">
        <v>662</v>
      </c>
      <c r="E2592" s="102">
        <v>38.959759400000003</v>
      </c>
      <c r="F2592" s="102">
        <v>34.924965299999997</v>
      </c>
    </row>
    <row r="2593" spans="1:6" x14ac:dyDescent="0.25">
      <c r="A2593" s="1">
        <v>717</v>
      </c>
      <c r="B2593" t="s">
        <v>3138</v>
      </c>
      <c r="C2593" t="s">
        <v>688</v>
      </c>
      <c r="D2593" t="s">
        <v>662</v>
      </c>
      <c r="E2593" s="102">
        <v>39.326068499999998</v>
      </c>
      <c r="F2593" s="102">
        <v>-4.8379791000000001</v>
      </c>
    </row>
    <row r="2594" spans="1:6" x14ac:dyDescent="0.25">
      <c r="A2594" s="16">
        <v>718</v>
      </c>
      <c r="B2594" s="15" t="s">
        <v>3139</v>
      </c>
      <c r="C2594" s="15" t="s">
        <v>2230</v>
      </c>
      <c r="D2594" s="15" t="s">
        <v>677</v>
      </c>
      <c r="E2594" s="102">
        <v>24.000248800000001</v>
      </c>
      <c r="F2594" s="102">
        <v>53.999482899999997</v>
      </c>
    </row>
    <row r="2595" spans="1:6" x14ac:dyDescent="0.25">
      <c r="A2595" s="1">
        <v>718</v>
      </c>
      <c r="B2595" t="s">
        <v>3140</v>
      </c>
      <c r="C2595" t="s">
        <v>3141</v>
      </c>
      <c r="D2595" t="s">
        <v>662</v>
      </c>
      <c r="E2595" s="102">
        <v>8.0300284000000008</v>
      </c>
      <c r="F2595" s="102">
        <v>-1.0800270999999999</v>
      </c>
    </row>
    <row r="2596" spans="1:6" x14ac:dyDescent="0.25">
      <c r="A2596" s="1">
        <v>718</v>
      </c>
      <c r="B2596" t="s">
        <v>3142</v>
      </c>
      <c r="C2596" t="s">
        <v>3143</v>
      </c>
      <c r="D2596" t="s">
        <v>664</v>
      </c>
      <c r="E2596" s="102">
        <v>-13.268720399999999</v>
      </c>
      <c r="F2596" s="102">
        <v>33.930196299999999</v>
      </c>
    </row>
    <row r="2597" spans="1:6" x14ac:dyDescent="0.25">
      <c r="A2597" s="1">
        <v>718</v>
      </c>
      <c r="B2597" t="s">
        <v>3144</v>
      </c>
      <c r="C2597" t="s">
        <v>688</v>
      </c>
      <c r="D2597" t="s">
        <v>664</v>
      </c>
      <c r="E2597" s="102">
        <v>39.326068499999998</v>
      </c>
      <c r="F2597" s="102">
        <v>-4.8379791000000001</v>
      </c>
    </row>
    <row r="2598" spans="1:6" x14ac:dyDescent="0.25">
      <c r="A2598" s="1">
        <v>718</v>
      </c>
      <c r="B2598" t="s">
        <v>3145</v>
      </c>
      <c r="C2598" t="s">
        <v>958</v>
      </c>
      <c r="D2598" t="s">
        <v>662</v>
      </c>
      <c r="E2598" s="102">
        <v>22.351114800000001</v>
      </c>
      <c r="F2598" s="102">
        <v>78.667742799999999</v>
      </c>
    </row>
    <row r="2599" spans="1:6" x14ac:dyDescent="0.25">
      <c r="A2599" s="1">
        <v>718</v>
      </c>
      <c r="B2599" t="s">
        <v>3146</v>
      </c>
      <c r="C2599" t="s">
        <v>944</v>
      </c>
      <c r="D2599" t="s">
        <v>662</v>
      </c>
      <c r="E2599" s="102">
        <v>23.973937400000001</v>
      </c>
      <c r="F2599" s="102">
        <v>120.9820179</v>
      </c>
    </row>
    <row r="2600" spans="1:6" x14ac:dyDescent="0.25">
      <c r="A2600" s="1">
        <v>718</v>
      </c>
      <c r="B2600" t="s">
        <v>3147</v>
      </c>
      <c r="C2600" t="s">
        <v>782</v>
      </c>
      <c r="D2600" t="s">
        <v>662</v>
      </c>
      <c r="E2600" s="102">
        <v>30.812424700000001</v>
      </c>
      <c r="F2600" s="102">
        <v>34.859476200000003</v>
      </c>
    </row>
    <row r="2601" spans="1:6" x14ac:dyDescent="0.25">
      <c r="A2601" s="1">
        <v>718</v>
      </c>
      <c r="B2601" t="s">
        <v>3148</v>
      </c>
      <c r="C2601" t="s">
        <v>2934</v>
      </c>
      <c r="D2601" t="s">
        <v>664</v>
      </c>
      <c r="E2601" s="102">
        <v>15.926665699999999</v>
      </c>
      <c r="F2601" s="102">
        <v>107.9650855</v>
      </c>
    </row>
    <row r="2602" spans="1:6" x14ac:dyDescent="0.25">
      <c r="A2602" s="1">
        <v>718</v>
      </c>
      <c r="B2602" t="s">
        <v>3149</v>
      </c>
      <c r="C2602" t="s">
        <v>1073</v>
      </c>
      <c r="D2602" t="s">
        <v>662</v>
      </c>
      <c r="E2602" s="102">
        <v>52.215933</v>
      </c>
      <c r="F2602" s="102">
        <v>19.134422000000001</v>
      </c>
    </row>
    <row r="2603" spans="1:6" x14ac:dyDescent="0.25">
      <c r="A2603" s="1">
        <v>718</v>
      </c>
      <c r="B2603" t="s">
        <v>3150</v>
      </c>
      <c r="C2603" t="s">
        <v>740</v>
      </c>
      <c r="D2603" t="s">
        <v>662</v>
      </c>
      <c r="E2603" s="102">
        <v>32.647531399999998</v>
      </c>
      <c r="F2603" s="102">
        <v>54.564351600000002</v>
      </c>
    </row>
    <row r="2604" spans="1:6" x14ac:dyDescent="0.25">
      <c r="A2604" s="1">
        <v>718</v>
      </c>
      <c r="B2604" t="s">
        <v>3151</v>
      </c>
      <c r="C2604" t="s">
        <v>3152</v>
      </c>
      <c r="D2604" t="s">
        <v>662</v>
      </c>
      <c r="E2604" s="102">
        <v>21.000028700000001</v>
      </c>
      <c r="F2604" s="102">
        <v>57.0036901</v>
      </c>
    </row>
    <row r="2605" spans="1:6" x14ac:dyDescent="0.25">
      <c r="A2605" s="1">
        <v>718</v>
      </c>
      <c r="B2605" t="s">
        <v>3153</v>
      </c>
      <c r="C2605" t="s">
        <v>782</v>
      </c>
      <c r="D2605" t="s">
        <v>664</v>
      </c>
      <c r="E2605" s="102">
        <v>30.812424700000001</v>
      </c>
      <c r="F2605" s="102">
        <v>34.859476200000003</v>
      </c>
    </row>
    <row r="2606" spans="1:6" x14ac:dyDescent="0.25">
      <c r="A2606" s="1">
        <v>718</v>
      </c>
      <c r="B2606" t="s">
        <v>3154</v>
      </c>
      <c r="C2606" t="s">
        <v>958</v>
      </c>
      <c r="D2606" t="s">
        <v>662</v>
      </c>
      <c r="E2606" s="102">
        <v>22.351114800000001</v>
      </c>
      <c r="F2606" s="102">
        <v>78.667742799999999</v>
      </c>
    </row>
    <row r="2607" spans="1:6" x14ac:dyDescent="0.25">
      <c r="A2607" s="1">
        <v>718</v>
      </c>
      <c r="B2607" t="s">
        <v>3155</v>
      </c>
      <c r="C2607" t="s">
        <v>674</v>
      </c>
      <c r="D2607" t="s">
        <v>664</v>
      </c>
      <c r="E2607" s="102">
        <v>54.702354499999998</v>
      </c>
      <c r="F2607" s="102">
        <v>-3.2765753000000002</v>
      </c>
    </row>
    <row r="2608" spans="1:6" x14ac:dyDescent="0.25">
      <c r="A2608" s="1">
        <v>718</v>
      </c>
      <c r="B2608" t="s">
        <v>3156</v>
      </c>
      <c r="C2608" t="s">
        <v>1356</v>
      </c>
      <c r="D2608" t="s">
        <v>662</v>
      </c>
      <c r="E2608" s="102">
        <v>23.658511600000001</v>
      </c>
      <c r="F2608" s="102">
        <v>-102.00770970000001</v>
      </c>
    </row>
    <row r="2609" spans="1:6" x14ac:dyDescent="0.25">
      <c r="A2609" s="1">
        <v>718</v>
      </c>
      <c r="B2609" t="s">
        <v>3157</v>
      </c>
      <c r="C2609" t="s">
        <v>661</v>
      </c>
      <c r="D2609" t="s">
        <v>664</v>
      </c>
      <c r="E2609" s="102">
        <v>39.783730400000003</v>
      </c>
      <c r="F2609" s="102">
        <v>-100.445882</v>
      </c>
    </row>
    <row r="2610" spans="1:6" x14ac:dyDescent="0.25">
      <c r="A2610" s="1">
        <v>719</v>
      </c>
      <c r="B2610" t="s">
        <v>3158</v>
      </c>
      <c r="C2610" t="s">
        <v>713</v>
      </c>
      <c r="D2610" t="s">
        <v>664</v>
      </c>
      <c r="E2610" s="102">
        <v>36.638392000000003</v>
      </c>
      <c r="F2610" s="102">
        <v>127.69611879999999</v>
      </c>
    </row>
    <row r="2611" spans="1:6" x14ac:dyDescent="0.25">
      <c r="A2611" s="1">
        <v>719</v>
      </c>
      <c r="B2611" t="s">
        <v>3159</v>
      </c>
      <c r="C2611" t="s">
        <v>688</v>
      </c>
      <c r="D2611" t="s">
        <v>662</v>
      </c>
      <c r="E2611" s="102">
        <v>39.326068499999998</v>
      </c>
      <c r="F2611" s="102">
        <v>-4.8379791000000001</v>
      </c>
    </row>
    <row r="2612" spans="1:6" x14ac:dyDescent="0.25">
      <c r="A2612" s="1">
        <v>719</v>
      </c>
      <c r="B2612" t="s">
        <v>3160</v>
      </c>
      <c r="C2612" t="s">
        <v>661</v>
      </c>
      <c r="D2612" t="s">
        <v>662</v>
      </c>
      <c r="E2612" s="102">
        <v>39.783730400000003</v>
      </c>
      <c r="F2612" s="102">
        <v>-100.445882</v>
      </c>
    </row>
    <row r="2613" spans="1:6" x14ac:dyDescent="0.25">
      <c r="A2613" s="1">
        <v>719</v>
      </c>
      <c r="B2613" t="s">
        <v>3161</v>
      </c>
      <c r="C2613" t="s">
        <v>739</v>
      </c>
      <c r="D2613" t="s">
        <v>662</v>
      </c>
      <c r="E2613" s="102">
        <v>64.686313600000005</v>
      </c>
      <c r="F2613" s="102">
        <v>97.745306099999993</v>
      </c>
    </row>
    <row r="2614" spans="1:6" x14ac:dyDescent="0.25">
      <c r="A2614" s="1">
        <v>719</v>
      </c>
      <c r="B2614" t="s">
        <v>3162</v>
      </c>
      <c r="C2614" t="s">
        <v>2934</v>
      </c>
      <c r="D2614" t="s">
        <v>662</v>
      </c>
      <c r="E2614" s="102">
        <v>15.926665699999999</v>
      </c>
      <c r="F2614" s="102">
        <v>107.9650855</v>
      </c>
    </row>
    <row r="2615" spans="1:6" x14ac:dyDescent="0.25">
      <c r="A2615" s="1">
        <v>719</v>
      </c>
      <c r="B2615" t="s">
        <v>3163</v>
      </c>
      <c r="C2615" t="s">
        <v>681</v>
      </c>
      <c r="D2615" t="s">
        <v>662</v>
      </c>
      <c r="E2615" s="102">
        <v>51.1638175</v>
      </c>
      <c r="F2615" s="102">
        <v>10.447831300000001</v>
      </c>
    </row>
    <row r="2616" spans="1:6" x14ac:dyDescent="0.25">
      <c r="A2616" s="1">
        <v>719</v>
      </c>
      <c r="B2616" t="s">
        <v>3164</v>
      </c>
      <c r="C2616" t="s">
        <v>666</v>
      </c>
      <c r="D2616" t="s">
        <v>664</v>
      </c>
      <c r="E2616" s="102">
        <v>35.000073999999998</v>
      </c>
      <c r="F2616" s="102">
        <v>104.999927</v>
      </c>
    </row>
    <row r="2617" spans="1:6" x14ac:dyDescent="0.25">
      <c r="A2617" s="1">
        <v>719</v>
      </c>
      <c r="B2617" t="s">
        <v>3165</v>
      </c>
      <c r="C2617" t="s">
        <v>661</v>
      </c>
      <c r="D2617" t="s">
        <v>662</v>
      </c>
      <c r="E2617" s="102">
        <v>39.783730400000003</v>
      </c>
      <c r="F2617" s="102">
        <v>-100.445882</v>
      </c>
    </row>
    <row r="2618" spans="1:6" x14ac:dyDescent="0.25">
      <c r="A2618" s="1">
        <v>719</v>
      </c>
      <c r="B2618" t="s">
        <v>3166</v>
      </c>
      <c r="C2618" t="s">
        <v>1650</v>
      </c>
      <c r="D2618" t="s">
        <v>662</v>
      </c>
      <c r="E2618" s="102">
        <v>4.5693754000000002</v>
      </c>
      <c r="F2618" s="102">
        <v>102.26568229999999</v>
      </c>
    </row>
    <row r="2619" spans="1:6" x14ac:dyDescent="0.25">
      <c r="A2619" s="1">
        <v>719</v>
      </c>
      <c r="B2619" t="s">
        <v>3167</v>
      </c>
      <c r="C2619" t="s">
        <v>1133</v>
      </c>
      <c r="D2619" t="s">
        <v>662</v>
      </c>
      <c r="E2619" s="102">
        <v>-28.8166236</v>
      </c>
      <c r="F2619" s="102">
        <v>24.991638999999999</v>
      </c>
    </row>
    <row r="2620" spans="1:6" x14ac:dyDescent="0.25">
      <c r="A2620" s="1">
        <v>719</v>
      </c>
      <c r="B2620" t="s">
        <v>3168</v>
      </c>
      <c r="C2620" t="s">
        <v>666</v>
      </c>
      <c r="D2620" t="s">
        <v>667</v>
      </c>
      <c r="E2620" s="102">
        <v>35.000073999999998</v>
      </c>
      <c r="F2620" s="102">
        <v>104.999927</v>
      </c>
    </row>
    <row r="2621" spans="1:6" x14ac:dyDescent="0.25">
      <c r="A2621" s="1">
        <v>720</v>
      </c>
      <c r="B2621" t="s">
        <v>3169</v>
      </c>
      <c r="C2621" t="s">
        <v>733</v>
      </c>
      <c r="D2621" t="s">
        <v>667</v>
      </c>
      <c r="E2621" s="102">
        <v>42.638426099999997</v>
      </c>
      <c r="F2621" s="102">
        <v>12.674296999999999</v>
      </c>
    </row>
    <row r="2622" spans="1:6" x14ac:dyDescent="0.25">
      <c r="A2622" s="1">
        <v>720</v>
      </c>
      <c r="B2622" t="s">
        <v>3170</v>
      </c>
      <c r="C2622" t="s">
        <v>674</v>
      </c>
      <c r="D2622" t="s">
        <v>662</v>
      </c>
      <c r="E2622" s="102">
        <v>54.702354499999998</v>
      </c>
      <c r="F2622" s="102">
        <v>-3.2765753000000002</v>
      </c>
    </row>
    <row r="2623" spans="1:6" x14ac:dyDescent="0.25">
      <c r="A2623" s="1">
        <v>720</v>
      </c>
      <c r="B2623" t="s">
        <v>3171</v>
      </c>
      <c r="C2623" t="s">
        <v>666</v>
      </c>
      <c r="D2623" t="s">
        <v>667</v>
      </c>
      <c r="E2623" s="102">
        <v>35.000073999999998</v>
      </c>
      <c r="F2623" s="102">
        <v>104.999927</v>
      </c>
    </row>
    <row r="2624" spans="1:6" x14ac:dyDescent="0.25">
      <c r="A2624" s="1">
        <v>720</v>
      </c>
      <c r="B2624" t="s">
        <v>591</v>
      </c>
      <c r="C2624" t="s">
        <v>767</v>
      </c>
      <c r="D2624" t="s">
        <v>664</v>
      </c>
      <c r="E2624" s="102">
        <v>36.5748441</v>
      </c>
      <c r="F2624" s="102">
        <v>139.23941790000001</v>
      </c>
    </row>
    <row r="2625" spans="1:6" x14ac:dyDescent="0.25">
      <c r="A2625" s="1">
        <v>720</v>
      </c>
      <c r="B2625" t="s">
        <v>3172</v>
      </c>
      <c r="C2625" t="s">
        <v>2313</v>
      </c>
      <c r="D2625" t="s">
        <v>662</v>
      </c>
      <c r="E2625" s="102">
        <v>30.3308401</v>
      </c>
      <c r="F2625" s="102">
        <v>71.247499000000005</v>
      </c>
    </row>
    <row r="2626" spans="1:6" x14ac:dyDescent="0.25">
      <c r="A2626" s="1">
        <v>720</v>
      </c>
      <c r="B2626" t="s">
        <v>3173</v>
      </c>
      <c r="C2626" t="s">
        <v>3174</v>
      </c>
      <c r="D2626" t="s">
        <v>664</v>
      </c>
      <c r="E2626" s="102">
        <v>-14.5189121</v>
      </c>
      <c r="F2626" s="102">
        <v>27.5589884</v>
      </c>
    </row>
    <row r="2627" spans="1:6" x14ac:dyDescent="0.25">
      <c r="A2627" s="1">
        <v>720</v>
      </c>
      <c r="B2627" t="s">
        <v>3175</v>
      </c>
      <c r="C2627" t="s">
        <v>767</v>
      </c>
      <c r="D2627" t="s">
        <v>662</v>
      </c>
      <c r="E2627" s="102">
        <v>36.5748441</v>
      </c>
      <c r="F2627" s="102">
        <v>139.23941790000001</v>
      </c>
    </row>
    <row r="2628" spans="1:6" x14ac:dyDescent="0.25">
      <c r="A2628" s="1">
        <v>720</v>
      </c>
      <c r="B2628" t="s">
        <v>3176</v>
      </c>
      <c r="C2628" t="s">
        <v>674</v>
      </c>
      <c r="D2628" t="s">
        <v>664</v>
      </c>
      <c r="E2628" s="102">
        <v>54.702354499999998</v>
      </c>
      <c r="F2628" s="102">
        <v>-3.2765753000000002</v>
      </c>
    </row>
    <row r="2629" spans="1:6" x14ac:dyDescent="0.25">
      <c r="A2629" s="1">
        <v>720</v>
      </c>
      <c r="B2629" t="s">
        <v>3177</v>
      </c>
      <c r="C2629" t="s">
        <v>1372</v>
      </c>
      <c r="D2629" t="s">
        <v>662</v>
      </c>
      <c r="E2629" s="102">
        <v>14.8971921</v>
      </c>
      <c r="F2629" s="102">
        <v>100.83273</v>
      </c>
    </row>
    <row r="2630" spans="1:6" x14ac:dyDescent="0.25">
      <c r="A2630" s="1">
        <v>720</v>
      </c>
      <c r="B2630" t="s">
        <v>3178</v>
      </c>
      <c r="C2630" t="s">
        <v>1027</v>
      </c>
      <c r="D2630" t="s">
        <v>662</v>
      </c>
      <c r="E2630" s="102">
        <v>-34.996496299999997</v>
      </c>
      <c r="F2630" s="102">
        <v>-64.967281700000001</v>
      </c>
    </row>
    <row r="2631" spans="1:6" x14ac:dyDescent="0.25">
      <c r="A2631" s="1">
        <v>720</v>
      </c>
      <c r="B2631" t="s">
        <v>3179</v>
      </c>
      <c r="C2631" t="s">
        <v>666</v>
      </c>
      <c r="D2631" t="s">
        <v>664</v>
      </c>
      <c r="E2631" s="102">
        <v>35.000073999999998</v>
      </c>
      <c r="F2631" s="102">
        <v>104.999927</v>
      </c>
    </row>
    <row r="2632" spans="1:6" x14ac:dyDescent="0.25">
      <c r="A2632" s="1">
        <v>721</v>
      </c>
      <c r="B2632" t="s">
        <v>3180</v>
      </c>
      <c r="C2632" t="s">
        <v>674</v>
      </c>
      <c r="D2632" t="s">
        <v>662</v>
      </c>
      <c r="E2632" s="102">
        <v>54.702354499999998</v>
      </c>
      <c r="F2632" s="102">
        <v>-3.2765753000000002</v>
      </c>
    </row>
    <row r="2633" spans="1:6" x14ac:dyDescent="0.25">
      <c r="A2633" s="1">
        <v>721</v>
      </c>
      <c r="B2633" t="s">
        <v>3181</v>
      </c>
      <c r="C2633" t="s">
        <v>661</v>
      </c>
      <c r="D2633" t="s">
        <v>662</v>
      </c>
      <c r="E2633" s="102">
        <v>39.783730400000003</v>
      </c>
      <c r="F2633" s="102">
        <v>-100.445882</v>
      </c>
    </row>
    <row r="2634" spans="1:6" x14ac:dyDescent="0.25">
      <c r="A2634" s="1">
        <v>721</v>
      </c>
      <c r="B2634" t="s">
        <v>3182</v>
      </c>
      <c r="C2634" t="s">
        <v>819</v>
      </c>
      <c r="D2634" t="s">
        <v>664</v>
      </c>
      <c r="E2634" s="102">
        <v>22.350626999999999</v>
      </c>
      <c r="F2634" s="102">
        <v>114.1849161</v>
      </c>
    </row>
    <row r="2635" spans="1:6" x14ac:dyDescent="0.25">
      <c r="A2635" s="1">
        <v>721</v>
      </c>
      <c r="B2635" t="s">
        <v>3183</v>
      </c>
      <c r="C2635" t="s">
        <v>666</v>
      </c>
      <c r="D2635" t="s">
        <v>664</v>
      </c>
      <c r="E2635" s="102">
        <v>35.000073999999998</v>
      </c>
      <c r="F2635" s="102">
        <v>104.999927</v>
      </c>
    </row>
    <row r="2636" spans="1:6" x14ac:dyDescent="0.25">
      <c r="A2636" s="1">
        <v>721</v>
      </c>
      <c r="B2636" t="s">
        <v>3184</v>
      </c>
      <c r="C2636" t="s">
        <v>692</v>
      </c>
      <c r="D2636" t="s">
        <v>662</v>
      </c>
      <c r="E2636" s="102">
        <v>59.674971200000002</v>
      </c>
      <c r="F2636" s="102">
        <v>14.5208584</v>
      </c>
    </row>
    <row r="2637" spans="1:6" x14ac:dyDescent="0.25">
      <c r="A2637" s="1">
        <v>721</v>
      </c>
      <c r="B2637" t="s">
        <v>3185</v>
      </c>
      <c r="C2637" t="s">
        <v>958</v>
      </c>
      <c r="D2637" t="s">
        <v>664</v>
      </c>
      <c r="E2637" s="102">
        <v>22.351114800000001</v>
      </c>
      <c r="F2637" s="102">
        <v>78.667742799999999</v>
      </c>
    </row>
    <row r="2638" spans="1:6" x14ac:dyDescent="0.25">
      <c r="A2638" s="1">
        <v>721</v>
      </c>
      <c r="B2638" t="s">
        <v>3186</v>
      </c>
      <c r="C2638" t="s">
        <v>999</v>
      </c>
      <c r="D2638" t="s">
        <v>662</v>
      </c>
      <c r="E2638" s="102">
        <v>39.662164799999999</v>
      </c>
      <c r="F2638" s="102">
        <v>-8.1353518999999999</v>
      </c>
    </row>
    <row r="2639" spans="1:6" x14ac:dyDescent="0.25">
      <c r="A2639" s="1">
        <v>721</v>
      </c>
      <c r="B2639" t="s">
        <v>3187</v>
      </c>
      <c r="C2639" t="s">
        <v>1559</v>
      </c>
      <c r="D2639" t="s">
        <v>662</v>
      </c>
      <c r="E2639" s="102">
        <v>-31.761336499999999</v>
      </c>
      <c r="F2639" s="102">
        <v>-71.318769700000004</v>
      </c>
    </row>
    <row r="2640" spans="1:6" x14ac:dyDescent="0.25">
      <c r="A2640" s="1">
        <v>721</v>
      </c>
      <c r="B2640" t="s">
        <v>3188</v>
      </c>
      <c r="C2640" t="s">
        <v>666</v>
      </c>
      <c r="D2640" t="s">
        <v>662</v>
      </c>
      <c r="E2640" s="102">
        <v>35.000073999999998</v>
      </c>
      <c r="F2640" s="102">
        <v>104.999927</v>
      </c>
    </row>
    <row r="2641" spans="1:6" x14ac:dyDescent="0.25">
      <c r="A2641" s="1">
        <v>721</v>
      </c>
      <c r="B2641" t="s">
        <v>3189</v>
      </c>
      <c r="C2641" t="s">
        <v>661</v>
      </c>
      <c r="D2641" t="s">
        <v>662</v>
      </c>
      <c r="E2641" s="102">
        <v>39.783730400000003</v>
      </c>
      <c r="F2641" s="102">
        <v>-100.445882</v>
      </c>
    </row>
    <row r="2642" spans="1:6" x14ac:dyDescent="0.25">
      <c r="A2642" s="1">
        <v>721</v>
      </c>
      <c r="B2642" t="s">
        <v>3190</v>
      </c>
      <c r="C2642" t="s">
        <v>666</v>
      </c>
      <c r="D2642" t="s">
        <v>664</v>
      </c>
      <c r="E2642" s="102">
        <v>35.000073999999998</v>
      </c>
      <c r="F2642" s="102">
        <v>104.999927</v>
      </c>
    </row>
    <row r="2643" spans="1:6" x14ac:dyDescent="0.25">
      <c r="A2643" s="1">
        <v>721</v>
      </c>
      <c r="B2643" t="s">
        <v>3191</v>
      </c>
      <c r="C2643" t="s">
        <v>739</v>
      </c>
      <c r="D2643" t="s">
        <v>664</v>
      </c>
      <c r="E2643" s="102">
        <v>64.686313600000005</v>
      </c>
      <c r="F2643" s="102">
        <v>97.745306099999993</v>
      </c>
    </row>
    <row r="2644" spans="1:6" x14ac:dyDescent="0.25">
      <c r="A2644" s="1">
        <v>721</v>
      </c>
      <c r="B2644" t="s">
        <v>3192</v>
      </c>
      <c r="C2644" t="s">
        <v>944</v>
      </c>
      <c r="D2644" t="s">
        <v>662</v>
      </c>
      <c r="E2644" s="102">
        <v>23.973937400000001</v>
      </c>
      <c r="F2644" s="102">
        <v>120.9820179</v>
      </c>
    </row>
    <row r="2645" spans="1:6" x14ac:dyDescent="0.25">
      <c r="A2645" s="1">
        <v>722</v>
      </c>
      <c r="B2645" t="s">
        <v>3193</v>
      </c>
      <c r="C2645" t="s">
        <v>2576</v>
      </c>
      <c r="D2645" t="s">
        <v>662</v>
      </c>
      <c r="E2645" s="102">
        <v>4.0999169999999996</v>
      </c>
      <c r="F2645" s="102">
        <v>-72.908813300000006</v>
      </c>
    </row>
    <row r="2646" spans="1:6" x14ac:dyDescent="0.25">
      <c r="A2646" s="1">
        <v>722</v>
      </c>
      <c r="B2646" t="s">
        <v>3194</v>
      </c>
      <c r="C2646" t="s">
        <v>3120</v>
      </c>
      <c r="D2646" t="s">
        <v>662</v>
      </c>
      <c r="E2646" s="102">
        <v>10.2116702</v>
      </c>
      <c r="F2646" s="102">
        <v>38.6521203</v>
      </c>
    </row>
    <row r="2647" spans="1:6" x14ac:dyDescent="0.25">
      <c r="A2647" s="1">
        <v>722</v>
      </c>
      <c r="B2647" t="s">
        <v>3195</v>
      </c>
      <c r="C2647" t="s">
        <v>666</v>
      </c>
      <c r="D2647" t="s">
        <v>662</v>
      </c>
      <c r="E2647" s="102">
        <v>35.000073999999998</v>
      </c>
      <c r="F2647" s="102">
        <v>104.999927</v>
      </c>
    </row>
    <row r="2648" spans="1:6" x14ac:dyDescent="0.25">
      <c r="A2648" s="1">
        <v>722</v>
      </c>
      <c r="B2648" t="s">
        <v>3196</v>
      </c>
      <c r="C2648" t="s">
        <v>666</v>
      </c>
      <c r="D2648" t="s">
        <v>662</v>
      </c>
      <c r="E2648" s="102">
        <v>35.000073999999998</v>
      </c>
      <c r="F2648" s="102">
        <v>104.999927</v>
      </c>
    </row>
    <row r="2649" spans="1:6" x14ac:dyDescent="0.25">
      <c r="A2649" s="1">
        <v>722</v>
      </c>
      <c r="B2649" t="s">
        <v>3197</v>
      </c>
      <c r="C2649" t="s">
        <v>661</v>
      </c>
      <c r="D2649" t="s">
        <v>664</v>
      </c>
      <c r="E2649" s="102">
        <v>39.783730400000003</v>
      </c>
      <c r="F2649" s="102">
        <v>-100.445882</v>
      </c>
    </row>
    <row r="2650" spans="1:6" x14ac:dyDescent="0.25">
      <c r="A2650" s="1">
        <v>722</v>
      </c>
      <c r="B2650" t="s">
        <v>3198</v>
      </c>
      <c r="C2650" t="s">
        <v>700</v>
      </c>
      <c r="D2650" t="s">
        <v>664</v>
      </c>
      <c r="E2650" s="102">
        <v>52.243497900000001</v>
      </c>
      <c r="F2650" s="102">
        <v>5.6343227000000002</v>
      </c>
    </row>
    <row r="2651" spans="1:6" x14ac:dyDescent="0.25">
      <c r="A2651" s="1">
        <v>722</v>
      </c>
      <c r="B2651" t="s">
        <v>3199</v>
      </c>
      <c r="C2651" t="s">
        <v>944</v>
      </c>
      <c r="D2651" t="s">
        <v>664</v>
      </c>
      <c r="E2651" s="102">
        <v>23.973937400000001</v>
      </c>
      <c r="F2651" s="102">
        <v>120.9820179</v>
      </c>
    </row>
    <row r="2652" spans="1:6" x14ac:dyDescent="0.25">
      <c r="A2652" s="1">
        <v>722</v>
      </c>
      <c r="B2652" t="s">
        <v>3200</v>
      </c>
      <c r="C2652" t="s">
        <v>1619</v>
      </c>
      <c r="D2652" t="s">
        <v>662</v>
      </c>
      <c r="E2652" s="102">
        <v>38.959759400000003</v>
      </c>
      <c r="F2652" s="102">
        <v>34.924965299999997</v>
      </c>
    </row>
    <row r="2653" spans="1:6" x14ac:dyDescent="0.25">
      <c r="A2653" s="1">
        <v>722</v>
      </c>
      <c r="B2653" t="s">
        <v>3201</v>
      </c>
      <c r="C2653" t="s">
        <v>666</v>
      </c>
      <c r="D2653" t="s">
        <v>662</v>
      </c>
      <c r="E2653" s="102">
        <v>35.000073999999998</v>
      </c>
      <c r="F2653" s="102">
        <v>104.999927</v>
      </c>
    </row>
    <row r="2654" spans="1:6" x14ac:dyDescent="0.25">
      <c r="A2654" s="1">
        <v>722</v>
      </c>
      <c r="B2654" t="s">
        <v>3202</v>
      </c>
      <c r="C2654" t="s">
        <v>733</v>
      </c>
      <c r="D2654" t="s">
        <v>662</v>
      </c>
      <c r="E2654" s="102">
        <v>42.638426099999997</v>
      </c>
      <c r="F2654" s="102">
        <v>12.674296999999999</v>
      </c>
    </row>
    <row r="2655" spans="1:6" x14ac:dyDescent="0.25">
      <c r="A2655" s="1">
        <v>722</v>
      </c>
      <c r="B2655" t="s">
        <v>3203</v>
      </c>
      <c r="C2655" t="s">
        <v>694</v>
      </c>
      <c r="D2655" t="s">
        <v>664</v>
      </c>
      <c r="E2655" s="102">
        <v>-10.3333333</v>
      </c>
      <c r="F2655" s="102">
        <v>-53.2</v>
      </c>
    </row>
    <row r="2656" spans="1:6" x14ac:dyDescent="0.25">
      <c r="A2656" s="1">
        <v>722</v>
      </c>
      <c r="B2656" t="s">
        <v>3204</v>
      </c>
      <c r="C2656" t="s">
        <v>674</v>
      </c>
      <c r="D2656" t="s">
        <v>664</v>
      </c>
      <c r="E2656" s="102">
        <v>54.702354499999998</v>
      </c>
      <c r="F2656" s="102">
        <v>-3.2765753000000002</v>
      </c>
    </row>
    <row r="2657" spans="1:6" x14ac:dyDescent="0.25">
      <c r="A2657" s="1">
        <v>723</v>
      </c>
      <c r="B2657" t="s">
        <v>3205</v>
      </c>
      <c r="C2657" t="s">
        <v>767</v>
      </c>
      <c r="D2657" t="s">
        <v>662</v>
      </c>
      <c r="E2657" s="102">
        <v>36.5748441</v>
      </c>
      <c r="F2657" s="102">
        <v>139.23941790000001</v>
      </c>
    </row>
    <row r="2658" spans="1:6" x14ac:dyDescent="0.25">
      <c r="A2658" s="1">
        <v>723</v>
      </c>
      <c r="B2658" t="s">
        <v>3206</v>
      </c>
      <c r="C2658" t="s">
        <v>767</v>
      </c>
      <c r="D2658" t="s">
        <v>664</v>
      </c>
      <c r="E2658" s="102">
        <v>36.5748441</v>
      </c>
      <c r="F2658" s="102">
        <v>139.23941790000001</v>
      </c>
    </row>
    <row r="2659" spans="1:6" x14ac:dyDescent="0.25">
      <c r="A2659" s="1">
        <v>723</v>
      </c>
      <c r="B2659" t="s">
        <v>3207</v>
      </c>
      <c r="C2659" t="s">
        <v>1372</v>
      </c>
      <c r="D2659" t="s">
        <v>664</v>
      </c>
      <c r="E2659" s="102">
        <v>14.8971921</v>
      </c>
      <c r="F2659" s="102">
        <v>100.83273</v>
      </c>
    </row>
    <row r="2660" spans="1:6" x14ac:dyDescent="0.25">
      <c r="A2660" s="1">
        <v>723</v>
      </c>
      <c r="B2660" t="s">
        <v>3208</v>
      </c>
      <c r="C2660" t="s">
        <v>1002</v>
      </c>
      <c r="D2660" t="s">
        <v>664</v>
      </c>
      <c r="E2660" s="102">
        <v>25.624261799999999</v>
      </c>
      <c r="F2660" s="102">
        <v>42.352832800000002</v>
      </c>
    </row>
    <row r="2661" spans="1:6" x14ac:dyDescent="0.25">
      <c r="A2661" s="1">
        <v>723</v>
      </c>
      <c r="B2661" t="s">
        <v>3209</v>
      </c>
      <c r="C2661" t="s">
        <v>2133</v>
      </c>
      <c r="D2661" t="s">
        <v>662</v>
      </c>
      <c r="E2661" s="102">
        <v>45.985212900000001</v>
      </c>
      <c r="F2661" s="102">
        <v>24.6859225</v>
      </c>
    </row>
    <row r="2662" spans="1:6" x14ac:dyDescent="0.25">
      <c r="A2662" s="1">
        <v>723</v>
      </c>
      <c r="B2662" t="s">
        <v>3210</v>
      </c>
      <c r="C2662" t="s">
        <v>688</v>
      </c>
      <c r="D2662" t="s">
        <v>662</v>
      </c>
      <c r="E2662" s="102">
        <v>39.326068499999998</v>
      </c>
      <c r="F2662" s="102">
        <v>-4.8379791000000001</v>
      </c>
    </row>
    <row r="2663" spans="1:6" x14ac:dyDescent="0.25">
      <c r="A2663" s="1">
        <v>723</v>
      </c>
      <c r="B2663" t="s">
        <v>3211</v>
      </c>
      <c r="C2663" t="s">
        <v>661</v>
      </c>
      <c r="D2663" t="s">
        <v>664</v>
      </c>
      <c r="E2663" s="102">
        <v>39.783730400000003</v>
      </c>
      <c r="F2663" s="102">
        <v>-100.445882</v>
      </c>
    </row>
    <row r="2664" spans="1:6" x14ac:dyDescent="0.25">
      <c r="A2664" s="1">
        <v>723</v>
      </c>
      <c r="B2664" t="s">
        <v>3212</v>
      </c>
      <c r="C2664" t="s">
        <v>661</v>
      </c>
      <c r="D2664" t="s">
        <v>664</v>
      </c>
      <c r="E2664" s="102">
        <v>39.783730400000003</v>
      </c>
      <c r="F2664" s="102">
        <v>-100.445882</v>
      </c>
    </row>
    <row r="2665" spans="1:6" x14ac:dyDescent="0.25">
      <c r="A2665" s="1">
        <v>723</v>
      </c>
      <c r="B2665" t="s">
        <v>3213</v>
      </c>
      <c r="C2665" t="s">
        <v>3214</v>
      </c>
      <c r="D2665" t="s">
        <v>662</v>
      </c>
      <c r="E2665" s="102">
        <v>35.888599300000003</v>
      </c>
      <c r="F2665" s="102">
        <v>14.4476911</v>
      </c>
    </row>
    <row r="2666" spans="1:6" x14ac:dyDescent="0.25">
      <c r="A2666" s="1">
        <v>723</v>
      </c>
      <c r="B2666" t="s">
        <v>3215</v>
      </c>
      <c r="C2666" t="s">
        <v>670</v>
      </c>
      <c r="D2666" t="s">
        <v>664</v>
      </c>
      <c r="E2666" s="102">
        <v>46.603354000000003</v>
      </c>
      <c r="F2666" s="102">
        <v>1.8883335000000001</v>
      </c>
    </row>
    <row r="2667" spans="1:6" x14ac:dyDescent="0.25">
      <c r="A2667" s="1">
        <v>723</v>
      </c>
      <c r="B2667" t="s">
        <v>3216</v>
      </c>
      <c r="C2667" t="s">
        <v>681</v>
      </c>
      <c r="D2667" t="s">
        <v>667</v>
      </c>
      <c r="E2667" s="102">
        <v>51.1638175</v>
      </c>
      <c r="F2667" s="102">
        <v>10.447831300000001</v>
      </c>
    </row>
    <row r="2668" spans="1:6" x14ac:dyDescent="0.25">
      <c r="A2668" s="1">
        <v>724</v>
      </c>
      <c r="B2668" t="s">
        <v>3217</v>
      </c>
      <c r="C2668" t="s">
        <v>675</v>
      </c>
      <c r="D2668" t="s">
        <v>664</v>
      </c>
      <c r="E2668" s="102">
        <v>61.066692199999999</v>
      </c>
      <c r="F2668" s="102">
        <v>-107.99170700000001</v>
      </c>
    </row>
    <row r="2669" spans="1:6" x14ac:dyDescent="0.25">
      <c r="A2669" s="1">
        <v>724</v>
      </c>
      <c r="B2669" t="s">
        <v>3218</v>
      </c>
      <c r="C2669" t="s">
        <v>740</v>
      </c>
      <c r="D2669" t="s">
        <v>662</v>
      </c>
      <c r="E2669" s="102">
        <v>32.647531399999998</v>
      </c>
      <c r="F2669" s="102">
        <v>54.564351600000002</v>
      </c>
    </row>
    <row r="2670" spans="1:6" x14ac:dyDescent="0.25">
      <c r="A2670" s="1">
        <v>724</v>
      </c>
      <c r="B2670" t="s">
        <v>3219</v>
      </c>
      <c r="C2670" t="s">
        <v>3220</v>
      </c>
      <c r="D2670" t="s">
        <v>662</v>
      </c>
      <c r="E2670" s="102">
        <v>4.4137155000000003</v>
      </c>
      <c r="F2670" s="102">
        <v>114.5653908</v>
      </c>
    </row>
    <row r="2671" spans="1:6" x14ac:dyDescent="0.25">
      <c r="A2671" s="1">
        <v>724</v>
      </c>
      <c r="B2671" t="s">
        <v>3221</v>
      </c>
      <c r="C2671" t="s">
        <v>733</v>
      </c>
      <c r="D2671" t="s">
        <v>667</v>
      </c>
      <c r="E2671" s="102">
        <v>42.638426099999997</v>
      </c>
      <c r="F2671" s="102">
        <v>12.674296999999999</v>
      </c>
    </row>
    <row r="2672" spans="1:6" x14ac:dyDescent="0.25">
      <c r="A2672" s="1">
        <v>724</v>
      </c>
      <c r="B2672" t="s">
        <v>3222</v>
      </c>
      <c r="C2672" t="s">
        <v>674</v>
      </c>
      <c r="D2672" t="s">
        <v>667</v>
      </c>
      <c r="E2672" s="102">
        <v>54.702354499999998</v>
      </c>
      <c r="F2672" s="102">
        <v>-3.2765753000000002</v>
      </c>
    </row>
    <row r="2673" spans="1:6" x14ac:dyDescent="0.25">
      <c r="A2673" s="1">
        <v>724</v>
      </c>
      <c r="B2673" t="s">
        <v>3223</v>
      </c>
      <c r="C2673" t="s">
        <v>733</v>
      </c>
      <c r="D2673" t="s">
        <v>662</v>
      </c>
      <c r="E2673" s="102">
        <v>42.638426099999997</v>
      </c>
      <c r="F2673" s="102">
        <v>12.674296999999999</v>
      </c>
    </row>
    <row r="2674" spans="1:6" x14ac:dyDescent="0.25">
      <c r="A2674" s="1">
        <v>724</v>
      </c>
      <c r="B2674" t="s">
        <v>3224</v>
      </c>
      <c r="C2674" t="s">
        <v>666</v>
      </c>
      <c r="D2674" t="s">
        <v>664</v>
      </c>
      <c r="E2674" s="102">
        <v>35.000073999999998</v>
      </c>
      <c r="F2674" s="102">
        <v>104.999927</v>
      </c>
    </row>
    <row r="2675" spans="1:6" x14ac:dyDescent="0.25">
      <c r="A2675" s="1">
        <v>724</v>
      </c>
      <c r="B2675" t="s">
        <v>3225</v>
      </c>
      <c r="C2675" t="s">
        <v>958</v>
      </c>
      <c r="D2675" t="s">
        <v>662</v>
      </c>
      <c r="E2675" s="102">
        <v>22.351114800000001</v>
      </c>
      <c r="F2675" s="102">
        <v>78.667742799999999</v>
      </c>
    </row>
    <row r="2676" spans="1:6" x14ac:dyDescent="0.25">
      <c r="A2676" s="1">
        <v>724</v>
      </c>
      <c r="B2676" t="s">
        <v>3226</v>
      </c>
      <c r="C2676" t="s">
        <v>944</v>
      </c>
      <c r="D2676" t="s">
        <v>664</v>
      </c>
      <c r="E2676" s="102">
        <v>23.973937400000001</v>
      </c>
      <c r="F2676" s="102">
        <v>120.9820179</v>
      </c>
    </row>
    <row r="2677" spans="1:6" x14ac:dyDescent="0.25">
      <c r="A2677" s="1">
        <v>725</v>
      </c>
      <c r="B2677" t="s">
        <v>3227</v>
      </c>
      <c r="C2677" t="s">
        <v>733</v>
      </c>
      <c r="D2677" t="s">
        <v>662</v>
      </c>
      <c r="E2677" s="102">
        <v>42.638426099999997</v>
      </c>
      <c r="F2677" s="102">
        <v>12.674296999999999</v>
      </c>
    </row>
    <row r="2678" spans="1:6" x14ac:dyDescent="0.25">
      <c r="A2678" s="1">
        <v>725</v>
      </c>
      <c r="B2678" t="s">
        <v>3228</v>
      </c>
      <c r="C2678" t="s">
        <v>666</v>
      </c>
      <c r="D2678" t="s">
        <v>664</v>
      </c>
      <c r="E2678" s="102">
        <v>35.000073999999998</v>
      </c>
      <c r="F2678" s="102">
        <v>104.999927</v>
      </c>
    </row>
    <row r="2679" spans="1:6" x14ac:dyDescent="0.25">
      <c r="A2679" s="1">
        <v>725</v>
      </c>
      <c r="B2679" t="s">
        <v>3229</v>
      </c>
      <c r="C2679" t="s">
        <v>740</v>
      </c>
      <c r="D2679" t="s">
        <v>662</v>
      </c>
      <c r="E2679" s="102">
        <v>32.647531399999998</v>
      </c>
      <c r="F2679" s="102">
        <v>54.564351600000002</v>
      </c>
    </row>
    <row r="2680" spans="1:6" x14ac:dyDescent="0.25">
      <c r="A2680" s="1">
        <v>725</v>
      </c>
      <c r="B2680" t="s">
        <v>3230</v>
      </c>
      <c r="C2680" t="s">
        <v>675</v>
      </c>
      <c r="D2680" t="s">
        <v>856</v>
      </c>
      <c r="E2680" s="102">
        <v>61.066692199999999</v>
      </c>
      <c r="F2680" s="102">
        <v>-107.99170700000001</v>
      </c>
    </row>
    <row r="2681" spans="1:6" x14ac:dyDescent="0.25">
      <c r="A2681" s="1">
        <v>725</v>
      </c>
      <c r="B2681" t="s">
        <v>3231</v>
      </c>
      <c r="C2681" t="s">
        <v>700</v>
      </c>
      <c r="D2681" t="s">
        <v>664</v>
      </c>
      <c r="E2681" s="102">
        <v>52.243497900000001</v>
      </c>
      <c r="F2681" s="102">
        <v>5.6343227000000002</v>
      </c>
    </row>
    <row r="2682" spans="1:6" x14ac:dyDescent="0.25">
      <c r="A2682" s="1">
        <v>725</v>
      </c>
      <c r="B2682" t="s">
        <v>3232</v>
      </c>
      <c r="C2682" t="s">
        <v>1559</v>
      </c>
      <c r="D2682" t="s">
        <v>662</v>
      </c>
      <c r="E2682" s="102">
        <v>-31.761336499999999</v>
      </c>
      <c r="F2682" s="102">
        <v>-71.318769700000004</v>
      </c>
    </row>
    <row r="2683" spans="1:6" x14ac:dyDescent="0.25">
      <c r="A2683" s="1">
        <v>725</v>
      </c>
      <c r="B2683" t="s">
        <v>3233</v>
      </c>
      <c r="C2683" t="s">
        <v>1073</v>
      </c>
      <c r="D2683" t="s">
        <v>664</v>
      </c>
      <c r="E2683" s="102">
        <v>52.215933</v>
      </c>
      <c r="F2683" s="102">
        <v>19.134422000000001</v>
      </c>
    </row>
    <row r="2684" spans="1:6" x14ac:dyDescent="0.25">
      <c r="A2684" s="1">
        <v>725</v>
      </c>
      <c r="B2684" t="s">
        <v>3234</v>
      </c>
      <c r="C2684" t="s">
        <v>661</v>
      </c>
      <c r="D2684" t="s">
        <v>664</v>
      </c>
      <c r="E2684" s="102">
        <v>39.783730400000003</v>
      </c>
      <c r="F2684" s="102">
        <v>-100.445882</v>
      </c>
    </row>
    <row r="2685" spans="1:6" x14ac:dyDescent="0.25">
      <c r="A2685" s="1">
        <v>725</v>
      </c>
      <c r="B2685" t="s">
        <v>3235</v>
      </c>
      <c r="C2685" t="s">
        <v>661</v>
      </c>
      <c r="D2685" t="s">
        <v>662</v>
      </c>
      <c r="E2685" s="102">
        <v>39.783730400000003</v>
      </c>
      <c r="F2685" s="102">
        <v>-100.445882</v>
      </c>
    </row>
    <row r="2686" spans="1:6" x14ac:dyDescent="0.25">
      <c r="A2686" s="1">
        <v>725</v>
      </c>
      <c r="B2686" t="s">
        <v>3236</v>
      </c>
      <c r="C2686" t="s">
        <v>670</v>
      </c>
      <c r="D2686" t="s">
        <v>667</v>
      </c>
      <c r="E2686" s="102">
        <v>46.603354000000003</v>
      </c>
      <c r="F2686" s="102">
        <v>1.8883335000000001</v>
      </c>
    </row>
    <row r="2687" spans="1:6" x14ac:dyDescent="0.25">
      <c r="A2687" s="1">
        <v>725</v>
      </c>
      <c r="B2687" t="s">
        <v>3237</v>
      </c>
      <c r="C2687" t="s">
        <v>1027</v>
      </c>
      <c r="D2687" t="s">
        <v>667</v>
      </c>
      <c r="E2687" s="102">
        <v>-34.996496299999997</v>
      </c>
      <c r="F2687" s="102">
        <v>-64.967281700000001</v>
      </c>
    </row>
    <row r="2688" spans="1:6" x14ac:dyDescent="0.25">
      <c r="A2688" s="1">
        <v>725</v>
      </c>
      <c r="B2688" t="s">
        <v>3238</v>
      </c>
      <c r="C2688" t="s">
        <v>674</v>
      </c>
      <c r="D2688" t="s">
        <v>662</v>
      </c>
      <c r="E2688" s="102">
        <v>54.702354499999998</v>
      </c>
      <c r="F2688" s="102">
        <v>-3.2765753000000002</v>
      </c>
    </row>
    <row r="2689" spans="1:6" x14ac:dyDescent="0.25">
      <c r="A2689" s="1">
        <v>725</v>
      </c>
      <c r="B2689" t="s">
        <v>3239</v>
      </c>
      <c r="C2689" t="s">
        <v>1027</v>
      </c>
      <c r="D2689" t="s">
        <v>662</v>
      </c>
      <c r="E2689" s="102">
        <v>-34.996496299999997</v>
      </c>
      <c r="F2689" s="102">
        <v>-64.967281700000001</v>
      </c>
    </row>
    <row r="2690" spans="1:6" x14ac:dyDescent="0.25">
      <c r="A2690" s="1">
        <v>725</v>
      </c>
      <c r="B2690" t="s">
        <v>3240</v>
      </c>
      <c r="C2690" t="s">
        <v>944</v>
      </c>
      <c r="D2690" t="s">
        <v>662</v>
      </c>
      <c r="E2690" s="102">
        <v>23.973937400000001</v>
      </c>
      <c r="F2690" s="102">
        <v>120.9820179</v>
      </c>
    </row>
    <row r="2691" spans="1:6" x14ac:dyDescent="0.25">
      <c r="A2691" s="1">
        <v>725</v>
      </c>
      <c r="B2691" t="s">
        <v>3241</v>
      </c>
      <c r="C2691" t="s">
        <v>661</v>
      </c>
      <c r="D2691" t="s">
        <v>664</v>
      </c>
      <c r="E2691" s="102">
        <v>39.783730400000003</v>
      </c>
      <c r="F2691" s="102">
        <v>-100.445882</v>
      </c>
    </row>
    <row r="2692" spans="1:6" x14ac:dyDescent="0.25">
      <c r="A2692" s="1">
        <v>725</v>
      </c>
      <c r="B2692" t="s">
        <v>3242</v>
      </c>
      <c r="C2692" t="s">
        <v>681</v>
      </c>
      <c r="D2692" t="s">
        <v>662</v>
      </c>
      <c r="E2692" s="102">
        <v>51.1638175</v>
      </c>
      <c r="F2692" s="102">
        <v>10.447831300000001</v>
      </c>
    </row>
    <row r="2693" spans="1:6" x14ac:dyDescent="0.25">
      <c r="A2693" s="1">
        <v>725</v>
      </c>
      <c r="B2693" t="s">
        <v>3243</v>
      </c>
      <c r="C2693" t="s">
        <v>1264</v>
      </c>
      <c r="D2693" t="s">
        <v>662</v>
      </c>
      <c r="E2693" s="102">
        <v>26.254049299999998</v>
      </c>
      <c r="F2693" s="102">
        <v>29.267546899999999</v>
      </c>
    </row>
    <row r="2694" spans="1:6" x14ac:dyDescent="0.25">
      <c r="A2694" s="1">
        <v>726</v>
      </c>
      <c r="B2694" t="s">
        <v>3244</v>
      </c>
      <c r="C2694" t="s">
        <v>767</v>
      </c>
      <c r="D2694" t="s">
        <v>662</v>
      </c>
      <c r="E2694" s="102">
        <v>36.5748441</v>
      </c>
      <c r="F2694" s="102">
        <v>139.23941790000001</v>
      </c>
    </row>
    <row r="2695" spans="1:6" x14ac:dyDescent="0.25">
      <c r="A2695" s="1">
        <v>726</v>
      </c>
      <c r="B2695" t="s">
        <v>3245</v>
      </c>
      <c r="C2695" t="s">
        <v>661</v>
      </c>
      <c r="D2695" t="s">
        <v>662</v>
      </c>
      <c r="E2695" s="102">
        <v>39.783730400000003</v>
      </c>
      <c r="F2695" s="102">
        <v>-100.445882</v>
      </c>
    </row>
    <row r="2696" spans="1:6" x14ac:dyDescent="0.25">
      <c r="A2696" s="1">
        <v>726</v>
      </c>
      <c r="B2696" t="s">
        <v>3246</v>
      </c>
      <c r="C2696" t="s">
        <v>2313</v>
      </c>
      <c r="D2696" t="s">
        <v>662</v>
      </c>
      <c r="E2696" s="102">
        <v>30.3308401</v>
      </c>
      <c r="F2696" s="102">
        <v>71.247499000000005</v>
      </c>
    </row>
    <row r="2697" spans="1:6" x14ac:dyDescent="0.25">
      <c r="A2697" s="1">
        <v>726</v>
      </c>
      <c r="B2697" t="s">
        <v>3247</v>
      </c>
      <c r="C2697" t="s">
        <v>661</v>
      </c>
      <c r="D2697" t="s">
        <v>664</v>
      </c>
      <c r="E2697" s="102">
        <v>39.783730400000003</v>
      </c>
      <c r="F2697" s="102">
        <v>-100.445882</v>
      </c>
    </row>
    <row r="2698" spans="1:6" x14ac:dyDescent="0.25">
      <c r="A2698" s="1">
        <v>726</v>
      </c>
      <c r="B2698" t="s">
        <v>3248</v>
      </c>
      <c r="C2698" t="s">
        <v>958</v>
      </c>
      <c r="D2698" t="s">
        <v>662</v>
      </c>
      <c r="E2698" s="102">
        <v>22.351114800000001</v>
      </c>
      <c r="F2698" s="102">
        <v>78.667742799999999</v>
      </c>
    </row>
    <row r="2699" spans="1:6" x14ac:dyDescent="0.25">
      <c r="A2699" s="1">
        <v>726</v>
      </c>
      <c r="B2699" t="s">
        <v>3249</v>
      </c>
      <c r="C2699" t="s">
        <v>958</v>
      </c>
      <c r="D2699" t="s">
        <v>667</v>
      </c>
      <c r="E2699" s="102">
        <v>22.351114800000001</v>
      </c>
      <c r="F2699" s="102">
        <v>78.667742799999999</v>
      </c>
    </row>
    <row r="2700" spans="1:6" x14ac:dyDescent="0.25">
      <c r="A2700" s="1">
        <v>726</v>
      </c>
      <c r="B2700" t="s">
        <v>3250</v>
      </c>
      <c r="C2700" t="s">
        <v>958</v>
      </c>
      <c r="D2700" t="s">
        <v>667</v>
      </c>
      <c r="E2700" s="102">
        <v>22.351114800000001</v>
      </c>
      <c r="F2700" s="102">
        <v>78.667742799999999</v>
      </c>
    </row>
    <row r="2701" spans="1:6" x14ac:dyDescent="0.25">
      <c r="A2701" s="1">
        <v>726</v>
      </c>
      <c r="B2701" t="s">
        <v>3251</v>
      </c>
      <c r="C2701" t="s">
        <v>694</v>
      </c>
      <c r="D2701" t="s">
        <v>662</v>
      </c>
      <c r="E2701" s="102">
        <v>-10.3333333</v>
      </c>
      <c r="F2701" s="102">
        <v>-53.2</v>
      </c>
    </row>
    <row r="2702" spans="1:6" x14ac:dyDescent="0.25">
      <c r="A2702" s="1">
        <v>726</v>
      </c>
      <c r="B2702" t="s">
        <v>3252</v>
      </c>
      <c r="C2702" t="s">
        <v>692</v>
      </c>
      <c r="D2702" t="s">
        <v>667</v>
      </c>
      <c r="E2702" s="102">
        <v>59.674971200000002</v>
      </c>
      <c r="F2702" s="102">
        <v>14.5208584</v>
      </c>
    </row>
    <row r="2703" spans="1:6" x14ac:dyDescent="0.25">
      <c r="A2703" s="1">
        <v>726</v>
      </c>
      <c r="B2703" t="s">
        <v>3253</v>
      </c>
      <c r="C2703" t="s">
        <v>674</v>
      </c>
      <c r="D2703" t="s">
        <v>664</v>
      </c>
      <c r="E2703" s="102">
        <v>54.702354499999998</v>
      </c>
      <c r="F2703" s="102">
        <v>-3.2765753000000002</v>
      </c>
    </row>
    <row r="2704" spans="1:6" x14ac:dyDescent="0.25">
      <c r="A2704" s="1">
        <v>726</v>
      </c>
      <c r="B2704" t="s">
        <v>3254</v>
      </c>
      <c r="C2704" t="s">
        <v>674</v>
      </c>
      <c r="D2704" t="s">
        <v>662</v>
      </c>
      <c r="E2704" s="102">
        <v>54.702354499999998</v>
      </c>
      <c r="F2704" s="102">
        <v>-3.2765753000000002</v>
      </c>
    </row>
    <row r="2705" spans="1:6" x14ac:dyDescent="0.25">
      <c r="A2705" s="1">
        <v>726</v>
      </c>
      <c r="B2705" t="s">
        <v>3255</v>
      </c>
      <c r="C2705" t="s">
        <v>675</v>
      </c>
      <c r="D2705" t="s">
        <v>664</v>
      </c>
      <c r="E2705" s="102">
        <v>61.066692199999999</v>
      </c>
      <c r="F2705" s="102">
        <v>-107.99170700000001</v>
      </c>
    </row>
    <row r="2706" spans="1:6" x14ac:dyDescent="0.25">
      <c r="A2706" s="1">
        <v>726</v>
      </c>
      <c r="B2706" t="s">
        <v>3256</v>
      </c>
      <c r="C2706" t="s">
        <v>733</v>
      </c>
      <c r="D2706" t="s">
        <v>664</v>
      </c>
      <c r="E2706" s="102">
        <v>42.638426099999997</v>
      </c>
      <c r="F2706" s="102">
        <v>12.674296999999999</v>
      </c>
    </row>
    <row r="2707" spans="1:6" x14ac:dyDescent="0.25">
      <c r="A2707" s="1">
        <v>726</v>
      </c>
      <c r="B2707" t="s">
        <v>3257</v>
      </c>
      <c r="C2707" t="s">
        <v>1073</v>
      </c>
      <c r="D2707" t="s">
        <v>667</v>
      </c>
      <c r="E2707" s="102">
        <v>52.215933</v>
      </c>
      <c r="F2707" s="102">
        <v>19.134422000000001</v>
      </c>
    </row>
    <row r="2708" spans="1:6" x14ac:dyDescent="0.25">
      <c r="A2708" s="1">
        <v>727</v>
      </c>
      <c r="B2708" t="s">
        <v>3258</v>
      </c>
      <c r="C2708" t="s">
        <v>713</v>
      </c>
      <c r="D2708" t="s">
        <v>664</v>
      </c>
      <c r="E2708" s="102">
        <v>36.638392000000003</v>
      </c>
      <c r="F2708" s="102">
        <v>127.69611879999999</v>
      </c>
    </row>
    <row r="2709" spans="1:6" x14ac:dyDescent="0.25">
      <c r="A2709" s="1">
        <v>727</v>
      </c>
      <c r="B2709" t="s">
        <v>3259</v>
      </c>
      <c r="C2709" t="s">
        <v>1027</v>
      </c>
      <c r="D2709" t="s">
        <v>667</v>
      </c>
      <c r="E2709" s="102">
        <v>-34.996496299999997</v>
      </c>
      <c r="F2709" s="102">
        <v>-64.967281700000001</v>
      </c>
    </row>
    <row r="2710" spans="1:6" x14ac:dyDescent="0.25">
      <c r="A2710" s="1">
        <v>727</v>
      </c>
      <c r="B2710" t="s">
        <v>296</v>
      </c>
      <c r="C2710" t="s">
        <v>661</v>
      </c>
      <c r="D2710" t="s">
        <v>664</v>
      </c>
      <c r="E2710" s="102">
        <v>39.783730400000003</v>
      </c>
      <c r="F2710" s="102">
        <v>-100.445882</v>
      </c>
    </row>
    <row r="2711" spans="1:6" x14ac:dyDescent="0.25">
      <c r="A2711" s="1">
        <v>727</v>
      </c>
      <c r="B2711" t="s">
        <v>3260</v>
      </c>
      <c r="C2711" t="s">
        <v>666</v>
      </c>
      <c r="D2711" t="s">
        <v>662</v>
      </c>
      <c r="E2711" s="102">
        <v>35.000073999999998</v>
      </c>
      <c r="F2711" s="102">
        <v>104.999927</v>
      </c>
    </row>
    <row r="2712" spans="1:6" x14ac:dyDescent="0.25">
      <c r="A2712" s="1">
        <v>727</v>
      </c>
      <c r="B2712" t="s">
        <v>3261</v>
      </c>
      <c r="C2712" t="s">
        <v>881</v>
      </c>
      <c r="D2712" t="s">
        <v>664</v>
      </c>
      <c r="E2712" s="102">
        <v>63.246777700000003</v>
      </c>
      <c r="F2712" s="102">
        <v>25.920916399999999</v>
      </c>
    </row>
    <row r="2713" spans="1:6" x14ac:dyDescent="0.25">
      <c r="A2713" s="1">
        <v>727</v>
      </c>
      <c r="B2713" t="s">
        <v>3262</v>
      </c>
      <c r="C2713" t="s">
        <v>694</v>
      </c>
      <c r="D2713" t="s">
        <v>662</v>
      </c>
      <c r="E2713" s="102">
        <v>-10.3333333</v>
      </c>
      <c r="F2713" s="102">
        <v>-53.2</v>
      </c>
    </row>
    <row r="2714" spans="1:6" x14ac:dyDescent="0.25">
      <c r="A2714" s="1">
        <v>727</v>
      </c>
      <c r="B2714" t="s">
        <v>3263</v>
      </c>
      <c r="C2714" t="s">
        <v>674</v>
      </c>
      <c r="D2714" t="s">
        <v>662</v>
      </c>
      <c r="E2714" s="102">
        <v>54.702354499999998</v>
      </c>
      <c r="F2714" s="102">
        <v>-3.2765753000000002</v>
      </c>
    </row>
    <row r="2715" spans="1:6" x14ac:dyDescent="0.25">
      <c r="A2715" s="1">
        <v>727</v>
      </c>
      <c r="B2715" t="s">
        <v>3264</v>
      </c>
      <c r="C2715" t="s">
        <v>1027</v>
      </c>
      <c r="D2715" t="s">
        <v>662</v>
      </c>
      <c r="E2715" s="102">
        <v>-34.996496299999997</v>
      </c>
      <c r="F2715" s="102">
        <v>-64.967281700000001</v>
      </c>
    </row>
    <row r="2716" spans="1:6" x14ac:dyDescent="0.25">
      <c r="A2716" s="1">
        <v>727</v>
      </c>
      <c r="B2716" t="s">
        <v>3265</v>
      </c>
      <c r="C2716" t="s">
        <v>674</v>
      </c>
      <c r="D2716" t="s">
        <v>667</v>
      </c>
      <c r="E2716" s="102">
        <v>54.702354499999998</v>
      </c>
      <c r="F2716" s="102">
        <v>-3.2765753000000002</v>
      </c>
    </row>
    <row r="2717" spans="1:6" x14ac:dyDescent="0.25">
      <c r="A2717" s="1">
        <v>727</v>
      </c>
      <c r="B2717" t="s">
        <v>3266</v>
      </c>
      <c r="C2717" t="s">
        <v>761</v>
      </c>
      <c r="D2717" t="s">
        <v>667</v>
      </c>
      <c r="E2717" s="102">
        <v>47.593969999999999</v>
      </c>
      <c r="F2717" s="102">
        <v>14.124560000000001</v>
      </c>
    </row>
    <row r="2718" spans="1:6" x14ac:dyDescent="0.25">
      <c r="A2718" s="1">
        <v>727</v>
      </c>
      <c r="B2718" t="s">
        <v>3267</v>
      </c>
      <c r="C2718" t="s">
        <v>1002</v>
      </c>
      <c r="D2718" t="s">
        <v>664</v>
      </c>
      <c r="E2718" s="102">
        <v>25.624261799999999</v>
      </c>
      <c r="F2718" s="102">
        <v>42.352832800000002</v>
      </c>
    </row>
    <row r="2719" spans="1:6" x14ac:dyDescent="0.25">
      <c r="A2719" s="1">
        <v>727</v>
      </c>
      <c r="B2719" t="s">
        <v>3268</v>
      </c>
      <c r="C2719" t="s">
        <v>661</v>
      </c>
      <c r="D2719" t="s">
        <v>664</v>
      </c>
      <c r="E2719" s="102">
        <v>39.783730400000003</v>
      </c>
      <c r="F2719" s="102">
        <v>-100.445882</v>
      </c>
    </row>
    <row r="2720" spans="1:6" x14ac:dyDescent="0.25">
      <c r="A2720" s="1">
        <v>727</v>
      </c>
      <c r="B2720" t="s">
        <v>3269</v>
      </c>
      <c r="C2720" t="s">
        <v>661</v>
      </c>
      <c r="D2720" t="s">
        <v>662</v>
      </c>
      <c r="E2720" s="102">
        <v>39.783730400000003</v>
      </c>
      <c r="F2720" s="102">
        <v>-100.445882</v>
      </c>
    </row>
    <row r="2721" spans="1:6" x14ac:dyDescent="0.25">
      <c r="A2721" s="1">
        <v>727</v>
      </c>
      <c r="B2721" t="s">
        <v>3270</v>
      </c>
      <c r="C2721" t="s">
        <v>694</v>
      </c>
      <c r="D2721" t="s">
        <v>664</v>
      </c>
      <c r="E2721" s="102">
        <v>-10.3333333</v>
      </c>
      <c r="F2721" s="102">
        <v>-53.2</v>
      </c>
    </row>
    <row r="2722" spans="1:6" x14ac:dyDescent="0.25">
      <c r="A2722" s="1">
        <v>728</v>
      </c>
      <c r="B2722" t="s">
        <v>3271</v>
      </c>
      <c r="C2722" t="s">
        <v>1011</v>
      </c>
      <c r="D2722" t="s">
        <v>662</v>
      </c>
      <c r="E2722" s="102">
        <v>-41.500083099999998</v>
      </c>
      <c r="F2722" s="102">
        <v>172.83440770000001</v>
      </c>
    </row>
    <row r="2723" spans="1:6" x14ac:dyDescent="0.25">
      <c r="A2723" s="1">
        <v>728</v>
      </c>
      <c r="B2723" t="s">
        <v>3272</v>
      </c>
      <c r="C2723" t="s">
        <v>688</v>
      </c>
      <c r="D2723" t="s">
        <v>662</v>
      </c>
      <c r="E2723" s="102">
        <v>39.326068499999998</v>
      </c>
      <c r="F2723" s="102">
        <v>-4.8379791000000001</v>
      </c>
    </row>
    <row r="2724" spans="1:6" x14ac:dyDescent="0.25">
      <c r="A2724" s="1">
        <v>728</v>
      </c>
      <c r="B2724" t="s">
        <v>3273</v>
      </c>
      <c r="C2724" t="s">
        <v>694</v>
      </c>
      <c r="D2724" t="s">
        <v>662</v>
      </c>
      <c r="E2724" s="102">
        <v>-10.3333333</v>
      </c>
      <c r="F2724" s="102">
        <v>-53.2</v>
      </c>
    </row>
    <row r="2725" spans="1:6" x14ac:dyDescent="0.25">
      <c r="A2725" s="1">
        <v>728</v>
      </c>
      <c r="B2725" t="s">
        <v>3274</v>
      </c>
      <c r="C2725" t="s">
        <v>2108</v>
      </c>
      <c r="D2725" t="s">
        <v>667</v>
      </c>
      <c r="E2725" s="102">
        <v>45.365844299999999</v>
      </c>
      <c r="F2725" s="102">
        <v>15.6575209</v>
      </c>
    </row>
    <row r="2726" spans="1:6" x14ac:dyDescent="0.25">
      <c r="A2726" s="1">
        <v>728</v>
      </c>
      <c r="B2726" t="s">
        <v>3275</v>
      </c>
      <c r="C2726" t="s">
        <v>999</v>
      </c>
      <c r="D2726" t="s">
        <v>662</v>
      </c>
      <c r="E2726" s="102">
        <v>39.662164799999999</v>
      </c>
      <c r="F2726" s="102">
        <v>-8.1353518999999999</v>
      </c>
    </row>
    <row r="2727" spans="1:6" x14ac:dyDescent="0.25">
      <c r="A2727" s="1">
        <v>728</v>
      </c>
      <c r="B2727" t="s">
        <v>3276</v>
      </c>
      <c r="C2727" t="s">
        <v>733</v>
      </c>
      <c r="D2727" t="s">
        <v>664</v>
      </c>
      <c r="E2727" s="102">
        <v>42.638426099999997</v>
      </c>
      <c r="F2727" s="102">
        <v>12.674296999999999</v>
      </c>
    </row>
    <row r="2728" spans="1:6" x14ac:dyDescent="0.25">
      <c r="A2728" s="1">
        <v>728</v>
      </c>
      <c r="B2728" t="s">
        <v>3277</v>
      </c>
      <c r="C2728" t="s">
        <v>661</v>
      </c>
      <c r="D2728" t="s">
        <v>664</v>
      </c>
      <c r="E2728" s="102">
        <v>39.783730400000003</v>
      </c>
      <c r="F2728" s="102">
        <v>-100.445882</v>
      </c>
    </row>
    <row r="2729" spans="1:6" x14ac:dyDescent="0.25">
      <c r="A2729" s="1">
        <v>728</v>
      </c>
      <c r="B2729" t="s">
        <v>3278</v>
      </c>
      <c r="C2729" t="s">
        <v>944</v>
      </c>
      <c r="D2729" t="s">
        <v>662</v>
      </c>
      <c r="E2729" s="102">
        <v>23.973937400000001</v>
      </c>
      <c r="F2729" s="102">
        <v>120.9820179</v>
      </c>
    </row>
    <row r="2730" spans="1:6" x14ac:dyDescent="0.25">
      <c r="A2730" s="1">
        <v>728</v>
      </c>
      <c r="B2730" t="s">
        <v>3279</v>
      </c>
      <c r="C2730" t="s">
        <v>661</v>
      </c>
      <c r="D2730" t="s">
        <v>664</v>
      </c>
      <c r="E2730" s="102">
        <v>39.783730400000003</v>
      </c>
      <c r="F2730" s="102">
        <v>-100.445882</v>
      </c>
    </row>
    <row r="2731" spans="1:6" x14ac:dyDescent="0.25">
      <c r="A2731" s="1">
        <v>728</v>
      </c>
      <c r="B2731" t="s">
        <v>3280</v>
      </c>
      <c r="C2731" t="s">
        <v>674</v>
      </c>
      <c r="D2731" t="s">
        <v>662</v>
      </c>
      <c r="E2731" s="102">
        <v>54.702354499999998</v>
      </c>
      <c r="F2731" s="102">
        <v>-3.2765753000000002</v>
      </c>
    </row>
    <row r="2732" spans="1:6" x14ac:dyDescent="0.25">
      <c r="A2732" s="1">
        <v>728</v>
      </c>
      <c r="B2732" t="s">
        <v>3281</v>
      </c>
      <c r="C2732" t="s">
        <v>666</v>
      </c>
      <c r="D2732" t="s">
        <v>662</v>
      </c>
      <c r="E2732" s="102">
        <v>35.000073999999998</v>
      </c>
      <c r="F2732" s="102">
        <v>104.999927</v>
      </c>
    </row>
    <row r="2733" spans="1:6" x14ac:dyDescent="0.25">
      <c r="A2733" s="1">
        <v>728</v>
      </c>
      <c r="B2733" t="s">
        <v>3282</v>
      </c>
      <c r="C2733" t="s">
        <v>3283</v>
      </c>
      <c r="D2733" t="s">
        <v>662</v>
      </c>
      <c r="E2733" s="102">
        <v>31.462420949999998</v>
      </c>
      <c r="F2733" s="102">
        <v>34.262716572130707</v>
      </c>
    </row>
    <row r="2734" spans="1:6" x14ac:dyDescent="0.25">
      <c r="A2734" s="1">
        <v>728</v>
      </c>
      <c r="B2734" t="s">
        <v>3284</v>
      </c>
      <c r="C2734" t="s">
        <v>661</v>
      </c>
      <c r="D2734" t="s">
        <v>662</v>
      </c>
      <c r="E2734" s="102">
        <v>39.783730400000003</v>
      </c>
      <c r="F2734" s="102">
        <v>-100.445882</v>
      </c>
    </row>
    <row r="2735" spans="1:6" x14ac:dyDescent="0.25">
      <c r="A2735" s="1">
        <v>729</v>
      </c>
      <c r="B2735" t="s">
        <v>3285</v>
      </c>
      <c r="C2735" t="s">
        <v>688</v>
      </c>
      <c r="D2735" t="s">
        <v>667</v>
      </c>
      <c r="E2735" s="102">
        <v>39.326068499999998</v>
      </c>
      <c r="F2735" s="102">
        <v>-4.8379791000000001</v>
      </c>
    </row>
    <row r="2736" spans="1:6" x14ac:dyDescent="0.25">
      <c r="A2736" s="1">
        <v>729</v>
      </c>
      <c r="B2736" t="s">
        <v>3286</v>
      </c>
      <c r="C2736" t="s">
        <v>661</v>
      </c>
      <c r="D2736" t="s">
        <v>664</v>
      </c>
      <c r="E2736" s="102">
        <v>39.783730400000003</v>
      </c>
      <c r="F2736" s="102">
        <v>-100.445882</v>
      </c>
    </row>
    <row r="2737" spans="1:6" x14ac:dyDescent="0.25">
      <c r="A2737" s="1">
        <v>729</v>
      </c>
      <c r="B2737" t="s">
        <v>3287</v>
      </c>
      <c r="C2737" t="s">
        <v>661</v>
      </c>
      <c r="D2737" t="s">
        <v>662</v>
      </c>
      <c r="E2737" s="102">
        <v>39.783730400000003</v>
      </c>
      <c r="F2737" s="102">
        <v>-100.445882</v>
      </c>
    </row>
    <row r="2738" spans="1:6" x14ac:dyDescent="0.25">
      <c r="A2738" s="1">
        <v>729</v>
      </c>
      <c r="B2738" t="s">
        <v>3288</v>
      </c>
      <c r="C2738" t="s">
        <v>958</v>
      </c>
      <c r="D2738" t="s">
        <v>664</v>
      </c>
      <c r="E2738" s="102">
        <v>22.351114800000001</v>
      </c>
      <c r="F2738" s="102">
        <v>78.667742799999999</v>
      </c>
    </row>
    <row r="2739" spans="1:6" x14ac:dyDescent="0.25">
      <c r="A2739" s="1">
        <v>729</v>
      </c>
      <c r="B2739" t="s">
        <v>3289</v>
      </c>
      <c r="C2739" t="s">
        <v>661</v>
      </c>
      <c r="D2739" t="s">
        <v>662</v>
      </c>
      <c r="E2739" s="102">
        <v>39.783730400000003</v>
      </c>
      <c r="F2739" s="102">
        <v>-100.445882</v>
      </c>
    </row>
    <row r="2740" spans="1:6" x14ac:dyDescent="0.25">
      <c r="A2740" s="1">
        <v>729</v>
      </c>
      <c r="B2740" t="s">
        <v>3290</v>
      </c>
      <c r="C2740" t="s">
        <v>764</v>
      </c>
      <c r="D2740" t="s">
        <v>662</v>
      </c>
      <c r="E2740" s="102">
        <v>46.798562400000002</v>
      </c>
      <c r="F2740" s="102">
        <v>8.2319735999999999</v>
      </c>
    </row>
    <row r="2741" spans="1:6" x14ac:dyDescent="0.25">
      <c r="A2741" s="1">
        <v>729</v>
      </c>
      <c r="B2741" t="s">
        <v>3291</v>
      </c>
      <c r="C2741" t="s">
        <v>761</v>
      </c>
      <c r="D2741" t="s">
        <v>662</v>
      </c>
      <c r="E2741" s="102">
        <v>47.593969999999999</v>
      </c>
      <c r="F2741" s="102">
        <v>14.124560000000001</v>
      </c>
    </row>
    <row r="2742" spans="1:6" x14ac:dyDescent="0.25">
      <c r="A2742" s="1">
        <v>729</v>
      </c>
      <c r="B2742" t="s">
        <v>3292</v>
      </c>
      <c r="C2742" t="s">
        <v>666</v>
      </c>
      <c r="D2742" t="s">
        <v>664</v>
      </c>
      <c r="E2742" s="102">
        <v>35.000073999999998</v>
      </c>
      <c r="F2742" s="102">
        <v>104.999927</v>
      </c>
    </row>
    <row r="2743" spans="1:6" x14ac:dyDescent="0.25">
      <c r="A2743" s="1">
        <v>729</v>
      </c>
      <c r="B2743" t="s">
        <v>3293</v>
      </c>
      <c r="C2743" t="s">
        <v>688</v>
      </c>
      <c r="D2743" t="s">
        <v>664</v>
      </c>
      <c r="E2743" s="102">
        <v>39.326068499999998</v>
      </c>
      <c r="F2743" s="102">
        <v>-4.8379791000000001</v>
      </c>
    </row>
    <row r="2744" spans="1:6" x14ac:dyDescent="0.25">
      <c r="A2744" s="1">
        <v>729</v>
      </c>
      <c r="B2744" t="s">
        <v>3294</v>
      </c>
      <c r="C2744" t="s">
        <v>666</v>
      </c>
      <c r="D2744" t="s">
        <v>664</v>
      </c>
      <c r="E2744" s="102">
        <v>35.000073999999998</v>
      </c>
      <c r="F2744" s="102">
        <v>104.999927</v>
      </c>
    </row>
    <row r="2745" spans="1:6" x14ac:dyDescent="0.25">
      <c r="A2745" s="1">
        <v>729</v>
      </c>
      <c r="B2745" t="s">
        <v>3295</v>
      </c>
      <c r="C2745" t="s">
        <v>666</v>
      </c>
      <c r="D2745" t="s">
        <v>664</v>
      </c>
      <c r="E2745" s="102">
        <v>35.000073999999998</v>
      </c>
      <c r="F2745" s="102">
        <v>104.999927</v>
      </c>
    </row>
    <row r="2746" spans="1:6" x14ac:dyDescent="0.25">
      <c r="A2746" s="1">
        <v>730</v>
      </c>
      <c r="B2746" t="s">
        <v>3296</v>
      </c>
      <c r="C2746" t="s">
        <v>666</v>
      </c>
      <c r="D2746" t="s">
        <v>664</v>
      </c>
      <c r="E2746" s="102">
        <v>35.000073999999998</v>
      </c>
      <c r="F2746" s="102">
        <v>104.999927</v>
      </c>
    </row>
    <row r="2747" spans="1:6" x14ac:dyDescent="0.25">
      <c r="A2747" s="1">
        <v>730</v>
      </c>
      <c r="B2747" t="s">
        <v>3297</v>
      </c>
      <c r="C2747" t="s">
        <v>1356</v>
      </c>
      <c r="D2747" t="s">
        <v>662</v>
      </c>
      <c r="E2747" s="102">
        <v>23.658511600000001</v>
      </c>
      <c r="F2747" s="102">
        <v>-102.00770970000001</v>
      </c>
    </row>
    <row r="2748" spans="1:6" x14ac:dyDescent="0.25">
      <c r="A2748" s="1">
        <v>730</v>
      </c>
      <c r="B2748" t="s">
        <v>3298</v>
      </c>
      <c r="C2748" t="s">
        <v>670</v>
      </c>
      <c r="D2748" t="s">
        <v>667</v>
      </c>
      <c r="E2748" s="102">
        <v>46.603354000000003</v>
      </c>
      <c r="F2748" s="102">
        <v>1.8883335000000001</v>
      </c>
    </row>
    <row r="2749" spans="1:6" x14ac:dyDescent="0.25">
      <c r="A2749" s="1">
        <v>730</v>
      </c>
      <c r="B2749" t="s">
        <v>3299</v>
      </c>
      <c r="C2749" t="s">
        <v>666</v>
      </c>
      <c r="D2749" t="s">
        <v>662</v>
      </c>
      <c r="E2749" s="102">
        <v>35.000073999999998</v>
      </c>
      <c r="F2749" s="102">
        <v>104.999927</v>
      </c>
    </row>
    <row r="2750" spans="1:6" x14ac:dyDescent="0.25">
      <c r="A2750" s="1">
        <v>730</v>
      </c>
      <c r="B2750" t="s">
        <v>3300</v>
      </c>
      <c r="C2750" t="s">
        <v>674</v>
      </c>
      <c r="D2750" t="s">
        <v>662</v>
      </c>
      <c r="E2750" s="102">
        <v>54.702354499999998</v>
      </c>
      <c r="F2750" s="102">
        <v>-3.2765753000000002</v>
      </c>
    </row>
    <row r="2751" spans="1:6" x14ac:dyDescent="0.25">
      <c r="A2751" s="1">
        <v>730</v>
      </c>
      <c r="B2751" t="s">
        <v>3301</v>
      </c>
      <c r="C2751" t="s">
        <v>709</v>
      </c>
      <c r="D2751" t="s">
        <v>662</v>
      </c>
      <c r="E2751" s="102">
        <v>55.670248999999998</v>
      </c>
      <c r="F2751" s="102">
        <v>10.3333283</v>
      </c>
    </row>
    <row r="2752" spans="1:6" x14ac:dyDescent="0.25">
      <c r="A2752" s="1">
        <v>730</v>
      </c>
      <c r="B2752" t="s">
        <v>3302</v>
      </c>
      <c r="C2752" t="s">
        <v>674</v>
      </c>
      <c r="D2752" t="s">
        <v>664</v>
      </c>
      <c r="E2752" s="102">
        <v>54.702354499999998</v>
      </c>
      <c r="F2752" s="102">
        <v>-3.2765753000000002</v>
      </c>
    </row>
    <row r="2753" spans="1:6" x14ac:dyDescent="0.25">
      <c r="A2753" s="1">
        <v>730</v>
      </c>
      <c r="B2753" t="s">
        <v>3303</v>
      </c>
      <c r="C2753" t="s">
        <v>666</v>
      </c>
      <c r="D2753" t="s">
        <v>662</v>
      </c>
      <c r="E2753" s="102">
        <v>35.000073999999998</v>
      </c>
      <c r="F2753" s="102">
        <v>104.999927</v>
      </c>
    </row>
    <row r="2754" spans="1:6" x14ac:dyDescent="0.25">
      <c r="A2754" s="1">
        <v>730</v>
      </c>
      <c r="B2754" t="s">
        <v>3304</v>
      </c>
      <c r="C2754" t="s">
        <v>694</v>
      </c>
      <c r="D2754" t="s">
        <v>662</v>
      </c>
      <c r="E2754" s="102">
        <v>-10.3333333</v>
      </c>
      <c r="F2754" s="102">
        <v>-53.2</v>
      </c>
    </row>
    <row r="2755" spans="1:6" x14ac:dyDescent="0.25">
      <c r="A2755" s="1">
        <v>730</v>
      </c>
      <c r="B2755" t="s">
        <v>3305</v>
      </c>
      <c r="C2755" t="s">
        <v>675</v>
      </c>
      <c r="D2755" t="s">
        <v>664</v>
      </c>
      <c r="E2755" s="102">
        <v>61.066692199999999</v>
      </c>
      <c r="F2755" s="102">
        <v>-107.99170700000001</v>
      </c>
    </row>
    <row r="2756" spans="1:6" x14ac:dyDescent="0.25">
      <c r="A2756" s="1">
        <v>730</v>
      </c>
      <c r="B2756" t="s">
        <v>3306</v>
      </c>
      <c r="C2756" t="s">
        <v>881</v>
      </c>
      <c r="D2756" t="s">
        <v>662</v>
      </c>
      <c r="E2756" s="102">
        <v>63.246777700000003</v>
      </c>
      <c r="F2756" s="102">
        <v>25.920916399999999</v>
      </c>
    </row>
    <row r="2757" spans="1:6" x14ac:dyDescent="0.25">
      <c r="A2757" s="1">
        <v>731</v>
      </c>
      <c r="B2757" t="s">
        <v>3307</v>
      </c>
      <c r="C2757" t="s">
        <v>836</v>
      </c>
      <c r="D2757" t="s">
        <v>662</v>
      </c>
      <c r="E2757" s="102">
        <v>61.152938599999999</v>
      </c>
      <c r="F2757" s="102">
        <v>8.7876653000000005</v>
      </c>
    </row>
    <row r="2758" spans="1:6" x14ac:dyDescent="0.25">
      <c r="A2758" s="1">
        <v>731</v>
      </c>
      <c r="B2758" t="s">
        <v>3308</v>
      </c>
      <c r="C2758" t="s">
        <v>661</v>
      </c>
      <c r="D2758" t="s">
        <v>662</v>
      </c>
      <c r="E2758" s="102">
        <v>39.783730400000003</v>
      </c>
      <c r="F2758" s="102">
        <v>-100.445882</v>
      </c>
    </row>
    <row r="2759" spans="1:6" x14ac:dyDescent="0.25">
      <c r="A2759" s="1">
        <v>731</v>
      </c>
      <c r="B2759" t="s">
        <v>3309</v>
      </c>
      <c r="C2759" t="s">
        <v>2773</v>
      </c>
      <c r="D2759" t="s">
        <v>662</v>
      </c>
      <c r="E2759" s="102">
        <v>56.840649399999997</v>
      </c>
      <c r="F2759" s="102">
        <v>24.753764499999999</v>
      </c>
    </row>
    <row r="2760" spans="1:6" x14ac:dyDescent="0.25">
      <c r="A2760" s="1">
        <v>731</v>
      </c>
      <c r="B2760" t="s">
        <v>3310</v>
      </c>
      <c r="C2760" t="s">
        <v>713</v>
      </c>
      <c r="D2760" t="s">
        <v>667</v>
      </c>
      <c r="E2760" s="102">
        <v>36.638392000000003</v>
      </c>
      <c r="F2760" s="102">
        <v>127.69611879999999</v>
      </c>
    </row>
    <row r="2761" spans="1:6" x14ac:dyDescent="0.25">
      <c r="A2761" s="1">
        <v>731</v>
      </c>
      <c r="B2761" t="s">
        <v>3311</v>
      </c>
      <c r="C2761" t="s">
        <v>1264</v>
      </c>
      <c r="D2761" t="s">
        <v>662</v>
      </c>
      <c r="E2761" s="102">
        <v>26.254049299999998</v>
      </c>
      <c r="F2761" s="102">
        <v>29.267546899999999</v>
      </c>
    </row>
    <row r="2762" spans="1:6" x14ac:dyDescent="0.25">
      <c r="A2762" s="1">
        <v>731</v>
      </c>
      <c r="B2762" t="s">
        <v>3312</v>
      </c>
      <c r="C2762" t="s">
        <v>694</v>
      </c>
      <c r="D2762" t="s">
        <v>662</v>
      </c>
      <c r="E2762" s="102">
        <v>-10.3333333</v>
      </c>
      <c r="F2762" s="102">
        <v>-53.2</v>
      </c>
    </row>
    <row r="2763" spans="1:6" x14ac:dyDescent="0.25">
      <c r="A2763" s="1">
        <v>731</v>
      </c>
      <c r="B2763" t="s">
        <v>3313</v>
      </c>
      <c r="C2763" t="s">
        <v>666</v>
      </c>
      <c r="D2763" t="s">
        <v>664</v>
      </c>
      <c r="E2763" s="102">
        <v>35.000073999999998</v>
      </c>
      <c r="F2763" s="102">
        <v>104.999927</v>
      </c>
    </row>
    <row r="2764" spans="1:6" x14ac:dyDescent="0.25">
      <c r="A2764" s="1">
        <v>731</v>
      </c>
      <c r="B2764" t="s">
        <v>3314</v>
      </c>
      <c r="C2764" t="s">
        <v>1559</v>
      </c>
      <c r="D2764" t="s">
        <v>662</v>
      </c>
      <c r="E2764" s="102">
        <v>-31.761336499999999</v>
      </c>
      <c r="F2764" s="102">
        <v>-71.318769700000004</v>
      </c>
    </row>
    <row r="2765" spans="1:6" x14ac:dyDescent="0.25">
      <c r="A2765" s="1">
        <v>732</v>
      </c>
      <c r="B2765" t="s">
        <v>3315</v>
      </c>
      <c r="C2765" t="s">
        <v>1559</v>
      </c>
      <c r="D2765" t="s">
        <v>662</v>
      </c>
      <c r="E2765" s="102">
        <v>-31.761336499999999</v>
      </c>
      <c r="F2765" s="102">
        <v>-71.318769700000004</v>
      </c>
    </row>
    <row r="2766" spans="1:6" x14ac:dyDescent="0.25">
      <c r="A2766" s="1">
        <v>732</v>
      </c>
      <c r="B2766" t="s">
        <v>3316</v>
      </c>
      <c r="C2766" t="s">
        <v>666</v>
      </c>
      <c r="D2766" t="s">
        <v>662</v>
      </c>
      <c r="E2766" s="102">
        <v>35.000073999999998</v>
      </c>
      <c r="F2766" s="102">
        <v>104.999927</v>
      </c>
    </row>
    <row r="2767" spans="1:6" x14ac:dyDescent="0.25">
      <c r="A2767" s="1">
        <v>732</v>
      </c>
      <c r="B2767" t="s">
        <v>3317</v>
      </c>
      <c r="C2767" t="s">
        <v>3318</v>
      </c>
      <c r="D2767" t="s">
        <v>662</v>
      </c>
      <c r="E2767" s="102">
        <v>48.101295399999998</v>
      </c>
      <c r="F2767" s="102">
        <v>66.778081799999995</v>
      </c>
    </row>
    <row r="2768" spans="1:6" x14ac:dyDescent="0.25">
      <c r="A2768" s="1">
        <v>732</v>
      </c>
      <c r="B2768" t="s">
        <v>3319</v>
      </c>
      <c r="C2768" t="s">
        <v>666</v>
      </c>
      <c r="D2768" t="s">
        <v>664</v>
      </c>
      <c r="E2768" s="102">
        <v>35.000073999999998</v>
      </c>
      <c r="F2768" s="102">
        <v>104.999927</v>
      </c>
    </row>
    <row r="2769" spans="1:6" x14ac:dyDescent="0.25">
      <c r="A2769" s="1">
        <v>732</v>
      </c>
      <c r="B2769" t="s">
        <v>3320</v>
      </c>
      <c r="C2769" t="s">
        <v>661</v>
      </c>
      <c r="D2769" t="s">
        <v>662</v>
      </c>
      <c r="E2769" s="102">
        <v>39.783730400000003</v>
      </c>
      <c r="F2769" s="102">
        <v>-100.445882</v>
      </c>
    </row>
    <row r="2770" spans="1:6" x14ac:dyDescent="0.25">
      <c r="A2770" s="1">
        <v>732</v>
      </c>
      <c r="B2770" t="s">
        <v>3321</v>
      </c>
      <c r="C2770" t="s">
        <v>692</v>
      </c>
      <c r="D2770" t="s">
        <v>662</v>
      </c>
      <c r="E2770" s="102">
        <v>59.674971200000002</v>
      </c>
      <c r="F2770" s="102">
        <v>14.5208584</v>
      </c>
    </row>
    <row r="2771" spans="1:6" x14ac:dyDescent="0.25">
      <c r="A2771" s="1">
        <v>732</v>
      </c>
      <c r="B2771" t="s">
        <v>3322</v>
      </c>
      <c r="C2771" t="s">
        <v>767</v>
      </c>
      <c r="D2771" t="s">
        <v>662</v>
      </c>
      <c r="E2771" s="102">
        <v>36.5748441</v>
      </c>
      <c r="F2771" s="102">
        <v>139.23941790000001</v>
      </c>
    </row>
    <row r="2772" spans="1:6" x14ac:dyDescent="0.25">
      <c r="A2772" s="1">
        <v>732</v>
      </c>
      <c r="B2772" t="s">
        <v>3323</v>
      </c>
      <c r="C2772" t="s">
        <v>666</v>
      </c>
      <c r="D2772" t="s">
        <v>664</v>
      </c>
      <c r="E2772" s="102">
        <v>35.000073999999998</v>
      </c>
      <c r="F2772" s="102">
        <v>104.999927</v>
      </c>
    </row>
    <row r="2773" spans="1:6" x14ac:dyDescent="0.25">
      <c r="A2773" s="1">
        <v>732</v>
      </c>
      <c r="B2773" t="s">
        <v>3324</v>
      </c>
      <c r="C2773" t="s">
        <v>767</v>
      </c>
      <c r="D2773" t="s">
        <v>662</v>
      </c>
      <c r="E2773" s="102">
        <v>36.5748441</v>
      </c>
      <c r="F2773" s="102">
        <v>139.23941790000001</v>
      </c>
    </row>
    <row r="2774" spans="1:6" x14ac:dyDescent="0.25">
      <c r="A2774" s="1">
        <v>732</v>
      </c>
      <c r="B2774" t="s">
        <v>3325</v>
      </c>
      <c r="C2774" t="s">
        <v>684</v>
      </c>
      <c r="D2774" t="s">
        <v>664</v>
      </c>
      <c r="E2774" s="102">
        <v>-24.776108600000001</v>
      </c>
      <c r="F2774" s="102">
        <v>134.755</v>
      </c>
    </row>
    <row r="2775" spans="1:6" x14ac:dyDescent="0.25">
      <c r="A2775" s="1">
        <v>732</v>
      </c>
      <c r="B2775" t="s">
        <v>3326</v>
      </c>
      <c r="C2775" t="s">
        <v>767</v>
      </c>
      <c r="D2775" t="s">
        <v>662</v>
      </c>
      <c r="E2775" s="102">
        <v>36.5748441</v>
      </c>
      <c r="F2775" s="102">
        <v>139.23941790000001</v>
      </c>
    </row>
    <row r="2776" spans="1:6" x14ac:dyDescent="0.25">
      <c r="A2776" s="1">
        <v>732</v>
      </c>
      <c r="B2776" t="s">
        <v>3327</v>
      </c>
      <c r="C2776" t="s">
        <v>674</v>
      </c>
      <c r="D2776" t="s">
        <v>662</v>
      </c>
      <c r="E2776" s="102">
        <v>54.702354499999998</v>
      </c>
      <c r="F2776" s="102">
        <v>-3.2765753000000002</v>
      </c>
    </row>
    <row r="2777" spans="1:6" x14ac:dyDescent="0.25">
      <c r="A2777" s="1">
        <v>732</v>
      </c>
      <c r="B2777" t="s">
        <v>3328</v>
      </c>
      <c r="C2777" t="s">
        <v>2313</v>
      </c>
      <c r="D2777" t="s">
        <v>662</v>
      </c>
      <c r="E2777" s="102">
        <v>30.3308401</v>
      </c>
      <c r="F2777" s="102">
        <v>71.247499000000005</v>
      </c>
    </row>
    <row r="2778" spans="1:6" x14ac:dyDescent="0.25">
      <c r="A2778" s="1">
        <v>732</v>
      </c>
      <c r="B2778" t="s">
        <v>3329</v>
      </c>
      <c r="C2778" t="s">
        <v>2934</v>
      </c>
      <c r="D2778" t="s">
        <v>662</v>
      </c>
      <c r="E2778" s="102">
        <v>15.926665699999999</v>
      </c>
      <c r="F2778" s="102">
        <v>107.9650855</v>
      </c>
    </row>
    <row r="2779" spans="1:6" x14ac:dyDescent="0.25">
      <c r="A2779" s="1">
        <v>732</v>
      </c>
      <c r="B2779" t="s">
        <v>3330</v>
      </c>
      <c r="C2779" t="s">
        <v>675</v>
      </c>
      <c r="D2779" t="s">
        <v>664</v>
      </c>
      <c r="E2779" s="102">
        <v>61.066692199999999</v>
      </c>
      <c r="F2779" s="102">
        <v>-107.99170700000001</v>
      </c>
    </row>
    <row r="2780" spans="1:6" x14ac:dyDescent="0.25">
      <c r="A2780" s="1">
        <v>732</v>
      </c>
      <c r="B2780" t="s">
        <v>3331</v>
      </c>
      <c r="C2780" t="s">
        <v>666</v>
      </c>
      <c r="D2780" t="s">
        <v>664</v>
      </c>
      <c r="E2780" s="102">
        <v>35.000073999999998</v>
      </c>
      <c r="F2780" s="102">
        <v>104.999927</v>
      </c>
    </row>
    <row r="2781" spans="1:6" x14ac:dyDescent="0.25">
      <c r="A2781" s="1">
        <v>733</v>
      </c>
      <c r="B2781" t="s">
        <v>3332</v>
      </c>
      <c r="C2781" t="s">
        <v>1133</v>
      </c>
      <c r="D2781" t="s">
        <v>664</v>
      </c>
      <c r="E2781" s="102">
        <v>-28.8166236</v>
      </c>
      <c r="F2781" s="102">
        <v>24.991638999999999</v>
      </c>
    </row>
    <row r="2782" spans="1:6" x14ac:dyDescent="0.25">
      <c r="A2782" s="1">
        <v>733</v>
      </c>
      <c r="B2782" t="s">
        <v>3333</v>
      </c>
      <c r="C2782" t="s">
        <v>661</v>
      </c>
      <c r="D2782" t="s">
        <v>667</v>
      </c>
      <c r="E2782" s="102">
        <v>39.783730400000003</v>
      </c>
      <c r="F2782" s="102">
        <v>-100.445882</v>
      </c>
    </row>
    <row r="2783" spans="1:6" x14ac:dyDescent="0.25">
      <c r="A2783" s="1">
        <v>733</v>
      </c>
      <c r="B2783" t="s">
        <v>3334</v>
      </c>
      <c r="C2783" t="s">
        <v>661</v>
      </c>
      <c r="D2783" t="s">
        <v>662</v>
      </c>
      <c r="E2783" s="102">
        <v>39.783730400000003</v>
      </c>
      <c r="F2783" s="102">
        <v>-100.445882</v>
      </c>
    </row>
    <row r="2784" spans="1:6" x14ac:dyDescent="0.25">
      <c r="A2784" s="1">
        <v>733</v>
      </c>
      <c r="B2784" t="s">
        <v>3335</v>
      </c>
      <c r="C2784" t="s">
        <v>688</v>
      </c>
      <c r="D2784" t="s">
        <v>664</v>
      </c>
      <c r="E2784" s="102">
        <v>39.326068499999998</v>
      </c>
      <c r="F2784" s="102">
        <v>-4.8379791000000001</v>
      </c>
    </row>
    <row r="2785" spans="1:6" x14ac:dyDescent="0.25">
      <c r="A2785" s="1">
        <v>733</v>
      </c>
      <c r="B2785" t="s">
        <v>3336</v>
      </c>
      <c r="C2785" t="s">
        <v>694</v>
      </c>
      <c r="D2785" t="s">
        <v>667</v>
      </c>
      <c r="E2785" s="102">
        <v>-10.3333333</v>
      </c>
      <c r="F2785" s="102">
        <v>-53.2</v>
      </c>
    </row>
    <row r="2786" spans="1:6" x14ac:dyDescent="0.25">
      <c r="A2786" s="1">
        <v>733</v>
      </c>
      <c r="B2786" t="s">
        <v>3337</v>
      </c>
      <c r="C2786" t="s">
        <v>713</v>
      </c>
      <c r="D2786" t="s">
        <v>664</v>
      </c>
      <c r="E2786" s="102">
        <v>36.638392000000003</v>
      </c>
      <c r="F2786" s="102">
        <v>127.69611879999999</v>
      </c>
    </row>
    <row r="2787" spans="1:6" x14ac:dyDescent="0.25">
      <c r="A2787" s="1">
        <v>733</v>
      </c>
      <c r="B2787" t="s">
        <v>3338</v>
      </c>
      <c r="C2787" t="s">
        <v>713</v>
      </c>
      <c r="D2787" t="s">
        <v>662</v>
      </c>
      <c r="E2787" s="102">
        <v>36.638392000000003</v>
      </c>
      <c r="F2787" s="102">
        <v>127.69611879999999</v>
      </c>
    </row>
    <row r="2788" spans="1:6" x14ac:dyDescent="0.25">
      <c r="A2788" s="1">
        <v>733</v>
      </c>
      <c r="B2788" t="s">
        <v>3339</v>
      </c>
      <c r="C2788" t="s">
        <v>674</v>
      </c>
      <c r="D2788" t="s">
        <v>662</v>
      </c>
      <c r="E2788" s="102">
        <v>54.702354499999998</v>
      </c>
      <c r="F2788" s="102">
        <v>-3.2765753000000002</v>
      </c>
    </row>
    <row r="2789" spans="1:6" x14ac:dyDescent="0.25">
      <c r="A2789" s="1">
        <v>733</v>
      </c>
      <c r="B2789" t="s">
        <v>3340</v>
      </c>
      <c r="C2789" t="s">
        <v>1186</v>
      </c>
      <c r="D2789" t="s">
        <v>664</v>
      </c>
      <c r="E2789" s="102">
        <v>52.865195999999997</v>
      </c>
      <c r="F2789" s="102">
        <v>-7.9794599000000002</v>
      </c>
    </row>
    <row r="2790" spans="1:6" x14ac:dyDescent="0.25">
      <c r="A2790" s="1">
        <v>733</v>
      </c>
      <c r="B2790" t="s">
        <v>3341</v>
      </c>
      <c r="C2790" t="s">
        <v>684</v>
      </c>
      <c r="D2790" t="s">
        <v>664</v>
      </c>
      <c r="E2790" s="102">
        <v>-24.776108600000001</v>
      </c>
      <c r="F2790" s="102">
        <v>134.755</v>
      </c>
    </row>
    <row r="2791" spans="1:6" x14ac:dyDescent="0.25">
      <c r="A2791" s="1">
        <v>733</v>
      </c>
      <c r="B2791" t="s">
        <v>3342</v>
      </c>
      <c r="C2791" t="s">
        <v>661</v>
      </c>
      <c r="D2791" t="s">
        <v>667</v>
      </c>
      <c r="E2791" s="102">
        <v>39.783730400000003</v>
      </c>
      <c r="F2791" s="102">
        <v>-100.445882</v>
      </c>
    </row>
    <row r="2792" spans="1:6" x14ac:dyDescent="0.25">
      <c r="A2792" s="1">
        <v>733</v>
      </c>
      <c r="B2792" t="s">
        <v>3343</v>
      </c>
      <c r="C2792" t="s">
        <v>2133</v>
      </c>
      <c r="D2792" t="s">
        <v>662</v>
      </c>
      <c r="E2792" s="102">
        <v>45.985212900000001</v>
      </c>
      <c r="F2792" s="102">
        <v>24.6859225</v>
      </c>
    </row>
    <row r="2793" spans="1:6" x14ac:dyDescent="0.25">
      <c r="A2793" s="1">
        <v>733</v>
      </c>
      <c r="B2793" t="s">
        <v>3344</v>
      </c>
      <c r="C2793" t="s">
        <v>944</v>
      </c>
      <c r="D2793" t="s">
        <v>662</v>
      </c>
      <c r="E2793" s="102">
        <v>23.973937400000001</v>
      </c>
      <c r="F2793" s="102">
        <v>120.9820179</v>
      </c>
    </row>
    <row r="2794" spans="1:6" x14ac:dyDescent="0.25">
      <c r="A2794" s="1">
        <v>734</v>
      </c>
      <c r="B2794" t="s">
        <v>3345</v>
      </c>
      <c r="C2794" t="s">
        <v>688</v>
      </c>
      <c r="D2794" t="s">
        <v>664</v>
      </c>
      <c r="E2794" s="102">
        <v>39.326068499999998</v>
      </c>
      <c r="F2794" s="102">
        <v>-4.8379791000000001</v>
      </c>
    </row>
    <row r="2795" spans="1:6" x14ac:dyDescent="0.25">
      <c r="A2795" s="1">
        <v>734</v>
      </c>
      <c r="B2795" t="s">
        <v>3346</v>
      </c>
      <c r="C2795" t="s">
        <v>733</v>
      </c>
      <c r="D2795" t="s">
        <v>667</v>
      </c>
      <c r="E2795" s="102">
        <v>42.638426099999997</v>
      </c>
      <c r="F2795" s="102">
        <v>12.674296999999999</v>
      </c>
    </row>
    <row r="2796" spans="1:6" x14ac:dyDescent="0.25">
      <c r="A2796" s="1">
        <v>734</v>
      </c>
      <c r="B2796" t="s">
        <v>3347</v>
      </c>
      <c r="C2796" t="s">
        <v>666</v>
      </c>
      <c r="D2796" t="s">
        <v>664</v>
      </c>
      <c r="E2796" s="102">
        <v>35.000073999999998</v>
      </c>
      <c r="F2796" s="102">
        <v>104.999927</v>
      </c>
    </row>
    <row r="2797" spans="1:6" x14ac:dyDescent="0.25">
      <c r="A2797" s="1">
        <v>734</v>
      </c>
      <c r="B2797" t="s">
        <v>3348</v>
      </c>
      <c r="C2797" t="s">
        <v>944</v>
      </c>
      <c r="D2797" t="s">
        <v>664</v>
      </c>
      <c r="E2797" s="102">
        <v>23.973937400000001</v>
      </c>
      <c r="F2797" s="102">
        <v>120.9820179</v>
      </c>
    </row>
    <row r="2798" spans="1:6" x14ac:dyDescent="0.25">
      <c r="A2798" s="1">
        <v>734</v>
      </c>
      <c r="B2798" t="s">
        <v>3349</v>
      </c>
      <c r="C2798" t="s">
        <v>1073</v>
      </c>
      <c r="D2798" t="s">
        <v>662</v>
      </c>
      <c r="E2798" s="102">
        <v>52.215933</v>
      </c>
      <c r="F2798" s="102">
        <v>19.134422000000001</v>
      </c>
    </row>
    <row r="2799" spans="1:6" x14ac:dyDescent="0.25">
      <c r="A2799" s="1">
        <v>734</v>
      </c>
      <c r="B2799" t="s">
        <v>3350</v>
      </c>
      <c r="C2799" t="s">
        <v>684</v>
      </c>
      <c r="D2799" t="s">
        <v>664</v>
      </c>
      <c r="E2799" s="102">
        <v>-24.776108600000001</v>
      </c>
      <c r="F2799" s="102">
        <v>134.755</v>
      </c>
    </row>
    <row r="2800" spans="1:6" x14ac:dyDescent="0.25">
      <c r="A2800" s="1">
        <v>734</v>
      </c>
      <c r="B2800" t="s">
        <v>3351</v>
      </c>
      <c r="C2800" t="s">
        <v>2313</v>
      </c>
      <c r="D2800" t="s">
        <v>667</v>
      </c>
      <c r="E2800" s="102">
        <v>30.3308401</v>
      </c>
      <c r="F2800" s="102">
        <v>71.247499000000005</v>
      </c>
    </row>
    <row r="2801" spans="1:6" x14ac:dyDescent="0.25">
      <c r="A2801" s="1">
        <v>734</v>
      </c>
      <c r="B2801" t="s">
        <v>3352</v>
      </c>
      <c r="C2801" t="s">
        <v>675</v>
      </c>
      <c r="D2801" t="s">
        <v>664</v>
      </c>
      <c r="E2801" s="102">
        <v>61.066692199999999</v>
      </c>
      <c r="F2801" s="102">
        <v>-107.99170700000001</v>
      </c>
    </row>
    <row r="2802" spans="1:6" x14ac:dyDescent="0.25">
      <c r="A2802" s="1">
        <v>734</v>
      </c>
      <c r="B2802" t="s">
        <v>3353</v>
      </c>
      <c r="C2802" t="s">
        <v>3141</v>
      </c>
      <c r="D2802" t="s">
        <v>662</v>
      </c>
      <c r="E2802" s="102">
        <v>8.0300284000000008</v>
      </c>
      <c r="F2802" s="102">
        <v>-1.0800270999999999</v>
      </c>
    </row>
    <row r="2803" spans="1:6" x14ac:dyDescent="0.25">
      <c r="A2803" s="1">
        <v>734</v>
      </c>
      <c r="B2803" t="s">
        <v>3354</v>
      </c>
      <c r="C2803" t="s">
        <v>3355</v>
      </c>
      <c r="D2803" t="s">
        <v>662</v>
      </c>
      <c r="E2803" s="102">
        <v>7.5554942</v>
      </c>
      <c r="F2803" s="102">
        <v>80.713784700000005</v>
      </c>
    </row>
    <row r="2804" spans="1:6" x14ac:dyDescent="0.25">
      <c r="A2804" s="1">
        <v>734</v>
      </c>
      <c r="B2804" t="s">
        <v>3356</v>
      </c>
      <c r="C2804" t="s">
        <v>694</v>
      </c>
      <c r="D2804" t="s">
        <v>662</v>
      </c>
      <c r="E2804" s="102">
        <v>-10.3333333</v>
      </c>
      <c r="F2804" s="102">
        <v>-53.2</v>
      </c>
    </row>
    <row r="2805" spans="1:6" x14ac:dyDescent="0.25">
      <c r="A2805" s="1">
        <v>734</v>
      </c>
      <c r="B2805" t="s">
        <v>3357</v>
      </c>
      <c r="C2805" t="s">
        <v>674</v>
      </c>
      <c r="D2805" t="s">
        <v>662</v>
      </c>
      <c r="E2805" s="102">
        <v>54.702354499999998</v>
      </c>
      <c r="F2805" s="102">
        <v>-3.2765753000000002</v>
      </c>
    </row>
    <row r="2806" spans="1:6" x14ac:dyDescent="0.25">
      <c r="A2806" s="1">
        <v>734</v>
      </c>
      <c r="B2806" t="s">
        <v>3358</v>
      </c>
      <c r="C2806" t="s">
        <v>999</v>
      </c>
      <c r="D2806" t="s">
        <v>664</v>
      </c>
      <c r="E2806" s="102">
        <v>39.662164799999999</v>
      </c>
      <c r="F2806" s="102">
        <v>-8.1353518999999999</v>
      </c>
    </row>
    <row r="2807" spans="1:6" x14ac:dyDescent="0.25">
      <c r="A2807" s="1">
        <v>734</v>
      </c>
      <c r="B2807" t="s">
        <v>3359</v>
      </c>
      <c r="C2807" t="s">
        <v>694</v>
      </c>
      <c r="D2807" t="s">
        <v>662</v>
      </c>
      <c r="E2807" s="102">
        <v>-10.3333333</v>
      </c>
      <c r="F2807" s="102">
        <v>-53.2</v>
      </c>
    </row>
    <row r="2808" spans="1:6" x14ac:dyDescent="0.25">
      <c r="A2808" s="1">
        <v>735</v>
      </c>
      <c r="B2808" t="s">
        <v>3360</v>
      </c>
      <c r="C2808" t="s">
        <v>958</v>
      </c>
      <c r="D2808" t="s">
        <v>667</v>
      </c>
      <c r="E2808" s="102">
        <v>22.351114800000001</v>
      </c>
      <c r="F2808" s="102">
        <v>78.667742799999999</v>
      </c>
    </row>
    <row r="2809" spans="1:6" x14ac:dyDescent="0.25">
      <c r="A2809" s="1">
        <v>735</v>
      </c>
      <c r="B2809" t="s">
        <v>3361</v>
      </c>
      <c r="C2809" t="s">
        <v>944</v>
      </c>
      <c r="D2809" t="s">
        <v>664</v>
      </c>
      <c r="E2809" s="102">
        <v>23.973937400000001</v>
      </c>
      <c r="F2809" s="102">
        <v>120.9820179</v>
      </c>
    </row>
    <row r="2810" spans="1:6" x14ac:dyDescent="0.25">
      <c r="A2810" s="1">
        <v>735</v>
      </c>
      <c r="B2810" t="s">
        <v>3362</v>
      </c>
      <c r="C2810" t="s">
        <v>688</v>
      </c>
      <c r="D2810" t="s">
        <v>664</v>
      </c>
      <c r="E2810" s="102">
        <v>39.326068499999998</v>
      </c>
      <c r="F2810" s="102">
        <v>-4.8379791000000001</v>
      </c>
    </row>
    <row r="2811" spans="1:6" x14ac:dyDescent="0.25">
      <c r="A2811" s="1">
        <v>735</v>
      </c>
      <c r="B2811" t="s">
        <v>3363</v>
      </c>
      <c r="C2811" t="s">
        <v>666</v>
      </c>
      <c r="D2811" t="s">
        <v>664</v>
      </c>
      <c r="E2811" s="102">
        <v>35.000073999999998</v>
      </c>
      <c r="F2811" s="102">
        <v>104.999927</v>
      </c>
    </row>
    <row r="2812" spans="1:6" x14ac:dyDescent="0.25">
      <c r="A2812" s="1">
        <v>735</v>
      </c>
      <c r="B2812" t="s">
        <v>3364</v>
      </c>
      <c r="C2812" t="s">
        <v>666</v>
      </c>
      <c r="D2812" t="s">
        <v>662</v>
      </c>
      <c r="E2812" s="102">
        <v>35.000073999999998</v>
      </c>
      <c r="F2812" s="102">
        <v>104.999927</v>
      </c>
    </row>
    <row r="2813" spans="1:6" x14ac:dyDescent="0.25">
      <c r="A2813" s="1">
        <v>735</v>
      </c>
      <c r="B2813" t="s">
        <v>3365</v>
      </c>
      <c r="C2813" t="s">
        <v>1264</v>
      </c>
      <c r="D2813" t="s">
        <v>662</v>
      </c>
      <c r="E2813" s="102">
        <v>26.254049299999998</v>
      </c>
      <c r="F2813" s="102">
        <v>29.267546899999999</v>
      </c>
    </row>
    <row r="2814" spans="1:6" x14ac:dyDescent="0.25">
      <c r="A2814" s="1">
        <v>735</v>
      </c>
      <c r="B2814" t="s">
        <v>3366</v>
      </c>
      <c r="C2814" t="s">
        <v>767</v>
      </c>
      <c r="D2814" t="s">
        <v>662</v>
      </c>
      <c r="E2814" s="102">
        <v>36.5748441</v>
      </c>
      <c r="F2814" s="102">
        <v>139.23941790000001</v>
      </c>
    </row>
    <row r="2815" spans="1:6" x14ac:dyDescent="0.25">
      <c r="A2815" s="1">
        <v>735</v>
      </c>
      <c r="B2815" t="s">
        <v>3367</v>
      </c>
      <c r="C2815" t="s">
        <v>661</v>
      </c>
      <c r="D2815" t="s">
        <v>662</v>
      </c>
      <c r="E2815" s="102">
        <v>39.783730400000003</v>
      </c>
      <c r="F2815" s="102">
        <v>-100.445882</v>
      </c>
    </row>
    <row r="2816" spans="1:6" x14ac:dyDescent="0.25">
      <c r="A2816" s="1">
        <v>736</v>
      </c>
      <c r="B2816" t="s">
        <v>3368</v>
      </c>
      <c r="C2816" t="s">
        <v>782</v>
      </c>
      <c r="D2816" t="s">
        <v>664</v>
      </c>
      <c r="E2816" s="102">
        <v>30.812424700000001</v>
      </c>
      <c r="F2816" s="102">
        <v>34.859476200000003</v>
      </c>
    </row>
    <row r="2817" spans="1:6" x14ac:dyDescent="0.25">
      <c r="A2817" s="1">
        <v>736</v>
      </c>
      <c r="B2817" t="s">
        <v>3369</v>
      </c>
      <c r="C2817" t="s">
        <v>684</v>
      </c>
      <c r="D2817" t="s">
        <v>664</v>
      </c>
      <c r="E2817" s="102">
        <v>-24.776108600000001</v>
      </c>
      <c r="F2817" s="102">
        <v>134.755</v>
      </c>
    </row>
    <row r="2818" spans="1:6" x14ac:dyDescent="0.25">
      <c r="A2818" s="1">
        <v>736</v>
      </c>
      <c r="B2818" t="s">
        <v>3370</v>
      </c>
      <c r="C2818" t="s">
        <v>2843</v>
      </c>
      <c r="D2818" t="s">
        <v>662</v>
      </c>
      <c r="E2818" s="102">
        <v>18.224770599999999</v>
      </c>
      <c r="F2818" s="102">
        <v>-66.485829499999994</v>
      </c>
    </row>
    <row r="2819" spans="1:6" x14ac:dyDescent="0.25">
      <c r="A2819" s="1">
        <v>736</v>
      </c>
      <c r="B2819" t="s">
        <v>3371</v>
      </c>
      <c r="C2819" t="s">
        <v>688</v>
      </c>
      <c r="D2819" t="s">
        <v>664</v>
      </c>
      <c r="E2819" s="102">
        <v>39.326068499999998</v>
      </c>
      <c r="F2819" s="102">
        <v>-4.8379791000000001</v>
      </c>
    </row>
    <row r="2820" spans="1:6" x14ac:dyDescent="0.25">
      <c r="A2820" s="1">
        <v>736</v>
      </c>
      <c r="B2820" t="s">
        <v>3372</v>
      </c>
      <c r="C2820" t="s">
        <v>688</v>
      </c>
      <c r="D2820" t="s">
        <v>664</v>
      </c>
      <c r="E2820" s="102">
        <v>39.326068499999998</v>
      </c>
      <c r="F2820" s="102">
        <v>-4.8379791000000001</v>
      </c>
    </row>
    <row r="2821" spans="1:6" x14ac:dyDescent="0.25">
      <c r="A2821" s="1">
        <v>736</v>
      </c>
      <c r="B2821" t="s">
        <v>3373</v>
      </c>
      <c r="C2821" t="s">
        <v>692</v>
      </c>
      <c r="D2821" t="s">
        <v>662</v>
      </c>
      <c r="E2821" s="102">
        <v>59.674971200000002</v>
      </c>
      <c r="F2821" s="102">
        <v>14.5208584</v>
      </c>
    </row>
    <row r="2822" spans="1:6" x14ac:dyDescent="0.25">
      <c r="A2822" s="1">
        <v>736</v>
      </c>
      <c r="B2822" t="s">
        <v>3374</v>
      </c>
      <c r="C2822" t="s">
        <v>2576</v>
      </c>
      <c r="D2822" t="s">
        <v>662</v>
      </c>
      <c r="E2822" s="102">
        <v>4.0999169999999996</v>
      </c>
      <c r="F2822" s="102">
        <v>-72.908813300000006</v>
      </c>
    </row>
    <row r="2823" spans="1:6" x14ac:dyDescent="0.25">
      <c r="A2823" s="1">
        <v>736</v>
      </c>
      <c r="B2823" t="s">
        <v>3375</v>
      </c>
      <c r="C2823" t="s">
        <v>1356</v>
      </c>
      <c r="D2823" t="s">
        <v>664</v>
      </c>
      <c r="E2823" s="102">
        <v>23.658511600000001</v>
      </c>
      <c r="F2823" s="102">
        <v>-102.00770970000001</v>
      </c>
    </row>
    <row r="2824" spans="1:6" x14ac:dyDescent="0.25">
      <c r="A2824" s="1">
        <v>736</v>
      </c>
      <c r="B2824" t="s">
        <v>3376</v>
      </c>
      <c r="C2824" t="s">
        <v>675</v>
      </c>
      <c r="D2824" t="s">
        <v>664</v>
      </c>
      <c r="E2824" s="102">
        <v>61.066692199999999</v>
      </c>
      <c r="F2824" s="102">
        <v>-107.99170700000001</v>
      </c>
    </row>
    <row r="2825" spans="1:6" x14ac:dyDescent="0.25">
      <c r="A2825" s="1">
        <v>736</v>
      </c>
      <c r="B2825" t="s">
        <v>3377</v>
      </c>
      <c r="C2825" t="s">
        <v>684</v>
      </c>
      <c r="D2825" t="s">
        <v>664</v>
      </c>
      <c r="E2825" s="102">
        <v>-24.776108600000001</v>
      </c>
      <c r="F2825" s="102">
        <v>134.755</v>
      </c>
    </row>
    <row r="2826" spans="1:6" x14ac:dyDescent="0.25">
      <c r="A2826" s="1">
        <v>736</v>
      </c>
      <c r="B2826" t="s">
        <v>3378</v>
      </c>
      <c r="C2826" t="s">
        <v>666</v>
      </c>
      <c r="D2826" t="s">
        <v>662</v>
      </c>
      <c r="E2826" s="102">
        <v>35.000073999999998</v>
      </c>
      <c r="F2826" s="102">
        <v>104.999927</v>
      </c>
    </row>
    <row r="2827" spans="1:6" x14ac:dyDescent="0.25">
      <c r="A2827" s="1">
        <v>736</v>
      </c>
      <c r="B2827" t="s">
        <v>3379</v>
      </c>
      <c r="C2827" t="s">
        <v>2576</v>
      </c>
      <c r="D2827" t="s">
        <v>664</v>
      </c>
      <c r="E2827" s="102">
        <v>4.0999169999999996</v>
      </c>
      <c r="F2827" s="102">
        <v>-72.908813300000006</v>
      </c>
    </row>
    <row r="2828" spans="1:6" x14ac:dyDescent="0.25">
      <c r="A2828" s="1">
        <v>737</v>
      </c>
      <c r="B2828" t="s">
        <v>3380</v>
      </c>
      <c r="C2828" t="s">
        <v>661</v>
      </c>
      <c r="D2828" t="s">
        <v>664</v>
      </c>
      <c r="E2828" s="102">
        <v>39.783730400000003</v>
      </c>
      <c r="F2828" s="102">
        <v>-100.445882</v>
      </c>
    </row>
    <row r="2829" spans="1:6" x14ac:dyDescent="0.25">
      <c r="A2829" s="1">
        <v>737</v>
      </c>
      <c r="B2829" t="s">
        <v>3381</v>
      </c>
      <c r="C2829" t="s">
        <v>761</v>
      </c>
      <c r="D2829" t="s">
        <v>664</v>
      </c>
      <c r="E2829" s="102">
        <v>47.593969999999999</v>
      </c>
      <c r="F2829" s="102">
        <v>14.124560000000001</v>
      </c>
    </row>
    <row r="2830" spans="1:6" x14ac:dyDescent="0.25">
      <c r="A2830" s="1">
        <v>737</v>
      </c>
      <c r="B2830" t="s">
        <v>3382</v>
      </c>
      <c r="C2830" t="s">
        <v>688</v>
      </c>
      <c r="D2830" t="s">
        <v>662</v>
      </c>
      <c r="E2830" s="102">
        <v>39.326068499999998</v>
      </c>
      <c r="F2830" s="102">
        <v>-4.8379791000000001</v>
      </c>
    </row>
    <row r="2831" spans="1:6" x14ac:dyDescent="0.25">
      <c r="A2831" s="1">
        <v>737</v>
      </c>
      <c r="B2831" t="s">
        <v>3383</v>
      </c>
      <c r="C2831" t="s">
        <v>1073</v>
      </c>
      <c r="D2831" t="s">
        <v>662</v>
      </c>
      <c r="E2831" s="102">
        <v>52.215933</v>
      </c>
      <c r="F2831" s="102">
        <v>19.134422000000001</v>
      </c>
    </row>
    <row r="2832" spans="1:6" x14ac:dyDescent="0.25">
      <c r="A2832" s="1">
        <v>737</v>
      </c>
      <c r="B2832" t="s">
        <v>3384</v>
      </c>
      <c r="C2832" t="s">
        <v>661</v>
      </c>
      <c r="D2832" t="s">
        <v>662</v>
      </c>
      <c r="E2832" s="102">
        <v>39.783730400000003</v>
      </c>
      <c r="F2832" s="102">
        <v>-100.445882</v>
      </c>
    </row>
    <row r="2833" spans="1:6" x14ac:dyDescent="0.25">
      <c r="A2833" s="1">
        <v>737</v>
      </c>
      <c r="B2833" t="s">
        <v>3385</v>
      </c>
      <c r="C2833" t="s">
        <v>666</v>
      </c>
      <c r="D2833" t="s">
        <v>667</v>
      </c>
      <c r="E2833" s="102">
        <v>35.000073999999998</v>
      </c>
      <c r="F2833" s="102">
        <v>104.999927</v>
      </c>
    </row>
    <row r="2834" spans="1:6" x14ac:dyDescent="0.25">
      <c r="A2834" s="1">
        <v>737</v>
      </c>
      <c r="B2834" t="s">
        <v>3386</v>
      </c>
      <c r="C2834" t="s">
        <v>836</v>
      </c>
      <c r="D2834" t="s">
        <v>662</v>
      </c>
      <c r="E2834" s="102">
        <v>61.152938599999999</v>
      </c>
      <c r="F2834" s="102">
        <v>8.7876653000000005</v>
      </c>
    </row>
    <row r="2835" spans="1:6" x14ac:dyDescent="0.25">
      <c r="A2835" s="1">
        <v>737</v>
      </c>
      <c r="B2835" t="s">
        <v>3387</v>
      </c>
      <c r="C2835" t="s">
        <v>2798</v>
      </c>
      <c r="D2835" t="s">
        <v>662</v>
      </c>
      <c r="E2835" s="102">
        <v>29.273396399999999</v>
      </c>
      <c r="F2835" s="102">
        <v>47.497947600000003</v>
      </c>
    </row>
    <row r="2836" spans="1:6" x14ac:dyDescent="0.25">
      <c r="A2836" s="1">
        <v>737</v>
      </c>
      <c r="B2836" t="s">
        <v>3388</v>
      </c>
      <c r="C2836" t="s">
        <v>713</v>
      </c>
      <c r="D2836" t="s">
        <v>664</v>
      </c>
      <c r="E2836" s="102">
        <v>36.638392000000003</v>
      </c>
      <c r="F2836" s="102">
        <v>127.69611879999999</v>
      </c>
    </row>
    <row r="2837" spans="1:6" x14ac:dyDescent="0.25">
      <c r="A2837" s="1">
        <v>737</v>
      </c>
      <c r="B2837" t="s">
        <v>3389</v>
      </c>
      <c r="C2837" t="s">
        <v>3120</v>
      </c>
      <c r="D2837" t="s">
        <v>662</v>
      </c>
      <c r="E2837" s="102">
        <v>10.2116702</v>
      </c>
      <c r="F2837" s="102">
        <v>38.6521203</v>
      </c>
    </row>
    <row r="2838" spans="1:6" x14ac:dyDescent="0.25">
      <c r="A2838" s="1">
        <v>737</v>
      </c>
      <c r="B2838" t="s">
        <v>3390</v>
      </c>
      <c r="C2838" t="s">
        <v>958</v>
      </c>
      <c r="D2838" t="s">
        <v>662</v>
      </c>
      <c r="E2838" s="102">
        <v>22.351114800000001</v>
      </c>
      <c r="F2838" s="102">
        <v>78.667742799999999</v>
      </c>
    </row>
    <row r="2839" spans="1:6" x14ac:dyDescent="0.25">
      <c r="A2839" s="1">
        <v>737</v>
      </c>
      <c r="B2839" t="s">
        <v>3391</v>
      </c>
      <c r="C2839" t="s">
        <v>661</v>
      </c>
      <c r="D2839" t="s">
        <v>667</v>
      </c>
      <c r="E2839" s="102">
        <v>39.783730400000003</v>
      </c>
      <c r="F2839" s="102">
        <v>-100.445882</v>
      </c>
    </row>
    <row r="2840" spans="1:6" x14ac:dyDescent="0.25">
      <c r="A2840" s="1">
        <v>737</v>
      </c>
      <c r="B2840" t="s">
        <v>3392</v>
      </c>
      <c r="C2840" t="s">
        <v>674</v>
      </c>
      <c r="D2840" t="s">
        <v>662</v>
      </c>
      <c r="E2840" s="102">
        <v>54.702354499999998</v>
      </c>
      <c r="F2840" s="102">
        <v>-3.2765753000000002</v>
      </c>
    </row>
    <row r="2841" spans="1:6" x14ac:dyDescent="0.25">
      <c r="A2841" s="1">
        <v>737</v>
      </c>
      <c r="B2841" t="s">
        <v>3393</v>
      </c>
      <c r="C2841" t="s">
        <v>674</v>
      </c>
      <c r="D2841" t="s">
        <v>664</v>
      </c>
      <c r="E2841" s="102">
        <v>54.702354499999998</v>
      </c>
      <c r="F2841" s="102">
        <v>-3.2765753000000002</v>
      </c>
    </row>
    <row r="2842" spans="1:6" x14ac:dyDescent="0.25">
      <c r="A2842" s="1">
        <v>738</v>
      </c>
      <c r="B2842" t="s">
        <v>3394</v>
      </c>
      <c r="C2842" t="s">
        <v>670</v>
      </c>
      <c r="D2842" t="s">
        <v>667</v>
      </c>
      <c r="E2842" s="102">
        <v>46.603354000000003</v>
      </c>
      <c r="F2842" s="102">
        <v>1.8883335000000001</v>
      </c>
    </row>
    <row r="2843" spans="1:6" x14ac:dyDescent="0.25">
      <c r="A2843" s="1">
        <v>738</v>
      </c>
      <c r="B2843" t="s">
        <v>3395</v>
      </c>
      <c r="C2843" t="s">
        <v>666</v>
      </c>
      <c r="D2843" t="s">
        <v>662</v>
      </c>
      <c r="E2843" s="102">
        <v>35.000073999999998</v>
      </c>
      <c r="F2843" s="102">
        <v>104.999927</v>
      </c>
    </row>
    <row r="2844" spans="1:6" x14ac:dyDescent="0.25">
      <c r="A2844" s="1">
        <v>738</v>
      </c>
      <c r="B2844" t="s">
        <v>3396</v>
      </c>
      <c r="C2844" t="s">
        <v>1073</v>
      </c>
      <c r="D2844" t="s">
        <v>662</v>
      </c>
      <c r="E2844" s="102">
        <v>52.215933</v>
      </c>
      <c r="F2844" s="102">
        <v>19.134422000000001</v>
      </c>
    </row>
    <row r="2845" spans="1:6" x14ac:dyDescent="0.25">
      <c r="A2845" s="1">
        <v>738</v>
      </c>
      <c r="B2845" t="s">
        <v>3397</v>
      </c>
      <c r="C2845" t="s">
        <v>661</v>
      </c>
      <c r="D2845" t="s">
        <v>662</v>
      </c>
      <c r="E2845" s="102">
        <v>39.783730400000003</v>
      </c>
      <c r="F2845" s="102">
        <v>-100.445882</v>
      </c>
    </row>
    <row r="2846" spans="1:6" x14ac:dyDescent="0.25">
      <c r="A2846" s="1">
        <v>738</v>
      </c>
      <c r="B2846" t="s">
        <v>3398</v>
      </c>
      <c r="C2846" t="s">
        <v>661</v>
      </c>
      <c r="D2846" t="s">
        <v>662</v>
      </c>
      <c r="E2846" s="102">
        <v>39.783730400000003</v>
      </c>
      <c r="F2846" s="102">
        <v>-100.445882</v>
      </c>
    </row>
    <row r="2847" spans="1:6" x14ac:dyDescent="0.25">
      <c r="A2847" s="1">
        <v>738</v>
      </c>
      <c r="B2847" t="s">
        <v>3399</v>
      </c>
      <c r="C2847" t="s">
        <v>1890</v>
      </c>
      <c r="D2847" t="s">
        <v>664</v>
      </c>
      <c r="E2847" s="102">
        <v>33.875062900000003</v>
      </c>
      <c r="F2847" s="102">
        <v>35.843409000000001</v>
      </c>
    </row>
    <row r="2848" spans="1:6" x14ac:dyDescent="0.25">
      <c r="A2848" s="1">
        <v>738</v>
      </c>
      <c r="B2848" t="s">
        <v>3400</v>
      </c>
      <c r="C2848" t="s">
        <v>700</v>
      </c>
      <c r="D2848" t="s">
        <v>662</v>
      </c>
      <c r="E2848" s="102">
        <v>52.243497900000001</v>
      </c>
      <c r="F2848" s="102">
        <v>5.6343227000000002</v>
      </c>
    </row>
    <row r="2849" spans="1:6" x14ac:dyDescent="0.25">
      <c r="A2849" s="1">
        <v>738</v>
      </c>
      <c r="B2849" t="s">
        <v>3401</v>
      </c>
      <c r="C2849" t="s">
        <v>674</v>
      </c>
      <c r="D2849" t="s">
        <v>662</v>
      </c>
      <c r="E2849" s="102">
        <v>54.702354499999998</v>
      </c>
      <c r="F2849" s="102">
        <v>-3.2765753000000002</v>
      </c>
    </row>
    <row r="2850" spans="1:6" x14ac:dyDescent="0.25">
      <c r="A2850" s="1">
        <v>738</v>
      </c>
      <c r="B2850" t="s">
        <v>3402</v>
      </c>
      <c r="C2850" t="s">
        <v>661</v>
      </c>
      <c r="D2850" t="s">
        <v>662</v>
      </c>
      <c r="E2850" s="102">
        <v>39.783730400000003</v>
      </c>
      <c r="F2850" s="102">
        <v>-100.445882</v>
      </c>
    </row>
    <row r="2851" spans="1:6" x14ac:dyDescent="0.25">
      <c r="A2851" s="1">
        <v>738</v>
      </c>
      <c r="B2851" t="s">
        <v>3403</v>
      </c>
      <c r="C2851" t="s">
        <v>1356</v>
      </c>
      <c r="D2851" t="s">
        <v>662</v>
      </c>
      <c r="E2851" s="102">
        <v>23.658511600000001</v>
      </c>
      <c r="F2851" s="102">
        <v>-102.00770970000001</v>
      </c>
    </row>
    <row r="2852" spans="1:6" x14ac:dyDescent="0.25">
      <c r="A2852" s="1">
        <v>738</v>
      </c>
      <c r="B2852" t="s">
        <v>3404</v>
      </c>
      <c r="C2852" t="s">
        <v>1372</v>
      </c>
      <c r="D2852" t="s">
        <v>662</v>
      </c>
      <c r="E2852" s="102">
        <v>14.8971921</v>
      </c>
      <c r="F2852" s="102">
        <v>100.83273</v>
      </c>
    </row>
    <row r="2853" spans="1:6" x14ac:dyDescent="0.25">
      <c r="A2853" s="1">
        <v>739</v>
      </c>
      <c r="B2853" t="s">
        <v>3405</v>
      </c>
      <c r="C2853" t="s">
        <v>670</v>
      </c>
      <c r="D2853" t="s">
        <v>662</v>
      </c>
      <c r="E2853" s="102">
        <v>46.603354000000003</v>
      </c>
      <c r="F2853" s="102">
        <v>1.8883335000000001</v>
      </c>
    </row>
    <row r="2854" spans="1:6" x14ac:dyDescent="0.25">
      <c r="A2854" s="1">
        <v>739</v>
      </c>
      <c r="B2854" t="s">
        <v>3406</v>
      </c>
      <c r="C2854" t="s">
        <v>684</v>
      </c>
      <c r="D2854" t="s">
        <v>664</v>
      </c>
      <c r="E2854" s="102">
        <v>-24.776108600000001</v>
      </c>
      <c r="F2854" s="102">
        <v>134.755</v>
      </c>
    </row>
    <row r="2855" spans="1:6" x14ac:dyDescent="0.25">
      <c r="A2855" s="1">
        <v>739</v>
      </c>
      <c r="B2855" t="s">
        <v>3407</v>
      </c>
      <c r="C2855" t="s">
        <v>1619</v>
      </c>
      <c r="D2855" t="s">
        <v>662</v>
      </c>
      <c r="E2855" s="102">
        <v>38.959759400000003</v>
      </c>
      <c r="F2855" s="102">
        <v>34.924965299999997</v>
      </c>
    </row>
    <row r="2856" spans="1:6" x14ac:dyDescent="0.25">
      <c r="A2856" s="1">
        <v>739</v>
      </c>
      <c r="B2856" t="s">
        <v>3408</v>
      </c>
      <c r="C2856" t="s">
        <v>674</v>
      </c>
      <c r="D2856" t="s">
        <v>664</v>
      </c>
      <c r="E2856" s="102">
        <v>54.702354499999998</v>
      </c>
      <c r="F2856" s="102">
        <v>-3.2765753000000002</v>
      </c>
    </row>
    <row r="2857" spans="1:6" x14ac:dyDescent="0.25">
      <c r="A2857" s="1">
        <v>739</v>
      </c>
      <c r="B2857" t="s">
        <v>3409</v>
      </c>
      <c r="C2857" t="s">
        <v>688</v>
      </c>
      <c r="D2857" t="s">
        <v>664</v>
      </c>
      <c r="E2857" s="102">
        <v>39.326068499999998</v>
      </c>
      <c r="F2857" s="102">
        <v>-4.8379791000000001</v>
      </c>
    </row>
    <row r="2858" spans="1:6" x14ac:dyDescent="0.25">
      <c r="A2858" s="1">
        <v>739</v>
      </c>
      <c r="B2858" t="s">
        <v>3410</v>
      </c>
      <c r="C2858" t="s">
        <v>674</v>
      </c>
      <c r="D2858" t="s">
        <v>662</v>
      </c>
      <c r="E2858" s="102">
        <v>54.702354499999998</v>
      </c>
      <c r="F2858" s="102">
        <v>-3.2765753000000002</v>
      </c>
    </row>
    <row r="2859" spans="1:6" x14ac:dyDescent="0.25">
      <c r="A2859" s="1">
        <v>739</v>
      </c>
      <c r="B2859" t="s">
        <v>617</v>
      </c>
      <c r="C2859" t="s">
        <v>767</v>
      </c>
      <c r="D2859" t="s">
        <v>664</v>
      </c>
      <c r="E2859" s="102">
        <v>36.5748441</v>
      </c>
      <c r="F2859" s="102">
        <v>139.23941790000001</v>
      </c>
    </row>
    <row r="2860" spans="1:6" x14ac:dyDescent="0.25">
      <c r="A2860" s="1">
        <v>739</v>
      </c>
      <c r="B2860" t="s">
        <v>3411</v>
      </c>
      <c r="C2860" t="s">
        <v>694</v>
      </c>
      <c r="D2860" t="s">
        <v>662</v>
      </c>
      <c r="E2860" s="102">
        <v>-10.3333333</v>
      </c>
      <c r="F2860" s="102">
        <v>-53.2</v>
      </c>
    </row>
    <row r="2861" spans="1:6" x14ac:dyDescent="0.25">
      <c r="A2861" s="1">
        <v>739</v>
      </c>
      <c r="B2861" t="s">
        <v>3412</v>
      </c>
      <c r="C2861" t="s">
        <v>661</v>
      </c>
      <c r="D2861" t="s">
        <v>662</v>
      </c>
      <c r="E2861" s="102">
        <v>39.783730400000003</v>
      </c>
      <c r="F2861" s="102">
        <v>-100.445882</v>
      </c>
    </row>
    <row r="2862" spans="1:6" x14ac:dyDescent="0.25">
      <c r="A2862" s="1">
        <v>739</v>
      </c>
      <c r="B2862" t="s">
        <v>3413</v>
      </c>
      <c r="C2862" t="s">
        <v>674</v>
      </c>
      <c r="D2862" t="s">
        <v>664</v>
      </c>
      <c r="E2862" s="102">
        <v>54.702354499999998</v>
      </c>
      <c r="F2862" s="102">
        <v>-3.2765753000000002</v>
      </c>
    </row>
    <row r="2863" spans="1:6" x14ac:dyDescent="0.25">
      <c r="A2863" s="1">
        <v>739</v>
      </c>
      <c r="B2863" t="s">
        <v>3414</v>
      </c>
      <c r="C2863" t="s">
        <v>958</v>
      </c>
      <c r="D2863" t="s">
        <v>662</v>
      </c>
      <c r="E2863" s="102">
        <v>22.351114800000001</v>
      </c>
      <c r="F2863" s="102">
        <v>78.667742799999999</v>
      </c>
    </row>
    <row r="2864" spans="1:6" x14ac:dyDescent="0.25">
      <c r="A2864" s="1">
        <v>739</v>
      </c>
      <c r="B2864" t="s">
        <v>3415</v>
      </c>
      <c r="C2864" t="s">
        <v>674</v>
      </c>
      <c r="D2864" t="s">
        <v>664</v>
      </c>
      <c r="E2864" s="102">
        <v>54.702354499999998</v>
      </c>
      <c r="F2864" s="102">
        <v>-3.2765753000000002</v>
      </c>
    </row>
    <row r="2865" spans="1:6" x14ac:dyDescent="0.25">
      <c r="A2865" s="1">
        <v>740</v>
      </c>
      <c r="B2865" t="s">
        <v>3416</v>
      </c>
      <c r="C2865" t="s">
        <v>666</v>
      </c>
      <c r="D2865" t="s">
        <v>662</v>
      </c>
      <c r="E2865" s="102">
        <v>35.000073999999998</v>
      </c>
      <c r="F2865" s="102">
        <v>104.999927</v>
      </c>
    </row>
    <row r="2866" spans="1:6" x14ac:dyDescent="0.25">
      <c r="A2866" s="1">
        <v>740</v>
      </c>
      <c r="B2866" t="s">
        <v>3417</v>
      </c>
      <c r="C2866" t="s">
        <v>739</v>
      </c>
      <c r="D2866" t="s">
        <v>662</v>
      </c>
      <c r="E2866" s="102">
        <v>64.686313600000005</v>
      </c>
      <c r="F2866" s="102">
        <v>97.745306099999993</v>
      </c>
    </row>
    <row r="2867" spans="1:6" x14ac:dyDescent="0.25">
      <c r="A2867" s="1">
        <v>740</v>
      </c>
      <c r="B2867" t="s">
        <v>3418</v>
      </c>
      <c r="C2867" t="s">
        <v>674</v>
      </c>
      <c r="D2867" t="s">
        <v>662</v>
      </c>
      <c r="E2867" s="102">
        <v>54.702354499999998</v>
      </c>
      <c r="F2867" s="102">
        <v>-3.2765753000000002</v>
      </c>
    </row>
    <row r="2868" spans="1:6" x14ac:dyDescent="0.25">
      <c r="A2868" s="1">
        <v>740</v>
      </c>
      <c r="B2868" t="s">
        <v>3419</v>
      </c>
      <c r="C2868" t="s">
        <v>958</v>
      </c>
      <c r="D2868" t="s">
        <v>662</v>
      </c>
      <c r="E2868" s="102">
        <v>22.351114800000001</v>
      </c>
      <c r="F2868" s="102">
        <v>78.667742799999999</v>
      </c>
    </row>
    <row r="2869" spans="1:6" x14ac:dyDescent="0.25">
      <c r="A2869" s="1">
        <v>740</v>
      </c>
      <c r="B2869" t="s">
        <v>3420</v>
      </c>
      <c r="C2869" t="s">
        <v>688</v>
      </c>
      <c r="D2869" t="s">
        <v>664</v>
      </c>
      <c r="E2869" s="102">
        <v>39.326068499999998</v>
      </c>
      <c r="F2869" s="102">
        <v>-4.8379791000000001</v>
      </c>
    </row>
    <row r="2870" spans="1:6" x14ac:dyDescent="0.25">
      <c r="A2870" s="1">
        <v>740</v>
      </c>
      <c r="B2870" t="s">
        <v>3421</v>
      </c>
      <c r="C2870" t="s">
        <v>661</v>
      </c>
      <c r="D2870" t="s">
        <v>662</v>
      </c>
      <c r="E2870" s="102">
        <v>39.783730400000003</v>
      </c>
      <c r="F2870" s="102">
        <v>-100.445882</v>
      </c>
    </row>
    <row r="2871" spans="1:6" x14ac:dyDescent="0.25">
      <c r="A2871" s="1">
        <v>740</v>
      </c>
      <c r="B2871" t="s">
        <v>3422</v>
      </c>
      <c r="C2871" t="s">
        <v>733</v>
      </c>
      <c r="D2871" t="s">
        <v>664</v>
      </c>
      <c r="E2871" s="102">
        <v>42.638426099999997</v>
      </c>
      <c r="F2871" s="102">
        <v>12.674296999999999</v>
      </c>
    </row>
    <row r="2872" spans="1:6" x14ac:dyDescent="0.25">
      <c r="A2872" s="1">
        <v>740</v>
      </c>
      <c r="B2872" t="s">
        <v>3423</v>
      </c>
      <c r="C2872" t="s">
        <v>733</v>
      </c>
      <c r="D2872" t="s">
        <v>664</v>
      </c>
      <c r="E2872" s="102">
        <v>42.638426099999997</v>
      </c>
      <c r="F2872" s="102">
        <v>12.674296999999999</v>
      </c>
    </row>
    <row r="2873" spans="1:6" x14ac:dyDescent="0.25">
      <c r="A2873" s="1">
        <v>740</v>
      </c>
      <c r="B2873" t="s">
        <v>3424</v>
      </c>
      <c r="C2873" t="s">
        <v>713</v>
      </c>
      <c r="D2873" t="s">
        <v>662</v>
      </c>
      <c r="E2873" s="102">
        <v>36.638392000000003</v>
      </c>
      <c r="F2873" s="102">
        <v>127.69611879999999</v>
      </c>
    </row>
    <row r="2874" spans="1:6" x14ac:dyDescent="0.25">
      <c r="A2874" s="1">
        <v>740</v>
      </c>
      <c r="B2874" t="s">
        <v>3425</v>
      </c>
      <c r="C2874" t="s">
        <v>899</v>
      </c>
      <c r="D2874" t="s">
        <v>662</v>
      </c>
      <c r="E2874" s="102">
        <v>38.995368300000003</v>
      </c>
      <c r="F2874" s="102">
        <v>21.987713200000002</v>
      </c>
    </row>
    <row r="2875" spans="1:6" x14ac:dyDescent="0.25">
      <c r="A2875" s="1">
        <v>741</v>
      </c>
      <c r="B2875" t="s">
        <v>3426</v>
      </c>
      <c r="C2875" t="s">
        <v>713</v>
      </c>
      <c r="D2875" t="s">
        <v>662</v>
      </c>
      <c r="E2875" s="102">
        <v>36.638392000000003</v>
      </c>
      <c r="F2875" s="102">
        <v>127.69611879999999</v>
      </c>
    </row>
    <row r="2876" spans="1:6" x14ac:dyDescent="0.25">
      <c r="A2876" s="1">
        <v>741</v>
      </c>
      <c r="B2876" t="s">
        <v>3427</v>
      </c>
      <c r="C2876" t="s">
        <v>958</v>
      </c>
      <c r="D2876" t="s">
        <v>664</v>
      </c>
      <c r="E2876" s="102">
        <v>22.351114800000001</v>
      </c>
      <c r="F2876" s="102">
        <v>78.667742799999999</v>
      </c>
    </row>
    <row r="2877" spans="1:6" x14ac:dyDescent="0.25">
      <c r="A2877" s="1">
        <v>741</v>
      </c>
      <c r="B2877" t="s">
        <v>3428</v>
      </c>
      <c r="C2877" t="s">
        <v>713</v>
      </c>
      <c r="D2877" t="s">
        <v>664</v>
      </c>
      <c r="E2877" s="102">
        <v>36.638392000000003</v>
      </c>
      <c r="F2877" s="102">
        <v>127.69611879999999</v>
      </c>
    </row>
    <row r="2878" spans="1:6" x14ac:dyDescent="0.25">
      <c r="A2878" s="1">
        <v>741</v>
      </c>
      <c r="B2878" t="s">
        <v>3429</v>
      </c>
      <c r="C2878" t="s">
        <v>1073</v>
      </c>
      <c r="D2878" t="s">
        <v>664</v>
      </c>
      <c r="E2878" s="102">
        <v>52.215933</v>
      </c>
      <c r="F2878" s="102">
        <v>19.134422000000001</v>
      </c>
    </row>
    <row r="2879" spans="1:6" x14ac:dyDescent="0.25">
      <c r="A2879" s="1">
        <v>741</v>
      </c>
      <c r="B2879" t="s">
        <v>3430</v>
      </c>
      <c r="C2879" t="s">
        <v>661</v>
      </c>
      <c r="D2879" t="s">
        <v>664</v>
      </c>
      <c r="E2879" s="102">
        <v>39.783730400000003</v>
      </c>
      <c r="F2879" s="102">
        <v>-100.445882</v>
      </c>
    </row>
    <row r="2880" spans="1:6" x14ac:dyDescent="0.25">
      <c r="A2880" s="1">
        <v>741</v>
      </c>
      <c r="B2880" t="s">
        <v>3431</v>
      </c>
      <c r="C2880" t="s">
        <v>670</v>
      </c>
      <c r="D2880" t="s">
        <v>662</v>
      </c>
      <c r="E2880" s="102">
        <v>46.603354000000003</v>
      </c>
      <c r="F2880" s="102">
        <v>1.8883335000000001</v>
      </c>
    </row>
    <row r="2881" spans="1:6" x14ac:dyDescent="0.25">
      <c r="A2881" s="1">
        <v>741</v>
      </c>
      <c r="B2881" t="s">
        <v>3432</v>
      </c>
      <c r="C2881" t="s">
        <v>978</v>
      </c>
      <c r="D2881" t="s">
        <v>664</v>
      </c>
      <c r="E2881" s="102">
        <v>49.743904700000002</v>
      </c>
      <c r="F2881" s="102">
        <v>15.338106099999999</v>
      </c>
    </row>
    <row r="2882" spans="1:6" x14ac:dyDescent="0.25">
      <c r="A2882" s="1">
        <v>741</v>
      </c>
      <c r="B2882" t="s">
        <v>3433</v>
      </c>
      <c r="C2882" t="s">
        <v>674</v>
      </c>
      <c r="D2882" t="s">
        <v>662</v>
      </c>
      <c r="E2882" s="102">
        <v>54.702354499999998</v>
      </c>
      <c r="F2882" s="102">
        <v>-3.2765753000000002</v>
      </c>
    </row>
    <row r="2883" spans="1:6" x14ac:dyDescent="0.25">
      <c r="A2883" s="1">
        <v>741</v>
      </c>
      <c r="B2883" t="s">
        <v>3434</v>
      </c>
      <c r="C2883" t="s">
        <v>700</v>
      </c>
      <c r="D2883" t="s">
        <v>664</v>
      </c>
      <c r="E2883" s="102">
        <v>52.243497900000001</v>
      </c>
      <c r="F2883" s="102">
        <v>5.6343227000000002</v>
      </c>
    </row>
    <row r="2884" spans="1:6" x14ac:dyDescent="0.25">
      <c r="A2884" s="1">
        <v>741</v>
      </c>
      <c r="B2884" t="s">
        <v>3435</v>
      </c>
      <c r="C2884" t="s">
        <v>661</v>
      </c>
      <c r="D2884" t="s">
        <v>662</v>
      </c>
      <c r="E2884" s="102">
        <v>39.783730400000003</v>
      </c>
      <c r="F2884" s="102">
        <v>-100.445882</v>
      </c>
    </row>
    <row r="2885" spans="1:6" x14ac:dyDescent="0.25">
      <c r="A2885" s="1">
        <v>741</v>
      </c>
      <c r="B2885" t="s">
        <v>3436</v>
      </c>
      <c r="C2885" t="s">
        <v>733</v>
      </c>
      <c r="D2885" t="s">
        <v>664</v>
      </c>
      <c r="E2885" s="102">
        <v>42.638426099999997</v>
      </c>
      <c r="F2885" s="102">
        <v>12.674296999999999</v>
      </c>
    </row>
    <row r="2886" spans="1:6" x14ac:dyDescent="0.25">
      <c r="A2886" s="1">
        <v>741</v>
      </c>
      <c r="B2886" t="s">
        <v>3437</v>
      </c>
      <c r="C2886" t="s">
        <v>661</v>
      </c>
      <c r="D2886" t="s">
        <v>662</v>
      </c>
      <c r="E2886" s="102">
        <v>39.783730400000003</v>
      </c>
      <c r="F2886" s="102">
        <v>-100.445882</v>
      </c>
    </row>
    <row r="2887" spans="1:6" x14ac:dyDescent="0.25">
      <c r="A2887" s="1">
        <v>741</v>
      </c>
      <c r="B2887" t="s">
        <v>3438</v>
      </c>
      <c r="C2887" t="s">
        <v>1073</v>
      </c>
      <c r="D2887" t="s">
        <v>662</v>
      </c>
      <c r="E2887" s="102">
        <v>52.215933</v>
      </c>
      <c r="F2887" s="102">
        <v>19.134422000000001</v>
      </c>
    </row>
    <row r="2888" spans="1:6" x14ac:dyDescent="0.25">
      <c r="A2888" s="1">
        <v>741</v>
      </c>
      <c r="B2888" t="s">
        <v>3439</v>
      </c>
      <c r="C2888" t="s">
        <v>767</v>
      </c>
      <c r="D2888" t="s">
        <v>662</v>
      </c>
      <c r="E2888" s="102">
        <v>36.5748441</v>
      </c>
      <c r="F2888" s="102">
        <v>139.23941790000001</v>
      </c>
    </row>
    <row r="2889" spans="1:6" x14ac:dyDescent="0.25">
      <c r="A2889" s="1">
        <v>741</v>
      </c>
      <c r="B2889" t="s">
        <v>3440</v>
      </c>
      <c r="C2889" t="s">
        <v>661</v>
      </c>
      <c r="D2889" t="s">
        <v>664</v>
      </c>
      <c r="E2889" s="102">
        <v>39.783730400000003</v>
      </c>
      <c r="F2889" s="102">
        <v>-100.445882</v>
      </c>
    </row>
    <row r="2890" spans="1:6" x14ac:dyDescent="0.25">
      <c r="A2890" s="1">
        <v>741</v>
      </c>
      <c r="B2890" t="s">
        <v>353</v>
      </c>
      <c r="C2890" t="s">
        <v>767</v>
      </c>
      <c r="D2890" t="s">
        <v>664</v>
      </c>
      <c r="E2890" s="102">
        <v>36.5748441</v>
      </c>
      <c r="F2890" s="102">
        <v>139.23941790000001</v>
      </c>
    </row>
    <row r="2891" spans="1:6" x14ac:dyDescent="0.25">
      <c r="A2891" s="1">
        <v>741</v>
      </c>
      <c r="B2891" t="s">
        <v>3441</v>
      </c>
      <c r="C2891" t="s">
        <v>688</v>
      </c>
      <c r="D2891" t="s">
        <v>662</v>
      </c>
      <c r="E2891" s="102">
        <v>39.326068499999998</v>
      </c>
      <c r="F2891" s="102">
        <v>-4.8379791000000001</v>
      </c>
    </row>
    <row r="2892" spans="1:6" x14ac:dyDescent="0.25">
      <c r="A2892" s="1">
        <v>741</v>
      </c>
      <c r="B2892" t="s">
        <v>3442</v>
      </c>
      <c r="C2892" t="s">
        <v>1186</v>
      </c>
      <c r="D2892" t="s">
        <v>662</v>
      </c>
      <c r="E2892" s="102">
        <v>52.865195999999997</v>
      </c>
      <c r="F2892" s="102">
        <v>-7.9794599000000002</v>
      </c>
    </row>
    <row r="2893" spans="1:6" x14ac:dyDescent="0.25">
      <c r="A2893" s="1">
        <v>742</v>
      </c>
      <c r="B2893" t="s">
        <v>3443</v>
      </c>
      <c r="C2893" t="s">
        <v>1264</v>
      </c>
      <c r="D2893" t="s">
        <v>662</v>
      </c>
      <c r="E2893" s="102">
        <v>26.254049299999998</v>
      </c>
      <c r="F2893" s="102">
        <v>29.267546899999999</v>
      </c>
    </row>
    <row r="2894" spans="1:6" x14ac:dyDescent="0.25">
      <c r="A2894" s="1">
        <v>742</v>
      </c>
      <c r="B2894" t="s">
        <v>3444</v>
      </c>
      <c r="C2894" t="s">
        <v>1559</v>
      </c>
      <c r="D2894" t="s">
        <v>664</v>
      </c>
      <c r="E2894" s="102">
        <v>-31.761336499999999</v>
      </c>
      <c r="F2894" s="102">
        <v>-71.318769700000004</v>
      </c>
    </row>
    <row r="2895" spans="1:6" x14ac:dyDescent="0.25">
      <c r="A2895" s="1">
        <v>742</v>
      </c>
      <c r="B2895" t="s">
        <v>3445</v>
      </c>
      <c r="C2895" t="s">
        <v>3283</v>
      </c>
      <c r="D2895" t="s">
        <v>662</v>
      </c>
      <c r="E2895" s="102">
        <v>31.462420949999998</v>
      </c>
      <c r="F2895" s="102">
        <v>34.262716572130707</v>
      </c>
    </row>
    <row r="2896" spans="1:6" x14ac:dyDescent="0.25">
      <c r="A2896" s="1">
        <v>742</v>
      </c>
      <c r="B2896" t="s">
        <v>3446</v>
      </c>
      <c r="C2896" t="s">
        <v>899</v>
      </c>
      <c r="D2896" t="s">
        <v>664</v>
      </c>
      <c r="E2896" s="102">
        <v>38.995368300000003</v>
      </c>
      <c r="F2896" s="102">
        <v>21.987713200000002</v>
      </c>
    </row>
    <row r="2897" spans="1:6" x14ac:dyDescent="0.25">
      <c r="A2897" s="1">
        <v>742</v>
      </c>
      <c r="B2897" t="s">
        <v>3447</v>
      </c>
      <c r="C2897" t="s">
        <v>674</v>
      </c>
      <c r="D2897" t="s">
        <v>667</v>
      </c>
      <c r="E2897" s="102">
        <v>54.702354499999998</v>
      </c>
      <c r="F2897" s="102">
        <v>-3.2765753000000002</v>
      </c>
    </row>
    <row r="2898" spans="1:6" x14ac:dyDescent="0.25">
      <c r="A2898" s="1">
        <v>742</v>
      </c>
      <c r="B2898" t="s">
        <v>3448</v>
      </c>
      <c r="C2898" t="s">
        <v>978</v>
      </c>
      <c r="D2898" t="s">
        <v>664</v>
      </c>
      <c r="E2898" s="102">
        <v>49.743904700000002</v>
      </c>
      <c r="F2898" s="102">
        <v>15.338106099999999</v>
      </c>
    </row>
    <row r="2899" spans="1:6" x14ac:dyDescent="0.25">
      <c r="A2899" s="1">
        <v>742</v>
      </c>
      <c r="B2899" t="s">
        <v>3449</v>
      </c>
      <c r="C2899" t="s">
        <v>688</v>
      </c>
      <c r="D2899" t="s">
        <v>664</v>
      </c>
      <c r="E2899" s="102">
        <v>39.326068499999998</v>
      </c>
      <c r="F2899" s="102">
        <v>-4.8379791000000001</v>
      </c>
    </row>
    <row r="2900" spans="1:6" x14ac:dyDescent="0.25">
      <c r="A2900" s="1">
        <v>742</v>
      </c>
      <c r="B2900" t="s">
        <v>3450</v>
      </c>
      <c r="C2900" t="s">
        <v>661</v>
      </c>
      <c r="D2900" t="s">
        <v>662</v>
      </c>
      <c r="E2900" s="102">
        <v>39.783730400000003</v>
      </c>
      <c r="F2900" s="102">
        <v>-100.445882</v>
      </c>
    </row>
    <row r="2901" spans="1:6" x14ac:dyDescent="0.25">
      <c r="A2901" s="1">
        <v>743</v>
      </c>
      <c r="B2901" t="s">
        <v>3451</v>
      </c>
      <c r="C2901" t="s">
        <v>713</v>
      </c>
      <c r="D2901" t="s">
        <v>664</v>
      </c>
      <c r="E2901" s="102">
        <v>36.638392000000003</v>
      </c>
      <c r="F2901" s="102">
        <v>127.69611879999999</v>
      </c>
    </row>
    <row r="2902" spans="1:6" x14ac:dyDescent="0.25">
      <c r="A2902" s="1">
        <v>743</v>
      </c>
      <c r="B2902" t="s">
        <v>3452</v>
      </c>
      <c r="C2902" t="s">
        <v>1650</v>
      </c>
      <c r="D2902" t="s">
        <v>662</v>
      </c>
      <c r="E2902" s="102">
        <v>4.5693754000000002</v>
      </c>
      <c r="F2902" s="102">
        <v>102.26568229999999</v>
      </c>
    </row>
    <row r="2903" spans="1:6" x14ac:dyDescent="0.25">
      <c r="A2903" s="1">
        <v>743</v>
      </c>
      <c r="B2903" t="s">
        <v>3453</v>
      </c>
      <c r="C2903" t="s">
        <v>1027</v>
      </c>
      <c r="D2903" t="s">
        <v>662</v>
      </c>
      <c r="E2903" s="102">
        <v>-34.996496299999997</v>
      </c>
      <c r="F2903" s="102">
        <v>-64.967281700000001</v>
      </c>
    </row>
    <row r="2904" spans="1:6" x14ac:dyDescent="0.25">
      <c r="A2904" s="1">
        <v>743</v>
      </c>
      <c r="B2904" t="s">
        <v>3454</v>
      </c>
      <c r="C2904" t="s">
        <v>1073</v>
      </c>
      <c r="D2904" t="s">
        <v>662</v>
      </c>
      <c r="E2904" s="102">
        <v>52.215933</v>
      </c>
      <c r="F2904" s="102">
        <v>19.134422000000001</v>
      </c>
    </row>
    <row r="2905" spans="1:6" x14ac:dyDescent="0.25">
      <c r="A2905" s="1">
        <v>743</v>
      </c>
      <c r="B2905" t="s">
        <v>3455</v>
      </c>
      <c r="C2905" t="s">
        <v>661</v>
      </c>
      <c r="D2905" t="s">
        <v>662</v>
      </c>
      <c r="E2905" s="102">
        <v>39.783730400000003</v>
      </c>
      <c r="F2905" s="102">
        <v>-100.445882</v>
      </c>
    </row>
    <row r="2906" spans="1:6" x14ac:dyDescent="0.25">
      <c r="A2906" s="1">
        <v>743</v>
      </c>
      <c r="B2906" t="s">
        <v>3456</v>
      </c>
      <c r="C2906" t="s">
        <v>674</v>
      </c>
      <c r="D2906" t="s">
        <v>664</v>
      </c>
      <c r="E2906" s="102">
        <v>54.702354499999998</v>
      </c>
      <c r="F2906" s="102">
        <v>-3.2765753000000002</v>
      </c>
    </row>
    <row r="2907" spans="1:6" x14ac:dyDescent="0.25">
      <c r="A2907" s="1">
        <v>743</v>
      </c>
      <c r="B2907" t="s">
        <v>3457</v>
      </c>
      <c r="C2907" t="s">
        <v>1002</v>
      </c>
      <c r="D2907" t="s">
        <v>662</v>
      </c>
      <c r="E2907" s="102">
        <v>25.624261799999999</v>
      </c>
      <c r="F2907" s="102">
        <v>42.352832800000002</v>
      </c>
    </row>
    <row r="2908" spans="1:6" x14ac:dyDescent="0.25">
      <c r="A2908" s="1">
        <v>743</v>
      </c>
      <c r="B2908" t="s">
        <v>3458</v>
      </c>
      <c r="C2908" t="s">
        <v>999</v>
      </c>
      <c r="D2908" t="s">
        <v>667</v>
      </c>
      <c r="E2908" s="102">
        <v>39.662164799999999</v>
      </c>
      <c r="F2908" s="102">
        <v>-8.1353518999999999</v>
      </c>
    </row>
    <row r="2909" spans="1:6" x14ac:dyDescent="0.25">
      <c r="A2909" s="1">
        <v>743</v>
      </c>
      <c r="B2909" t="s">
        <v>616</v>
      </c>
      <c r="C2909" t="s">
        <v>767</v>
      </c>
      <c r="D2909" t="s">
        <v>664</v>
      </c>
      <c r="E2909" s="102">
        <v>36.5748441</v>
      </c>
      <c r="F2909" s="102">
        <v>139.23941790000001</v>
      </c>
    </row>
    <row r="2910" spans="1:6" x14ac:dyDescent="0.25">
      <c r="A2910" s="1">
        <v>743</v>
      </c>
      <c r="B2910" t="s">
        <v>3459</v>
      </c>
      <c r="C2910" t="s">
        <v>666</v>
      </c>
      <c r="D2910" t="s">
        <v>664</v>
      </c>
      <c r="E2910" s="102">
        <v>35.000073999999998</v>
      </c>
      <c r="F2910" s="102">
        <v>104.999927</v>
      </c>
    </row>
    <row r="2911" spans="1:6" x14ac:dyDescent="0.25">
      <c r="A2911" s="1">
        <v>743</v>
      </c>
      <c r="B2911" t="s">
        <v>3460</v>
      </c>
      <c r="C2911" t="s">
        <v>767</v>
      </c>
      <c r="D2911" t="s">
        <v>662</v>
      </c>
      <c r="E2911" s="102">
        <v>36.5748441</v>
      </c>
      <c r="F2911" s="102">
        <v>139.23941790000001</v>
      </c>
    </row>
    <row r="2912" spans="1:6" x14ac:dyDescent="0.25">
      <c r="A2912" s="1">
        <v>743</v>
      </c>
      <c r="B2912" t="s">
        <v>3461</v>
      </c>
      <c r="C2912" t="s">
        <v>661</v>
      </c>
      <c r="D2912" t="s">
        <v>664</v>
      </c>
      <c r="E2912" s="102">
        <v>39.783730400000003</v>
      </c>
      <c r="F2912" s="102">
        <v>-100.445882</v>
      </c>
    </row>
    <row r="2913" spans="1:6" x14ac:dyDescent="0.25">
      <c r="A2913" s="1">
        <v>743</v>
      </c>
      <c r="B2913" t="s">
        <v>3462</v>
      </c>
      <c r="C2913" t="s">
        <v>3463</v>
      </c>
      <c r="D2913" t="s">
        <v>662</v>
      </c>
      <c r="E2913" s="102">
        <v>18.185050700000001</v>
      </c>
      <c r="F2913" s="102">
        <v>-77.394769299999993</v>
      </c>
    </row>
    <row r="2914" spans="1:6" x14ac:dyDescent="0.25">
      <c r="A2914" s="1">
        <v>744</v>
      </c>
      <c r="B2914" t="s">
        <v>3464</v>
      </c>
      <c r="C2914" t="s">
        <v>767</v>
      </c>
      <c r="D2914" t="s">
        <v>664</v>
      </c>
      <c r="E2914" s="102">
        <v>36.5748441</v>
      </c>
      <c r="F2914" s="102">
        <v>139.23941790000001</v>
      </c>
    </row>
    <row r="2915" spans="1:6" x14ac:dyDescent="0.25">
      <c r="A2915" s="1">
        <v>744</v>
      </c>
      <c r="B2915" t="s">
        <v>119</v>
      </c>
      <c r="C2915" t="s">
        <v>767</v>
      </c>
      <c r="D2915" t="s">
        <v>664</v>
      </c>
      <c r="E2915" s="102">
        <v>36.5748441</v>
      </c>
      <c r="F2915" s="102">
        <v>139.23941790000001</v>
      </c>
    </row>
    <row r="2916" spans="1:6" x14ac:dyDescent="0.25">
      <c r="A2916" s="1">
        <v>744</v>
      </c>
      <c r="B2916" t="s">
        <v>3465</v>
      </c>
      <c r="C2916" t="s">
        <v>688</v>
      </c>
      <c r="D2916" t="s">
        <v>664</v>
      </c>
      <c r="E2916" s="102">
        <v>39.326068499999998</v>
      </c>
      <c r="F2916" s="102">
        <v>-4.8379791000000001</v>
      </c>
    </row>
    <row r="2917" spans="1:6" x14ac:dyDescent="0.25">
      <c r="A2917" s="1">
        <v>744</v>
      </c>
      <c r="B2917" t="s">
        <v>3466</v>
      </c>
      <c r="C2917" t="s">
        <v>661</v>
      </c>
      <c r="D2917" t="s">
        <v>664</v>
      </c>
      <c r="E2917" s="102">
        <v>39.783730400000003</v>
      </c>
      <c r="F2917" s="102">
        <v>-100.445882</v>
      </c>
    </row>
    <row r="2918" spans="1:6" x14ac:dyDescent="0.25">
      <c r="A2918" s="1">
        <v>744</v>
      </c>
      <c r="B2918" t="s">
        <v>3467</v>
      </c>
      <c r="C2918" t="s">
        <v>1650</v>
      </c>
      <c r="D2918" t="s">
        <v>662</v>
      </c>
      <c r="E2918" s="102">
        <v>4.5693754000000002</v>
      </c>
      <c r="F2918" s="102">
        <v>102.26568229999999</v>
      </c>
    </row>
    <row r="2919" spans="1:6" x14ac:dyDescent="0.25">
      <c r="A2919" s="1">
        <v>744</v>
      </c>
      <c r="B2919" t="s">
        <v>3468</v>
      </c>
      <c r="C2919" t="s">
        <v>661</v>
      </c>
      <c r="D2919" t="s">
        <v>664</v>
      </c>
      <c r="E2919" s="102">
        <v>39.783730400000003</v>
      </c>
      <c r="F2919" s="102">
        <v>-100.445882</v>
      </c>
    </row>
    <row r="2920" spans="1:6" x14ac:dyDescent="0.25">
      <c r="A2920" s="1">
        <v>744</v>
      </c>
      <c r="B2920" t="s">
        <v>3469</v>
      </c>
      <c r="C2920" t="s">
        <v>1372</v>
      </c>
      <c r="D2920" t="s">
        <v>662</v>
      </c>
      <c r="E2920" s="102">
        <v>14.8971921</v>
      </c>
      <c r="F2920" s="102">
        <v>100.83273</v>
      </c>
    </row>
    <row r="2921" spans="1:6" x14ac:dyDescent="0.25">
      <c r="A2921" s="1">
        <v>744</v>
      </c>
      <c r="B2921" t="s">
        <v>3470</v>
      </c>
      <c r="C2921" t="s">
        <v>694</v>
      </c>
      <c r="D2921" t="s">
        <v>662</v>
      </c>
      <c r="E2921" s="102">
        <v>-10.3333333</v>
      </c>
      <c r="F2921" s="102">
        <v>-53.2</v>
      </c>
    </row>
    <row r="2922" spans="1:6" x14ac:dyDescent="0.25">
      <c r="A2922" s="1">
        <v>744</v>
      </c>
      <c r="B2922" t="s">
        <v>3471</v>
      </c>
      <c r="C2922" t="s">
        <v>666</v>
      </c>
      <c r="D2922" t="s">
        <v>667</v>
      </c>
      <c r="E2922" s="102">
        <v>35.000073999999998</v>
      </c>
      <c r="F2922" s="102">
        <v>104.999927</v>
      </c>
    </row>
    <row r="2923" spans="1:6" x14ac:dyDescent="0.25">
      <c r="A2923" s="1">
        <v>744</v>
      </c>
      <c r="B2923" t="s">
        <v>3472</v>
      </c>
      <c r="C2923" t="s">
        <v>688</v>
      </c>
      <c r="D2923" t="s">
        <v>662</v>
      </c>
      <c r="E2923" s="102">
        <v>39.326068499999998</v>
      </c>
      <c r="F2923" s="102">
        <v>-4.8379791000000001</v>
      </c>
    </row>
    <row r="2924" spans="1:6" x14ac:dyDescent="0.25">
      <c r="A2924" s="1">
        <v>744</v>
      </c>
      <c r="B2924" t="s">
        <v>3473</v>
      </c>
      <c r="C2924" t="s">
        <v>740</v>
      </c>
      <c r="D2924" t="s">
        <v>662</v>
      </c>
      <c r="E2924" s="102">
        <v>32.647531399999998</v>
      </c>
      <c r="F2924" s="102">
        <v>54.564351600000002</v>
      </c>
    </row>
    <row r="2925" spans="1:6" x14ac:dyDescent="0.25">
      <c r="A2925" s="1">
        <v>745</v>
      </c>
      <c r="B2925" t="s">
        <v>3474</v>
      </c>
      <c r="C2925" t="s">
        <v>684</v>
      </c>
      <c r="D2925" t="s">
        <v>856</v>
      </c>
      <c r="E2925" s="102">
        <v>-24.776108600000001</v>
      </c>
      <c r="F2925" s="102">
        <v>134.755</v>
      </c>
    </row>
    <row r="2926" spans="1:6" x14ac:dyDescent="0.25">
      <c r="A2926" s="1">
        <v>745</v>
      </c>
      <c r="B2926" t="s">
        <v>3475</v>
      </c>
      <c r="C2926" t="s">
        <v>944</v>
      </c>
      <c r="D2926" t="s">
        <v>662</v>
      </c>
      <c r="E2926" s="102">
        <v>23.973937400000001</v>
      </c>
      <c r="F2926" s="102">
        <v>120.9820179</v>
      </c>
    </row>
    <row r="2927" spans="1:6" x14ac:dyDescent="0.25">
      <c r="A2927" s="1">
        <v>745</v>
      </c>
      <c r="B2927" t="s">
        <v>3476</v>
      </c>
      <c r="C2927" t="s">
        <v>661</v>
      </c>
      <c r="D2927" t="s">
        <v>664</v>
      </c>
      <c r="E2927" s="102">
        <v>39.783730400000003</v>
      </c>
      <c r="F2927" s="102">
        <v>-100.445882</v>
      </c>
    </row>
    <row r="2928" spans="1:6" x14ac:dyDescent="0.25">
      <c r="A2928" s="1">
        <v>745</v>
      </c>
      <c r="B2928" t="s">
        <v>3477</v>
      </c>
      <c r="C2928" t="s">
        <v>881</v>
      </c>
      <c r="D2928" t="s">
        <v>667</v>
      </c>
      <c r="E2928" s="102">
        <v>63.246777700000003</v>
      </c>
      <c r="F2928" s="102">
        <v>25.920916399999999</v>
      </c>
    </row>
    <row r="2929" spans="1:6" x14ac:dyDescent="0.25">
      <c r="A2929" s="1">
        <v>745</v>
      </c>
      <c r="B2929" t="s">
        <v>3478</v>
      </c>
      <c r="C2929" t="s">
        <v>1372</v>
      </c>
      <c r="D2929" t="s">
        <v>664</v>
      </c>
      <c r="E2929" s="102">
        <v>14.8971921</v>
      </c>
      <c r="F2929" s="102">
        <v>100.83273</v>
      </c>
    </row>
    <row r="2930" spans="1:6" x14ac:dyDescent="0.25">
      <c r="A2930" s="1">
        <v>745</v>
      </c>
      <c r="B2930" t="s">
        <v>3479</v>
      </c>
      <c r="C2930" t="s">
        <v>2133</v>
      </c>
      <c r="D2930" t="s">
        <v>662</v>
      </c>
      <c r="E2930" s="102">
        <v>45.985212900000001</v>
      </c>
      <c r="F2930" s="102">
        <v>24.6859225</v>
      </c>
    </row>
    <row r="2931" spans="1:6" x14ac:dyDescent="0.25">
      <c r="A2931" s="1">
        <v>745</v>
      </c>
      <c r="B2931" t="s">
        <v>3480</v>
      </c>
      <c r="C2931" t="s">
        <v>661</v>
      </c>
      <c r="D2931" t="s">
        <v>662</v>
      </c>
      <c r="E2931" s="102">
        <v>39.783730400000003</v>
      </c>
      <c r="F2931" s="102">
        <v>-100.445882</v>
      </c>
    </row>
    <row r="2932" spans="1:6" x14ac:dyDescent="0.25">
      <c r="A2932" s="1">
        <v>745</v>
      </c>
      <c r="B2932" t="s">
        <v>3481</v>
      </c>
      <c r="C2932" t="s">
        <v>713</v>
      </c>
      <c r="D2932" t="s">
        <v>664</v>
      </c>
      <c r="E2932" s="102">
        <v>36.638392000000003</v>
      </c>
      <c r="F2932" s="102">
        <v>127.69611879999999</v>
      </c>
    </row>
    <row r="2933" spans="1:6" x14ac:dyDescent="0.25">
      <c r="A2933" s="1">
        <v>745</v>
      </c>
      <c r="B2933" t="s">
        <v>3482</v>
      </c>
      <c r="C2933" t="s">
        <v>2576</v>
      </c>
      <c r="D2933" t="s">
        <v>664</v>
      </c>
      <c r="E2933" s="102">
        <v>4.0999169999999996</v>
      </c>
      <c r="F2933" s="102">
        <v>-72.908813300000006</v>
      </c>
    </row>
    <row r="2934" spans="1:6" x14ac:dyDescent="0.25">
      <c r="A2934" s="1">
        <v>745</v>
      </c>
      <c r="B2934" t="s">
        <v>3483</v>
      </c>
      <c r="C2934" t="s">
        <v>666</v>
      </c>
      <c r="D2934" t="s">
        <v>667</v>
      </c>
      <c r="E2934" s="102">
        <v>35.000073999999998</v>
      </c>
      <c r="F2934" s="102">
        <v>104.999927</v>
      </c>
    </row>
    <row r="2935" spans="1:6" x14ac:dyDescent="0.25">
      <c r="A2935" s="1">
        <v>745</v>
      </c>
      <c r="B2935" t="s">
        <v>3484</v>
      </c>
      <c r="C2935" t="s">
        <v>2576</v>
      </c>
      <c r="D2935" t="s">
        <v>662</v>
      </c>
      <c r="E2935" s="102">
        <v>4.0999169999999996</v>
      </c>
      <c r="F2935" s="102">
        <v>-72.908813300000006</v>
      </c>
    </row>
    <row r="2936" spans="1:6" x14ac:dyDescent="0.25">
      <c r="A2936" s="1">
        <v>745</v>
      </c>
      <c r="B2936" t="s">
        <v>3485</v>
      </c>
      <c r="C2936" t="s">
        <v>1619</v>
      </c>
      <c r="D2936" t="s">
        <v>662</v>
      </c>
      <c r="E2936" s="102">
        <v>38.959759400000003</v>
      </c>
      <c r="F2936" s="102">
        <v>34.924965299999997</v>
      </c>
    </row>
    <row r="2937" spans="1:6" x14ac:dyDescent="0.25">
      <c r="A2937" s="1">
        <v>745</v>
      </c>
      <c r="B2937" t="s">
        <v>3486</v>
      </c>
      <c r="C2937" t="s">
        <v>666</v>
      </c>
      <c r="D2937" t="s">
        <v>662</v>
      </c>
      <c r="E2937" s="102">
        <v>35.000073999999998</v>
      </c>
      <c r="F2937" s="102">
        <v>104.999927</v>
      </c>
    </row>
    <row r="2938" spans="1:6" x14ac:dyDescent="0.25">
      <c r="A2938" s="1">
        <v>745</v>
      </c>
      <c r="B2938" t="s">
        <v>3487</v>
      </c>
      <c r="C2938" t="s">
        <v>740</v>
      </c>
      <c r="D2938" t="s">
        <v>662</v>
      </c>
      <c r="E2938" s="102">
        <v>32.647531399999998</v>
      </c>
      <c r="F2938" s="102">
        <v>54.564351600000002</v>
      </c>
    </row>
    <row r="2939" spans="1:6" x14ac:dyDescent="0.25">
      <c r="A2939" s="1">
        <v>746</v>
      </c>
      <c r="B2939" t="s">
        <v>3488</v>
      </c>
      <c r="C2939" t="s">
        <v>1619</v>
      </c>
      <c r="D2939" t="s">
        <v>662</v>
      </c>
      <c r="E2939" s="102">
        <v>38.959759400000003</v>
      </c>
      <c r="F2939" s="102">
        <v>34.924965299999997</v>
      </c>
    </row>
    <row r="2940" spans="1:6" x14ac:dyDescent="0.25">
      <c r="A2940" s="1">
        <v>746</v>
      </c>
      <c r="B2940" t="s">
        <v>3489</v>
      </c>
      <c r="C2940" t="s">
        <v>688</v>
      </c>
      <c r="D2940" t="s">
        <v>664</v>
      </c>
      <c r="E2940" s="102">
        <v>39.326068499999998</v>
      </c>
      <c r="F2940" s="102">
        <v>-4.8379791000000001</v>
      </c>
    </row>
    <row r="2941" spans="1:6" x14ac:dyDescent="0.25">
      <c r="A2941" s="1">
        <v>746</v>
      </c>
      <c r="B2941" t="s">
        <v>3490</v>
      </c>
      <c r="C2941" t="s">
        <v>688</v>
      </c>
      <c r="D2941" t="s">
        <v>662</v>
      </c>
      <c r="E2941" s="102">
        <v>39.326068499999998</v>
      </c>
      <c r="F2941" s="102">
        <v>-4.8379791000000001</v>
      </c>
    </row>
    <row r="2942" spans="1:6" x14ac:dyDescent="0.25">
      <c r="A2942" s="1">
        <v>746</v>
      </c>
      <c r="B2942" t="s">
        <v>3491</v>
      </c>
      <c r="C2942" t="s">
        <v>670</v>
      </c>
      <c r="D2942" t="s">
        <v>662</v>
      </c>
      <c r="E2942" s="102">
        <v>46.603354000000003</v>
      </c>
      <c r="F2942" s="102">
        <v>1.8883335000000001</v>
      </c>
    </row>
    <row r="2943" spans="1:6" x14ac:dyDescent="0.25">
      <c r="A2943" s="1">
        <v>746</v>
      </c>
      <c r="B2943" t="s">
        <v>3492</v>
      </c>
      <c r="C2943" t="s">
        <v>767</v>
      </c>
      <c r="D2943" t="s">
        <v>662</v>
      </c>
      <c r="E2943" s="102">
        <v>36.5748441</v>
      </c>
      <c r="F2943" s="102">
        <v>139.23941790000001</v>
      </c>
    </row>
    <row r="2944" spans="1:6" x14ac:dyDescent="0.25">
      <c r="A2944" s="1">
        <v>746</v>
      </c>
      <c r="B2944" t="s">
        <v>3493</v>
      </c>
      <c r="C2944" t="s">
        <v>2059</v>
      </c>
      <c r="D2944" t="s">
        <v>662</v>
      </c>
      <c r="E2944" s="102">
        <v>48.741152200000002</v>
      </c>
      <c r="F2944" s="102">
        <v>19.452864600000002</v>
      </c>
    </row>
    <row r="2945" spans="1:6" x14ac:dyDescent="0.25">
      <c r="A2945" s="1">
        <v>746</v>
      </c>
      <c r="B2945" t="s">
        <v>3494</v>
      </c>
      <c r="C2945" t="s">
        <v>944</v>
      </c>
      <c r="D2945" t="s">
        <v>662</v>
      </c>
      <c r="E2945" s="102">
        <v>23.973937400000001</v>
      </c>
      <c r="F2945" s="102">
        <v>120.9820179</v>
      </c>
    </row>
    <row r="2946" spans="1:6" x14ac:dyDescent="0.25">
      <c r="A2946" s="1">
        <v>746</v>
      </c>
      <c r="B2946" t="s">
        <v>292</v>
      </c>
      <c r="C2946" t="s">
        <v>670</v>
      </c>
      <c r="D2946" t="s">
        <v>662</v>
      </c>
      <c r="E2946" s="102">
        <v>46.603354000000003</v>
      </c>
      <c r="F2946" s="102">
        <v>1.8883335000000001</v>
      </c>
    </row>
    <row r="2947" spans="1:6" x14ac:dyDescent="0.25">
      <c r="A2947" s="1">
        <v>746</v>
      </c>
      <c r="B2947" t="s">
        <v>3495</v>
      </c>
      <c r="C2947" t="s">
        <v>782</v>
      </c>
      <c r="D2947" t="s">
        <v>664</v>
      </c>
      <c r="E2947" s="102">
        <v>30.812424700000001</v>
      </c>
      <c r="F2947" s="102">
        <v>34.859476200000003</v>
      </c>
    </row>
    <row r="2948" spans="1:6" x14ac:dyDescent="0.25">
      <c r="A2948" s="1">
        <v>746</v>
      </c>
      <c r="B2948" t="s">
        <v>3496</v>
      </c>
      <c r="C2948" t="s">
        <v>661</v>
      </c>
      <c r="D2948" t="s">
        <v>662</v>
      </c>
      <c r="E2948" s="102">
        <v>39.783730400000003</v>
      </c>
      <c r="F2948" s="102">
        <v>-100.445882</v>
      </c>
    </row>
    <row r="2949" spans="1:6" x14ac:dyDescent="0.25">
      <c r="A2949" s="1">
        <v>746</v>
      </c>
      <c r="B2949" t="s">
        <v>3497</v>
      </c>
      <c r="C2949" t="s">
        <v>767</v>
      </c>
      <c r="D2949" t="s">
        <v>662</v>
      </c>
      <c r="E2949" s="102">
        <v>36.5748441</v>
      </c>
      <c r="F2949" s="102">
        <v>139.23941790000001</v>
      </c>
    </row>
    <row r="2950" spans="1:6" x14ac:dyDescent="0.25">
      <c r="A2950" s="1">
        <v>746</v>
      </c>
      <c r="B2950" t="s">
        <v>3498</v>
      </c>
      <c r="C2950" t="s">
        <v>740</v>
      </c>
      <c r="D2950" t="s">
        <v>662</v>
      </c>
      <c r="E2950" s="102">
        <v>32.647531399999998</v>
      </c>
      <c r="F2950" s="102">
        <v>54.564351600000002</v>
      </c>
    </row>
    <row r="2951" spans="1:6" x14ac:dyDescent="0.25">
      <c r="A2951" s="1">
        <v>746</v>
      </c>
      <c r="B2951" t="s">
        <v>3499</v>
      </c>
      <c r="C2951" t="s">
        <v>958</v>
      </c>
      <c r="D2951" t="s">
        <v>662</v>
      </c>
      <c r="E2951" s="102">
        <v>22.351114800000001</v>
      </c>
      <c r="F2951" s="102">
        <v>78.667742799999999</v>
      </c>
    </row>
    <row r="2952" spans="1:6" x14ac:dyDescent="0.25">
      <c r="A2952" s="1">
        <v>747</v>
      </c>
      <c r="B2952" t="s">
        <v>3500</v>
      </c>
      <c r="C2952" t="s">
        <v>958</v>
      </c>
      <c r="D2952" t="s">
        <v>662</v>
      </c>
      <c r="E2952" s="102">
        <v>22.351114800000001</v>
      </c>
      <c r="F2952" s="102">
        <v>78.667742799999999</v>
      </c>
    </row>
    <row r="2953" spans="1:6" x14ac:dyDescent="0.25">
      <c r="A2953" s="1">
        <v>747</v>
      </c>
      <c r="B2953" t="s">
        <v>3501</v>
      </c>
      <c r="C2953" t="s">
        <v>740</v>
      </c>
      <c r="D2953" t="s">
        <v>662</v>
      </c>
      <c r="E2953" s="102">
        <v>32.647531399999998</v>
      </c>
      <c r="F2953" s="102">
        <v>54.564351600000002</v>
      </c>
    </row>
    <row r="2954" spans="1:6" x14ac:dyDescent="0.25">
      <c r="A2954" s="1">
        <v>747</v>
      </c>
      <c r="B2954" t="s">
        <v>3502</v>
      </c>
      <c r="C2954" t="s">
        <v>713</v>
      </c>
      <c r="D2954" t="s">
        <v>664</v>
      </c>
      <c r="E2954" s="102">
        <v>36.638392000000003</v>
      </c>
      <c r="F2954" s="102">
        <v>127.69611879999999</v>
      </c>
    </row>
    <row r="2955" spans="1:6" x14ac:dyDescent="0.25">
      <c r="A2955" s="1">
        <v>747</v>
      </c>
      <c r="B2955" t="s">
        <v>3503</v>
      </c>
      <c r="C2955" t="s">
        <v>978</v>
      </c>
      <c r="D2955" t="s">
        <v>664</v>
      </c>
      <c r="E2955" s="102">
        <v>49.743904700000002</v>
      </c>
      <c r="F2955" s="102">
        <v>15.338106099999999</v>
      </c>
    </row>
    <row r="2956" spans="1:6" x14ac:dyDescent="0.25">
      <c r="A2956" s="1">
        <v>747</v>
      </c>
      <c r="B2956" t="s">
        <v>3504</v>
      </c>
      <c r="C2956" t="s">
        <v>1559</v>
      </c>
      <c r="D2956" t="s">
        <v>662</v>
      </c>
      <c r="E2956" s="102">
        <v>-31.761336499999999</v>
      </c>
      <c r="F2956" s="102">
        <v>-71.318769700000004</v>
      </c>
    </row>
    <row r="2957" spans="1:6" x14ac:dyDescent="0.25">
      <c r="A2957" s="1">
        <v>747</v>
      </c>
      <c r="B2957" t="s">
        <v>3505</v>
      </c>
      <c r="C2957" t="s">
        <v>661</v>
      </c>
      <c r="D2957" t="s">
        <v>664</v>
      </c>
      <c r="E2957" s="102">
        <v>39.783730400000003</v>
      </c>
      <c r="F2957" s="102">
        <v>-100.445882</v>
      </c>
    </row>
    <row r="2958" spans="1:6" x14ac:dyDescent="0.25">
      <c r="A2958" s="1">
        <v>747</v>
      </c>
      <c r="B2958" t="s">
        <v>3506</v>
      </c>
      <c r="C2958" t="s">
        <v>661</v>
      </c>
      <c r="D2958" t="s">
        <v>662</v>
      </c>
      <c r="E2958" s="102">
        <v>39.783730400000003</v>
      </c>
      <c r="F2958" s="102">
        <v>-100.445882</v>
      </c>
    </row>
    <row r="2959" spans="1:6" x14ac:dyDescent="0.25">
      <c r="A2959" s="1">
        <v>747</v>
      </c>
      <c r="B2959" t="s">
        <v>3507</v>
      </c>
      <c r="C2959" t="s">
        <v>727</v>
      </c>
      <c r="D2959" t="s">
        <v>662</v>
      </c>
      <c r="E2959" s="102">
        <v>50.6402809</v>
      </c>
      <c r="F2959" s="102">
        <v>4.6667145000000003</v>
      </c>
    </row>
    <row r="2960" spans="1:6" x14ac:dyDescent="0.25">
      <c r="A2960" s="1">
        <v>747</v>
      </c>
      <c r="B2960" t="s">
        <v>3508</v>
      </c>
      <c r="C2960" t="s">
        <v>681</v>
      </c>
      <c r="D2960" t="s">
        <v>662</v>
      </c>
      <c r="E2960" s="102">
        <v>51.1638175</v>
      </c>
      <c r="F2960" s="102">
        <v>10.447831300000001</v>
      </c>
    </row>
    <row r="2961" spans="1:6" x14ac:dyDescent="0.25">
      <c r="A2961" s="1">
        <v>747</v>
      </c>
      <c r="B2961" t="s">
        <v>3509</v>
      </c>
      <c r="C2961" t="s">
        <v>674</v>
      </c>
      <c r="D2961" t="s">
        <v>664</v>
      </c>
      <c r="E2961" s="102">
        <v>54.702354499999998</v>
      </c>
      <c r="F2961" s="102">
        <v>-3.2765753000000002</v>
      </c>
    </row>
    <row r="2962" spans="1:6" x14ac:dyDescent="0.25">
      <c r="A2962" s="1">
        <v>747</v>
      </c>
      <c r="B2962" t="s">
        <v>3510</v>
      </c>
      <c r="C2962" t="s">
        <v>899</v>
      </c>
      <c r="D2962" t="s">
        <v>664</v>
      </c>
      <c r="E2962" s="102">
        <v>38.995368300000003</v>
      </c>
      <c r="F2962" s="102">
        <v>21.987713200000002</v>
      </c>
    </row>
    <row r="2963" spans="1:6" x14ac:dyDescent="0.25">
      <c r="A2963" s="1">
        <v>748</v>
      </c>
      <c r="B2963" t="s">
        <v>3511</v>
      </c>
      <c r="C2963" t="s">
        <v>674</v>
      </c>
      <c r="D2963" t="s">
        <v>664</v>
      </c>
      <c r="E2963" s="102">
        <v>54.702354499999998</v>
      </c>
      <c r="F2963" s="102">
        <v>-3.2765753000000002</v>
      </c>
    </row>
    <row r="2964" spans="1:6" x14ac:dyDescent="0.25">
      <c r="A2964" s="1">
        <v>748</v>
      </c>
      <c r="B2964" t="s">
        <v>3512</v>
      </c>
      <c r="C2964" t="s">
        <v>674</v>
      </c>
      <c r="D2964" t="s">
        <v>664</v>
      </c>
      <c r="E2964" s="102">
        <v>54.702354499999998</v>
      </c>
      <c r="F2964" s="102">
        <v>-3.2765753000000002</v>
      </c>
    </row>
    <row r="2965" spans="1:6" x14ac:dyDescent="0.25">
      <c r="A2965" s="1">
        <v>748</v>
      </c>
      <c r="B2965" t="s">
        <v>3513</v>
      </c>
      <c r="C2965" t="s">
        <v>1356</v>
      </c>
      <c r="D2965" t="s">
        <v>662</v>
      </c>
      <c r="E2965" s="102">
        <v>23.658511600000001</v>
      </c>
      <c r="F2965" s="102">
        <v>-102.00770970000001</v>
      </c>
    </row>
    <row r="2966" spans="1:6" x14ac:dyDescent="0.25">
      <c r="A2966" s="1">
        <v>748</v>
      </c>
      <c r="B2966" t="s">
        <v>3514</v>
      </c>
      <c r="C2966" t="s">
        <v>899</v>
      </c>
      <c r="D2966" t="s">
        <v>662</v>
      </c>
      <c r="E2966" s="102">
        <v>38.995368300000003</v>
      </c>
      <c r="F2966" s="102">
        <v>21.987713200000002</v>
      </c>
    </row>
    <row r="2967" spans="1:6" x14ac:dyDescent="0.25">
      <c r="A2967" s="1">
        <v>748</v>
      </c>
      <c r="B2967" t="s">
        <v>3515</v>
      </c>
      <c r="C2967" t="s">
        <v>661</v>
      </c>
      <c r="D2967" t="s">
        <v>664</v>
      </c>
      <c r="E2967" s="102">
        <v>39.783730400000003</v>
      </c>
      <c r="F2967" s="102">
        <v>-100.445882</v>
      </c>
    </row>
    <row r="2968" spans="1:6" x14ac:dyDescent="0.25">
      <c r="A2968" s="1">
        <v>748</v>
      </c>
      <c r="B2968" t="s">
        <v>3516</v>
      </c>
      <c r="C2968" t="s">
        <v>944</v>
      </c>
      <c r="D2968" t="s">
        <v>662</v>
      </c>
      <c r="E2968" s="102">
        <v>23.973937400000001</v>
      </c>
      <c r="F2968" s="102">
        <v>120.9820179</v>
      </c>
    </row>
    <row r="2969" spans="1:6" x14ac:dyDescent="0.25">
      <c r="A2969" s="1">
        <v>748</v>
      </c>
      <c r="B2969" t="s">
        <v>3517</v>
      </c>
      <c r="C2969" t="s">
        <v>666</v>
      </c>
      <c r="D2969" t="s">
        <v>662</v>
      </c>
      <c r="E2969" s="102">
        <v>35.000073999999998</v>
      </c>
      <c r="F2969" s="102">
        <v>104.999927</v>
      </c>
    </row>
    <row r="2970" spans="1:6" x14ac:dyDescent="0.25">
      <c r="A2970" s="1">
        <v>748</v>
      </c>
      <c r="B2970" t="s">
        <v>3518</v>
      </c>
      <c r="C2970" t="s">
        <v>694</v>
      </c>
      <c r="D2970" t="s">
        <v>662</v>
      </c>
      <c r="E2970" s="102">
        <v>-10.3333333</v>
      </c>
      <c r="F2970" s="102">
        <v>-53.2</v>
      </c>
    </row>
    <row r="2971" spans="1:6" x14ac:dyDescent="0.25">
      <c r="A2971" s="1">
        <v>749</v>
      </c>
      <c r="B2971" t="s">
        <v>3519</v>
      </c>
      <c r="C2971" t="s">
        <v>661</v>
      </c>
      <c r="D2971" t="s">
        <v>856</v>
      </c>
      <c r="E2971" s="102">
        <v>39.783730400000003</v>
      </c>
      <c r="F2971" s="102">
        <v>-100.445882</v>
      </c>
    </row>
    <row r="2972" spans="1:6" x14ac:dyDescent="0.25">
      <c r="A2972" s="1">
        <v>749</v>
      </c>
      <c r="B2972" t="s">
        <v>3520</v>
      </c>
      <c r="C2972" t="s">
        <v>709</v>
      </c>
      <c r="D2972" t="s">
        <v>667</v>
      </c>
      <c r="E2972" s="102">
        <v>55.670248999999998</v>
      </c>
      <c r="F2972" s="102">
        <v>10.3333283</v>
      </c>
    </row>
    <row r="2973" spans="1:6" x14ac:dyDescent="0.25">
      <c r="A2973" s="1">
        <v>749</v>
      </c>
      <c r="B2973" t="s">
        <v>3521</v>
      </c>
      <c r="C2973" t="s">
        <v>1264</v>
      </c>
      <c r="D2973" t="s">
        <v>662</v>
      </c>
      <c r="E2973" s="102">
        <v>26.254049299999998</v>
      </c>
      <c r="F2973" s="102">
        <v>29.267546899999999</v>
      </c>
    </row>
    <row r="2974" spans="1:6" x14ac:dyDescent="0.25">
      <c r="A2974" s="1">
        <v>749</v>
      </c>
      <c r="B2974" t="s">
        <v>3522</v>
      </c>
      <c r="C2974" t="s">
        <v>670</v>
      </c>
      <c r="D2974" t="s">
        <v>667</v>
      </c>
      <c r="E2974" s="102">
        <v>46.603354000000003</v>
      </c>
      <c r="F2974" s="102">
        <v>1.8883335000000001</v>
      </c>
    </row>
    <row r="2975" spans="1:6" x14ac:dyDescent="0.25">
      <c r="A2975" s="1">
        <v>749</v>
      </c>
      <c r="B2975" t="s">
        <v>3523</v>
      </c>
      <c r="C2975" t="s">
        <v>688</v>
      </c>
      <c r="D2975" t="s">
        <v>662</v>
      </c>
      <c r="E2975" s="102">
        <v>39.326068499999998</v>
      </c>
      <c r="F2975" s="102">
        <v>-4.8379791000000001</v>
      </c>
    </row>
    <row r="2976" spans="1:6" x14ac:dyDescent="0.25">
      <c r="A2976" s="1">
        <v>749</v>
      </c>
      <c r="B2976" t="s">
        <v>3524</v>
      </c>
      <c r="C2976" t="s">
        <v>713</v>
      </c>
      <c r="D2976" t="s">
        <v>664</v>
      </c>
      <c r="E2976" s="102">
        <v>36.638392000000003</v>
      </c>
      <c r="F2976" s="102">
        <v>127.69611879999999</v>
      </c>
    </row>
    <row r="2977" spans="1:6" x14ac:dyDescent="0.25">
      <c r="A2977" s="1">
        <v>749</v>
      </c>
      <c r="B2977" t="s">
        <v>3525</v>
      </c>
      <c r="C2977" t="s">
        <v>681</v>
      </c>
      <c r="D2977" t="s">
        <v>664</v>
      </c>
      <c r="E2977" s="102">
        <v>51.1638175</v>
      </c>
      <c r="F2977" s="102">
        <v>10.447831300000001</v>
      </c>
    </row>
    <row r="2978" spans="1:6" x14ac:dyDescent="0.25">
      <c r="A2978" s="1">
        <v>749</v>
      </c>
      <c r="B2978" t="s">
        <v>3526</v>
      </c>
      <c r="C2978" t="s">
        <v>666</v>
      </c>
      <c r="D2978" t="s">
        <v>662</v>
      </c>
      <c r="E2978" s="102">
        <v>35.000073999999998</v>
      </c>
      <c r="F2978" s="102">
        <v>104.999927</v>
      </c>
    </row>
    <row r="2979" spans="1:6" x14ac:dyDescent="0.25">
      <c r="A2979" s="1">
        <v>749</v>
      </c>
      <c r="B2979" t="s">
        <v>3527</v>
      </c>
      <c r="C2979" t="s">
        <v>688</v>
      </c>
      <c r="D2979" t="s">
        <v>667</v>
      </c>
      <c r="E2979" s="102">
        <v>39.326068499999998</v>
      </c>
      <c r="F2979" s="102">
        <v>-4.8379791000000001</v>
      </c>
    </row>
    <row r="2980" spans="1:6" x14ac:dyDescent="0.25">
      <c r="A2980" s="1">
        <v>749</v>
      </c>
      <c r="B2980" t="s">
        <v>3528</v>
      </c>
      <c r="C2980" t="s">
        <v>666</v>
      </c>
      <c r="D2980" t="s">
        <v>664</v>
      </c>
      <c r="E2980" s="102">
        <v>35.000073999999998</v>
      </c>
      <c r="F2980" s="102">
        <v>104.999927</v>
      </c>
    </row>
    <row r="2981" spans="1:6" x14ac:dyDescent="0.25">
      <c r="A2981" s="1">
        <v>749</v>
      </c>
      <c r="B2981" t="s">
        <v>3529</v>
      </c>
      <c r="C2981" t="s">
        <v>700</v>
      </c>
      <c r="D2981" t="s">
        <v>664</v>
      </c>
      <c r="E2981" s="102">
        <v>52.243497900000001</v>
      </c>
      <c r="F2981" s="102">
        <v>5.6343227000000002</v>
      </c>
    </row>
    <row r="2982" spans="1:6" x14ac:dyDescent="0.25">
      <c r="A2982" s="1">
        <v>749</v>
      </c>
      <c r="B2982" t="s">
        <v>3530</v>
      </c>
      <c r="C2982" t="s">
        <v>666</v>
      </c>
      <c r="D2982" t="s">
        <v>662</v>
      </c>
      <c r="E2982" s="102">
        <v>35.000073999999998</v>
      </c>
      <c r="F2982" s="102">
        <v>104.999927</v>
      </c>
    </row>
    <row r="2983" spans="1:6" x14ac:dyDescent="0.25">
      <c r="A2983" s="1">
        <v>749</v>
      </c>
      <c r="B2983" t="s">
        <v>3531</v>
      </c>
      <c r="C2983" t="s">
        <v>688</v>
      </c>
      <c r="D2983" t="s">
        <v>664</v>
      </c>
      <c r="E2983" s="102">
        <v>39.326068499999998</v>
      </c>
      <c r="F2983" s="102">
        <v>-4.8379791000000001</v>
      </c>
    </row>
    <row r="2984" spans="1:6" x14ac:dyDescent="0.25">
      <c r="A2984" s="1">
        <v>749</v>
      </c>
      <c r="B2984" t="s">
        <v>3532</v>
      </c>
      <c r="C2984" t="s">
        <v>958</v>
      </c>
      <c r="D2984" t="s">
        <v>662</v>
      </c>
      <c r="E2984" s="102">
        <v>22.351114800000001</v>
      </c>
      <c r="F2984" s="102">
        <v>78.667742799999999</v>
      </c>
    </row>
    <row r="2985" spans="1:6" x14ac:dyDescent="0.25">
      <c r="A2985" s="1">
        <v>749</v>
      </c>
      <c r="B2985" t="s">
        <v>3533</v>
      </c>
      <c r="C2985" t="s">
        <v>958</v>
      </c>
      <c r="D2985" t="s">
        <v>662</v>
      </c>
      <c r="E2985" s="102">
        <v>22.351114800000001</v>
      </c>
      <c r="F2985" s="102">
        <v>78.667742799999999</v>
      </c>
    </row>
    <row r="2986" spans="1:6" x14ac:dyDescent="0.25">
      <c r="A2986" s="1">
        <v>750</v>
      </c>
      <c r="B2986" t="s">
        <v>3534</v>
      </c>
      <c r="C2986" t="s">
        <v>3535</v>
      </c>
      <c r="D2986" t="s">
        <v>662</v>
      </c>
      <c r="E2986" s="102">
        <v>31.166704899999999</v>
      </c>
      <c r="F2986" s="102">
        <v>36.941628000000001</v>
      </c>
    </row>
    <row r="2987" spans="1:6" x14ac:dyDescent="0.25">
      <c r="A2987" s="1">
        <v>750</v>
      </c>
      <c r="B2987" t="s">
        <v>3536</v>
      </c>
      <c r="C2987" t="s">
        <v>661</v>
      </c>
      <c r="D2987" t="s">
        <v>662</v>
      </c>
      <c r="E2987" s="102">
        <v>39.783730400000003</v>
      </c>
      <c r="F2987" s="102">
        <v>-100.445882</v>
      </c>
    </row>
    <row r="2988" spans="1:6" x14ac:dyDescent="0.25">
      <c r="A2988" s="1">
        <v>750</v>
      </c>
      <c r="B2988" t="s">
        <v>1188</v>
      </c>
      <c r="C2988" t="s">
        <v>782</v>
      </c>
      <c r="D2988" t="s">
        <v>664</v>
      </c>
      <c r="E2988" s="102">
        <v>30.812424700000001</v>
      </c>
      <c r="F2988" s="102">
        <v>34.859476200000003</v>
      </c>
    </row>
    <row r="2989" spans="1:6" x14ac:dyDescent="0.25">
      <c r="A2989" s="1">
        <v>750</v>
      </c>
      <c r="B2989" t="s">
        <v>3537</v>
      </c>
      <c r="C2989" t="s">
        <v>1372</v>
      </c>
      <c r="D2989" t="s">
        <v>662</v>
      </c>
      <c r="E2989" s="102">
        <v>14.8971921</v>
      </c>
      <c r="F2989" s="102">
        <v>100.83273</v>
      </c>
    </row>
    <row r="2990" spans="1:6" x14ac:dyDescent="0.25">
      <c r="A2990" s="1">
        <v>750</v>
      </c>
      <c r="B2990" t="s">
        <v>3538</v>
      </c>
      <c r="C2990" t="s">
        <v>1559</v>
      </c>
      <c r="D2990" t="s">
        <v>662</v>
      </c>
      <c r="E2990" s="102">
        <v>-31.761336499999999</v>
      </c>
      <c r="F2990" s="102">
        <v>-71.318769700000004</v>
      </c>
    </row>
    <row r="2991" spans="1:6" x14ac:dyDescent="0.25">
      <c r="A2991" s="1">
        <v>750</v>
      </c>
      <c r="B2991" t="s">
        <v>3539</v>
      </c>
      <c r="C2991" t="s">
        <v>679</v>
      </c>
      <c r="D2991" t="s">
        <v>856</v>
      </c>
      <c r="E2991" s="102"/>
      <c r="F2991" s="102"/>
    </row>
    <row r="2992" spans="1:6" x14ac:dyDescent="0.25">
      <c r="A2992" s="1">
        <v>750</v>
      </c>
      <c r="B2992" t="s">
        <v>3540</v>
      </c>
      <c r="C2992" t="s">
        <v>666</v>
      </c>
      <c r="D2992" t="s">
        <v>662</v>
      </c>
      <c r="E2992" s="102">
        <v>35.000073999999998</v>
      </c>
      <c r="F2992" s="102">
        <v>104.999927</v>
      </c>
    </row>
    <row r="2993" spans="1:6" x14ac:dyDescent="0.25">
      <c r="A2993" s="1">
        <v>750</v>
      </c>
      <c r="B2993" t="s">
        <v>3541</v>
      </c>
      <c r="C2993" t="s">
        <v>3143</v>
      </c>
      <c r="D2993" t="s">
        <v>662</v>
      </c>
      <c r="E2993" s="102">
        <v>-13.268720399999999</v>
      </c>
      <c r="F2993" s="102">
        <v>33.930196299999999</v>
      </c>
    </row>
    <row r="2994" spans="1:6" x14ac:dyDescent="0.25">
      <c r="A2994" s="1">
        <v>750</v>
      </c>
      <c r="B2994" t="s">
        <v>3542</v>
      </c>
      <c r="C2994" t="s">
        <v>684</v>
      </c>
      <c r="D2994" t="s">
        <v>662</v>
      </c>
      <c r="E2994" s="102">
        <v>-24.776108600000001</v>
      </c>
      <c r="F2994" s="102">
        <v>134.755</v>
      </c>
    </row>
    <row r="2995" spans="1:6" x14ac:dyDescent="0.25">
      <c r="A2995" s="1">
        <v>750</v>
      </c>
      <c r="B2995" t="s">
        <v>3543</v>
      </c>
      <c r="C2995" t="s">
        <v>674</v>
      </c>
      <c r="D2995" t="s">
        <v>662</v>
      </c>
      <c r="E2995" s="102">
        <v>54.702354499999998</v>
      </c>
      <c r="F2995" s="102">
        <v>-3.2765753000000002</v>
      </c>
    </row>
    <row r="2996" spans="1:6" x14ac:dyDescent="0.25">
      <c r="A2996" s="1">
        <v>750</v>
      </c>
      <c r="B2996" t="s">
        <v>3544</v>
      </c>
      <c r="C2996" t="s">
        <v>661</v>
      </c>
      <c r="D2996" t="s">
        <v>662</v>
      </c>
      <c r="E2996" s="102">
        <v>39.783730400000003</v>
      </c>
      <c r="F2996" s="102">
        <v>-100.445882</v>
      </c>
    </row>
    <row r="2997" spans="1:6" x14ac:dyDescent="0.25">
      <c r="A2997" s="1">
        <v>750</v>
      </c>
      <c r="B2997" t="s">
        <v>3545</v>
      </c>
      <c r="C2997" t="s">
        <v>944</v>
      </c>
      <c r="D2997" t="s">
        <v>664</v>
      </c>
      <c r="E2997" s="102">
        <v>23.973937400000001</v>
      </c>
      <c r="F2997" s="102">
        <v>120.9820179</v>
      </c>
    </row>
    <row r="2998" spans="1:6" x14ac:dyDescent="0.25">
      <c r="A2998" s="1">
        <v>750</v>
      </c>
      <c r="B2998" t="s">
        <v>3546</v>
      </c>
      <c r="C2998" t="s">
        <v>684</v>
      </c>
      <c r="D2998" t="s">
        <v>662</v>
      </c>
      <c r="E2998" s="102">
        <v>-24.776108600000001</v>
      </c>
      <c r="F2998" s="102">
        <v>134.755</v>
      </c>
    </row>
    <row r="2999" spans="1:6" x14ac:dyDescent="0.25">
      <c r="A2999" s="1">
        <v>750</v>
      </c>
      <c r="B2999" t="s">
        <v>3547</v>
      </c>
      <c r="C2999" t="s">
        <v>767</v>
      </c>
      <c r="D2999" t="s">
        <v>662</v>
      </c>
      <c r="E2999" s="102">
        <v>36.5748441</v>
      </c>
      <c r="F2999" s="102">
        <v>139.23941790000001</v>
      </c>
    </row>
    <row r="3000" spans="1:6" x14ac:dyDescent="0.25">
      <c r="A3000" s="1">
        <v>750</v>
      </c>
      <c r="B3000" t="s">
        <v>3548</v>
      </c>
      <c r="C3000" t="s">
        <v>999</v>
      </c>
      <c r="D3000" t="s">
        <v>662</v>
      </c>
      <c r="E3000" s="102">
        <v>39.662164799999999</v>
      </c>
      <c r="F3000" s="102">
        <v>-8.1353518999999999</v>
      </c>
    </row>
    <row r="3001" spans="1:6" x14ac:dyDescent="0.25">
      <c r="A3001" s="1">
        <v>750</v>
      </c>
      <c r="B3001" t="s">
        <v>3549</v>
      </c>
      <c r="C3001" t="s">
        <v>709</v>
      </c>
      <c r="D3001" t="s">
        <v>667</v>
      </c>
      <c r="E3001" s="102">
        <v>55.670248999999998</v>
      </c>
      <c r="F3001" s="102">
        <v>10.3333283</v>
      </c>
    </row>
    <row r="3002" spans="1:6" x14ac:dyDescent="0.25">
      <c r="A3002" s="1">
        <v>750</v>
      </c>
      <c r="B3002" t="s">
        <v>3550</v>
      </c>
      <c r="C3002" t="s">
        <v>688</v>
      </c>
      <c r="D3002" t="s">
        <v>664</v>
      </c>
      <c r="E3002" s="102">
        <v>39.326068499999998</v>
      </c>
      <c r="F3002" s="102">
        <v>-4.8379791000000001</v>
      </c>
    </row>
    <row r="3003" spans="1:6" x14ac:dyDescent="0.25">
      <c r="A3003" s="1">
        <v>750</v>
      </c>
      <c r="B3003" t="s">
        <v>3551</v>
      </c>
      <c r="C3003" t="s">
        <v>661</v>
      </c>
      <c r="D3003" t="s">
        <v>664</v>
      </c>
      <c r="E3003" s="102">
        <v>39.783730400000003</v>
      </c>
      <c r="F3003" s="102">
        <v>-100.445882</v>
      </c>
    </row>
    <row r="3004" spans="1:6" x14ac:dyDescent="0.25">
      <c r="A3004" s="1">
        <v>750</v>
      </c>
      <c r="B3004" t="s">
        <v>3552</v>
      </c>
      <c r="C3004" t="s">
        <v>3553</v>
      </c>
      <c r="D3004" t="s">
        <v>662</v>
      </c>
      <c r="E3004" s="102">
        <v>9.6000359</v>
      </c>
      <c r="F3004" s="102">
        <v>7.9999720999999999</v>
      </c>
    </row>
    <row r="3005" spans="1:6" x14ac:dyDescent="0.25">
      <c r="A3005" s="1">
        <v>750</v>
      </c>
      <c r="B3005" t="s">
        <v>3554</v>
      </c>
      <c r="C3005" t="s">
        <v>767</v>
      </c>
      <c r="D3005" t="s">
        <v>664</v>
      </c>
      <c r="E3005" s="102">
        <v>36.5748441</v>
      </c>
      <c r="F3005" s="102">
        <v>139.23941790000001</v>
      </c>
    </row>
    <row r="3006" spans="1:6" x14ac:dyDescent="0.25">
      <c r="A3006" s="1">
        <v>750</v>
      </c>
      <c r="B3006" t="s">
        <v>3555</v>
      </c>
      <c r="C3006" t="s">
        <v>1559</v>
      </c>
      <c r="D3006" t="s">
        <v>664</v>
      </c>
      <c r="E3006" s="102">
        <v>-31.761336499999999</v>
      </c>
      <c r="F3006" s="102">
        <v>-71.318769700000004</v>
      </c>
    </row>
    <row r="3007" spans="1:6" x14ac:dyDescent="0.25">
      <c r="A3007" s="1">
        <v>751</v>
      </c>
      <c r="B3007" t="s">
        <v>3556</v>
      </c>
      <c r="C3007" t="s">
        <v>666</v>
      </c>
      <c r="D3007" t="s">
        <v>667</v>
      </c>
      <c r="E3007" s="102">
        <v>35.000073999999998</v>
      </c>
      <c r="F3007" s="102">
        <v>104.999927</v>
      </c>
    </row>
    <row r="3008" spans="1:6" x14ac:dyDescent="0.25">
      <c r="A3008" s="1">
        <v>751</v>
      </c>
      <c r="B3008" t="s">
        <v>3557</v>
      </c>
      <c r="C3008" t="s">
        <v>767</v>
      </c>
      <c r="D3008" t="s">
        <v>662</v>
      </c>
      <c r="E3008" s="102">
        <v>36.5748441</v>
      </c>
      <c r="F3008" s="102">
        <v>139.23941790000001</v>
      </c>
    </row>
    <row r="3009" spans="1:6" x14ac:dyDescent="0.25">
      <c r="A3009" s="1">
        <v>751</v>
      </c>
      <c r="B3009" t="s">
        <v>3558</v>
      </c>
      <c r="C3009" t="s">
        <v>674</v>
      </c>
      <c r="D3009" t="s">
        <v>662</v>
      </c>
      <c r="E3009" s="102">
        <v>54.702354499999998</v>
      </c>
      <c r="F3009" s="102">
        <v>-3.2765753000000002</v>
      </c>
    </row>
    <row r="3010" spans="1:6" x14ac:dyDescent="0.25">
      <c r="A3010" s="1">
        <v>751</v>
      </c>
      <c r="B3010" t="s">
        <v>3559</v>
      </c>
      <c r="C3010" t="s">
        <v>688</v>
      </c>
      <c r="D3010" t="s">
        <v>664</v>
      </c>
      <c r="E3010" s="102">
        <v>39.326068499999998</v>
      </c>
      <c r="F3010" s="102">
        <v>-4.8379791000000001</v>
      </c>
    </row>
    <row r="3011" spans="1:6" x14ac:dyDescent="0.25">
      <c r="A3011" s="1">
        <v>751</v>
      </c>
      <c r="B3011" t="s">
        <v>3560</v>
      </c>
      <c r="C3011" t="s">
        <v>684</v>
      </c>
      <c r="D3011" t="s">
        <v>662</v>
      </c>
      <c r="E3011" s="102">
        <v>-24.776108600000001</v>
      </c>
      <c r="F3011" s="102">
        <v>134.755</v>
      </c>
    </row>
    <row r="3012" spans="1:6" x14ac:dyDescent="0.25">
      <c r="A3012" s="1">
        <v>751</v>
      </c>
      <c r="B3012" t="s">
        <v>3561</v>
      </c>
      <c r="C3012" t="s">
        <v>958</v>
      </c>
      <c r="D3012" t="s">
        <v>662</v>
      </c>
      <c r="E3012" s="102">
        <v>22.351114800000001</v>
      </c>
      <c r="F3012" s="102">
        <v>78.667742799999999</v>
      </c>
    </row>
    <row r="3013" spans="1:6" x14ac:dyDescent="0.25">
      <c r="A3013" s="1">
        <v>751</v>
      </c>
      <c r="B3013" t="s">
        <v>3562</v>
      </c>
      <c r="C3013" t="s">
        <v>674</v>
      </c>
      <c r="D3013" t="s">
        <v>664</v>
      </c>
      <c r="E3013" s="102">
        <v>54.702354499999998</v>
      </c>
      <c r="F3013" s="102">
        <v>-3.2765753000000002</v>
      </c>
    </row>
    <row r="3014" spans="1:6" x14ac:dyDescent="0.25">
      <c r="A3014" s="1">
        <v>751</v>
      </c>
      <c r="B3014" t="s">
        <v>3563</v>
      </c>
      <c r="C3014" t="s">
        <v>1011</v>
      </c>
      <c r="D3014" t="s">
        <v>662</v>
      </c>
      <c r="E3014" s="102">
        <v>-41.500083099999998</v>
      </c>
      <c r="F3014" s="102">
        <v>172.83440770000001</v>
      </c>
    </row>
    <row r="3015" spans="1:6" x14ac:dyDescent="0.25">
      <c r="A3015" s="1">
        <v>751</v>
      </c>
      <c r="B3015" t="s">
        <v>3564</v>
      </c>
      <c r="C3015" t="s">
        <v>733</v>
      </c>
      <c r="D3015" t="s">
        <v>667</v>
      </c>
      <c r="E3015" s="102">
        <v>42.638426099999997</v>
      </c>
      <c r="F3015" s="102">
        <v>12.674296999999999</v>
      </c>
    </row>
    <row r="3016" spans="1:6" x14ac:dyDescent="0.25">
      <c r="A3016" s="1">
        <v>751</v>
      </c>
      <c r="B3016" t="s">
        <v>3565</v>
      </c>
      <c r="C3016" t="s">
        <v>2133</v>
      </c>
      <c r="D3016" t="s">
        <v>662</v>
      </c>
      <c r="E3016" s="102">
        <v>45.985212900000001</v>
      </c>
      <c r="F3016" s="102">
        <v>24.6859225</v>
      </c>
    </row>
    <row r="3017" spans="1:6" x14ac:dyDescent="0.25">
      <c r="A3017" s="1">
        <v>751</v>
      </c>
      <c r="B3017" t="s">
        <v>3566</v>
      </c>
      <c r="C3017" t="s">
        <v>666</v>
      </c>
      <c r="D3017" t="s">
        <v>662</v>
      </c>
      <c r="E3017" s="102">
        <v>35.000073999999998</v>
      </c>
      <c r="F3017" s="102">
        <v>104.999927</v>
      </c>
    </row>
    <row r="3018" spans="1:6" x14ac:dyDescent="0.25">
      <c r="A3018" s="1">
        <v>751</v>
      </c>
      <c r="B3018" t="s">
        <v>3567</v>
      </c>
      <c r="C3018" t="s">
        <v>1839</v>
      </c>
      <c r="D3018" t="s">
        <v>664</v>
      </c>
      <c r="E3018" s="102">
        <v>44.153412099999997</v>
      </c>
      <c r="F3018" s="102">
        <v>20.551439999999999</v>
      </c>
    </row>
    <row r="3019" spans="1:6" x14ac:dyDescent="0.25">
      <c r="A3019" s="1">
        <v>751</v>
      </c>
      <c r="B3019" t="s">
        <v>3568</v>
      </c>
      <c r="C3019" t="s">
        <v>733</v>
      </c>
      <c r="D3019" t="s">
        <v>667</v>
      </c>
      <c r="E3019" s="102">
        <v>42.638426099999997</v>
      </c>
      <c r="F3019" s="102">
        <v>12.674296999999999</v>
      </c>
    </row>
    <row r="3020" spans="1:6" x14ac:dyDescent="0.25">
      <c r="A3020" s="1">
        <v>751</v>
      </c>
      <c r="B3020" t="s">
        <v>3569</v>
      </c>
      <c r="C3020" t="s">
        <v>688</v>
      </c>
      <c r="D3020" t="s">
        <v>667</v>
      </c>
      <c r="E3020" s="102">
        <v>39.326068499999998</v>
      </c>
      <c r="F3020" s="102">
        <v>-4.8379791000000001</v>
      </c>
    </row>
    <row r="3021" spans="1:6" x14ac:dyDescent="0.25">
      <c r="A3021" s="1">
        <v>752</v>
      </c>
      <c r="B3021" t="s">
        <v>3570</v>
      </c>
      <c r="C3021" t="s">
        <v>666</v>
      </c>
      <c r="D3021" t="s">
        <v>667</v>
      </c>
      <c r="E3021" s="102">
        <v>35.000073999999998</v>
      </c>
      <c r="F3021" s="102">
        <v>104.999927</v>
      </c>
    </row>
    <row r="3022" spans="1:6" x14ac:dyDescent="0.25">
      <c r="A3022" s="1">
        <v>752</v>
      </c>
      <c r="B3022" t="s">
        <v>3571</v>
      </c>
      <c r="C3022" t="s">
        <v>670</v>
      </c>
      <c r="D3022" t="s">
        <v>664</v>
      </c>
      <c r="E3022" s="102">
        <v>46.603354000000003</v>
      </c>
      <c r="F3022" s="102">
        <v>1.8883335000000001</v>
      </c>
    </row>
    <row r="3023" spans="1:6" x14ac:dyDescent="0.25">
      <c r="A3023" s="1">
        <v>752</v>
      </c>
      <c r="B3023" t="s">
        <v>3572</v>
      </c>
      <c r="C3023" t="s">
        <v>1073</v>
      </c>
      <c r="D3023" t="s">
        <v>662</v>
      </c>
      <c r="E3023" s="102">
        <v>52.215933</v>
      </c>
      <c r="F3023" s="102">
        <v>19.134422000000001</v>
      </c>
    </row>
    <row r="3024" spans="1:6" x14ac:dyDescent="0.25">
      <c r="A3024" s="1">
        <v>752</v>
      </c>
      <c r="B3024" t="s">
        <v>3573</v>
      </c>
      <c r="C3024" t="s">
        <v>666</v>
      </c>
      <c r="D3024" t="s">
        <v>664</v>
      </c>
      <c r="E3024" s="102">
        <v>35.000073999999998</v>
      </c>
      <c r="F3024" s="102">
        <v>104.999927</v>
      </c>
    </row>
    <row r="3025" spans="1:6" x14ac:dyDescent="0.25">
      <c r="A3025" s="1">
        <v>752</v>
      </c>
      <c r="B3025" t="s">
        <v>3574</v>
      </c>
      <c r="C3025" t="s">
        <v>688</v>
      </c>
      <c r="D3025" t="s">
        <v>667</v>
      </c>
      <c r="E3025" s="102">
        <v>39.326068499999998</v>
      </c>
      <c r="F3025" s="102">
        <v>-4.8379791000000001</v>
      </c>
    </row>
    <row r="3026" spans="1:6" x14ac:dyDescent="0.25">
      <c r="A3026" s="1">
        <v>752</v>
      </c>
      <c r="B3026" t="s">
        <v>3575</v>
      </c>
      <c r="C3026" t="s">
        <v>899</v>
      </c>
      <c r="D3026" t="s">
        <v>664</v>
      </c>
      <c r="E3026" s="102">
        <v>38.995368300000003</v>
      </c>
      <c r="F3026" s="102">
        <v>21.987713200000002</v>
      </c>
    </row>
    <row r="3027" spans="1:6" x14ac:dyDescent="0.25">
      <c r="A3027" s="1">
        <v>752</v>
      </c>
      <c r="B3027" t="s">
        <v>3576</v>
      </c>
      <c r="C3027" t="s">
        <v>661</v>
      </c>
      <c r="D3027" t="s">
        <v>664</v>
      </c>
      <c r="E3027" s="102">
        <v>39.783730400000003</v>
      </c>
      <c r="F3027" s="102">
        <v>-100.445882</v>
      </c>
    </row>
    <row r="3028" spans="1:6" x14ac:dyDescent="0.25">
      <c r="A3028" s="1">
        <v>752</v>
      </c>
      <c r="B3028" t="s">
        <v>3577</v>
      </c>
      <c r="C3028" t="s">
        <v>3578</v>
      </c>
      <c r="D3028" t="s">
        <v>662</v>
      </c>
      <c r="E3028" s="102">
        <v>42.607397499999998</v>
      </c>
      <c r="F3028" s="102">
        <v>25.485661700000001</v>
      </c>
    </row>
    <row r="3029" spans="1:6" x14ac:dyDescent="0.25">
      <c r="A3029" s="1">
        <v>753</v>
      </c>
      <c r="B3029" t="s">
        <v>3579</v>
      </c>
      <c r="C3029" t="s">
        <v>999</v>
      </c>
      <c r="D3029" t="s">
        <v>664</v>
      </c>
      <c r="E3029" s="102">
        <v>39.662164799999999</v>
      </c>
      <c r="F3029" s="102">
        <v>-8.1353518999999999</v>
      </c>
    </row>
    <row r="3030" spans="1:6" x14ac:dyDescent="0.25">
      <c r="A3030" s="1">
        <v>753</v>
      </c>
      <c r="B3030" t="s">
        <v>3580</v>
      </c>
      <c r="C3030" t="s">
        <v>733</v>
      </c>
      <c r="D3030" t="s">
        <v>662</v>
      </c>
      <c r="E3030" s="102">
        <v>42.638426099999997</v>
      </c>
      <c r="F3030" s="102">
        <v>12.674296999999999</v>
      </c>
    </row>
    <row r="3031" spans="1:6" x14ac:dyDescent="0.25">
      <c r="A3031" s="1">
        <v>753</v>
      </c>
      <c r="B3031" t="s">
        <v>3581</v>
      </c>
      <c r="C3031" t="s">
        <v>3120</v>
      </c>
      <c r="D3031" t="s">
        <v>662</v>
      </c>
      <c r="E3031" s="102">
        <v>10.2116702</v>
      </c>
      <c r="F3031" s="102">
        <v>38.6521203</v>
      </c>
    </row>
    <row r="3032" spans="1:6" x14ac:dyDescent="0.25">
      <c r="A3032" s="1">
        <v>753</v>
      </c>
      <c r="B3032" t="s">
        <v>3582</v>
      </c>
      <c r="C3032" t="s">
        <v>740</v>
      </c>
      <c r="D3032" t="s">
        <v>662</v>
      </c>
      <c r="E3032" s="102">
        <v>32.647531399999998</v>
      </c>
      <c r="F3032" s="102">
        <v>54.564351600000002</v>
      </c>
    </row>
    <row r="3033" spans="1:6" x14ac:dyDescent="0.25">
      <c r="A3033" s="1">
        <v>753</v>
      </c>
      <c r="B3033" t="s">
        <v>3583</v>
      </c>
      <c r="C3033" t="s">
        <v>958</v>
      </c>
      <c r="D3033" t="s">
        <v>662</v>
      </c>
      <c r="E3033" s="102">
        <v>22.351114800000001</v>
      </c>
      <c r="F3033" s="102">
        <v>78.667742799999999</v>
      </c>
    </row>
    <row r="3034" spans="1:6" x14ac:dyDescent="0.25">
      <c r="A3034" s="1">
        <v>753</v>
      </c>
      <c r="B3034" t="s">
        <v>3584</v>
      </c>
      <c r="C3034" t="s">
        <v>713</v>
      </c>
      <c r="D3034" t="s">
        <v>664</v>
      </c>
      <c r="E3034" s="102">
        <v>36.638392000000003</v>
      </c>
      <c r="F3034" s="102">
        <v>127.69611879999999</v>
      </c>
    </row>
    <row r="3035" spans="1:6" x14ac:dyDescent="0.25">
      <c r="A3035" s="1">
        <v>753</v>
      </c>
      <c r="B3035" t="s">
        <v>3585</v>
      </c>
      <c r="C3035" t="s">
        <v>661</v>
      </c>
      <c r="D3035" t="s">
        <v>664</v>
      </c>
      <c r="E3035" s="102">
        <v>39.783730400000003</v>
      </c>
      <c r="F3035" s="102">
        <v>-100.445882</v>
      </c>
    </row>
    <row r="3036" spans="1:6" x14ac:dyDescent="0.25">
      <c r="A3036" s="1">
        <v>753</v>
      </c>
      <c r="B3036" t="s">
        <v>3586</v>
      </c>
      <c r="C3036" t="s">
        <v>978</v>
      </c>
      <c r="D3036" t="s">
        <v>662</v>
      </c>
      <c r="E3036" s="102">
        <v>49.743904700000002</v>
      </c>
      <c r="F3036" s="102">
        <v>15.338106099999999</v>
      </c>
    </row>
    <row r="3037" spans="1:6" x14ac:dyDescent="0.25">
      <c r="A3037" s="1">
        <v>753</v>
      </c>
      <c r="B3037" t="s">
        <v>3587</v>
      </c>
      <c r="C3037" t="s">
        <v>1469</v>
      </c>
      <c r="D3037" t="s">
        <v>662</v>
      </c>
      <c r="E3037" s="102">
        <v>46.119944400000001</v>
      </c>
      <c r="F3037" s="102">
        <v>14.815333300000001</v>
      </c>
    </row>
    <row r="3038" spans="1:6" x14ac:dyDescent="0.25">
      <c r="A3038" s="1">
        <v>753</v>
      </c>
      <c r="B3038" t="s">
        <v>3588</v>
      </c>
      <c r="C3038" t="s">
        <v>675</v>
      </c>
      <c r="D3038" t="s">
        <v>662</v>
      </c>
      <c r="E3038" s="102">
        <v>61.066692199999999</v>
      </c>
      <c r="F3038" s="102">
        <v>-107.99170700000001</v>
      </c>
    </row>
    <row r="3039" spans="1:6" x14ac:dyDescent="0.25">
      <c r="A3039" s="1">
        <v>753</v>
      </c>
      <c r="B3039" t="s">
        <v>3589</v>
      </c>
      <c r="C3039" t="s">
        <v>3590</v>
      </c>
      <c r="D3039" t="s">
        <v>667</v>
      </c>
      <c r="E3039" s="102">
        <v>12.0753083</v>
      </c>
      <c r="F3039" s="102">
        <v>-1.6880314000000001</v>
      </c>
    </row>
    <row r="3040" spans="1:6" x14ac:dyDescent="0.25">
      <c r="A3040" s="1">
        <v>753</v>
      </c>
      <c r="B3040" t="s">
        <v>3591</v>
      </c>
      <c r="C3040" t="s">
        <v>1133</v>
      </c>
      <c r="D3040" t="s">
        <v>662</v>
      </c>
      <c r="E3040" s="102">
        <v>-28.8166236</v>
      </c>
      <c r="F3040" s="102">
        <v>24.991638999999999</v>
      </c>
    </row>
    <row r="3041" spans="1:6" x14ac:dyDescent="0.25">
      <c r="A3041" s="1">
        <v>753</v>
      </c>
      <c r="B3041" t="s">
        <v>3592</v>
      </c>
      <c r="C3041" t="s">
        <v>944</v>
      </c>
      <c r="D3041" t="s">
        <v>664</v>
      </c>
      <c r="E3041" s="102">
        <v>23.973937400000001</v>
      </c>
      <c r="F3041" s="102">
        <v>120.9820179</v>
      </c>
    </row>
    <row r="3042" spans="1:6" x14ac:dyDescent="0.25">
      <c r="A3042" s="1">
        <v>754</v>
      </c>
      <c r="B3042" t="s">
        <v>3593</v>
      </c>
      <c r="C3042" t="s">
        <v>1559</v>
      </c>
      <c r="D3042" t="s">
        <v>662</v>
      </c>
      <c r="E3042" s="102">
        <v>-31.761336499999999</v>
      </c>
      <c r="F3042" s="102">
        <v>-71.318769700000004</v>
      </c>
    </row>
    <row r="3043" spans="1:6" x14ac:dyDescent="0.25">
      <c r="A3043" s="1">
        <v>754</v>
      </c>
      <c r="B3043" t="s">
        <v>3594</v>
      </c>
      <c r="C3043" t="s">
        <v>675</v>
      </c>
      <c r="D3043" t="s">
        <v>662</v>
      </c>
      <c r="E3043" s="102">
        <v>61.066692199999999</v>
      </c>
      <c r="F3043" s="102">
        <v>-107.99170700000001</v>
      </c>
    </row>
    <row r="3044" spans="1:6" x14ac:dyDescent="0.25">
      <c r="A3044" s="1">
        <v>754</v>
      </c>
      <c r="B3044" t="s">
        <v>3595</v>
      </c>
      <c r="C3044" t="s">
        <v>761</v>
      </c>
      <c r="D3044" t="s">
        <v>667</v>
      </c>
      <c r="E3044" s="102">
        <v>47.593969999999999</v>
      </c>
      <c r="F3044" s="102">
        <v>14.124560000000001</v>
      </c>
    </row>
    <row r="3045" spans="1:6" x14ac:dyDescent="0.25">
      <c r="A3045" s="1">
        <v>754</v>
      </c>
      <c r="B3045" t="s">
        <v>3596</v>
      </c>
      <c r="C3045" t="s">
        <v>1289</v>
      </c>
      <c r="D3045" t="s">
        <v>662</v>
      </c>
      <c r="E3045" s="102">
        <v>47.181758500000001</v>
      </c>
      <c r="F3045" s="102">
        <v>19.506093700000001</v>
      </c>
    </row>
    <row r="3046" spans="1:6" x14ac:dyDescent="0.25">
      <c r="A3046" s="1">
        <v>754</v>
      </c>
      <c r="B3046" t="s">
        <v>3597</v>
      </c>
      <c r="C3046" t="s">
        <v>999</v>
      </c>
      <c r="D3046" t="s">
        <v>662</v>
      </c>
      <c r="E3046" s="102">
        <v>39.662164799999999</v>
      </c>
      <c r="F3046" s="102">
        <v>-8.1353518999999999</v>
      </c>
    </row>
    <row r="3047" spans="1:6" x14ac:dyDescent="0.25">
      <c r="A3047" s="1">
        <v>754</v>
      </c>
      <c r="B3047" t="s">
        <v>3598</v>
      </c>
      <c r="C3047" t="s">
        <v>739</v>
      </c>
      <c r="D3047" t="s">
        <v>662</v>
      </c>
      <c r="E3047" s="102">
        <v>64.686313600000005</v>
      </c>
      <c r="F3047" s="102">
        <v>97.745306099999993</v>
      </c>
    </row>
    <row r="3048" spans="1:6" x14ac:dyDescent="0.25">
      <c r="A3048" s="1">
        <v>754</v>
      </c>
      <c r="B3048" t="s">
        <v>3599</v>
      </c>
      <c r="C3048" t="s">
        <v>681</v>
      </c>
      <c r="D3048" t="s">
        <v>664</v>
      </c>
      <c r="E3048" s="102">
        <v>51.1638175</v>
      </c>
      <c r="F3048" s="102">
        <v>10.447831300000001</v>
      </c>
    </row>
    <row r="3049" spans="1:6" x14ac:dyDescent="0.25">
      <c r="A3049" s="1">
        <v>754</v>
      </c>
      <c r="B3049" t="s">
        <v>3600</v>
      </c>
      <c r="C3049" t="s">
        <v>944</v>
      </c>
      <c r="D3049" t="s">
        <v>664</v>
      </c>
      <c r="E3049" s="102">
        <v>23.973937400000001</v>
      </c>
      <c r="F3049" s="102">
        <v>120.9820179</v>
      </c>
    </row>
    <row r="3050" spans="1:6" x14ac:dyDescent="0.25">
      <c r="A3050" s="1">
        <v>754</v>
      </c>
      <c r="B3050" t="s">
        <v>3601</v>
      </c>
      <c r="C3050" t="s">
        <v>688</v>
      </c>
      <c r="D3050" t="s">
        <v>664</v>
      </c>
      <c r="E3050" s="102">
        <v>39.326068499999998</v>
      </c>
      <c r="F3050" s="102">
        <v>-4.8379791000000001</v>
      </c>
    </row>
    <row r="3051" spans="1:6" x14ac:dyDescent="0.25">
      <c r="A3051" s="1">
        <v>755</v>
      </c>
      <c r="B3051" t="s">
        <v>3602</v>
      </c>
      <c r="C3051" t="s">
        <v>661</v>
      </c>
      <c r="D3051" t="s">
        <v>664</v>
      </c>
      <c r="E3051" s="102">
        <v>39.783730400000003</v>
      </c>
      <c r="F3051" s="102">
        <v>-100.445882</v>
      </c>
    </row>
    <row r="3052" spans="1:6" x14ac:dyDescent="0.25">
      <c r="A3052" s="1">
        <v>755</v>
      </c>
      <c r="B3052" t="s">
        <v>3603</v>
      </c>
      <c r="C3052" t="s">
        <v>1264</v>
      </c>
      <c r="D3052" t="s">
        <v>662</v>
      </c>
      <c r="E3052" s="102">
        <v>26.254049299999998</v>
      </c>
      <c r="F3052" s="102">
        <v>29.267546899999999</v>
      </c>
    </row>
    <row r="3053" spans="1:6" x14ac:dyDescent="0.25">
      <c r="A3053" s="1">
        <v>755</v>
      </c>
      <c r="B3053" t="s">
        <v>3604</v>
      </c>
      <c r="C3053" t="s">
        <v>661</v>
      </c>
      <c r="D3053" t="s">
        <v>664</v>
      </c>
      <c r="E3053" s="102">
        <v>39.783730400000003</v>
      </c>
      <c r="F3053" s="102">
        <v>-100.445882</v>
      </c>
    </row>
    <row r="3054" spans="1:6" x14ac:dyDescent="0.25">
      <c r="A3054" s="1">
        <v>755</v>
      </c>
      <c r="B3054" t="s">
        <v>3605</v>
      </c>
      <c r="C3054" t="s">
        <v>3606</v>
      </c>
      <c r="D3054" t="s">
        <v>667</v>
      </c>
      <c r="E3054" s="102">
        <v>33.843940799999999</v>
      </c>
      <c r="F3054" s="102">
        <v>9.4001380000000001</v>
      </c>
    </row>
    <row r="3055" spans="1:6" x14ac:dyDescent="0.25">
      <c r="A3055" s="1">
        <v>755</v>
      </c>
      <c r="B3055" t="s">
        <v>3607</v>
      </c>
      <c r="C3055" t="s">
        <v>692</v>
      </c>
      <c r="D3055" t="s">
        <v>664</v>
      </c>
      <c r="E3055" s="102">
        <v>59.674971200000002</v>
      </c>
      <c r="F3055" s="102">
        <v>14.5208584</v>
      </c>
    </row>
    <row r="3056" spans="1:6" x14ac:dyDescent="0.25">
      <c r="A3056" s="1">
        <v>755</v>
      </c>
      <c r="B3056" t="s">
        <v>3608</v>
      </c>
      <c r="C3056" t="s">
        <v>1650</v>
      </c>
      <c r="D3056" t="s">
        <v>662</v>
      </c>
      <c r="E3056" s="102">
        <v>4.5693754000000002</v>
      </c>
      <c r="F3056" s="102">
        <v>102.26568229999999</v>
      </c>
    </row>
    <row r="3057" spans="1:6" x14ac:dyDescent="0.25">
      <c r="A3057" s="1">
        <v>755</v>
      </c>
      <c r="B3057" t="s">
        <v>3609</v>
      </c>
      <c r="C3057" t="s">
        <v>661</v>
      </c>
      <c r="D3057" t="s">
        <v>662</v>
      </c>
      <c r="E3057" s="102">
        <v>39.783730400000003</v>
      </c>
      <c r="F3057" s="102">
        <v>-100.445882</v>
      </c>
    </row>
    <row r="3058" spans="1:6" x14ac:dyDescent="0.25">
      <c r="A3058" s="1">
        <v>755</v>
      </c>
      <c r="B3058" t="s">
        <v>3610</v>
      </c>
      <c r="C3058" t="s">
        <v>1264</v>
      </c>
      <c r="D3058" t="s">
        <v>667</v>
      </c>
      <c r="E3058" s="102">
        <v>26.254049299999998</v>
      </c>
      <c r="F3058" s="102">
        <v>29.267546899999999</v>
      </c>
    </row>
    <row r="3059" spans="1:6" x14ac:dyDescent="0.25">
      <c r="A3059" s="1">
        <v>755</v>
      </c>
      <c r="B3059" t="s">
        <v>3611</v>
      </c>
      <c r="C3059" t="s">
        <v>666</v>
      </c>
      <c r="D3059" t="s">
        <v>662</v>
      </c>
      <c r="E3059" s="102">
        <v>35.000073999999998</v>
      </c>
      <c r="F3059" s="102">
        <v>104.999927</v>
      </c>
    </row>
    <row r="3060" spans="1:6" x14ac:dyDescent="0.25">
      <c r="A3060" s="1">
        <v>755</v>
      </c>
      <c r="B3060" t="s">
        <v>3612</v>
      </c>
      <c r="C3060" t="s">
        <v>958</v>
      </c>
      <c r="D3060" t="s">
        <v>662</v>
      </c>
      <c r="E3060" s="102">
        <v>22.351114800000001</v>
      </c>
      <c r="F3060" s="102">
        <v>78.667742799999999</v>
      </c>
    </row>
    <row r="3061" spans="1:6" x14ac:dyDescent="0.25">
      <c r="A3061" s="1">
        <v>755</v>
      </c>
      <c r="B3061" t="s">
        <v>3613</v>
      </c>
      <c r="C3061" t="s">
        <v>684</v>
      </c>
      <c r="D3061" t="s">
        <v>662</v>
      </c>
      <c r="E3061" s="102">
        <v>-24.776108600000001</v>
      </c>
      <c r="F3061" s="102">
        <v>134.755</v>
      </c>
    </row>
    <row r="3062" spans="1:6" x14ac:dyDescent="0.25">
      <c r="A3062" s="1">
        <v>755</v>
      </c>
      <c r="B3062" t="s">
        <v>3614</v>
      </c>
      <c r="C3062" t="s">
        <v>681</v>
      </c>
      <c r="D3062" t="s">
        <v>667</v>
      </c>
      <c r="E3062" s="102">
        <v>51.1638175</v>
      </c>
      <c r="F3062" s="102">
        <v>10.447831300000001</v>
      </c>
    </row>
    <row r="3063" spans="1:6" x14ac:dyDescent="0.25">
      <c r="A3063" s="1">
        <v>755</v>
      </c>
      <c r="B3063" t="s">
        <v>3615</v>
      </c>
      <c r="C3063" t="s">
        <v>1002</v>
      </c>
      <c r="D3063" t="s">
        <v>662</v>
      </c>
      <c r="E3063" s="102">
        <v>25.624261799999999</v>
      </c>
      <c r="F3063" s="102">
        <v>42.352832800000002</v>
      </c>
    </row>
    <row r="3064" spans="1:6" x14ac:dyDescent="0.25">
      <c r="A3064" s="1">
        <v>755</v>
      </c>
      <c r="B3064" t="s">
        <v>3616</v>
      </c>
      <c r="C3064" t="s">
        <v>767</v>
      </c>
      <c r="D3064" t="s">
        <v>662</v>
      </c>
      <c r="E3064" s="102">
        <v>36.5748441</v>
      </c>
      <c r="F3064" s="102">
        <v>139.23941790000001</v>
      </c>
    </row>
    <row r="3065" spans="1:6" x14ac:dyDescent="0.25">
      <c r="A3065" s="1">
        <v>755</v>
      </c>
      <c r="B3065" t="s">
        <v>3617</v>
      </c>
      <c r="C3065" t="s">
        <v>675</v>
      </c>
      <c r="D3065" t="s">
        <v>664</v>
      </c>
      <c r="E3065" s="102">
        <v>61.066692199999999</v>
      </c>
      <c r="F3065" s="102">
        <v>-107.99170700000001</v>
      </c>
    </row>
    <row r="3066" spans="1:6" x14ac:dyDescent="0.25">
      <c r="A3066" s="1">
        <v>755</v>
      </c>
      <c r="B3066" t="s">
        <v>3618</v>
      </c>
      <c r="C3066" t="s">
        <v>733</v>
      </c>
      <c r="D3066" t="s">
        <v>664</v>
      </c>
      <c r="E3066" s="102">
        <v>42.638426099999997</v>
      </c>
      <c r="F3066" s="102">
        <v>12.674296999999999</v>
      </c>
    </row>
    <row r="3067" spans="1:6" x14ac:dyDescent="0.25">
      <c r="A3067" s="1">
        <v>755</v>
      </c>
      <c r="B3067" t="s">
        <v>3619</v>
      </c>
      <c r="C3067" t="s">
        <v>684</v>
      </c>
      <c r="D3067" t="s">
        <v>664</v>
      </c>
      <c r="E3067" s="102">
        <v>-24.776108600000001</v>
      </c>
      <c r="F3067" s="102">
        <v>134.755</v>
      </c>
    </row>
    <row r="3068" spans="1:6" x14ac:dyDescent="0.25">
      <c r="A3068" s="1">
        <v>755</v>
      </c>
      <c r="B3068" t="s">
        <v>165</v>
      </c>
      <c r="C3068" t="s">
        <v>767</v>
      </c>
      <c r="D3068" t="s">
        <v>664</v>
      </c>
      <c r="E3068" s="102">
        <v>36.5748441</v>
      </c>
      <c r="F3068" s="102">
        <v>139.23941790000001</v>
      </c>
    </row>
    <row r="3069" spans="1:6" x14ac:dyDescent="0.25">
      <c r="A3069" s="1">
        <v>756</v>
      </c>
      <c r="B3069" t="s">
        <v>3620</v>
      </c>
      <c r="C3069" t="s">
        <v>666</v>
      </c>
      <c r="D3069" t="s">
        <v>664</v>
      </c>
      <c r="E3069" s="102">
        <v>35.000073999999998</v>
      </c>
      <c r="F3069" s="102">
        <v>104.999927</v>
      </c>
    </row>
    <row r="3070" spans="1:6" x14ac:dyDescent="0.25">
      <c r="A3070" s="1">
        <v>756</v>
      </c>
      <c r="B3070" t="s">
        <v>3621</v>
      </c>
      <c r="C3070" t="s">
        <v>666</v>
      </c>
      <c r="D3070" t="s">
        <v>664</v>
      </c>
      <c r="E3070" s="102">
        <v>35.000073999999998</v>
      </c>
      <c r="F3070" s="102">
        <v>104.999927</v>
      </c>
    </row>
    <row r="3071" spans="1:6" x14ac:dyDescent="0.25">
      <c r="A3071" s="1">
        <v>756</v>
      </c>
      <c r="B3071" t="s">
        <v>3622</v>
      </c>
      <c r="C3071" t="s">
        <v>694</v>
      </c>
      <c r="D3071" t="s">
        <v>662</v>
      </c>
      <c r="E3071" s="102">
        <v>-10.3333333</v>
      </c>
      <c r="F3071" s="102">
        <v>-53.2</v>
      </c>
    </row>
    <row r="3072" spans="1:6" x14ac:dyDescent="0.25">
      <c r="A3072" s="1">
        <v>756</v>
      </c>
      <c r="B3072" t="s">
        <v>3623</v>
      </c>
      <c r="C3072" t="s">
        <v>713</v>
      </c>
      <c r="D3072" t="s">
        <v>664</v>
      </c>
      <c r="E3072" s="102">
        <v>36.638392000000003</v>
      </c>
      <c r="F3072" s="102">
        <v>127.69611879999999</v>
      </c>
    </row>
    <row r="3073" spans="1:6" x14ac:dyDescent="0.25">
      <c r="A3073" s="1">
        <v>756</v>
      </c>
      <c r="B3073" t="s">
        <v>3624</v>
      </c>
      <c r="C3073" t="s">
        <v>1619</v>
      </c>
      <c r="D3073" t="s">
        <v>662</v>
      </c>
      <c r="E3073" s="102">
        <v>38.959759400000003</v>
      </c>
      <c r="F3073" s="102">
        <v>34.924965299999997</v>
      </c>
    </row>
    <row r="3074" spans="1:6" x14ac:dyDescent="0.25">
      <c r="A3074" s="1">
        <v>756</v>
      </c>
      <c r="B3074" t="s">
        <v>3625</v>
      </c>
      <c r="C3074" t="s">
        <v>666</v>
      </c>
      <c r="D3074" t="s">
        <v>662</v>
      </c>
      <c r="E3074" s="102">
        <v>35.000073999999998</v>
      </c>
      <c r="F3074" s="102">
        <v>104.999927</v>
      </c>
    </row>
    <row r="3075" spans="1:6" x14ac:dyDescent="0.25">
      <c r="A3075" s="1">
        <v>756</v>
      </c>
      <c r="B3075" t="s">
        <v>3626</v>
      </c>
      <c r="C3075" t="s">
        <v>713</v>
      </c>
      <c r="D3075" t="s">
        <v>662</v>
      </c>
      <c r="E3075" s="102">
        <v>36.638392000000003</v>
      </c>
      <c r="F3075" s="102">
        <v>127.69611879999999</v>
      </c>
    </row>
    <row r="3076" spans="1:6" x14ac:dyDescent="0.25">
      <c r="A3076" s="1">
        <v>756</v>
      </c>
      <c r="B3076" t="s">
        <v>3627</v>
      </c>
      <c r="C3076" t="s">
        <v>836</v>
      </c>
      <c r="D3076" t="s">
        <v>664</v>
      </c>
      <c r="E3076" s="102">
        <v>61.152938599999999</v>
      </c>
      <c r="F3076" s="102">
        <v>8.7876653000000005</v>
      </c>
    </row>
    <row r="3077" spans="1:6" x14ac:dyDescent="0.25">
      <c r="A3077" s="1">
        <v>756</v>
      </c>
      <c r="B3077" t="s">
        <v>3628</v>
      </c>
      <c r="C3077" t="s">
        <v>688</v>
      </c>
      <c r="D3077" t="s">
        <v>664</v>
      </c>
      <c r="E3077" s="102">
        <v>39.326068499999998</v>
      </c>
      <c r="F3077" s="102">
        <v>-4.8379791000000001</v>
      </c>
    </row>
    <row r="3078" spans="1:6" x14ac:dyDescent="0.25">
      <c r="A3078" s="1">
        <v>756</v>
      </c>
      <c r="B3078" t="s">
        <v>3629</v>
      </c>
      <c r="C3078" t="s">
        <v>674</v>
      </c>
      <c r="D3078" t="s">
        <v>662</v>
      </c>
      <c r="E3078" s="102">
        <v>54.702354499999998</v>
      </c>
      <c r="F3078" s="102">
        <v>-3.2765753000000002</v>
      </c>
    </row>
    <row r="3079" spans="1:6" x14ac:dyDescent="0.25">
      <c r="A3079" s="1">
        <v>756</v>
      </c>
      <c r="B3079" t="s">
        <v>3630</v>
      </c>
      <c r="C3079" t="s">
        <v>666</v>
      </c>
      <c r="D3079" t="s">
        <v>856</v>
      </c>
      <c r="E3079" s="102">
        <v>35.000073999999998</v>
      </c>
      <c r="F3079" s="102">
        <v>104.999927</v>
      </c>
    </row>
    <row r="3080" spans="1:6" x14ac:dyDescent="0.25">
      <c r="A3080" s="1">
        <v>756</v>
      </c>
      <c r="B3080" t="s">
        <v>3631</v>
      </c>
      <c r="C3080" t="s">
        <v>958</v>
      </c>
      <c r="D3080" t="s">
        <v>662</v>
      </c>
      <c r="E3080" s="102">
        <v>22.351114800000001</v>
      </c>
      <c r="F3080" s="102">
        <v>78.667742799999999</v>
      </c>
    </row>
    <row r="3081" spans="1:6" x14ac:dyDescent="0.25">
      <c r="A3081" s="1">
        <v>756</v>
      </c>
      <c r="B3081" t="s">
        <v>3632</v>
      </c>
      <c r="C3081" t="s">
        <v>2133</v>
      </c>
      <c r="D3081" t="s">
        <v>662</v>
      </c>
      <c r="E3081" s="102">
        <v>45.985212900000001</v>
      </c>
      <c r="F3081" s="102">
        <v>24.6859225</v>
      </c>
    </row>
    <row r="3082" spans="1:6" x14ac:dyDescent="0.25">
      <c r="A3082" s="1">
        <v>756</v>
      </c>
      <c r="B3082" t="s">
        <v>3633</v>
      </c>
      <c r="C3082" t="s">
        <v>2791</v>
      </c>
      <c r="D3082" t="s">
        <v>662</v>
      </c>
      <c r="E3082" s="102">
        <v>-2.4833826000000001</v>
      </c>
      <c r="F3082" s="102">
        <v>117.8902853</v>
      </c>
    </row>
    <row r="3083" spans="1:6" x14ac:dyDescent="0.25">
      <c r="A3083" s="1">
        <v>756</v>
      </c>
      <c r="B3083" t="s">
        <v>3634</v>
      </c>
      <c r="C3083" t="s">
        <v>675</v>
      </c>
      <c r="D3083" t="s">
        <v>667</v>
      </c>
      <c r="E3083" s="102">
        <v>61.066692199999999</v>
      </c>
      <c r="F3083" s="102">
        <v>-107.99170700000001</v>
      </c>
    </row>
    <row r="3084" spans="1:6" x14ac:dyDescent="0.25">
      <c r="A3084" s="1">
        <v>756</v>
      </c>
      <c r="B3084" t="s">
        <v>3635</v>
      </c>
      <c r="C3084" t="s">
        <v>944</v>
      </c>
      <c r="D3084" t="s">
        <v>664</v>
      </c>
      <c r="E3084" s="102">
        <v>23.973937400000001</v>
      </c>
      <c r="F3084" s="102">
        <v>120.9820179</v>
      </c>
    </row>
    <row r="3085" spans="1:6" x14ac:dyDescent="0.25">
      <c r="A3085" s="1">
        <v>757</v>
      </c>
      <c r="B3085" t="s">
        <v>3636</v>
      </c>
      <c r="C3085" t="s">
        <v>899</v>
      </c>
      <c r="D3085" t="s">
        <v>664</v>
      </c>
      <c r="E3085" s="102">
        <v>38.995368300000003</v>
      </c>
      <c r="F3085" s="102">
        <v>21.987713200000002</v>
      </c>
    </row>
    <row r="3086" spans="1:6" x14ac:dyDescent="0.25">
      <c r="A3086" s="1">
        <v>757</v>
      </c>
      <c r="B3086" t="s">
        <v>3637</v>
      </c>
      <c r="C3086" t="s">
        <v>767</v>
      </c>
      <c r="D3086" t="s">
        <v>662</v>
      </c>
      <c r="E3086" s="102">
        <v>36.5748441</v>
      </c>
      <c r="F3086" s="102">
        <v>139.23941790000001</v>
      </c>
    </row>
    <row r="3087" spans="1:6" x14ac:dyDescent="0.25">
      <c r="A3087" s="1">
        <v>757</v>
      </c>
      <c r="B3087" t="s">
        <v>3638</v>
      </c>
      <c r="C3087" t="s">
        <v>666</v>
      </c>
      <c r="D3087" t="s">
        <v>662</v>
      </c>
      <c r="E3087" s="102">
        <v>35.000073999999998</v>
      </c>
      <c r="F3087" s="102">
        <v>104.999927</v>
      </c>
    </row>
    <row r="3088" spans="1:6" x14ac:dyDescent="0.25">
      <c r="A3088" s="1">
        <v>757</v>
      </c>
      <c r="B3088" t="s">
        <v>3639</v>
      </c>
      <c r="C3088" t="s">
        <v>740</v>
      </c>
      <c r="D3088" t="s">
        <v>662</v>
      </c>
      <c r="E3088" s="102">
        <v>32.647531399999998</v>
      </c>
      <c r="F3088" s="102">
        <v>54.564351600000002</v>
      </c>
    </row>
    <row r="3089" spans="1:6" x14ac:dyDescent="0.25">
      <c r="A3089" s="1">
        <v>757</v>
      </c>
      <c r="B3089" t="s">
        <v>3640</v>
      </c>
      <c r="C3089" t="s">
        <v>661</v>
      </c>
      <c r="D3089" t="s">
        <v>856</v>
      </c>
      <c r="E3089" s="102">
        <v>39.783730400000003</v>
      </c>
      <c r="F3089" s="102">
        <v>-100.445882</v>
      </c>
    </row>
    <row r="3090" spans="1:6" x14ac:dyDescent="0.25">
      <c r="A3090" s="1">
        <v>757</v>
      </c>
      <c r="B3090" t="s">
        <v>3641</v>
      </c>
      <c r="C3090" t="s">
        <v>3120</v>
      </c>
      <c r="D3090" t="s">
        <v>662</v>
      </c>
      <c r="E3090" s="102">
        <v>10.2116702</v>
      </c>
      <c r="F3090" s="102">
        <v>38.6521203</v>
      </c>
    </row>
    <row r="3091" spans="1:6" x14ac:dyDescent="0.25">
      <c r="A3091" s="1">
        <v>757</v>
      </c>
      <c r="B3091" t="s">
        <v>3642</v>
      </c>
      <c r="C3091" t="s">
        <v>958</v>
      </c>
      <c r="D3091" t="s">
        <v>662</v>
      </c>
      <c r="E3091" s="102">
        <v>22.351114800000001</v>
      </c>
      <c r="F3091" s="102">
        <v>78.667742799999999</v>
      </c>
    </row>
    <row r="3092" spans="1:6" x14ac:dyDescent="0.25">
      <c r="A3092" s="1">
        <v>757</v>
      </c>
      <c r="B3092" t="s">
        <v>3643</v>
      </c>
      <c r="C3092" t="s">
        <v>675</v>
      </c>
      <c r="D3092" t="s">
        <v>662</v>
      </c>
      <c r="E3092" s="102">
        <v>61.066692199999999</v>
      </c>
      <c r="F3092" s="102">
        <v>-107.99170700000001</v>
      </c>
    </row>
    <row r="3093" spans="1:6" x14ac:dyDescent="0.25">
      <c r="A3093" s="1">
        <v>757</v>
      </c>
      <c r="B3093" t="s">
        <v>3644</v>
      </c>
      <c r="C3093" t="s">
        <v>1073</v>
      </c>
      <c r="D3093" t="s">
        <v>662</v>
      </c>
      <c r="E3093" s="102">
        <v>52.215933</v>
      </c>
      <c r="F3093" s="102">
        <v>19.134422000000001</v>
      </c>
    </row>
    <row r="3094" spans="1:6" x14ac:dyDescent="0.25">
      <c r="A3094" s="1">
        <v>757</v>
      </c>
      <c r="B3094" t="s">
        <v>3645</v>
      </c>
      <c r="C3094" t="s">
        <v>713</v>
      </c>
      <c r="D3094" t="s">
        <v>662</v>
      </c>
      <c r="E3094" s="102">
        <v>36.638392000000003</v>
      </c>
      <c r="F3094" s="102">
        <v>127.69611879999999</v>
      </c>
    </row>
    <row r="3095" spans="1:6" x14ac:dyDescent="0.25">
      <c r="A3095" s="1">
        <v>757</v>
      </c>
      <c r="B3095" t="s">
        <v>3646</v>
      </c>
      <c r="C3095" t="s">
        <v>670</v>
      </c>
      <c r="D3095" t="s">
        <v>667</v>
      </c>
      <c r="E3095" s="102">
        <v>46.603354000000003</v>
      </c>
      <c r="F3095" s="102">
        <v>1.8883335000000001</v>
      </c>
    </row>
    <row r="3096" spans="1:6" x14ac:dyDescent="0.25">
      <c r="A3096" s="1">
        <v>757</v>
      </c>
      <c r="B3096" t="s">
        <v>3647</v>
      </c>
      <c r="C3096" t="s">
        <v>688</v>
      </c>
      <c r="D3096" t="s">
        <v>664</v>
      </c>
      <c r="E3096" s="102">
        <v>39.326068499999998</v>
      </c>
      <c r="F3096" s="102">
        <v>-4.8379791000000001</v>
      </c>
    </row>
    <row r="3097" spans="1:6" x14ac:dyDescent="0.25">
      <c r="A3097" s="1">
        <v>757</v>
      </c>
      <c r="B3097" t="s">
        <v>3648</v>
      </c>
      <c r="C3097" t="s">
        <v>688</v>
      </c>
      <c r="D3097" t="s">
        <v>664</v>
      </c>
      <c r="E3097" s="102">
        <v>39.326068499999998</v>
      </c>
      <c r="F3097" s="102">
        <v>-4.8379791000000001</v>
      </c>
    </row>
    <row r="3098" spans="1:6" x14ac:dyDescent="0.25">
      <c r="A3098" s="1">
        <v>757</v>
      </c>
      <c r="B3098" t="s">
        <v>3649</v>
      </c>
      <c r="C3098" t="s">
        <v>958</v>
      </c>
      <c r="D3098" t="s">
        <v>662</v>
      </c>
      <c r="E3098" s="102">
        <v>22.351114800000001</v>
      </c>
      <c r="F3098" s="102">
        <v>78.667742799999999</v>
      </c>
    </row>
    <row r="3099" spans="1:6" x14ac:dyDescent="0.25">
      <c r="A3099" s="1">
        <v>757</v>
      </c>
      <c r="B3099" t="s">
        <v>3650</v>
      </c>
      <c r="C3099" t="s">
        <v>694</v>
      </c>
      <c r="D3099" t="s">
        <v>662</v>
      </c>
      <c r="E3099" s="102">
        <v>-10.3333333</v>
      </c>
      <c r="F3099" s="102">
        <v>-53.2</v>
      </c>
    </row>
    <row r="3100" spans="1:6" x14ac:dyDescent="0.25">
      <c r="A3100" s="1">
        <v>757</v>
      </c>
      <c r="B3100" t="s">
        <v>3651</v>
      </c>
      <c r="C3100" t="s">
        <v>700</v>
      </c>
      <c r="D3100" t="s">
        <v>664</v>
      </c>
      <c r="E3100" s="102">
        <v>52.243497900000001</v>
      </c>
      <c r="F3100" s="102">
        <v>5.6343227000000002</v>
      </c>
    </row>
    <row r="3101" spans="1:6" x14ac:dyDescent="0.25">
      <c r="A3101" s="1">
        <v>758</v>
      </c>
      <c r="B3101" t="s">
        <v>3652</v>
      </c>
      <c r="C3101" t="s">
        <v>3120</v>
      </c>
      <c r="D3101" t="s">
        <v>662</v>
      </c>
      <c r="E3101" s="102">
        <v>10.2116702</v>
      </c>
      <c r="F3101" s="102">
        <v>38.6521203</v>
      </c>
    </row>
    <row r="3102" spans="1:6" x14ac:dyDescent="0.25">
      <c r="A3102" s="1">
        <v>758</v>
      </c>
      <c r="B3102" t="s">
        <v>3653</v>
      </c>
      <c r="C3102" t="s">
        <v>661</v>
      </c>
      <c r="D3102" t="s">
        <v>662</v>
      </c>
      <c r="E3102" s="102">
        <v>39.783730400000003</v>
      </c>
      <c r="F3102" s="102">
        <v>-100.445882</v>
      </c>
    </row>
    <row r="3103" spans="1:6" x14ac:dyDescent="0.25">
      <c r="A3103" s="1">
        <v>758</v>
      </c>
      <c r="B3103" t="s">
        <v>3654</v>
      </c>
      <c r="C3103" t="s">
        <v>767</v>
      </c>
      <c r="D3103" t="s">
        <v>662</v>
      </c>
      <c r="E3103" s="102">
        <v>36.5748441</v>
      </c>
      <c r="F3103" s="102">
        <v>139.23941790000001</v>
      </c>
    </row>
    <row r="3104" spans="1:6" x14ac:dyDescent="0.25">
      <c r="A3104" s="1">
        <v>758</v>
      </c>
      <c r="B3104" t="s">
        <v>3655</v>
      </c>
      <c r="C3104" t="s">
        <v>666</v>
      </c>
      <c r="D3104" t="s">
        <v>662</v>
      </c>
      <c r="E3104" s="102">
        <v>35.000073999999998</v>
      </c>
      <c r="F3104" s="102">
        <v>104.999927</v>
      </c>
    </row>
    <row r="3105" spans="1:6" x14ac:dyDescent="0.25">
      <c r="A3105" s="1">
        <v>758</v>
      </c>
      <c r="B3105" t="s">
        <v>3656</v>
      </c>
      <c r="C3105" t="s">
        <v>675</v>
      </c>
      <c r="D3105" t="s">
        <v>664</v>
      </c>
      <c r="E3105" s="102">
        <v>61.066692199999999</v>
      </c>
      <c r="F3105" s="102">
        <v>-107.99170700000001</v>
      </c>
    </row>
    <row r="3106" spans="1:6" x14ac:dyDescent="0.25">
      <c r="A3106" s="1">
        <v>758</v>
      </c>
      <c r="B3106" t="s">
        <v>3657</v>
      </c>
      <c r="C3106" t="s">
        <v>666</v>
      </c>
      <c r="D3106" t="s">
        <v>664</v>
      </c>
      <c r="E3106" s="102">
        <v>35.000073999999998</v>
      </c>
      <c r="F3106" s="102">
        <v>104.999927</v>
      </c>
    </row>
    <row r="3107" spans="1:6" x14ac:dyDescent="0.25">
      <c r="A3107" s="1">
        <v>758</v>
      </c>
      <c r="B3107" t="s">
        <v>3658</v>
      </c>
      <c r="C3107" t="s">
        <v>958</v>
      </c>
      <c r="D3107" t="s">
        <v>662</v>
      </c>
      <c r="E3107" s="102">
        <v>22.351114800000001</v>
      </c>
      <c r="F3107" s="102">
        <v>78.667742799999999</v>
      </c>
    </row>
    <row r="3108" spans="1:6" x14ac:dyDescent="0.25">
      <c r="A3108" s="1">
        <v>758</v>
      </c>
      <c r="B3108" t="s">
        <v>3659</v>
      </c>
      <c r="C3108" t="s">
        <v>666</v>
      </c>
      <c r="D3108" t="s">
        <v>662</v>
      </c>
      <c r="E3108" s="102">
        <v>35.000073999999998</v>
      </c>
      <c r="F3108" s="102">
        <v>104.999927</v>
      </c>
    </row>
    <row r="3109" spans="1:6" x14ac:dyDescent="0.25">
      <c r="A3109" s="1">
        <v>758</v>
      </c>
      <c r="B3109" t="s">
        <v>3660</v>
      </c>
      <c r="C3109" t="s">
        <v>978</v>
      </c>
      <c r="D3109" t="s">
        <v>667</v>
      </c>
      <c r="E3109" s="102">
        <v>49.743904700000002</v>
      </c>
      <c r="F3109" s="102">
        <v>15.338106099999999</v>
      </c>
    </row>
    <row r="3110" spans="1:6" x14ac:dyDescent="0.25">
      <c r="A3110" s="1">
        <v>758</v>
      </c>
      <c r="B3110" t="s">
        <v>3661</v>
      </c>
      <c r="C3110" t="s">
        <v>958</v>
      </c>
      <c r="D3110" t="s">
        <v>664</v>
      </c>
      <c r="E3110" s="102">
        <v>22.351114800000001</v>
      </c>
      <c r="F3110" s="102">
        <v>78.667742799999999</v>
      </c>
    </row>
    <row r="3111" spans="1:6" x14ac:dyDescent="0.25">
      <c r="A3111" s="1">
        <v>758</v>
      </c>
      <c r="B3111" t="s">
        <v>3662</v>
      </c>
      <c r="C3111" t="s">
        <v>688</v>
      </c>
      <c r="D3111" t="s">
        <v>664</v>
      </c>
      <c r="E3111" s="102">
        <v>39.326068499999998</v>
      </c>
      <c r="F3111" s="102">
        <v>-4.8379791000000001</v>
      </c>
    </row>
    <row r="3112" spans="1:6" x14ac:dyDescent="0.25">
      <c r="A3112" s="1">
        <v>759</v>
      </c>
      <c r="B3112" t="s">
        <v>3663</v>
      </c>
      <c r="C3112" t="s">
        <v>2219</v>
      </c>
      <c r="D3112" t="s">
        <v>662</v>
      </c>
      <c r="E3112" s="102">
        <v>1.4419683000000001</v>
      </c>
      <c r="F3112" s="102">
        <v>38.431397500000003</v>
      </c>
    </row>
    <row r="3113" spans="1:6" x14ac:dyDescent="0.25">
      <c r="A3113" s="1">
        <v>759</v>
      </c>
      <c r="B3113" t="s">
        <v>3664</v>
      </c>
      <c r="C3113" t="s">
        <v>944</v>
      </c>
      <c r="D3113" t="s">
        <v>662</v>
      </c>
      <c r="E3113" s="102">
        <v>23.973937400000001</v>
      </c>
      <c r="F3113" s="102">
        <v>120.9820179</v>
      </c>
    </row>
    <row r="3114" spans="1:6" x14ac:dyDescent="0.25">
      <c r="A3114" s="1">
        <v>759</v>
      </c>
      <c r="B3114" t="s">
        <v>3665</v>
      </c>
      <c r="C3114" t="s">
        <v>767</v>
      </c>
      <c r="D3114" t="s">
        <v>662</v>
      </c>
      <c r="E3114" s="102">
        <v>36.5748441</v>
      </c>
      <c r="F3114" s="102">
        <v>139.23941790000001</v>
      </c>
    </row>
    <row r="3115" spans="1:6" x14ac:dyDescent="0.25">
      <c r="A3115" s="1">
        <v>759</v>
      </c>
      <c r="B3115" t="s">
        <v>3666</v>
      </c>
      <c r="C3115" t="s">
        <v>666</v>
      </c>
      <c r="D3115" t="s">
        <v>662</v>
      </c>
      <c r="E3115" s="102">
        <v>35.000073999999998</v>
      </c>
      <c r="F3115" s="102">
        <v>104.999927</v>
      </c>
    </row>
    <row r="3116" spans="1:6" x14ac:dyDescent="0.25">
      <c r="A3116" s="1">
        <v>759</v>
      </c>
      <c r="B3116" t="s">
        <v>3667</v>
      </c>
      <c r="C3116" t="s">
        <v>899</v>
      </c>
      <c r="D3116" t="s">
        <v>664</v>
      </c>
      <c r="E3116" s="102">
        <v>38.995368300000003</v>
      </c>
      <c r="F3116" s="102">
        <v>21.987713200000002</v>
      </c>
    </row>
    <row r="3117" spans="1:6" x14ac:dyDescent="0.25">
      <c r="A3117" s="1">
        <v>759</v>
      </c>
      <c r="B3117" t="s">
        <v>3668</v>
      </c>
      <c r="C3117" t="s">
        <v>958</v>
      </c>
      <c r="D3117" t="s">
        <v>662</v>
      </c>
      <c r="E3117" s="102">
        <v>22.351114800000001</v>
      </c>
      <c r="F3117" s="102">
        <v>78.667742799999999</v>
      </c>
    </row>
    <row r="3118" spans="1:6" x14ac:dyDescent="0.25">
      <c r="A3118" s="1">
        <v>759</v>
      </c>
      <c r="B3118" t="s">
        <v>3669</v>
      </c>
      <c r="C3118" t="s">
        <v>661</v>
      </c>
      <c r="D3118" t="s">
        <v>667</v>
      </c>
      <c r="E3118" s="102">
        <v>39.783730400000003</v>
      </c>
      <c r="F3118" s="102">
        <v>-100.445882</v>
      </c>
    </row>
    <row r="3119" spans="1:6" x14ac:dyDescent="0.25">
      <c r="A3119" s="1">
        <v>759</v>
      </c>
      <c r="B3119" t="s">
        <v>3670</v>
      </c>
      <c r="C3119" t="s">
        <v>688</v>
      </c>
      <c r="D3119" t="s">
        <v>662</v>
      </c>
      <c r="E3119" s="102">
        <v>39.326068499999998</v>
      </c>
      <c r="F3119" s="102">
        <v>-4.8379791000000001</v>
      </c>
    </row>
    <row r="3120" spans="1:6" x14ac:dyDescent="0.25">
      <c r="A3120" s="1">
        <v>759</v>
      </c>
      <c r="B3120" t="s">
        <v>3671</v>
      </c>
      <c r="C3120" t="s">
        <v>713</v>
      </c>
      <c r="D3120" t="s">
        <v>662</v>
      </c>
      <c r="E3120" s="102">
        <v>36.638392000000003</v>
      </c>
      <c r="F3120" s="102">
        <v>127.69611879999999</v>
      </c>
    </row>
    <row r="3121" spans="1:6" x14ac:dyDescent="0.25">
      <c r="A3121" s="1">
        <v>759</v>
      </c>
      <c r="B3121" t="s">
        <v>3672</v>
      </c>
      <c r="C3121" t="s">
        <v>2791</v>
      </c>
      <c r="D3121" t="s">
        <v>662</v>
      </c>
      <c r="E3121" s="102">
        <v>-2.4833826000000001</v>
      </c>
      <c r="F3121" s="102">
        <v>117.8902853</v>
      </c>
    </row>
    <row r="3122" spans="1:6" x14ac:dyDescent="0.25">
      <c r="A3122" s="1">
        <v>759</v>
      </c>
      <c r="B3122" t="s">
        <v>3673</v>
      </c>
      <c r="C3122" t="s">
        <v>819</v>
      </c>
      <c r="D3122" t="s">
        <v>664</v>
      </c>
      <c r="E3122" s="102">
        <v>22.350626999999999</v>
      </c>
      <c r="F3122" s="102">
        <v>114.1849161</v>
      </c>
    </row>
    <row r="3123" spans="1:6" x14ac:dyDescent="0.25">
      <c r="A3123" s="1">
        <v>759</v>
      </c>
      <c r="B3123" t="s">
        <v>3674</v>
      </c>
      <c r="C3123" t="s">
        <v>666</v>
      </c>
      <c r="D3123" t="s">
        <v>662</v>
      </c>
      <c r="E3123" s="102">
        <v>35.000073999999998</v>
      </c>
      <c r="F3123" s="102">
        <v>104.999927</v>
      </c>
    </row>
    <row r="3124" spans="1:6" x14ac:dyDescent="0.25">
      <c r="A3124" s="1">
        <v>759</v>
      </c>
      <c r="B3124" t="s">
        <v>620</v>
      </c>
      <c r="C3124" t="s">
        <v>767</v>
      </c>
      <c r="D3124" t="s">
        <v>664</v>
      </c>
      <c r="E3124" s="102">
        <v>36.5748441</v>
      </c>
      <c r="F3124" s="102">
        <v>139.23941790000001</v>
      </c>
    </row>
    <row r="3125" spans="1:6" x14ac:dyDescent="0.25">
      <c r="A3125" s="1">
        <v>759</v>
      </c>
      <c r="B3125" t="s">
        <v>3675</v>
      </c>
      <c r="C3125" t="s">
        <v>1619</v>
      </c>
      <c r="D3125" t="s">
        <v>662</v>
      </c>
      <c r="E3125" s="102">
        <v>38.959759400000003</v>
      </c>
      <c r="F3125" s="102">
        <v>34.924965299999997</v>
      </c>
    </row>
    <row r="3126" spans="1:6" x14ac:dyDescent="0.25">
      <c r="A3126" s="1">
        <v>759</v>
      </c>
      <c r="B3126" t="s">
        <v>3676</v>
      </c>
      <c r="C3126" t="s">
        <v>3136</v>
      </c>
      <c r="D3126" t="s">
        <v>664</v>
      </c>
      <c r="E3126" s="102">
        <v>-6.8699697000000004</v>
      </c>
      <c r="F3126" s="102">
        <v>-75.045851499999998</v>
      </c>
    </row>
    <row r="3127" spans="1:6" x14ac:dyDescent="0.25">
      <c r="A3127" s="1">
        <v>759</v>
      </c>
      <c r="B3127" t="s">
        <v>3677</v>
      </c>
      <c r="C3127" t="s">
        <v>3606</v>
      </c>
      <c r="D3127" t="s">
        <v>662</v>
      </c>
      <c r="E3127" s="102">
        <v>33.843940799999999</v>
      </c>
      <c r="F3127" s="102">
        <v>9.4001380000000001</v>
      </c>
    </row>
    <row r="3128" spans="1:6" x14ac:dyDescent="0.25">
      <c r="A3128" s="1">
        <v>760</v>
      </c>
      <c r="B3128" t="s">
        <v>3678</v>
      </c>
      <c r="C3128" t="s">
        <v>675</v>
      </c>
      <c r="D3128" t="s">
        <v>662</v>
      </c>
      <c r="E3128" s="102">
        <v>61.066692199999999</v>
      </c>
      <c r="F3128" s="102">
        <v>-107.99170700000001</v>
      </c>
    </row>
    <row r="3129" spans="1:6" x14ac:dyDescent="0.25">
      <c r="A3129" s="1">
        <v>760</v>
      </c>
      <c r="B3129" t="s">
        <v>3679</v>
      </c>
      <c r="C3129" t="s">
        <v>661</v>
      </c>
      <c r="D3129" t="s">
        <v>662</v>
      </c>
      <c r="E3129" s="102">
        <v>39.783730400000003</v>
      </c>
      <c r="F3129" s="102">
        <v>-100.445882</v>
      </c>
    </row>
    <row r="3130" spans="1:6" x14ac:dyDescent="0.25">
      <c r="A3130" s="1">
        <v>760</v>
      </c>
      <c r="B3130" t="s">
        <v>3680</v>
      </c>
      <c r="C3130" t="s">
        <v>675</v>
      </c>
      <c r="D3130" t="s">
        <v>664</v>
      </c>
      <c r="E3130" s="102">
        <v>61.066692199999999</v>
      </c>
      <c r="F3130" s="102">
        <v>-107.99170700000001</v>
      </c>
    </row>
    <row r="3131" spans="1:6" x14ac:dyDescent="0.25">
      <c r="A3131" s="1">
        <v>760</v>
      </c>
      <c r="B3131" t="s">
        <v>3681</v>
      </c>
      <c r="C3131" t="s">
        <v>1356</v>
      </c>
      <c r="D3131" t="s">
        <v>664</v>
      </c>
      <c r="E3131" s="102">
        <v>23.658511600000001</v>
      </c>
      <c r="F3131" s="102">
        <v>-102.00770970000001</v>
      </c>
    </row>
    <row r="3132" spans="1:6" x14ac:dyDescent="0.25">
      <c r="A3132" s="1">
        <v>760</v>
      </c>
      <c r="B3132" t="s">
        <v>3682</v>
      </c>
      <c r="C3132" t="s">
        <v>1372</v>
      </c>
      <c r="D3132" t="s">
        <v>664</v>
      </c>
      <c r="E3132" s="102">
        <v>14.8971921</v>
      </c>
      <c r="F3132" s="102">
        <v>100.83273</v>
      </c>
    </row>
    <row r="3133" spans="1:6" x14ac:dyDescent="0.25">
      <c r="A3133" s="1">
        <v>760</v>
      </c>
      <c r="B3133" t="s">
        <v>3683</v>
      </c>
      <c r="C3133" t="s">
        <v>1559</v>
      </c>
      <c r="D3133" t="s">
        <v>662</v>
      </c>
      <c r="E3133" s="102">
        <v>-31.761336499999999</v>
      </c>
      <c r="F3133" s="102">
        <v>-71.318769700000004</v>
      </c>
    </row>
    <row r="3134" spans="1:6" x14ac:dyDescent="0.25">
      <c r="A3134" s="1">
        <v>760</v>
      </c>
      <c r="B3134" t="s">
        <v>3684</v>
      </c>
      <c r="C3134" t="s">
        <v>1073</v>
      </c>
      <c r="D3134" t="s">
        <v>662</v>
      </c>
      <c r="E3134" s="102">
        <v>52.215933</v>
      </c>
      <c r="F3134" s="102">
        <v>19.134422000000001</v>
      </c>
    </row>
    <row r="3135" spans="1:6" x14ac:dyDescent="0.25">
      <c r="A3135" s="1">
        <v>760</v>
      </c>
      <c r="B3135" t="s">
        <v>3685</v>
      </c>
      <c r="C3135" t="s">
        <v>739</v>
      </c>
      <c r="D3135" t="s">
        <v>662</v>
      </c>
      <c r="E3135" s="102">
        <v>64.686313600000005</v>
      </c>
      <c r="F3135" s="102">
        <v>97.745306099999993</v>
      </c>
    </row>
    <row r="3136" spans="1:6" x14ac:dyDescent="0.25">
      <c r="A3136" s="1">
        <v>760</v>
      </c>
      <c r="B3136" t="s">
        <v>3686</v>
      </c>
      <c r="C3136" t="s">
        <v>733</v>
      </c>
      <c r="D3136" t="s">
        <v>662</v>
      </c>
      <c r="E3136" s="102">
        <v>42.638426099999997</v>
      </c>
      <c r="F3136" s="102">
        <v>12.674296999999999</v>
      </c>
    </row>
    <row r="3137" spans="1:6" x14ac:dyDescent="0.25">
      <c r="A3137" s="1">
        <v>760</v>
      </c>
      <c r="B3137" t="s">
        <v>3687</v>
      </c>
      <c r="C3137" t="s">
        <v>666</v>
      </c>
      <c r="D3137" t="s">
        <v>662</v>
      </c>
      <c r="E3137" s="102">
        <v>35.000073999999998</v>
      </c>
      <c r="F3137" s="102">
        <v>104.999927</v>
      </c>
    </row>
    <row r="3138" spans="1:6" x14ac:dyDescent="0.25">
      <c r="A3138" s="1">
        <v>760</v>
      </c>
      <c r="B3138" t="s">
        <v>3688</v>
      </c>
      <c r="C3138" t="s">
        <v>3689</v>
      </c>
      <c r="D3138" t="s">
        <v>662</v>
      </c>
      <c r="E3138" s="102">
        <v>28.108392899999998</v>
      </c>
      <c r="F3138" s="102">
        <v>84.091713900000002</v>
      </c>
    </row>
    <row r="3139" spans="1:6" x14ac:dyDescent="0.25">
      <c r="A3139" s="1">
        <v>760</v>
      </c>
      <c r="B3139" t="s">
        <v>3690</v>
      </c>
      <c r="C3139" t="s">
        <v>733</v>
      </c>
      <c r="D3139" t="s">
        <v>664</v>
      </c>
      <c r="E3139" s="102">
        <v>42.638426099999997</v>
      </c>
      <c r="F3139" s="102">
        <v>12.674296999999999</v>
      </c>
    </row>
    <row r="3140" spans="1:6" x14ac:dyDescent="0.25">
      <c r="A3140" s="1">
        <v>760</v>
      </c>
      <c r="B3140" t="s">
        <v>3691</v>
      </c>
      <c r="C3140" t="s">
        <v>767</v>
      </c>
      <c r="D3140" t="s">
        <v>667</v>
      </c>
      <c r="E3140" s="102">
        <v>36.5748441</v>
      </c>
      <c r="F3140" s="102">
        <v>139.23941790000001</v>
      </c>
    </row>
    <row r="3141" spans="1:6" x14ac:dyDescent="0.25">
      <c r="A3141" s="1">
        <v>760</v>
      </c>
      <c r="B3141" t="s">
        <v>3692</v>
      </c>
      <c r="C3141" t="s">
        <v>670</v>
      </c>
      <c r="D3141" t="s">
        <v>662</v>
      </c>
      <c r="E3141" s="102">
        <v>46.603354000000003</v>
      </c>
      <c r="F3141" s="102">
        <v>1.8883335000000001</v>
      </c>
    </row>
    <row r="3142" spans="1:6" x14ac:dyDescent="0.25">
      <c r="A3142" s="1">
        <v>760</v>
      </c>
      <c r="B3142" t="s">
        <v>3693</v>
      </c>
      <c r="C3142" t="s">
        <v>1011</v>
      </c>
      <c r="D3142" t="s">
        <v>662</v>
      </c>
      <c r="E3142" s="102">
        <v>-41.500083099999998</v>
      </c>
      <c r="F3142" s="102">
        <v>172.83440770000001</v>
      </c>
    </row>
    <row r="3143" spans="1:6" x14ac:dyDescent="0.25">
      <c r="A3143" s="1">
        <v>761</v>
      </c>
      <c r="B3143" t="s">
        <v>3694</v>
      </c>
      <c r="C3143" t="s">
        <v>1839</v>
      </c>
      <c r="D3143" t="s">
        <v>662</v>
      </c>
      <c r="E3143" s="102">
        <v>44.153412099999997</v>
      </c>
      <c r="F3143" s="102">
        <v>20.551439999999999</v>
      </c>
    </row>
    <row r="3144" spans="1:6" x14ac:dyDescent="0.25">
      <c r="A3144" s="1">
        <v>761</v>
      </c>
      <c r="B3144" t="s">
        <v>3695</v>
      </c>
      <c r="C3144" t="s">
        <v>767</v>
      </c>
      <c r="D3144" t="s">
        <v>662</v>
      </c>
      <c r="E3144" s="102">
        <v>36.5748441</v>
      </c>
      <c r="F3144" s="102">
        <v>139.23941790000001</v>
      </c>
    </row>
    <row r="3145" spans="1:6" x14ac:dyDescent="0.25">
      <c r="A3145" s="1">
        <v>761</v>
      </c>
      <c r="B3145" t="s">
        <v>3696</v>
      </c>
      <c r="C3145" t="s">
        <v>684</v>
      </c>
      <c r="D3145" t="s">
        <v>662</v>
      </c>
      <c r="E3145" s="102">
        <v>-24.776108600000001</v>
      </c>
      <c r="F3145" s="102">
        <v>134.755</v>
      </c>
    </row>
    <row r="3146" spans="1:6" x14ac:dyDescent="0.25">
      <c r="A3146" s="1">
        <v>761</v>
      </c>
      <c r="B3146" t="s">
        <v>3697</v>
      </c>
      <c r="C3146" t="s">
        <v>666</v>
      </c>
      <c r="D3146" t="s">
        <v>662</v>
      </c>
      <c r="E3146" s="102">
        <v>35.000073999999998</v>
      </c>
      <c r="F3146" s="102">
        <v>104.999927</v>
      </c>
    </row>
    <row r="3147" spans="1:6" x14ac:dyDescent="0.25">
      <c r="A3147" s="1">
        <v>761</v>
      </c>
      <c r="B3147" t="s">
        <v>3698</v>
      </c>
      <c r="C3147" t="s">
        <v>681</v>
      </c>
      <c r="D3147" t="s">
        <v>664</v>
      </c>
      <c r="E3147" s="102">
        <v>51.1638175</v>
      </c>
      <c r="F3147" s="102">
        <v>10.447831300000001</v>
      </c>
    </row>
    <row r="3148" spans="1:6" x14ac:dyDescent="0.25">
      <c r="A3148" s="1">
        <v>761</v>
      </c>
      <c r="B3148" t="s">
        <v>3699</v>
      </c>
      <c r="C3148" t="s">
        <v>694</v>
      </c>
      <c r="D3148" t="s">
        <v>662</v>
      </c>
      <c r="E3148" s="102">
        <v>-10.3333333</v>
      </c>
      <c r="F3148" s="102">
        <v>-53.2</v>
      </c>
    </row>
    <row r="3149" spans="1:6" x14ac:dyDescent="0.25">
      <c r="A3149" s="1">
        <v>761</v>
      </c>
      <c r="B3149" t="s">
        <v>3700</v>
      </c>
      <c r="C3149" t="s">
        <v>3590</v>
      </c>
      <c r="D3149" t="s">
        <v>667</v>
      </c>
      <c r="E3149" s="102">
        <v>12.0753083</v>
      </c>
      <c r="F3149" s="102">
        <v>-1.6880314000000001</v>
      </c>
    </row>
    <row r="3150" spans="1:6" x14ac:dyDescent="0.25">
      <c r="A3150" s="1">
        <v>761</v>
      </c>
      <c r="B3150" t="s">
        <v>3701</v>
      </c>
      <c r="C3150" t="s">
        <v>958</v>
      </c>
      <c r="D3150" t="s">
        <v>667</v>
      </c>
      <c r="E3150" s="102">
        <v>22.351114800000001</v>
      </c>
      <c r="F3150" s="102">
        <v>78.667742799999999</v>
      </c>
    </row>
    <row r="3151" spans="1:6" x14ac:dyDescent="0.25">
      <c r="A3151" s="1">
        <v>761</v>
      </c>
      <c r="B3151" t="s">
        <v>3702</v>
      </c>
      <c r="C3151" t="s">
        <v>688</v>
      </c>
      <c r="D3151" t="s">
        <v>664</v>
      </c>
      <c r="E3151" s="102">
        <v>39.326068499999998</v>
      </c>
      <c r="F3151" s="102">
        <v>-4.8379791000000001</v>
      </c>
    </row>
    <row r="3152" spans="1:6" x14ac:dyDescent="0.25">
      <c r="A3152" s="1">
        <v>761</v>
      </c>
      <c r="B3152" t="s">
        <v>3703</v>
      </c>
      <c r="C3152" t="s">
        <v>670</v>
      </c>
      <c r="D3152" t="s">
        <v>662</v>
      </c>
      <c r="E3152" s="102">
        <v>46.603354000000003</v>
      </c>
      <c r="F3152" s="102">
        <v>1.8883335000000001</v>
      </c>
    </row>
    <row r="3153" spans="1:6" x14ac:dyDescent="0.25">
      <c r="A3153" s="1">
        <v>761</v>
      </c>
      <c r="B3153" t="s">
        <v>3704</v>
      </c>
      <c r="C3153" t="s">
        <v>1356</v>
      </c>
      <c r="D3153" t="s">
        <v>664</v>
      </c>
      <c r="E3153" s="102">
        <v>23.658511600000001</v>
      </c>
      <c r="F3153" s="102">
        <v>-102.00770970000001</v>
      </c>
    </row>
    <row r="3154" spans="1:6" x14ac:dyDescent="0.25">
      <c r="A3154" s="1">
        <v>762</v>
      </c>
      <c r="B3154" t="s">
        <v>3705</v>
      </c>
      <c r="C3154" t="s">
        <v>1650</v>
      </c>
      <c r="D3154" t="s">
        <v>664</v>
      </c>
      <c r="E3154" s="102">
        <v>4.5693754000000002</v>
      </c>
      <c r="F3154" s="102">
        <v>102.26568229999999</v>
      </c>
    </row>
    <row r="3155" spans="1:6" x14ac:dyDescent="0.25">
      <c r="A3155" s="1">
        <v>762</v>
      </c>
      <c r="B3155" t="s">
        <v>3706</v>
      </c>
      <c r="C3155" t="s">
        <v>767</v>
      </c>
      <c r="D3155" t="s">
        <v>664</v>
      </c>
      <c r="E3155" s="102">
        <v>36.5748441</v>
      </c>
      <c r="F3155" s="102">
        <v>139.23941790000001</v>
      </c>
    </row>
    <row r="3156" spans="1:6" x14ac:dyDescent="0.25">
      <c r="A3156" s="1">
        <v>762</v>
      </c>
      <c r="B3156" t="s">
        <v>3707</v>
      </c>
      <c r="C3156" t="s">
        <v>739</v>
      </c>
      <c r="D3156" t="s">
        <v>667</v>
      </c>
      <c r="E3156" s="102">
        <v>64.686313600000005</v>
      </c>
      <c r="F3156" s="102">
        <v>97.745306099999993</v>
      </c>
    </row>
    <row r="3157" spans="1:6" x14ac:dyDescent="0.25">
      <c r="A3157" s="1">
        <v>762</v>
      </c>
      <c r="B3157" t="s">
        <v>3708</v>
      </c>
      <c r="C3157" t="s">
        <v>688</v>
      </c>
      <c r="D3157" t="s">
        <v>664</v>
      </c>
      <c r="E3157" s="102">
        <v>39.326068499999998</v>
      </c>
      <c r="F3157" s="102">
        <v>-4.8379791000000001</v>
      </c>
    </row>
    <row r="3158" spans="1:6" x14ac:dyDescent="0.25">
      <c r="A3158" s="1">
        <v>762</v>
      </c>
      <c r="B3158" t="s">
        <v>3709</v>
      </c>
      <c r="C3158" t="s">
        <v>1356</v>
      </c>
      <c r="D3158" t="s">
        <v>662</v>
      </c>
      <c r="E3158" s="102">
        <v>23.658511600000001</v>
      </c>
      <c r="F3158" s="102">
        <v>-102.00770970000001</v>
      </c>
    </row>
    <row r="3159" spans="1:6" x14ac:dyDescent="0.25">
      <c r="A3159" s="1">
        <v>762</v>
      </c>
      <c r="B3159" t="s">
        <v>3710</v>
      </c>
      <c r="C3159" t="s">
        <v>733</v>
      </c>
      <c r="D3159" t="s">
        <v>664</v>
      </c>
      <c r="E3159" s="102">
        <v>42.638426099999997</v>
      </c>
      <c r="F3159" s="102">
        <v>12.674296999999999</v>
      </c>
    </row>
    <row r="3160" spans="1:6" x14ac:dyDescent="0.25">
      <c r="A3160" s="1">
        <v>762</v>
      </c>
      <c r="B3160" t="s">
        <v>3711</v>
      </c>
      <c r="C3160" t="s">
        <v>1650</v>
      </c>
      <c r="D3160" t="s">
        <v>664</v>
      </c>
      <c r="E3160" s="102">
        <v>4.5693754000000002</v>
      </c>
      <c r="F3160" s="102">
        <v>102.26568229999999</v>
      </c>
    </row>
    <row r="3161" spans="1:6" x14ac:dyDescent="0.25">
      <c r="A3161" s="1">
        <v>762</v>
      </c>
      <c r="B3161" t="s">
        <v>3712</v>
      </c>
      <c r="C3161" t="s">
        <v>661</v>
      </c>
      <c r="D3161" t="s">
        <v>662</v>
      </c>
      <c r="E3161" s="102">
        <v>39.783730400000003</v>
      </c>
      <c r="F3161" s="102">
        <v>-100.445882</v>
      </c>
    </row>
    <row r="3162" spans="1:6" x14ac:dyDescent="0.25">
      <c r="A3162" s="1">
        <v>762</v>
      </c>
      <c r="B3162" t="s">
        <v>3713</v>
      </c>
      <c r="C3162" t="s">
        <v>700</v>
      </c>
      <c r="D3162" t="s">
        <v>667</v>
      </c>
      <c r="E3162" s="102">
        <v>52.243497900000001</v>
      </c>
      <c r="F3162" s="102">
        <v>5.6343227000000002</v>
      </c>
    </row>
    <row r="3163" spans="1:6" x14ac:dyDescent="0.25">
      <c r="A3163" s="1">
        <v>762</v>
      </c>
      <c r="B3163" t="s">
        <v>3714</v>
      </c>
      <c r="C3163" t="s">
        <v>674</v>
      </c>
      <c r="D3163" t="s">
        <v>664</v>
      </c>
      <c r="E3163" s="102">
        <v>54.702354499999998</v>
      </c>
      <c r="F3163" s="102">
        <v>-3.2765753000000002</v>
      </c>
    </row>
    <row r="3164" spans="1:6" x14ac:dyDescent="0.25">
      <c r="A3164" s="1">
        <v>762</v>
      </c>
      <c r="B3164" t="s">
        <v>3715</v>
      </c>
      <c r="C3164" t="s">
        <v>2108</v>
      </c>
      <c r="D3164" t="s">
        <v>662</v>
      </c>
      <c r="E3164" s="102">
        <v>45.365844299999999</v>
      </c>
      <c r="F3164" s="102">
        <v>15.6575209</v>
      </c>
    </row>
    <row r="3165" spans="1:6" x14ac:dyDescent="0.25">
      <c r="A3165" s="1">
        <v>762</v>
      </c>
      <c r="B3165" t="s">
        <v>3716</v>
      </c>
      <c r="C3165" t="s">
        <v>1073</v>
      </c>
      <c r="D3165" t="s">
        <v>662</v>
      </c>
      <c r="E3165" s="102">
        <v>52.215933</v>
      </c>
      <c r="F3165" s="102">
        <v>19.134422000000001</v>
      </c>
    </row>
    <row r="3166" spans="1:6" x14ac:dyDescent="0.25">
      <c r="A3166" s="1">
        <v>762</v>
      </c>
      <c r="B3166" t="s">
        <v>3717</v>
      </c>
      <c r="C3166" t="s">
        <v>661</v>
      </c>
      <c r="D3166" t="s">
        <v>662</v>
      </c>
      <c r="E3166" s="102">
        <v>39.783730400000003</v>
      </c>
      <c r="F3166" s="102">
        <v>-100.445882</v>
      </c>
    </row>
    <row r="3167" spans="1:6" x14ac:dyDescent="0.25">
      <c r="A3167" s="1">
        <v>762</v>
      </c>
      <c r="B3167" t="s">
        <v>3718</v>
      </c>
      <c r="C3167" t="s">
        <v>674</v>
      </c>
      <c r="D3167" t="s">
        <v>662</v>
      </c>
      <c r="E3167" s="102">
        <v>54.702354499999998</v>
      </c>
      <c r="F3167" s="102">
        <v>-3.2765753000000002</v>
      </c>
    </row>
    <row r="3168" spans="1:6" x14ac:dyDescent="0.25">
      <c r="A3168" s="1">
        <v>762</v>
      </c>
      <c r="B3168" t="s">
        <v>3719</v>
      </c>
      <c r="C3168" t="s">
        <v>782</v>
      </c>
      <c r="D3168" t="s">
        <v>664</v>
      </c>
      <c r="E3168" s="102">
        <v>30.812424700000001</v>
      </c>
      <c r="F3168" s="102">
        <v>34.859476200000003</v>
      </c>
    </row>
    <row r="3169" spans="1:6" x14ac:dyDescent="0.25">
      <c r="A3169" s="1">
        <v>763</v>
      </c>
      <c r="B3169" t="s">
        <v>3720</v>
      </c>
      <c r="C3169" t="s">
        <v>944</v>
      </c>
      <c r="D3169" t="s">
        <v>664</v>
      </c>
      <c r="E3169" s="102">
        <v>23.973937400000001</v>
      </c>
      <c r="F3169" s="102">
        <v>120.9820179</v>
      </c>
    </row>
    <row r="3170" spans="1:6" x14ac:dyDescent="0.25">
      <c r="A3170" s="1">
        <v>763</v>
      </c>
      <c r="B3170" t="s">
        <v>3721</v>
      </c>
      <c r="C3170" t="s">
        <v>740</v>
      </c>
      <c r="D3170" t="s">
        <v>664</v>
      </c>
      <c r="E3170" s="102">
        <v>32.647531399999998</v>
      </c>
      <c r="F3170" s="102">
        <v>54.564351600000002</v>
      </c>
    </row>
    <row r="3171" spans="1:6" x14ac:dyDescent="0.25">
      <c r="A3171" s="1">
        <v>763</v>
      </c>
      <c r="B3171" t="s">
        <v>3722</v>
      </c>
      <c r="C3171" t="s">
        <v>1839</v>
      </c>
      <c r="D3171" t="s">
        <v>662</v>
      </c>
      <c r="E3171" s="102">
        <v>44.153412099999997</v>
      </c>
      <c r="F3171" s="102">
        <v>20.551439999999999</v>
      </c>
    </row>
    <row r="3172" spans="1:6" x14ac:dyDescent="0.25">
      <c r="A3172" s="1">
        <v>763</v>
      </c>
      <c r="B3172" t="s">
        <v>3723</v>
      </c>
      <c r="C3172" t="s">
        <v>666</v>
      </c>
      <c r="D3172" t="s">
        <v>664</v>
      </c>
      <c r="E3172" s="102">
        <v>35.000073999999998</v>
      </c>
      <c r="F3172" s="102">
        <v>104.999927</v>
      </c>
    </row>
    <row r="3173" spans="1:6" x14ac:dyDescent="0.25">
      <c r="A3173" s="1">
        <v>763</v>
      </c>
      <c r="B3173" t="s">
        <v>3724</v>
      </c>
      <c r="C3173" t="s">
        <v>661</v>
      </c>
      <c r="D3173" t="s">
        <v>662</v>
      </c>
      <c r="E3173" s="102">
        <v>39.783730400000003</v>
      </c>
      <c r="F3173" s="102">
        <v>-100.445882</v>
      </c>
    </row>
    <row r="3174" spans="1:6" x14ac:dyDescent="0.25">
      <c r="A3174" s="1">
        <v>763</v>
      </c>
      <c r="B3174" t="s">
        <v>3725</v>
      </c>
      <c r="C3174" t="s">
        <v>2230</v>
      </c>
      <c r="D3174" t="s">
        <v>662</v>
      </c>
      <c r="E3174" s="102">
        <v>24.000248800000001</v>
      </c>
      <c r="F3174" s="102">
        <v>53.999482899999997</v>
      </c>
    </row>
    <row r="3175" spans="1:6" x14ac:dyDescent="0.25">
      <c r="A3175" s="1">
        <v>763</v>
      </c>
      <c r="B3175" t="s">
        <v>3726</v>
      </c>
      <c r="C3175" t="s">
        <v>688</v>
      </c>
      <c r="D3175" t="s">
        <v>664</v>
      </c>
      <c r="E3175" s="102">
        <v>39.326068499999998</v>
      </c>
      <c r="F3175" s="102">
        <v>-4.8379791000000001</v>
      </c>
    </row>
    <row r="3176" spans="1:6" x14ac:dyDescent="0.25">
      <c r="A3176" s="1">
        <v>763</v>
      </c>
      <c r="B3176" t="s">
        <v>3727</v>
      </c>
      <c r="C3176" t="s">
        <v>1559</v>
      </c>
      <c r="D3176" t="s">
        <v>662</v>
      </c>
      <c r="E3176" s="102">
        <v>-31.761336499999999</v>
      </c>
      <c r="F3176" s="102">
        <v>-71.318769700000004</v>
      </c>
    </row>
    <row r="3177" spans="1:6" x14ac:dyDescent="0.25">
      <c r="A3177" s="1">
        <v>763</v>
      </c>
      <c r="B3177" t="s">
        <v>3728</v>
      </c>
      <c r="C3177" t="s">
        <v>1839</v>
      </c>
      <c r="D3177" t="s">
        <v>667</v>
      </c>
      <c r="E3177" s="102">
        <v>44.153412099999997</v>
      </c>
      <c r="F3177" s="102">
        <v>20.551439999999999</v>
      </c>
    </row>
    <row r="3178" spans="1:6" x14ac:dyDescent="0.25">
      <c r="A3178" s="1">
        <v>763</v>
      </c>
      <c r="B3178" t="s">
        <v>3729</v>
      </c>
      <c r="C3178" t="s">
        <v>1073</v>
      </c>
      <c r="D3178" t="s">
        <v>667</v>
      </c>
      <c r="E3178" s="102">
        <v>52.215933</v>
      </c>
      <c r="F3178" s="102">
        <v>19.134422000000001</v>
      </c>
    </row>
    <row r="3179" spans="1:6" x14ac:dyDescent="0.25">
      <c r="A3179" s="1">
        <v>763</v>
      </c>
      <c r="B3179" t="s">
        <v>3730</v>
      </c>
      <c r="C3179" t="s">
        <v>1002</v>
      </c>
      <c r="D3179" t="s">
        <v>662</v>
      </c>
      <c r="E3179" s="102">
        <v>25.624261799999999</v>
      </c>
      <c r="F3179" s="102">
        <v>42.352832800000002</v>
      </c>
    </row>
    <row r="3180" spans="1:6" x14ac:dyDescent="0.25">
      <c r="A3180" s="1">
        <v>763</v>
      </c>
      <c r="B3180" t="s">
        <v>3731</v>
      </c>
      <c r="C3180" t="s">
        <v>661</v>
      </c>
      <c r="D3180" t="s">
        <v>662</v>
      </c>
      <c r="E3180" s="102">
        <v>39.783730400000003</v>
      </c>
      <c r="F3180" s="102">
        <v>-100.445882</v>
      </c>
    </row>
    <row r="3181" spans="1:6" x14ac:dyDescent="0.25">
      <c r="A3181" s="1">
        <v>763</v>
      </c>
      <c r="B3181" t="s">
        <v>3732</v>
      </c>
      <c r="C3181" t="s">
        <v>2802</v>
      </c>
      <c r="D3181" t="s">
        <v>662</v>
      </c>
      <c r="E3181" s="102">
        <v>-6.5247123</v>
      </c>
      <c r="F3181" s="102">
        <v>35.787843799999997</v>
      </c>
    </row>
    <row r="3182" spans="1:6" x14ac:dyDescent="0.25">
      <c r="A3182" s="1">
        <v>764</v>
      </c>
      <c r="B3182" t="s">
        <v>3379</v>
      </c>
      <c r="C3182" t="s">
        <v>3136</v>
      </c>
      <c r="D3182" t="s">
        <v>664</v>
      </c>
      <c r="E3182" s="102">
        <v>-6.8699697000000004</v>
      </c>
      <c r="F3182" s="102">
        <v>-75.045851499999998</v>
      </c>
    </row>
    <row r="3183" spans="1:6" x14ac:dyDescent="0.25">
      <c r="A3183" s="1">
        <v>764</v>
      </c>
      <c r="B3183" t="s">
        <v>274</v>
      </c>
      <c r="C3183" t="s">
        <v>661</v>
      </c>
      <c r="D3183" t="s">
        <v>662</v>
      </c>
      <c r="E3183" s="102">
        <v>39.783730400000003</v>
      </c>
      <c r="F3183" s="102">
        <v>-100.445882</v>
      </c>
    </row>
    <row r="3184" spans="1:6" x14ac:dyDescent="0.25">
      <c r="A3184" s="1">
        <v>764</v>
      </c>
      <c r="B3184" t="s">
        <v>3733</v>
      </c>
      <c r="C3184" t="s">
        <v>661</v>
      </c>
      <c r="D3184" t="s">
        <v>662</v>
      </c>
      <c r="E3184" s="102">
        <v>39.783730400000003</v>
      </c>
      <c r="F3184" s="102">
        <v>-100.445882</v>
      </c>
    </row>
    <row r="3185" spans="1:6" x14ac:dyDescent="0.25">
      <c r="A3185" s="1">
        <v>764</v>
      </c>
      <c r="B3185" t="s">
        <v>3734</v>
      </c>
      <c r="C3185" t="s">
        <v>661</v>
      </c>
      <c r="D3185" t="s">
        <v>662</v>
      </c>
      <c r="E3185" s="102">
        <v>39.783730400000003</v>
      </c>
      <c r="F3185" s="102">
        <v>-100.445882</v>
      </c>
    </row>
    <row r="3186" spans="1:6" x14ac:dyDescent="0.25">
      <c r="A3186" s="1">
        <v>764</v>
      </c>
      <c r="B3186" t="s">
        <v>3735</v>
      </c>
      <c r="C3186" t="s">
        <v>733</v>
      </c>
      <c r="D3186" t="s">
        <v>664</v>
      </c>
      <c r="E3186" s="102">
        <v>42.638426099999997</v>
      </c>
      <c r="F3186" s="102">
        <v>12.674296999999999</v>
      </c>
    </row>
    <row r="3187" spans="1:6" x14ac:dyDescent="0.25">
      <c r="A3187" s="1">
        <v>764</v>
      </c>
      <c r="B3187" t="s">
        <v>3736</v>
      </c>
      <c r="C3187" t="s">
        <v>836</v>
      </c>
      <c r="D3187" t="s">
        <v>662</v>
      </c>
      <c r="E3187" s="102">
        <v>61.152938599999999</v>
      </c>
      <c r="F3187" s="102">
        <v>8.7876653000000005</v>
      </c>
    </row>
    <row r="3188" spans="1:6" x14ac:dyDescent="0.25">
      <c r="A3188" s="1">
        <v>764</v>
      </c>
      <c r="B3188" t="s">
        <v>3737</v>
      </c>
      <c r="C3188" t="s">
        <v>681</v>
      </c>
      <c r="D3188" t="s">
        <v>664</v>
      </c>
      <c r="E3188" s="102">
        <v>51.1638175</v>
      </c>
      <c r="F3188" s="102">
        <v>10.447831300000001</v>
      </c>
    </row>
    <row r="3189" spans="1:6" x14ac:dyDescent="0.25">
      <c r="A3189" s="1">
        <v>764</v>
      </c>
      <c r="B3189" t="s">
        <v>218</v>
      </c>
      <c r="C3189" t="s">
        <v>694</v>
      </c>
      <c r="D3189" t="s">
        <v>662</v>
      </c>
      <c r="E3189" s="102">
        <v>-10.3333333</v>
      </c>
      <c r="F3189" s="102">
        <v>-53.2</v>
      </c>
    </row>
    <row r="3190" spans="1:6" x14ac:dyDescent="0.25">
      <c r="A3190" s="1">
        <v>764</v>
      </c>
      <c r="B3190" t="s">
        <v>3738</v>
      </c>
      <c r="C3190" t="s">
        <v>681</v>
      </c>
      <c r="D3190" t="s">
        <v>664</v>
      </c>
      <c r="E3190" s="102">
        <v>51.1638175</v>
      </c>
      <c r="F3190" s="102">
        <v>10.447831300000001</v>
      </c>
    </row>
    <row r="3191" spans="1:6" x14ac:dyDescent="0.25">
      <c r="A3191" s="1">
        <v>764</v>
      </c>
      <c r="B3191" t="s">
        <v>3739</v>
      </c>
      <c r="C3191" t="s">
        <v>782</v>
      </c>
      <c r="D3191" t="s">
        <v>662</v>
      </c>
      <c r="E3191" s="102">
        <v>30.812424700000001</v>
      </c>
      <c r="F3191" s="102">
        <v>34.859476200000003</v>
      </c>
    </row>
    <row r="3192" spans="1:6" x14ac:dyDescent="0.25">
      <c r="A3192" s="1">
        <v>764</v>
      </c>
      <c r="B3192" t="s">
        <v>3740</v>
      </c>
      <c r="C3192" t="s">
        <v>681</v>
      </c>
      <c r="D3192" t="s">
        <v>664</v>
      </c>
      <c r="E3192" s="102">
        <v>51.1638175</v>
      </c>
      <c r="F3192" s="102">
        <v>10.447831300000001</v>
      </c>
    </row>
    <row r="3193" spans="1:6" x14ac:dyDescent="0.25">
      <c r="A3193" s="1">
        <v>764</v>
      </c>
      <c r="B3193" t="s">
        <v>3741</v>
      </c>
      <c r="C3193" t="s">
        <v>1559</v>
      </c>
      <c r="D3193" t="s">
        <v>664</v>
      </c>
      <c r="E3193" s="102">
        <v>-31.761336499999999</v>
      </c>
      <c r="F3193" s="102">
        <v>-71.318769700000004</v>
      </c>
    </row>
    <row r="3194" spans="1:6" x14ac:dyDescent="0.25">
      <c r="A3194" s="1">
        <v>764</v>
      </c>
      <c r="B3194" t="s">
        <v>3742</v>
      </c>
      <c r="C3194" t="s">
        <v>2798</v>
      </c>
      <c r="D3194" t="s">
        <v>664</v>
      </c>
      <c r="E3194" s="102">
        <v>29.273396399999999</v>
      </c>
      <c r="F3194" s="102">
        <v>47.497947600000003</v>
      </c>
    </row>
    <row r="3195" spans="1:6" x14ac:dyDescent="0.25">
      <c r="A3195" s="1">
        <v>765</v>
      </c>
      <c r="B3195" t="s">
        <v>3743</v>
      </c>
      <c r="C3195" t="s">
        <v>670</v>
      </c>
      <c r="D3195" t="s">
        <v>664</v>
      </c>
      <c r="E3195" s="102">
        <v>46.603354000000003</v>
      </c>
      <c r="F3195" s="102">
        <v>1.8883335000000001</v>
      </c>
    </row>
    <row r="3196" spans="1:6" x14ac:dyDescent="0.25">
      <c r="A3196" s="1">
        <v>765</v>
      </c>
      <c r="B3196" t="s">
        <v>3744</v>
      </c>
      <c r="C3196" t="s">
        <v>661</v>
      </c>
      <c r="D3196" t="s">
        <v>664</v>
      </c>
      <c r="E3196" s="102">
        <v>39.783730400000003</v>
      </c>
      <c r="F3196" s="102">
        <v>-100.445882</v>
      </c>
    </row>
    <row r="3197" spans="1:6" x14ac:dyDescent="0.25">
      <c r="A3197" s="1">
        <v>765</v>
      </c>
      <c r="B3197" t="s">
        <v>3745</v>
      </c>
      <c r="C3197" t="s">
        <v>2313</v>
      </c>
      <c r="D3197" t="s">
        <v>662</v>
      </c>
      <c r="E3197" s="102">
        <v>30.3308401</v>
      </c>
      <c r="F3197" s="102">
        <v>71.247499000000005</v>
      </c>
    </row>
    <row r="3198" spans="1:6" x14ac:dyDescent="0.25">
      <c r="A3198" s="1">
        <v>765</v>
      </c>
      <c r="B3198" t="s">
        <v>3746</v>
      </c>
      <c r="C3198" t="s">
        <v>2313</v>
      </c>
      <c r="D3198" t="s">
        <v>662</v>
      </c>
      <c r="E3198" s="102">
        <v>30.3308401</v>
      </c>
      <c r="F3198" s="102">
        <v>71.247499000000005</v>
      </c>
    </row>
    <row r="3199" spans="1:6" x14ac:dyDescent="0.25">
      <c r="A3199" s="1">
        <v>765</v>
      </c>
      <c r="B3199" t="s">
        <v>3747</v>
      </c>
      <c r="C3199" t="s">
        <v>1027</v>
      </c>
      <c r="D3199" t="s">
        <v>667</v>
      </c>
      <c r="E3199" s="102">
        <v>-34.996496299999997</v>
      </c>
      <c r="F3199" s="102">
        <v>-64.967281700000001</v>
      </c>
    </row>
    <row r="3200" spans="1:6" x14ac:dyDescent="0.25">
      <c r="A3200" s="1">
        <v>765</v>
      </c>
      <c r="B3200" t="s">
        <v>3748</v>
      </c>
      <c r="C3200" t="s">
        <v>666</v>
      </c>
      <c r="D3200" t="s">
        <v>662</v>
      </c>
      <c r="E3200" s="102">
        <v>35.000073999999998</v>
      </c>
      <c r="F3200" s="102">
        <v>104.999927</v>
      </c>
    </row>
    <row r="3201" spans="1:6" x14ac:dyDescent="0.25">
      <c r="A3201" s="1">
        <v>765</v>
      </c>
      <c r="B3201" t="s">
        <v>3749</v>
      </c>
      <c r="C3201" t="s">
        <v>1372</v>
      </c>
      <c r="D3201" t="s">
        <v>664</v>
      </c>
      <c r="E3201" s="102">
        <v>14.8971921</v>
      </c>
      <c r="F3201" s="102">
        <v>100.83273</v>
      </c>
    </row>
    <row r="3202" spans="1:6" x14ac:dyDescent="0.25">
      <c r="A3202" s="1">
        <v>765</v>
      </c>
      <c r="B3202" t="s">
        <v>3750</v>
      </c>
      <c r="C3202" t="s">
        <v>1619</v>
      </c>
      <c r="D3202" t="s">
        <v>662</v>
      </c>
      <c r="E3202" s="102">
        <v>38.959759400000003</v>
      </c>
      <c r="F3202" s="102">
        <v>34.924965299999997</v>
      </c>
    </row>
    <row r="3203" spans="1:6" x14ac:dyDescent="0.25">
      <c r="A3203" s="1">
        <v>765</v>
      </c>
      <c r="B3203" t="s">
        <v>3751</v>
      </c>
      <c r="C3203" t="s">
        <v>1073</v>
      </c>
      <c r="D3203" t="s">
        <v>664</v>
      </c>
      <c r="E3203" s="102">
        <v>52.215933</v>
      </c>
      <c r="F3203" s="102">
        <v>19.134422000000001</v>
      </c>
    </row>
    <row r="3204" spans="1:6" x14ac:dyDescent="0.25">
      <c r="A3204" s="1">
        <v>765</v>
      </c>
      <c r="B3204" t="s">
        <v>3752</v>
      </c>
      <c r="C3204" t="s">
        <v>3753</v>
      </c>
      <c r="D3204" t="s">
        <v>662</v>
      </c>
      <c r="E3204" s="102">
        <v>41.617121400000002</v>
      </c>
      <c r="F3204" s="102">
        <v>21.7168387</v>
      </c>
    </row>
    <row r="3205" spans="1:6" x14ac:dyDescent="0.25">
      <c r="A3205" s="1">
        <v>765</v>
      </c>
      <c r="B3205" t="s">
        <v>3754</v>
      </c>
      <c r="C3205" t="s">
        <v>1356</v>
      </c>
      <c r="D3205" t="s">
        <v>664</v>
      </c>
      <c r="E3205" s="102">
        <v>23.658511600000001</v>
      </c>
      <c r="F3205" s="102">
        <v>-102.00770970000001</v>
      </c>
    </row>
    <row r="3206" spans="1:6" x14ac:dyDescent="0.25">
      <c r="A3206" s="1">
        <v>765</v>
      </c>
      <c r="B3206" t="s">
        <v>3755</v>
      </c>
      <c r="C3206" t="s">
        <v>694</v>
      </c>
      <c r="D3206" t="s">
        <v>662</v>
      </c>
      <c r="E3206" s="102">
        <v>-10.3333333</v>
      </c>
      <c r="F3206" s="102">
        <v>-53.2</v>
      </c>
    </row>
    <row r="3207" spans="1:6" x14ac:dyDescent="0.25">
      <c r="A3207" s="1">
        <v>765</v>
      </c>
      <c r="B3207" t="s">
        <v>3756</v>
      </c>
      <c r="C3207" t="s">
        <v>688</v>
      </c>
      <c r="D3207" t="s">
        <v>662</v>
      </c>
      <c r="E3207" s="102">
        <v>39.326068499999998</v>
      </c>
      <c r="F3207" s="102">
        <v>-4.8379791000000001</v>
      </c>
    </row>
    <row r="3208" spans="1:6" x14ac:dyDescent="0.25">
      <c r="A3208" s="1">
        <v>765</v>
      </c>
      <c r="B3208" t="s">
        <v>3757</v>
      </c>
      <c r="C3208" t="s">
        <v>767</v>
      </c>
      <c r="D3208" t="s">
        <v>662</v>
      </c>
      <c r="E3208" s="102">
        <v>36.5748441</v>
      </c>
      <c r="F3208" s="102">
        <v>139.23941790000001</v>
      </c>
    </row>
    <row r="3209" spans="1:6" x14ac:dyDescent="0.25">
      <c r="A3209" s="1">
        <v>765</v>
      </c>
      <c r="B3209" t="s">
        <v>3758</v>
      </c>
      <c r="C3209" t="s">
        <v>666</v>
      </c>
      <c r="D3209" t="s">
        <v>664</v>
      </c>
      <c r="E3209" s="102">
        <v>35.000073999999998</v>
      </c>
      <c r="F3209" s="102">
        <v>104.999927</v>
      </c>
    </row>
    <row r="3210" spans="1:6" x14ac:dyDescent="0.25">
      <c r="A3210" s="1">
        <v>765</v>
      </c>
      <c r="B3210" t="s">
        <v>3759</v>
      </c>
      <c r="C3210" t="s">
        <v>666</v>
      </c>
      <c r="D3210" t="s">
        <v>664</v>
      </c>
      <c r="E3210" s="102">
        <v>35.000073999999998</v>
      </c>
      <c r="F3210" s="102">
        <v>104.999927</v>
      </c>
    </row>
    <row r="3211" spans="1:6" x14ac:dyDescent="0.25">
      <c r="A3211" s="1">
        <v>766</v>
      </c>
      <c r="B3211" t="s">
        <v>3760</v>
      </c>
      <c r="C3211" t="s">
        <v>1073</v>
      </c>
      <c r="D3211" t="s">
        <v>662</v>
      </c>
      <c r="E3211" s="102">
        <v>52.215933</v>
      </c>
      <c r="F3211" s="102">
        <v>19.134422000000001</v>
      </c>
    </row>
    <row r="3212" spans="1:6" x14ac:dyDescent="0.25">
      <c r="A3212" s="1">
        <v>766</v>
      </c>
      <c r="B3212" t="s">
        <v>3761</v>
      </c>
      <c r="C3212" t="s">
        <v>688</v>
      </c>
      <c r="D3212" t="s">
        <v>664</v>
      </c>
      <c r="E3212" s="102">
        <v>39.326068499999998</v>
      </c>
      <c r="F3212" s="102">
        <v>-4.8379791000000001</v>
      </c>
    </row>
    <row r="3213" spans="1:6" x14ac:dyDescent="0.25">
      <c r="A3213" s="1">
        <v>766</v>
      </c>
      <c r="B3213" t="s">
        <v>3762</v>
      </c>
      <c r="C3213" t="s">
        <v>688</v>
      </c>
      <c r="D3213" t="s">
        <v>662</v>
      </c>
      <c r="E3213" s="102">
        <v>39.326068499999998</v>
      </c>
      <c r="F3213" s="102">
        <v>-4.8379791000000001</v>
      </c>
    </row>
    <row r="3214" spans="1:6" x14ac:dyDescent="0.25">
      <c r="A3214" s="1">
        <v>766</v>
      </c>
      <c r="B3214" t="s">
        <v>3763</v>
      </c>
      <c r="C3214" t="s">
        <v>1011</v>
      </c>
      <c r="D3214" t="s">
        <v>662</v>
      </c>
      <c r="E3214" s="102">
        <v>-41.500083099999998</v>
      </c>
      <c r="F3214" s="102">
        <v>172.83440770000001</v>
      </c>
    </row>
    <row r="3215" spans="1:6" x14ac:dyDescent="0.25">
      <c r="A3215" s="1">
        <v>766</v>
      </c>
      <c r="B3215" t="s">
        <v>3764</v>
      </c>
      <c r="C3215" t="s">
        <v>1186</v>
      </c>
      <c r="D3215" t="s">
        <v>664</v>
      </c>
      <c r="E3215" s="102">
        <v>52.865195999999997</v>
      </c>
      <c r="F3215" s="102">
        <v>-7.9794599000000002</v>
      </c>
    </row>
    <row r="3216" spans="1:6" x14ac:dyDescent="0.25">
      <c r="A3216" s="1">
        <v>766</v>
      </c>
      <c r="B3216" t="s">
        <v>3765</v>
      </c>
      <c r="C3216" t="s">
        <v>666</v>
      </c>
      <c r="D3216" t="s">
        <v>662</v>
      </c>
      <c r="E3216" s="102">
        <v>35.000073999999998</v>
      </c>
      <c r="F3216" s="102">
        <v>104.999927</v>
      </c>
    </row>
    <row r="3217" spans="1:6" x14ac:dyDescent="0.25">
      <c r="A3217" s="1">
        <v>766</v>
      </c>
      <c r="B3217" t="s">
        <v>3766</v>
      </c>
      <c r="C3217" t="s">
        <v>2313</v>
      </c>
      <c r="D3217" t="s">
        <v>662</v>
      </c>
      <c r="E3217" s="102">
        <v>30.3308401</v>
      </c>
      <c r="F3217" s="102">
        <v>71.247499000000005</v>
      </c>
    </row>
    <row r="3218" spans="1:6" x14ac:dyDescent="0.25">
      <c r="A3218" s="1">
        <v>766</v>
      </c>
      <c r="B3218" t="s">
        <v>3767</v>
      </c>
      <c r="C3218" t="s">
        <v>661</v>
      </c>
      <c r="D3218" t="s">
        <v>662</v>
      </c>
      <c r="E3218" s="102">
        <v>39.783730400000003</v>
      </c>
      <c r="F3218" s="102">
        <v>-100.445882</v>
      </c>
    </row>
    <row r="3219" spans="1:6" x14ac:dyDescent="0.25">
      <c r="A3219" s="1">
        <v>766</v>
      </c>
      <c r="B3219" t="s">
        <v>3768</v>
      </c>
      <c r="C3219" t="s">
        <v>674</v>
      </c>
      <c r="D3219" t="s">
        <v>664</v>
      </c>
      <c r="E3219" s="102">
        <v>54.702354499999998</v>
      </c>
      <c r="F3219" s="102">
        <v>-3.2765753000000002</v>
      </c>
    </row>
    <row r="3220" spans="1:6" x14ac:dyDescent="0.25">
      <c r="A3220" s="1">
        <v>766</v>
      </c>
      <c r="B3220" t="s">
        <v>3769</v>
      </c>
      <c r="C3220" t="s">
        <v>666</v>
      </c>
      <c r="D3220" t="s">
        <v>662</v>
      </c>
      <c r="E3220" s="102">
        <v>35.000073999999998</v>
      </c>
      <c r="F3220" s="102">
        <v>104.999927</v>
      </c>
    </row>
    <row r="3221" spans="1:6" x14ac:dyDescent="0.25">
      <c r="A3221" s="1">
        <v>767</v>
      </c>
      <c r="B3221" t="s">
        <v>3770</v>
      </c>
      <c r="C3221" t="s">
        <v>688</v>
      </c>
      <c r="D3221" t="s">
        <v>662</v>
      </c>
      <c r="E3221" s="102">
        <v>39.326068499999998</v>
      </c>
      <c r="F3221" s="102">
        <v>-4.8379791000000001</v>
      </c>
    </row>
    <row r="3222" spans="1:6" x14ac:dyDescent="0.25">
      <c r="A3222" s="1">
        <v>767</v>
      </c>
      <c r="B3222" t="s">
        <v>3771</v>
      </c>
      <c r="C3222" t="s">
        <v>713</v>
      </c>
      <c r="D3222" t="s">
        <v>664</v>
      </c>
      <c r="E3222" s="102">
        <v>36.638392000000003</v>
      </c>
      <c r="F3222" s="102">
        <v>127.69611879999999</v>
      </c>
    </row>
    <row r="3223" spans="1:6" x14ac:dyDescent="0.25">
      <c r="A3223" s="1">
        <v>767</v>
      </c>
      <c r="B3223" t="s">
        <v>3772</v>
      </c>
      <c r="C3223" t="s">
        <v>2576</v>
      </c>
      <c r="D3223" t="s">
        <v>662</v>
      </c>
      <c r="E3223" s="102">
        <v>4.0999169999999996</v>
      </c>
      <c r="F3223" s="102">
        <v>-72.908813300000006</v>
      </c>
    </row>
    <row r="3224" spans="1:6" x14ac:dyDescent="0.25">
      <c r="A3224" s="1">
        <v>767</v>
      </c>
      <c r="B3224" t="s">
        <v>3773</v>
      </c>
      <c r="C3224" t="s">
        <v>2934</v>
      </c>
      <c r="D3224" t="s">
        <v>662</v>
      </c>
      <c r="E3224" s="102">
        <v>15.926665699999999</v>
      </c>
      <c r="F3224" s="102">
        <v>107.9650855</v>
      </c>
    </row>
    <row r="3225" spans="1:6" x14ac:dyDescent="0.25">
      <c r="A3225" s="1">
        <v>767</v>
      </c>
      <c r="B3225" t="s">
        <v>3774</v>
      </c>
      <c r="C3225" t="s">
        <v>661</v>
      </c>
      <c r="D3225" t="s">
        <v>662</v>
      </c>
      <c r="E3225" s="102">
        <v>39.783730400000003</v>
      </c>
      <c r="F3225" s="102">
        <v>-100.445882</v>
      </c>
    </row>
    <row r="3226" spans="1:6" x14ac:dyDescent="0.25">
      <c r="A3226" s="1">
        <v>767</v>
      </c>
      <c r="B3226" t="s">
        <v>3775</v>
      </c>
      <c r="C3226" t="s">
        <v>688</v>
      </c>
      <c r="D3226" t="s">
        <v>664</v>
      </c>
      <c r="E3226" s="102">
        <v>39.326068499999998</v>
      </c>
      <c r="F3226" s="102">
        <v>-4.8379791000000001</v>
      </c>
    </row>
    <row r="3227" spans="1:6" x14ac:dyDescent="0.25">
      <c r="A3227" s="1">
        <v>767</v>
      </c>
      <c r="B3227" t="s">
        <v>3776</v>
      </c>
      <c r="C3227" t="s">
        <v>3174</v>
      </c>
      <c r="D3227" t="s">
        <v>662</v>
      </c>
      <c r="E3227" s="102">
        <v>-14.5189121</v>
      </c>
      <c r="F3227" s="102">
        <v>27.5589884</v>
      </c>
    </row>
    <row r="3228" spans="1:6" x14ac:dyDescent="0.25">
      <c r="A3228" s="1">
        <v>767</v>
      </c>
      <c r="B3228" t="s">
        <v>3777</v>
      </c>
      <c r="C3228" t="s">
        <v>3553</v>
      </c>
      <c r="D3228" t="s">
        <v>662</v>
      </c>
      <c r="E3228" s="102">
        <v>9.6000359</v>
      </c>
      <c r="F3228" s="102">
        <v>7.9999720999999999</v>
      </c>
    </row>
    <row r="3229" spans="1:6" x14ac:dyDescent="0.25">
      <c r="A3229" s="1">
        <v>767</v>
      </c>
      <c r="B3229" t="s">
        <v>3778</v>
      </c>
      <c r="C3229" t="s">
        <v>666</v>
      </c>
      <c r="D3229" t="s">
        <v>662</v>
      </c>
      <c r="E3229" s="102">
        <v>35.000073999999998</v>
      </c>
      <c r="F3229" s="102">
        <v>104.999927</v>
      </c>
    </row>
    <row r="3230" spans="1:6" x14ac:dyDescent="0.25">
      <c r="A3230" s="1">
        <v>767</v>
      </c>
      <c r="B3230" t="s">
        <v>3779</v>
      </c>
      <c r="C3230" t="s">
        <v>999</v>
      </c>
      <c r="D3230" t="s">
        <v>662</v>
      </c>
      <c r="E3230" s="102">
        <v>39.662164799999999</v>
      </c>
      <c r="F3230" s="102">
        <v>-8.1353518999999999</v>
      </c>
    </row>
    <row r="3231" spans="1:6" x14ac:dyDescent="0.25">
      <c r="A3231" s="1">
        <v>767</v>
      </c>
      <c r="B3231" t="s">
        <v>3780</v>
      </c>
      <c r="C3231" t="s">
        <v>739</v>
      </c>
      <c r="D3231" t="s">
        <v>667</v>
      </c>
      <c r="E3231" s="102">
        <v>64.686313600000005</v>
      </c>
      <c r="F3231" s="102">
        <v>97.745306099999993</v>
      </c>
    </row>
    <row r="3232" spans="1:6" x14ac:dyDescent="0.25">
      <c r="A3232" s="1">
        <v>767</v>
      </c>
      <c r="B3232" t="s">
        <v>3781</v>
      </c>
      <c r="C3232" t="s">
        <v>767</v>
      </c>
      <c r="D3232" t="s">
        <v>662</v>
      </c>
      <c r="E3232" s="102">
        <v>36.5748441</v>
      </c>
      <c r="F3232" s="102">
        <v>139.23941790000001</v>
      </c>
    </row>
    <row r="3233" spans="1:6" x14ac:dyDescent="0.25">
      <c r="A3233" s="1">
        <v>767</v>
      </c>
      <c r="B3233" t="s">
        <v>3782</v>
      </c>
      <c r="C3233" t="s">
        <v>782</v>
      </c>
      <c r="D3233" t="s">
        <v>662</v>
      </c>
      <c r="E3233" s="102">
        <v>30.812424700000001</v>
      </c>
      <c r="F3233" s="102">
        <v>34.859476200000003</v>
      </c>
    </row>
    <row r="3234" spans="1:6" x14ac:dyDescent="0.25">
      <c r="A3234" s="1">
        <v>767</v>
      </c>
      <c r="B3234" t="s">
        <v>3783</v>
      </c>
      <c r="C3234" t="s">
        <v>661</v>
      </c>
      <c r="D3234" t="s">
        <v>664</v>
      </c>
      <c r="E3234" s="102">
        <v>39.783730400000003</v>
      </c>
      <c r="F3234" s="102">
        <v>-100.445882</v>
      </c>
    </row>
    <row r="3235" spans="1:6" x14ac:dyDescent="0.25">
      <c r="A3235" s="1">
        <v>768</v>
      </c>
      <c r="B3235" t="s">
        <v>3784</v>
      </c>
      <c r="C3235" t="s">
        <v>767</v>
      </c>
      <c r="D3235" t="s">
        <v>662</v>
      </c>
      <c r="E3235" s="102">
        <v>36.5748441</v>
      </c>
      <c r="F3235" s="102">
        <v>139.23941790000001</v>
      </c>
    </row>
    <row r="3236" spans="1:6" x14ac:dyDescent="0.25">
      <c r="A3236" s="1">
        <v>768</v>
      </c>
      <c r="B3236" t="s">
        <v>3785</v>
      </c>
      <c r="C3236" t="s">
        <v>2230</v>
      </c>
      <c r="D3236" t="s">
        <v>662</v>
      </c>
      <c r="E3236" s="102">
        <v>24.000248800000001</v>
      </c>
      <c r="F3236" s="102">
        <v>53.999482899999997</v>
      </c>
    </row>
    <row r="3237" spans="1:6" x14ac:dyDescent="0.25">
      <c r="A3237" s="1">
        <v>768</v>
      </c>
      <c r="B3237" t="s">
        <v>3786</v>
      </c>
      <c r="C3237" t="s">
        <v>688</v>
      </c>
      <c r="D3237" t="s">
        <v>664</v>
      </c>
      <c r="E3237" s="102">
        <v>39.326068499999998</v>
      </c>
      <c r="F3237" s="102">
        <v>-4.8379791000000001</v>
      </c>
    </row>
    <row r="3238" spans="1:6" x14ac:dyDescent="0.25">
      <c r="A3238" s="1">
        <v>768</v>
      </c>
      <c r="B3238" t="s">
        <v>3787</v>
      </c>
      <c r="C3238" t="s">
        <v>944</v>
      </c>
      <c r="D3238" t="s">
        <v>662</v>
      </c>
      <c r="E3238" s="102">
        <v>23.973937400000001</v>
      </c>
      <c r="F3238" s="102">
        <v>120.9820179</v>
      </c>
    </row>
    <row r="3239" spans="1:6" x14ac:dyDescent="0.25">
      <c r="A3239" s="1">
        <v>768</v>
      </c>
      <c r="B3239" t="s">
        <v>3788</v>
      </c>
      <c r="C3239" t="s">
        <v>999</v>
      </c>
      <c r="D3239" t="s">
        <v>662</v>
      </c>
      <c r="E3239" s="102">
        <v>39.662164799999999</v>
      </c>
      <c r="F3239" s="102">
        <v>-8.1353518999999999</v>
      </c>
    </row>
    <row r="3240" spans="1:6" x14ac:dyDescent="0.25">
      <c r="A3240" s="1">
        <v>768</v>
      </c>
      <c r="B3240" t="s">
        <v>3789</v>
      </c>
      <c r="C3240" t="s">
        <v>727</v>
      </c>
      <c r="D3240" t="s">
        <v>664</v>
      </c>
      <c r="E3240" s="102">
        <v>50.6402809</v>
      </c>
      <c r="F3240" s="102">
        <v>4.6667145000000003</v>
      </c>
    </row>
    <row r="3241" spans="1:6" x14ac:dyDescent="0.25">
      <c r="A3241" s="1">
        <v>768</v>
      </c>
      <c r="B3241" t="s">
        <v>3790</v>
      </c>
      <c r="C3241" t="s">
        <v>661</v>
      </c>
      <c r="D3241" t="s">
        <v>856</v>
      </c>
      <c r="E3241" s="102">
        <v>39.783730400000003</v>
      </c>
      <c r="F3241" s="102">
        <v>-100.445882</v>
      </c>
    </row>
    <row r="3242" spans="1:6" x14ac:dyDescent="0.25">
      <c r="A3242" s="1">
        <v>768</v>
      </c>
      <c r="B3242" t="s">
        <v>3791</v>
      </c>
      <c r="C3242" t="s">
        <v>2576</v>
      </c>
      <c r="D3242" t="s">
        <v>662</v>
      </c>
      <c r="E3242" s="102">
        <v>4.0999169999999996</v>
      </c>
      <c r="F3242" s="102">
        <v>-72.908813300000006</v>
      </c>
    </row>
    <row r="3243" spans="1:6" x14ac:dyDescent="0.25">
      <c r="A3243" s="1">
        <v>768</v>
      </c>
      <c r="B3243" t="s">
        <v>3792</v>
      </c>
      <c r="C3243" t="s">
        <v>1069</v>
      </c>
      <c r="D3243" t="s">
        <v>664</v>
      </c>
      <c r="E3243" s="102">
        <v>25.333698399999999</v>
      </c>
      <c r="F3243" s="102">
        <v>51.229529499999998</v>
      </c>
    </row>
    <row r="3244" spans="1:6" x14ac:dyDescent="0.25">
      <c r="A3244" s="1">
        <v>768</v>
      </c>
      <c r="B3244" t="s">
        <v>3793</v>
      </c>
      <c r="C3244" t="s">
        <v>733</v>
      </c>
      <c r="D3244" t="s">
        <v>662</v>
      </c>
      <c r="E3244" s="102">
        <v>42.638426099999997</v>
      </c>
      <c r="F3244" s="102">
        <v>12.674296999999999</v>
      </c>
    </row>
    <row r="3245" spans="1:6" x14ac:dyDescent="0.25">
      <c r="A3245" s="1">
        <v>768</v>
      </c>
      <c r="B3245" t="s">
        <v>3794</v>
      </c>
      <c r="C3245" t="s">
        <v>666</v>
      </c>
      <c r="D3245" t="s">
        <v>667</v>
      </c>
      <c r="E3245" s="102">
        <v>35.000073999999998</v>
      </c>
      <c r="F3245" s="102">
        <v>104.999927</v>
      </c>
    </row>
    <row r="3246" spans="1:6" x14ac:dyDescent="0.25">
      <c r="A3246" s="1">
        <v>768</v>
      </c>
      <c r="B3246" t="s">
        <v>3795</v>
      </c>
      <c r="C3246" t="s">
        <v>694</v>
      </c>
      <c r="D3246" t="s">
        <v>662</v>
      </c>
      <c r="E3246" s="102">
        <v>-10.3333333</v>
      </c>
      <c r="F3246" s="102">
        <v>-53.2</v>
      </c>
    </row>
    <row r="3247" spans="1:6" x14ac:dyDescent="0.25">
      <c r="A3247" s="1">
        <v>768</v>
      </c>
      <c r="B3247" t="s">
        <v>3796</v>
      </c>
      <c r="C3247" t="s">
        <v>1027</v>
      </c>
      <c r="D3247" t="s">
        <v>662</v>
      </c>
      <c r="E3247" s="102">
        <v>-34.996496299999997</v>
      </c>
      <c r="F3247" s="102">
        <v>-64.967281700000001</v>
      </c>
    </row>
    <row r="3248" spans="1:6" x14ac:dyDescent="0.25">
      <c r="A3248" s="1">
        <v>768</v>
      </c>
      <c r="B3248" t="s">
        <v>3797</v>
      </c>
      <c r="C3248" t="s">
        <v>944</v>
      </c>
      <c r="D3248" t="s">
        <v>664</v>
      </c>
      <c r="E3248" s="102">
        <v>23.973937400000001</v>
      </c>
      <c r="F3248" s="102">
        <v>120.9820179</v>
      </c>
    </row>
    <row r="3249" spans="1:6" x14ac:dyDescent="0.25">
      <c r="A3249" s="1">
        <v>769</v>
      </c>
      <c r="B3249" t="s">
        <v>3798</v>
      </c>
      <c r="C3249" t="s">
        <v>978</v>
      </c>
      <c r="D3249" t="s">
        <v>664</v>
      </c>
      <c r="E3249" s="102">
        <v>49.743904700000002</v>
      </c>
      <c r="F3249" s="102">
        <v>15.338106099999999</v>
      </c>
    </row>
    <row r="3250" spans="1:6" x14ac:dyDescent="0.25">
      <c r="A3250" s="1">
        <v>769</v>
      </c>
      <c r="B3250" t="s">
        <v>3799</v>
      </c>
      <c r="C3250" t="s">
        <v>661</v>
      </c>
      <c r="D3250" t="s">
        <v>664</v>
      </c>
      <c r="E3250" s="102">
        <v>39.783730400000003</v>
      </c>
      <c r="F3250" s="102">
        <v>-100.445882</v>
      </c>
    </row>
    <row r="3251" spans="1:6" x14ac:dyDescent="0.25">
      <c r="A3251" s="1">
        <v>769</v>
      </c>
      <c r="B3251" t="s">
        <v>3800</v>
      </c>
      <c r="C3251" t="s">
        <v>3535</v>
      </c>
      <c r="D3251" t="s">
        <v>662</v>
      </c>
      <c r="E3251" s="102">
        <v>31.166704899999999</v>
      </c>
      <c r="F3251" s="102">
        <v>36.941628000000001</v>
      </c>
    </row>
    <row r="3252" spans="1:6" x14ac:dyDescent="0.25">
      <c r="A3252" s="1">
        <v>769</v>
      </c>
      <c r="B3252" t="s">
        <v>3801</v>
      </c>
      <c r="C3252" t="s">
        <v>1650</v>
      </c>
      <c r="D3252" t="s">
        <v>662</v>
      </c>
      <c r="E3252" s="102">
        <v>4.5693754000000002</v>
      </c>
      <c r="F3252" s="102">
        <v>102.26568229999999</v>
      </c>
    </row>
    <row r="3253" spans="1:6" x14ac:dyDescent="0.25">
      <c r="A3253" s="1">
        <v>769</v>
      </c>
      <c r="B3253" t="s">
        <v>613</v>
      </c>
      <c r="C3253" t="s">
        <v>767</v>
      </c>
      <c r="D3253" t="s">
        <v>664</v>
      </c>
      <c r="E3253" s="102">
        <v>36.5748441</v>
      </c>
      <c r="F3253" s="102">
        <v>139.23941790000001</v>
      </c>
    </row>
    <row r="3254" spans="1:6" x14ac:dyDescent="0.25">
      <c r="A3254" s="1">
        <v>769</v>
      </c>
      <c r="B3254" t="s">
        <v>3802</v>
      </c>
      <c r="C3254" t="s">
        <v>661</v>
      </c>
      <c r="D3254" t="s">
        <v>662</v>
      </c>
      <c r="E3254" s="102">
        <v>39.783730400000003</v>
      </c>
      <c r="F3254" s="102">
        <v>-100.445882</v>
      </c>
    </row>
    <row r="3255" spans="1:6" x14ac:dyDescent="0.25">
      <c r="A3255" s="1">
        <v>769</v>
      </c>
      <c r="B3255" t="s">
        <v>3803</v>
      </c>
      <c r="C3255" t="s">
        <v>666</v>
      </c>
      <c r="D3255" t="s">
        <v>662</v>
      </c>
      <c r="E3255" s="102">
        <v>35.000073999999998</v>
      </c>
      <c r="F3255" s="102">
        <v>104.999927</v>
      </c>
    </row>
    <row r="3256" spans="1:6" x14ac:dyDescent="0.25">
      <c r="A3256" s="1">
        <v>769</v>
      </c>
      <c r="B3256" t="s">
        <v>3804</v>
      </c>
      <c r="C3256" t="s">
        <v>666</v>
      </c>
      <c r="D3256" t="s">
        <v>662</v>
      </c>
      <c r="E3256" s="102">
        <v>35.000073999999998</v>
      </c>
      <c r="F3256" s="102">
        <v>104.999927</v>
      </c>
    </row>
    <row r="3257" spans="1:6" x14ac:dyDescent="0.25">
      <c r="A3257" s="1">
        <v>769</v>
      </c>
      <c r="B3257" t="s">
        <v>3805</v>
      </c>
      <c r="C3257" t="s">
        <v>958</v>
      </c>
      <c r="D3257" t="s">
        <v>662</v>
      </c>
      <c r="E3257" s="102">
        <v>22.351114800000001</v>
      </c>
      <c r="F3257" s="102">
        <v>78.667742799999999</v>
      </c>
    </row>
    <row r="3258" spans="1:6" x14ac:dyDescent="0.25">
      <c r="A3258" s="1">
        <v>769</v>
      </c>
      <c r="B3258" t="s">
        <v>3806</v>
      </c>
      <c r="C3258" t="s">
        <v>1356</v>
      </c>
      <c r="D3258" t="s">
        <v>664</v>
      </c>
      <c r="E3258" s="102">
        <v>23.658511600000001</v>
      </c>
      <c r="F3258" s="102">
        <v>-102.00770970000001</v>
      </c>
    </row>
    <row r="3259" spans="1:6" x14ac:dyDescent="0.25">
      <c r="A3259" s="1">
        <v>769</v>
      </c>
      <c r="B3259" t="s">
        <v>3807</v>
      </c>
      <c r="C3259" t="s">
        <v>661</v>
      </c>
      <c r="D3259" t="s">
        <v>662</v>
      </c>
      <c r="E3259" s="102">
        <v>39.783730400000003</v>
      </c>
      <c r="F3259" s="102">
        <v>-100.445882</v>
      </c>
    </row>
    <row r="3260" spans="1:6" x14ac:dyDescent="0.25">
      <c r="A3260" s="1">
        <v>769</v>
      </c>
      <c r="B3260" t="s">
        <v>3808</v>
      </c>
      <c r="C3260" t="s">
        <v>666</v>
      </c>
      <c r="D3260" t="s">
        <v>667</v>
      </c>
      <c r="E3260" s="102">
        <v>35.000073999999998</v>
      </c>
      <c r="F3260" s="102">
        <v>104.999927</v>
      </c>
    </row>
    <row r="3261" spans="1:6" x14ac:dyDescent="0.25">
      <c r="A3261" s="1">
        <v>769</v>
      </c>
      <c r="B3261" t="s">
        <v>3809</v>
      </c>
      <c r="C3261" t="s">
        <v>666</v>
      </c>
      <c r="D3261" t="s">
        <v>664</v>
      </c>
      <c r="E3261" s="102">
        <v>35.000073999999998</v>
      </c>
      <c r="F3261" s="102">
        <v>104.999927</v>
      </c>
    </row>
    <row r="3262" spans="1:6" x14ac:dyDescent="0.25">
      <c r="A3262" s="1">
        <v>769</v>
      </c>
      <c r="B3262" t="s">
        <v>3810</v>
      </c>
      <c r="C3262" t="s">
        <v>978</v>
      </c>
      <c r="D3262" t="s">
        <v>662</v>
      </c>
      <c r="E3262" s="102">
        <v>49.743904700000002</v>
      </c>
      <c r="F3262" s="102">
        <v>15.338106099999999</v>
      </c>
    </row>
    <row r="3263" spans="1:6" x14ac:dyDescent="0.25">
      <c r="A3263" s="1">
        <v>769</v>
      </c>
      <c r="B3263" t="s">
        <v>1188</v>
      </c>
      <c r="C3263" t="s">
        <v>3152</v>
      </c>
      <c r="D3263" t="s">
        <v>664</v>
      </c>
      <c r="E3263" s="102">
        <v>21.000028700000001</v>
      </c>
      <c r="F3263" s="102">
        <v>57.0036901</v>
      </c>
    </row>
    <row r="3264" spans="1:6" x14ac:dyDescent="0.25">
      <c r="A3264" s="1">
        <v>769</v>
      </c>
      <c r="B3264" t="s">
        <v>3811</v>
      </c>
      <c r="C3264" t="s">
        <v>2576</v>
      </c>
      <c r="D3264" t="s">
        <v>662</v>
      </c>
      <c r="E3264" s="102">
        <v>4.0999169999999996</v>
      </c>
      <c r="F3264" s="102">
        <v>-72.908813300000006</v>
      </c>
    </row>
    <row r="3265" spans="1:6" x14ac:dyDescent="0.25">
      <c r="A3265" s="1">
        <v>770</v>
      </c>
      <c r="B3265" t="s">
        <v>3812</v>
      </c>
      <c r="C3265" t="s">
        <v>688</v>
      </c>
      <c r="D3265" t="s">
        <v>664</v>
      </c>
      <c r="E3265" s="102">
        <v>39.326068499999998</v>
      </c>
      <c r="F3265" s="102">
        <v>-4.8379791000000001</v>
      </c>
    </row>
    <row r="3266" spans="1:6" x14ac:dyDescent="0.25">
      <c r="A3266" s="1">
        <v>770</v>
      </c>
      <c r="B3266" t="s">
        <v>3813</v>
      </c>
      <c r="C3266" t="s">
        <v>2576</v>
      </c>
      <c r="D3266" t="s">
        <v>662</v>
      </c>
      <c r="E3266" s="102">
        <v>4.0999169999999996</v>
      </c>
      <c r="F3266" s="102">
        <v>-72.908813300000006</v>
      </c>
    </row>
    <row r="3267" spans="1:6" x14ac:dyDescent="0.25">
      <c r="A3267" s="1">
        <v>770</v>
      </c>
      <c r="B3267" t="s">
        <v>3814</v>
      </c>
      <c r="C3267" t="s">
        <v>661</v>
      </c>
      <c r="D3267" t="s">
        <v>664</v>
      </c>
      <c r="E3267" s="102">
        <v>39.783730400000003</v>
      </c>
      <c r="F3267" s="102">
        <v>-100.445882</v>
      </c>
    </row>
    <row r="3268" spans="1:6" x14ac:dyDescent="0.25">
      <c r="A3268" s="1">
        <v>770</v>
      </c>
      <c r="B3268" t="s">
        <v>3815</v>
      </c>
      <c r="C3268" t="s">
        <v>674</v>
      </c>
      <c r="D3268" t="s">
        <v>662</v>
      </c>
      <c r="E3268" s="102">
        <v>54.702354499999998</v>
      </c>
      <c r="F3268" s="102">
        <v>-3.2765753000000002</v>
      </c>
    </row>
    <row r="3269" spans="1:6" x14ac:dyDescent="0.25">
      <c r="A3269" s="1">
        <v>770</v>
      </c>
      <c r="B3269" t="s">
        <v>3816</v>
      </c>
      <c r="C3269" t="s">
        <v>958</v>
      </c>
      <c r="D3269" t="s">
        <v>662</v>
      </c>
      <c r="E3269" s="102">
        <v>22.351114800000001</v>
      </c>
      <c r="F3269" s="102">
        <v>78.667742799999999</v>
      </c>
    </row>
    <row r="3270" spans="1:6" x14ac:dyDescent="0.25">
      <c r="A3270" s="1">
        <v>770</v>
      </c>
      <c r="B3270" t="s">
        <v>3817</v>
      </c>
      <c r="C3270" t="s">
        <v>958</v>
      </c>
      <c r="D3270" t="s">
        <v>662</v>
      </c>
      <c r="E3270" s="102">
        <v>22.351114800000001</v>
      </c>
      <c r="F3270" s="102">
        <v>78.667742799999999</v>
      </c>
    </row>
    <row r="3271" spans="1:6" x14ac:dyDescent="0.25">
      <c r="A3271" s="1">
        <v>770</v>
      </c>
      <c r="B3271" t="s">
        <v>3818</v>
      </c>
      <c r="C3271" t="s">
        <v>1650</v>
      </c>
      <c r="D3271" t="s">
        <v>662</v>
      </c>
      <c r="E3271" s="102">
        <v>4.5693754000000002</v>
      </c>
      <c r="F3271" s="102">
        <v>102.26568229999999</v>
      </c>
    </row>
    <row r="3272" spans="1:6" x14ac:dyDescent="0.25">
      <c r="A3272" s="1">
        <v>770</v>
      </c>
      <c r="B3272" t="s">
        <v>3819</v>
      </c>
      <c r="C3272" t="s">
        <v>666</v>
      </c>
      <c r="D3272" t="s">
        <v>664</v>
      </c>
      <c r="E3272" s="102">
        <v>35.000073999999998</v>
      </c>
      <c r="F3272" s="102">
        <v>104.999927</v>
      </c>
    </row>
    <row r="3273" spans="1:6" x14ac:dyDescent="0.25">
      <c r="A3273" s="1">
        <v>770</v>
      </c>
      <c r="B3273" t="s">
        <v>3820</v>
      </c>
      <c r="C3273" t="s">
        <v>666</v>
      </c>
      <c r="D3273" t="s">
        <v>662</v>
      </c>
      <c r="E3273" s="102">
        <v>35.000073999999998</v>
      </c>
      <c r="F3273" s="102">
        <v>104.999927</v>
      </c>
    </row>
    <row r="3274" spans="1:6" x14ac:dyDescent="0.25">
      <c r="A3274" s="1">
        <v>770</v>
      </c>
      <c r="B3274" t="s">
        <v>3821</v>
      </c>
      <c r="C3274" t="s">
        <v>739</v>
      </c>
      <c r="D3274" t="s">
        <v>667</v>
      </c>
      <c r="E3274" s="102">
        <v>64.686313600000005</v>
      </c>
      <c r="F3274" s="102">
        <v>97.745306099999993</v>
      </c>
    </row>
    <row r="3275" spans="1:6" x14ac:dyDescent="0.25">
      <c r="A3275" s="1">
        <v>770</v>
      </c>
      <c r="B3275" t="s">
        <v>3822</v>
      </c>
      <c r="C3275" t="s">
        <v>2806</v>
      </c>
      <c r="D3275" t="s">
        <v>662</v>
      </c>
      <c r="E3275" s="102">
        <v>24.4769288</v>
      </c>
      <c r="F3275" s="102">
        <v>90.293441299999998</v>
      </c>
    </row>
    <row r="3276" spans="1:6" x14ac:dyDescent="0.25">
      <c r="A3276" s="1">
        <v>771</v>
      </c>
      <c r="B3276" t="s">
        <v>3823</v>
      </c>
      <c r="C3276" t="s">
        <v>661</v>
      </c>
      <c r="D3276" t="s">
        <v>662</v>
      </c>
      <c r="E3276" s="102">
        <v>39.783730400000003</v>
      </c>
      <c r="F3276" s="102">
        <v>-100.445882</v>
      </c>
    </row>
    <row r="3277" spans="1:6" x14ac:dyDescent="0.25">
      <c r="A3277" s="1">
        <v>771</v>
      </c>
      <c r="B3277" t="s">
        <v>3824</v>
      </c>
      <c r="C3277" t="s">
        <v>661</v>
      </c>
      <c r="D3277" t="s">
        <v>662</v>
      </c>
      <c r="E3277" s="102">
        <v>39.783730400000003</v>
      </c>
      <c r="F3277" s="102">
        <v>-100.445882</v>
      </c>
    </row>
    <row r="3278" spans="1:6" x14ac:dyDescent="0.25">
      <c r="A3278" s="1">
        <v>771</v>
      </c>
      <c r="B3278" t="s">
        <v>3825</v>
      </c>
      <c r="C3278" t="s">
        <v>692</v>
      </c>
      <c r="D3278" t="s">
        <v>662</v>
      </c>
      <c r="E3278" s="102">
        <v>59.674971200000002</v>
      </c>
      <c r="F3278" s="102">
        <v>14.5208584</v>
      </c>
    </row>
    <row r="3279" spans="1:6" x14ac:dyDescent="0.25">
      <c r="A3279" s="1">
        <v>771</v>
      </c>
      <c r="B3279" t="s">
        <v>3826</v>
      </c>
      <c r="C3279" t="s">
        <v>666</v>
      </c>
      <c r="D3279" t="s">
        <v>664</v>
      </c>
      <c r="E3279" s="102">
        <v>35.000073999999998</v>
      </c>
      <c r="F3279" s="102">
        <v>104.999927</v>
      </c>
    </row>
    <row r="3280" spans="1:6" x14ac:dyDescent="0.25">
      <c r="A3280" s="1">
        <v>771</v>
      </c>
      <c r="B3280" t="s">
        <v>3827</v>
      </c>
      <c r="C3280" t="s">
        <v>2806</v>
      </c>
      <c r="D3280" t="s">
        <v>662</v>
      </c>
      <c r="E3280" s="102">
        <v>24.4769288</v>
      </c>
      <c r="F3280" s="102">
        <v>90.293441299999998</v>
      </c>
    </row>
    <row r="3281" spans="1:6" x14ac:dyDescent="0.25">
      <c r="A3281" s="1">
        <v>771</v>
      </c>
      <c r="B3281" t="s">
        <v>3828</v>
      </c>
      <c r="C3281" t="s">
        <v>694</v>
      </c>
      <c r="D3281" t="s">
        <v>662</v>
      </c>
      <c r="E3281" s="102">
        <v>-10.3333333</v>
      </c>
      <c r="F3281" s="102">
        <v>-53.2</v>
      </c>
    </row>
    <row r="3282" spans="1:6" x14ac:dyDescent="0.25">
      <c r="A3282" s="1">
        <v>771</v>
      </c>
      <c r="B3282" t="s">
        <v>3829</v>
      </c>
      <c r="C3282" t="s">
        <v>3830</v>
      </c>
      <c r="D3282" t="s">
        <v>667</v>
      </c>
      <c r="E3282" s="102">
        <v>49.4871968</v>
      </c>
      <c r="F3282" s="102">
        <v>31.271832100000001</v>
      </c>
    </row>
    <row r="3283" spans="1:6" x14ac:dyDescent="0.25">
      <c r="A3283" s="1">
        <v>771</v>
      </c>
      <c r="B3283" t="s">
        <v>3831</v>
      </c>
      <c r="C3283" t="s">
        <v>740</v>
      </c>
      <c r="D3283" t="s">
        <v>662</v>
      </c>
      <c r="E3283" s="102">
        <v>32.647531399999998</v>
      </c>
      <c r="F3283" s="102">
        <v>54.564351600000002</v>
      </c>
    </row>
    <row r="3284" spans="1:6" x14ac:dyDescent="0.25">
      <c r="A3284" s="1">
        <v>771</v>
      </c>
      <c r="B3284" t="s">
        <v>3832</v>
      </c>
      <c r="C3284" t="s">
        <v>666</v>
      </c>
      <c r="D3284" t="s">
        <v>664</v>
      </c>
      <c r="E3284" s="102">
        <v>35.000073999999998</v>
      </c>
      <c r="F3284" s="102">
        <v>104.999927</v>
      </c>
    </row>
    <row r="3285" spans="1:6" x14ac:dyDescent="0.25">
      <c r="A3285" s="1">
        <v>772</v>
      </c>
      <c r="B3285" t="s">
        <v>3833</v>
      </c>
      <c r="C3285" t="s">
        <v>1650</v>
      </c>
      <c r="D3285" t="s">
        <v>662</v>
      </c>
      <c r="E3285" s="102">
        <v>4.5693754000000002</v>
      </c>
      <c r="F3285" s="102">
        <v>102.26568229999999</v>
      </c>
    </row>
    <row r="3286" spans="1:6" x14ac:dyDescent="0.25">
      <c r="A3286" s="1">
        <v>772</v>
      </c>
      <c r="B3286" t="s">
        <v>3834</v>
      </c>
      <c r="C3286" t="s">
        <v>2806</v>
      </c>
      <c r="D3286" t="s">
        <v>662</v>
      </c>
      <c r="E3286" s="102">
        <v>24.4769288</v>
      </c>
      <c r="F3286" s="102">
        <v>90.293441299999998</v>
      </c>
    </row>
    <row r="3287" spans="1:6" x14ac:dyDescent="0.25">
      <c r="A3287" s="1">
        <v>772</v>
      </c>
      <c r="B3287" t="s">
        <v>3835</v>
      </c>
      <c r="C3287" t="s">
        <v>958</v>
      </c>
      <c r="D3287" t="s">
        <v>664</v>
      </c>
      <c r="E3287" s="102">
        <v>22.351114800000001</v>
      </c>
      <c r="F3287" s="102">
        <v>78.667742799999999</v>
      </c>
    </row>
    <row r="3288" spans="1:6" x14ac:dyDescent="0.25">
      <c r="A3288" s="1">
        <v>772</v>
      </c>
      <c r="B3288" t="s">
        <v>3836</v>
      </c>
      <c r="C3288" t="s">
        <v>666</v>
      </c>
      <c r="D3288" t="s">
        <v>662</v>
      </c>
      <c r="E3288" s="102">
        <v>35.000073999999998</v>
      </c>
      <c r="F3288" s="102">
        <v>104.999927</v>
      </c>
    </row>
    <row r="3289" spans="1:6" x14ac:dyDescent="0.25">
      <c r="A3289" s="1">
        <v>772</v>
      </c>
      <c r="B3289" t="s">
        <v>3837</v>
      </c>
      <c r="C3289" t="s">
        <v>1073</v>
      </c>
      <c r="D3289" t="s">
        <v>667</v>
      </c>
      <c r="E3289" s="102">
        <v>52.215933</v>
      </c>
      <c r="F3289" s="102">
        <v>19.134422000000001</v>
      </c>
    </row>
    <row r="3290" spans="1:6" x14ac:dyDescent="0.25">
      <c r="A3290" s="1">
        <v>772</v>
      </c>
      <c r="B3290" t="s">
        <v>3838</v>
      </c>
      <c r="C3290" t="s">
        <v>1469</v>
      </c>
      <c r="D3290" t="s">
        <v>664</v>
      </c>
      <c r="E3290" s="102">
        <v>46.119944400000001</v>
      </c>
      <c r="F3290" s="102">
        <v>14.815333300000001</v>
      </c>
    </row>
    <row r="3291" spans="1:6" x14ac:dyDescent="0.25">
      <c r="A3291" s="1">
        <v>772</v>
      </c>
      <c r="B3291" t="s">
        <v>3839</v>
      </c>
      <c r="C3291" t="s">
        <v>3840</v>
      </c>
      <c r="D3291" t="s">
        <v>662</v>
      </c>
      <c r="E3291" s="102">
        <v>31.1728205</v>
      </c>
      <c r="F3291" s="102">
        <v>-7.3362482</v>
      </c>
    </row>
    <row r="3292" spans="1:6" x14ac:dyDescent="0.25">
      <c r="A3292" s="1">
        <v>772</v>
      </c>
      <c r="B3292" t="s">
        <v>3841</v>
      </c>
      <c r="C3292" t="s">
        <v>661</v>
      </c>
      <c r="D3292" t="s">
        <v>662</v>
      </c>
      <c r="E3292" s="102">
        <v>39.783730400000003</v>
      </c>
      <c r="F3292" s="102">
        <v>-100.445882</v>
      </c>
    </row>
    <row r="3293" spans="1:6" x14ac:dyDescent="0.25">
      <c r="A3293" s="1">
        <v>772</v>
      </c>
      <c r="B3293" t="s">
        <v>3842</v>
      </c>
      <c r="C3293" t="s">
        <v>661</v>
      </c>
      <c r="D3293" t="s">
        <v>662</v>
      </c>
      <c r="E3293" s="102">
        <v>39.783730400000003</v>
      </c>
      <c r="F3293" s="102">
        <v>-100.445882</v>
      </c>
    </row>
    <row r="3294" spans="1:6" x14ac:dyDescent="0.25">
      <c r="A3294" s="1">
        <v>772</v>
      </c>
      <c r="B3294" t="s">
        <v>3843</v>
      </c>
      <c r="C3294" t="s">
        <v>3120</v>
      </c>
      <c r="D3294" t="s">
        <v>662</v>
      </c>
      <c r="E3294" s="102">
        <v>10.2116702</v>
      </c>
      <c r="F3294" s="102">
        <v>38.6521203</v>
      </c>
    </row>
    <row r="3295" spans="1:6" x14ac:dyDescent="0.25">
      <c r="A3295" s="1">
        <v>772</v>
      </c>
      <c r="B3295" t="s">
        <v>3844</v>
      </c>
      <c r="C3295" t="s">
        <v>661</v>
      </c>
      <c r="D3295" t="s">
        <v>662</v>
      </c>
      <c r="E3295" s="102">
        <v>39.783730400000003</v>
      </c>
      <c r="F3295" s="102">
        <v>-100.445882</v>
      </c>
    </row>
    <row r="3296" spans="1:6" x14ac:dyDescent="0.25">
      <c r="A3296" s="1">
        <v>772</v>
      </c>
      <c r="B3296" t="s">
        <v>3845</v>
      </c>
      <c r="C3296" t="s">
        <v>958</v>
      </c>
      <c r="D3296" t="s">
        <v>667</v>
      </c>
      <c r="E3296" s="102">
        <v>22.351114800000001</v>
      </c>
      <c r="F3296" s="102">
        <v>78.667742799999999</v>
      </c>
    </row>
    <row r="3297" spans="1:6" x14ac:dyDescent="0.25">
      <c r="A3297" s="1">
        <v>772</v>
      </c>
      <c r="B3297" t="s">
        <v>3846</v>
      </c>
      <c r="C3297" t="s">
        <v>661</v>
      </c>
      <c r="D3297" t="s">
        <v>664</v>
      </c>
      <c r="E3297" s="102">
        <v>39.783730400000003</v>
      </c>
      <c r="F3297" s="102">
        <v>-100.445882</v>
      </c>
    </row>
    <row r="3298" spans="1:6" x14ac:dyDescent="0.25">
      <c r="A3298" s="1">
        <v>772</v>
      </c>
      <c r="B3298" t="s">
        <v>3847</v>
      </c>
      <c r="C3298" t="s">
        <v>666</v>
      </c>
      <c r="D3298" t="s">
        <v>667</v>
      </c>
      <c r="E3298" s="102">
        <v>35.000073999999998</v>
      </c>
      <c r="F3298" s="102">
        <v>104.999927</v>
      </c>
    </row>
    <row r="3299" spans="1:6" x14ac:dyDescent="0.25">
      <c r="A3299" s="1">
        <v>772</v>
      </c>
      <c r="B3299" t="s">
        <v>3848</v>
      </c>
      <c r="C3299" t="s">
        <v>675</v>
      </c>
      <c r="D3299" t="s">
        <v>662</v>
      </c>
      <c r="E3299" s="102">
        <v>61.066692199999999</v>
      </c>
      <c r="F3299" s="102">
        <v>-107.99170700000001</v>
      </c>
    </row>
    <row r="3300" spans="1:6" x14ac:dyDescent="0.25">
      <c r="A3300" s="1">
        <v>772</v>
      </c>
      <c r="B3300" t="s">
        <v>3849</v>
      </c>
      <c r="C3300" t="s">
        <v>958</v>
      </c>
      <c r="D3300" t="s">
        <v>662</v>
      </c>
      <c r="E3300" s="102">
        <v>22.351114800000001</v>
      </c>
      <c r="F3300" s="102">
        <v>78.667742799999999</v>
      </c>
    </row>
    <row r="3301" spans="1:6" x14ac:dyDescent="0.25">
      <c r="A3301" s="1">
        <v>773</v>
      </c>
      <c r="B3301" t="s">
        <v>3850</v>
      </c>
      <c r="C3301" t="s">
        <v>713</v>
      </c>
      <c r="D3301" t="s">
        <v>664</v>
      </c>
      <c r="E3301" s="102">
        <v>36.638392000000003</v>
      </c>
      <c r="F3301" s="102">
        <v>127.69611879999999</v>
      </c>
    </row>
    <row r="3302" spans="1:6" x14ac:dyDescent="0.25">
      <c r="A3302" s="1">
        <v>773</v>
      </c>
      <c r="B3302" t="s">
        <v>3851</v>
      </c>
      <c r="C3302" t="s">
        <v>661</v>
      </c>
      <c r="D3302" t="s">
        <v>662</v>
      </c>
      <c r="E3302" s="102">
        <v>39.783730400000003</v>
      </c>
      <c r="F3302" s="102">
        <v>-100.445882</v>
      </c>
    </row>
    <row r="3303" spans="1:6" x14ac:dyDescent="0.25">
      <c r="A3303" s="1">
        <v>773</v>
      </c>
      <c r="B3303" t="s">
        <v>3852</v>
      </c>
      <c r="C3303" t="s">
        <v>661</v>
      </c>
      <c r="D3303" t="s">
        <v>662</v>
      </c>
      <c r="E3303" s="102">
        <v>39.783730400000003</v>
      </c>
      <c r="F3303" s="102">
        <v>-100.445882</v>
      </c>
    </row>
    <row r="3304" spans="1:6" x14ac:dyDescent="0.25">
      <c r="A3304" s="1">
        <v>773</v>
      </c>
      <c r="B3304" t="s">
        <v>3853</v>
      </c>
      <c r="C3304" t="s">
        <v>688</v>
      </c>
      <c r="D3304" t="s">
        <v>662</v>
      </c>
      <c r="E3304" s="102">
        <v>39.326068499999998</v>
      </c>
      <c r="F3304" s="102">
        <v>-4.8379791000000001</v>
      </c>
    </row>
    <row r="3305" spans="1:6" x14ac:dyDescent="0.25">
      <c r="A3305" s="1">
        <v>773</v>
      </c>
      <c r="B3305" t="s">
        <v>3854</v>
      </c>
      <c r="C3305" t="s">
        <v>739</v>
      </c>
      <c r="D3305" t="s">
        <v>662</v>
      </c>
      <c r="E3305" s="102">
        <v>64.686313600000005</v>
      </c>
      <c r="F3305" s="102">
        <v>97.745306099999993</v>
      </c>
    </row>
    <row r="3306" spans="1:6" x14ac:dyDescent="0.25">
      <c r="A3306" s="1">
        <v>773</v>
      </c>
      <c r="B3306" t="s">
        <v>3855</v>
      </c>
      <c r="C3306" t="s">
        <v>767</v>
      </c>
      <c r="D3306" t="s">
        <v>662</v>
      </c>
      <c r="E3306" s="102">
        <v>36.5748441</v>
      </c>
      <c r="F3306" s="102">
        <v>139.23941790000001</v>
      </c>
    </row>
    <row r="3307" spans="1:6" x14ac:dyDescent="0.25">
      <c r="A3307" s="1">
        <v>773</v>
      </c>
      <c r="B3307" t="s">
        <v>3856</v>
      </c>
      <c r="C3307" t="s">
        <v>740</v>
      </c>
      <c r="D3307" t="s">
        <v>664</v>
      </c>
      <c r="E3307" s="102">
        <v>32.647531399999998</v>
      </c>
      <c r="F3307" s="102">
        <v>54.564351600000002</v>
      </c>
    </row>
    <row r="3308" spans="1:6" x14ac:dyDescent="0.25">
      <c r="A3308" s="1">
        <v>773</v>
      </c>
      <c r="B3308" t="s">
        <v>3857</v>
      </c>
      <c r="C3308" t="s">
        <v>670</v>
      </c>
      <c r="D3308" t="s">
        <v>664</v>
      </c>
      <c r="E3308" s="102">
        <v>46.603354000000003</v>
      </c>
      <c r="F3308" s="102">
        <v>1.8883335000000001</v>
      </c>
    </row>
    <row r="3309" spans="1:6" x14ac:dyDescent="0.25">
      <c r="A3309" s="1">
        <v>773</v>
      </c>
      <c r="B3309" t="s">
        <v>3858</v>
      </c>
      <c r="C3309" t="s">
        <v>666</v>
      </c>
      <c r="D3309" t="s">
        <v>664</v>
      </c>
      <c r="E3309" s="102">
        <v>35.000073999999998</v>
      </c>
      <c r="F3309" s="102">
        <v>104.999927</v>
      </c>
    </row>
    <row r="3310" spans="1:6" x14ac:dyDescent="0.25">
      <c r="A3310" s="1">
        <v>773</v>
      </c>
      <c r="B3310" t="s">
        <v>3859</v>
      </c>
      <c r="C3310" t="s">
        <v>999</v>
      </c>
      <c r="D3310" t="s">
        <v>662</v>
      </c>
      <c r="E3310" s="102">
        <v>39.662164799999999</v>
      </c>
      <c r="F3310" s="102">
        <v>-8.1353518999999999</v>
      </c>
    </row>
    <row r="3311" spans="1:6" x14ac:dyDescent="0.25">
      <c r="A3311" s="1">
        <v>773</v>
      </c>
      <c r="B3311" t="s">
        <v>3860</v>
      </c>
      <c r="C3311" t="s">
        <v>694</v>
      </c>
      <c r="D3311" t="s">
        <v>662</v>
      </c>
      <c r="E3311" s="102">
        <v>-10.3333333</v>
      </c>
      <c r="F3311" s="102">
        <v>-53.2</v>
      </c>
    </row>
    <row r="3312" spans="1:6" x14ac:dyDescent="0.25">
      <c r="A3312" s="1">
        <v>774</v>
      </c>
      <c r="B3312" t="s">
        <v>3861</v>
      </c>
      <c r="C3312" t="s">
        <v>740</v>
      </c>
      <c r="D3312" t="s">
        <v>662</v>
      </c>
      <c r="E3312" s="102">
        <v>32.647531399999998</v>
      </c>
      <c r="F3312" s="102">
        <v>54.564351600000002</v>
      </c>
    </row>
    <row r="3313" spans="1:6" x14ac:dyDescent="0.25">
      <c r="A3313" s="1">
        <v>774</v>
      </c>
      <c r="B3313" t="s">
        <v>3862</v>
      </c>
      <c r="C3313" t="s">
        <v>1650</v>
      </c>
      <c r="D3313" t="s">
        <v>662</v>
      </c>
      <c r="E3313" s="102">
        <v>4.5693754000000002</v>
      </c>
      <c r="F3313" s="102">
        <v>102.26568229999999</v>
      </c>
    </row>
    <row r="3314" spans="1:6" x14ac:dyDescent="0.25">
      <c r="A3314" s="1">
        <v>774</v>
      </c>
      <c r="B3314" t="s">
        <v>3863</v>
      </c>
      <c r="C3314" t="s">
        <v>1559</v>
      </c>
      <c r="D3314" t="s">
        <v>662</v>
      </c>
      <c r="E3314" s="102">
        <v>-31.761336499999999</v>
      </c>
      <c r="F3314" s="102">
        <v>-71.318769700000004</v>
      </c>
    </row>
    <row r="3315" spans="1:6" x14ac:dyDescent="0.25">
      <c r="A3315" s="1">
        <v>774</v>
      </c>
      <c r="B3315" t="s">
        <v>3864</v>
      </c>
      <c r="C3315" t="s">
        <v>767</v>
      </c>
      <c r="D3315" t="s">
        <v>667</v>
      </c>
      <c r="E3315" s="102">
        <v>36.5748441</v>
      </c>
      <c r="F3315" s="102">
        <v>139.23941790000001</v>
      </c>
    </row>
    <row r="3316" spans="1:6" x14ac:dyDescent="0.25">
      <c r="A3316" s="1">
        <v>774</v>
      </c>
      <c r="B3316" t="s">
        <v>3865</v>
      </c>
      <c r="C3316" t="s">
        <v>3606</v>
      </c>
      <c r="D3316" t="s">
        <v>662</v>
      </c>
      <c r="E3316" s="102">
        <v>33.843940799999999</v>
      </c>
      <c r="F3316" s="102">
        <v>9.4001380000000001</v>
      </c>
    </row>
    <row r="3317" spans="1:6" x14ac:dyDescent="0.25">
      <c r="A3317" s="1">
        <v>774</v>
      </c>
      <c r="B3317" t="s">
        <v>3866</v>
      </c>
      <c r="C3317" t="s">
        <v>1619</v>
      </c>
      <c r="D3317" t="s">
        <v>662</v>
      </c>
      <c r="E3317" s="102">
        <v>38.959759400000003</v>
      </c>
      <c r="F3317" s="102">
        <v>34.924965299999997</v>
      </c>
    </row>
    <row r="3318" spans="1:6" x14ac:dyDescent="0.25">
      <c r="A3318" s="1">
        <v>774</v>
      </c>
      <c r="B3318" t="s">
        <v>3867</v>
      </c>
      <c r="C3318" t="s">
        <v>661</v>
      </c>
      <c r="D3318" t="s">
        <v>664</v>
      </c>
      <c r="E3318" s="102">
        <v>39.783730400000003</v>
      </c>
      <c r="F3318" s="102">
        <v>-100.445882</v>
      </c>
    </row>
    <row r="3319" spans="1:6" x14ac:dyDescent="0.25">
      <c r="A3319" s="1">
        <v>774</v>
      </c>
      <c r="B3319" t="s">
        <v>3868</v>
      </c>
      <c r="C3319" t="s">
        <v>733</v>
      </c>
      <c r="D3319" t="s">
        <v>667</v>
      </c>
      <c r="E3319" s="102">
        <v>42.638426099999997</v>
      </c>
      <c r="F3319" s="102">
        <v>12.674296999999999</v>
      </c>
    </row>
    <row r="3320" spans="1:6" x14ac:dyDescent="0.25">
      <c r="A3320" s="1">
        <v>774</v>
      </c>
      <c r="B3320" t="s">
        <v>3869</v>
      </c>
      <c r="C3320" t="s">
        <v>958</v>
      </c>
      <c r="D3320" t="s">
        <v>667</v>
      </c>
      <c r="E3320" s="102">
        <v>22.351114800000001</v>
      </c>
      <c r="F3320" s="102">
        <v>78.667742799999999</v>
      </c>
    </row>
    <row r="3321" spans="1:6" x14ac:dyDescent="0.25">
      <c r="A3321" s="1">
        <v>774</v>
      </c>
      <c r="B3321" t="s">
        <v>3870</v>
      </c>
      <c r="C3321" t="s">
        <v>1356</v>
      </c>
      <c r="D3321" t="s">
        <v>664</v>
      </c>
      <c r="E3321" s="102">
        <v>23.658511600000001</v>
      </c>
      <c r="F3321" s="102">
        <v>-102.00770970000001</v>
      </c>
    </row>
    <row r="3322" spans="1:6" x14ac:dyDescent="0.25">
      <c r="A3322" s="1">
        <v>774</v>
      </c>
      <c r="B3322" t="s">
        <v>3871</v>
      </c>
      <c r="C3322" t="s">
        <v>679</v>
      </c>
      <c r="D3322" t="s">
        <v>662</v>
      </c>
      <c r="E3322" s="102"/>
      <c r="F3322" s="102"/>
    </row>
    <row r="3323" spans="1:6" x14ac:dyDescent="0.25">
      <c r="A3323" s="1">
        <v>774</v>
      </c>
      <c r="B3323" t="s">
        <v>3872</v>
      </c>
      <c r="C3323" t="s">
        <v>1002</v>
      </c>
      <c r="D3323" t="s">
        <v>664</v>
      </c>
      <c r="E3323" s="102">
        <v>25.624261799999999</v>
      </c>
      <c r="F3323" s="102">
        <v>42.352832800000002</v>
      </c>
    </row>
    <row r="3324" spans="1:6" x14ac:dyDescent="0.25">
      <c r="A3324" s="1">
        <v>774</v>
      </c>
      <c r="B3324" t="s">
        <v>3873</v>
      </c>
      <c r="C3324" t="s">
        <v>958</v>
      </c>
      <c r="D3324" t="s">
        <v>662</v>
      </c>
      <c r="E3324" s="102">
        <v>22.351114800000001</v>
      </c>
      <c r="F3324" s="102">
        <v>78.667742799999999</v>
      </c>
    </row>
    <row r="3325" spans="1:6" x14ac:dyDescent="0.25">
      <c r="A3325" s="1">
        <v>775</v>
      </c>
      <c r="B3325" t="s">
        <v>3874</v>
      </c>
      <c r="C3325" t="s">
        <v>688</v>
      </c>
      <c r="D3325" t="s">
        <v>664</v>
      </c>
      <c r="E3325" s="102">
        <v>39.326068499999998</v>
      </c>
      <c r="F3325" s="102">
        <v>-4.8379791000000001</v>
      </c>
    </row>
    <row r="3326" spans="1:6" x14ac:dyDescent="0.25">
      <c r="A3326" s="1">
        <v>775</v>
      </c>
      <c r="B3326" t="s">
        <v>3875</v>
      </c>
      <c r="C3326" t="s">
        <v>733</v>
      </c>
      <c r="D3326" t="s">
        <v>662</v>
      </c>
      <c r="E3326" s="102">
        <v>42.638426099999997</v>
      </c>
      <c r="F3326" s="102">
        <v>12.674296999999999</v>
      </c>
    </row>
    <row r="3327" spans="1:6" x14ac:dyDescent="0.25">
      <c r="A3327" s="1">
        <v>775</v>
      </c>
      <c r="B3327" t="s">
        <v>3876</v>
      </c>
      <c r="C3327" t="s">
        <v>713</v>
      </c>
      <c r="D3327" t="s">
        <v>664</v>
      </c>
      <c r="E3327" s="102">
        <v>36.638392000000003</v>
      </c>
      <c r="F3327" s="102">
        <v>127.69611879999999</v>
      </c>
    </row>
    <row r="3328" spans="1:6" x14ac:dyDescent="0.25">
      <c r="A3328" s="1">
        <v>775</v>
      </c>
      <c r="B3328" t="s">
        <v>3877</v>
      </c>
      <c r="C3328" t="s">
        <v>666</v>
      </c>
      <c r="D3328" t="s">
        <v>664</v>
      </c>
      <c r="E3328" s="102">
        <v>35.000073999999998</v>
      </c>
      <c r="F3328" s="102">
        <v>104.999927</v>
      </c>
    </row>
    <row r="3329" spans="1:6" x14ac:dyDescent="0.25">
      <c r="A3329" s="1">
        <v>775</v>
      </c>
      <c r="B3329" t="s">
        <v>3878</v>
      </c>
      <c r="C3329" t="s">
        <v>679</v>
      </c>
      <c r="D3329" t="s">
        <v>856</v>
      </c>
      <c r="E3329" s="102"/>
      <c r="F3329" s="102"/>
    </row>
    <row r="3330" spans="1:6" x14ac:dyDescent="0.25">
      <c r="A3330" s="1">
        <v>775</v>
      </c>
      <c r="B3330" t="s">
        <v>3879</v>
      </c>
      <c r="C3330" t="s">
        <v>944</v>
      </c>
      <c r="D3330" t="s">
        <v>662</v>
      </c>
      <c r="E3330" s="102">
        <v>23.973937400000001</v>
      </c>
      <c r="F3330" s="102">
        <v>120.9820179</v>
      </c>
    </row>
    <row r="3331" spans="1:6" x14ac:dyDescent="0.25">
      <c r="A3331" s="1">
        <v>775</v>
      </c>
      <c r="B3331" t="s">
        <v>3880</v>
      </c>
      <c r="C3331" t="s">
        <v>692</v>
      </c>
      <c r="D3331" t="s">
        <v>662</v>
      </c>
      <c r="E3331" s="102">
        <v>59.674971200000002</v>
      </c>
      <c r="F3331" s="102">
        <v>14.5208584</v>
      </c>
    </row>
    <row r="3332" spans="1:6" x14ac:dyDescent="0.25">
      <c r="A3332" s="1">
        <v>775</v>
      </c>
      <c r="B3332" t="s">
        <v>3881</v>
      </c>
      <c r="C3332" t="s">
        <v>661</v>
      </c>
      <c r="D3332" t="s">
        <v>664</v>
      </c>
      <c r="E3332" s="102">
        <v>39.783730400000003</v>
      </c>
      <c r="F3332" s="102">
        <v>-100.445882</v>
      </c>
    </row>
    <row r="3333" spans="1:6" x14ac:dyDescent="0.25">
      <c r="A3333" s="1">
        <v>775</v>
      </c>
      <c r="B3333" t="s">
        <v>3882</v>
      </c>
      <c r="C3333" t="s">
        <v>694</v>
      </c>
      <c r="D3333" t="s">
        <v>664</v>
      </c>
      <c r="E3333" s="102">
        <v>-10.3333333</v>
      </c>
      <c r="F3333" s="102">
        <v>-53.2</v>
      </c>
    </row>
    <row r="3334" spans="1:6" x14ac:dyDescent="0.25">
      <c r="A3334" s="1">
        <v>775</v>
      </c>
      <c r="B3334" t="s">
        <v>3883</v>
      </c>
      <c r="C3334" t="s">
        <v>767</v>
      </c>
      <c r="D3334" t="s">
        <v>664</v>
      </c>
      <c r="E3334" s="102">
        <v>36.5748441</v>
      </c>
      <c r="F3334" s="102">
        <v>139.23941790000001</v>
      </c>
    </row>
    <row r="3335" spans="1:6" x14ac:dyDescent="0.25">
      <c r="A3335" s="1">
        <v>775</v>
      </c>
      <c r="B3335" t="s">
        <v>3884</v>
      </c>
      <c r="C3335" t="s">
        <v>666</v>
      </c>
      <c r="D3335" t="s">
        <v>662</v>
      </c>
      <c r="E3335" s="102">
        <v>35.000073999999998</v>
      </c>
      <c r="F3335" s="102">
        <v>104.999927</v>
      </c>
    </row>
    <row r="3336" spans="1:6" x14ac:dyDescent="0.25">
      <c r="A3336" s="1">
        <v>775</v>
      </c>
      <c r="B3336" t="s">
        <v>3885</v>
      </c>
      <c r="C3336" t="s">
        <v>688</v>
      </c>
      <c r="D3336" t="s">
        <v>664</v>
      </c>
      <c r="E3336" s="102">
        <v>39.326068499999998</v>
      </c>
      <c r="F3336" s="102">
        <v>-4.8379791000000001</v>
      </c>
    </row>
    <row r="3337" spans="1:6" x14ac:dyDescent="0.25">
      <c r="A3337" s="1">
        <v>775</v>
      </c>
      <c r="B3337" t="s">
        <v>3886</v>
      </c>
      <c r="C3337" t="s">
        <v>1264</v>
      </c>
      <c r="D3337" t="s">
        <v>667</v>
      </c>
      <c r="E3337" s="102">
        <v>26.254049299999998</v>
      </c>
      <c r="F3337" s="102">
        <v>29.267546899999999</v>
      </c>
    </row>
    <row r="3338" spans="1:6" x14ac:dyDescent="0.25">
      <c r="A3338" s="1">
        <v>775</v>
      </c>
      <c r="B3338" t="s">
        <v>3887</v>
      </c>
      <c r="C3338" t="s">
        <v>3606</v>
      </c>
      <c r="D3338" t="s">
        <v>664</v>
      </c>
      <c r="E3338" s="102">
        <v>33.843940799999999</v>
      </c>
      <c r="F3338" s="102">
        <v>9.4001380000000001</v>
      </c>
    </row>
    <row r="3339" spans="1:6" x14ac:dyDescent="0.25">
      <c r="A3339" s="1">
        <v>776</v>
      </c>
      <c r="B3339" t="s">
        <v>3888</v>
      </c>
      <c r="C3339" t="s">
        <v>694</v>
      </c>
      <c r="D3339" t="s">
        <v>662</v>
      </c>
      <c r="E3339" s="102">
        <v>-10.3333333</v>
      </c>
      <c r="F3339" s="102">
        <v>-53.2</v>
      </c>
    </row>
    <row r="3340" spans="1:6" x14ac:dyDescent="0.25">
      <c r="A3340" s="1">
        <v>776</v>
      </c>
      <c r="B3340" t="s">
        <v>3889</v>
      </c>
      <c r="C3340" t="s">
        <v>688</v>
      </c>
      <c r="D3340" t="s">
        <v>662</v>
      </c>
      <c r="E3340" s="102">
        <v>39.326068499999998</v>
      </c>
      <c r="F3340" s="102">
        <v>-4.8379791000000001</v>
      </c>
    </row>
    <row r="3341" spans="1:6" x14ac:dyDescent="0.25">
      <c r="A3341" s="1">
        <v>776</v>
      </c>
      <c r="B3341" t="s">
        <v>3890</v>
      </c>
      <c r="C3341" t="s">
        <v>661</v>
      </c>
      <c r="D3341" t="s">
        <v>662</v>
      </c>
      <c r="E3341" s="102">
        <v>39.783730400000003</v>
      </c>
      <c r="F3341" s="102">
        <v>-100.445882</v>
      </c>
    </row>
    <row r="3342" spans="1:6" x14ac:dyDescent="0.25">
      <c r="A3342" s="1">
        <v>776</v>
      </c>
      <c r="B3342" t="s">
        <v>3891</v>
      </c>
      <c r="C3342" t="s">
        <v>661</v>
      </c>
      <c r="D3342" t="s">
        <v>664</v>
      </c>
      <c r="E3342" s="102">
        <v>39.783730400000003</v>
      </c>
      <c r="F3342" s="102">
        <v>-100.445882</v>
      </c>
    </row>
    <row r="3343" spans="1:6" x14ac:dyDescent="0.25">
      <c r="A3343" s="1">
        <v>776</v>
      </c>
      <c r="B3343" t="s">
        <v>3892</v>
      </c>
      <c r="C3343" t="s">
        <v>739</v>
      </c>
      <c r="D3343" t="s">
        <v>662</v>
      </c>
      <c r="E3343" s="102">
        <v>64.686313600000005</v>
      </c>
      <c r="F3343" s="102">
        <v>97.745306099999993</v>
      </c>
    </row>
    <row r="3344" spans="1:6" x14ac:dyDescent="0.25">
      <c r="A3344" s="1">
        <v>776</v>
      </c>
      <c r="B3344" t="s">
        <v>3893</v>
      </c>
      <c r="C3344" t="s">
        <v>1027</v>
      </c>
      <c r="D3344" t="s">
        <v>664</v>
      </c>
      <c r="E3344" s="102">
        <v>-34.996496299999997</v>
      </c>
      <c r="F3344" s="102">
        <v>-64.967281700000001</v>
      </c>
    </row>
    <row r="3345" spans="1:6" x14ac:dyDescent="0.25">
      <c r="A3345" s="1">
        <v>776</v>
      </c>
      <c r="B3345" t="s">
        <v>3894</v>
      </c>
      <c r="C3345" t="s">
        <v>2133</v>
      </c>
      <c r="D3345" t="s">
        <v>662</v>
      </c>
      <c r="E3345" s="102">
        <v>45.985212900000001</v>
      </c>
      <c r="F3345" s="102">
        <v>24.6859225</v>
      </c>
    </row>
    <row r="3346" spans="1:6" x14ac:dyDescent="0.25">
      <c r="A3346" s="1">
        <v>776</v>
      </c>
      <c r="B3346" t="s">
        <v>3895</v>
      </c>
      <c r="C3346" t="s">
        <v>1619</v>
      </c>
      <c r="D3346" t="s">
        <v>662</v>
      </c>
      <c r="E3346" s="102">
        <v>38.959759400000003</v>
      </c>
      <c r="F3346" s="102">
        <v>34.924965299999997</v>
      </c>
    </row>
    <row r="3347" spans="1:6" x14ac:dyDescent="0.25">
      <c r="A3347" s="16">
        <v>776</v>
      </c>
      <c r="B3347" s="15" t="s">
        <v>3896</v>
      </c>
      <c r="C3347" s="15" t="s">
        <v>666</v>
      </c>
      <c r="D3347" s="15" t="s">
        <v>677</v>
      </c>
      <c r="E3347" s="102">
        <v>35.000073999999998</v>
      </c>
      <c r="F3347" s="102">
        <v>104.999927</v>
      </c>
    </row>
    <row r="3348" spans="1:6" x14ac:dyDescent="0.25">
      <c r="A3348" s="1">
        <v>776</v>
      </c>
      <c r="B3348" t="s">
        <v>3897</v>
      </c>
      <c r="C3348" t="s">
        <v>1650</v>
      </c>
      <c r="D3348" t="s">
        <v>662</v>
      </c>
      <c r="E3348" s="102">
        <v>4.5693754000000002</v>
      </c>
      <c r="F3348" s="102">
        <v>102.26568229999999</v>
      </c>
    </row>
    <row r="3349" spans="1:6" x14ac:dyDescent="0.25">
      <c r="A3349" s="1">
        <v>776</v>
      </c>
      <c r="B3349" t="s">
        <v>3898</v>
      </c>
      <c r="C3349" t="s">
        <v>666</v>
      </c>
      <c r="D3349" t="s">
        <v>664</v>
      </c>
      <c r="E3349" s="102">
        <v>35.000073999999998</v>
      </c>
      <c r="F3349" s="102">
        <v>104.999927</v>
      </c>
    </row>
    <row r="3350" spans="1:6" x14ac:dyDescent="0.25">
      <c r="A3350" s="1">
        <v>777</v>
      </c>
      <c r="B3350" t="s">
        <v>3899</v>
      </c>
      <c r="C3350" t="s">
        <v>666</v>
      </c>
      <c r="D3350" t="s">
        <v>662</v>
      </c>
      <c r="E3350" s="102">
        <v>35.000073999999998</v>
      </c>
      <c r="F3350" s="102">
        <v>104.999927</v>
      </c>
    </row>
    <row r="3351" spans="1:6" x14ac:dyDescent="0.25">
      <c r="A3351" s="1">
        <v>777</v>
      </c>
      <c r="B3351" t="s">
        <v>3900</v>
      </c>
      <c r="C3351" t="s">
        <v>661</v>
      </c>
      <c r="D3351" t="s">
        <v>662</v>
      </c>
      <c r="E3351" s="102">
        <v>39.783730400000003</v>
      </c>
      <c r="F3351" s="102">
        <v>-100.445882</v>
      </c>
    </row>
    <row r="3352" spans="1:6" x14ac:dyDescent="0.25">
      <c r="A3352" s="1">
        <v>777</v>
      </c>
      <c r="B3352" t="s">
        <v>3901</v>
      </c>
      <c r="C3352" t="s">
        <v>1073</v>
      </c>
      <c r="D3352" t="s">
        <v>664</v>
      </c>
      <c r="E3352" s="102">
        <v>52.215933</v>
      </c>
      <c r="F3352" s="102">
        <v>19.134422000000001</v>
      </c>
    </row>
    <row r="3353" spans="1:6" x14ac:dyDescent="0.25">
      <c r="A3353" s="1">
        <v>777</v>
      </c>
      <c r="B3353" t="s">
        <v>3902</v>
      </c>
      <c r="C3353" t="s">
        <v>694</v>
      </c>
      <c r="D3353" t="s">
        <v>664</v>
      </c>
      <c r="E3353" s="102">
        <v>-10.3333333</v>
      </c>
      <c r="F3353" s="102">
        <v>-53.2</v>
      </c>
    </row>
    <row r="3354" spans="1:6" x14ac:dyDescent="0.25">
      <c r="A3354" s="1">
        <v>777</v>
      </c>
      <c r="B3354" t="s">
        <v>3903</v>
      </c>
      <c r="C3354" t="s">
        <v>670</v>
      </c>
      <c r="D3354" t="s">
        <v>662</v>
      </c>
      <c r="E3354" s="102">
        <v>46.603354000000003</v>
      </c>
      <c r="F3354" s="102">
        <v>1.8883335000000001</v>
      </c>
    </row>
    <row r="3355" spans="1:6" x14ac:dyDescent="0.25">
      <c r="A3355" s="1">
        <v>777</v>
      </c>
      <c r="B3355" t="s">
        <v>3904</v>
      </c>
      <c r="C3355" t="s">
        <v>1372</v>
      </c>
      <c r="D3355" t="s">
        <v>662</v>
      </c>
      <c r="E3355" s="102">
        <v>14.8971921</v>
      </c>
      <c r="F3355" s="102">
        <v>100.83273</v>
      </c>
    </row>
    <row r="3356" spans="1:6" x14ac:dyDescent="0.25">
      <c r="A3356" s="1">
        <v>777</v>
      </c>
      <c r="B3356" t="s">
        <v>3905</v>
      </c>
      <c r="C3356" t="s">
        <v>764</v>
      </c>
      <c r="D3356" t="s">
        <v>664</v>
      </c>
      <c r="E3356" s="102">
        <v>46.798562400000002</v>
      </c>
      <c r="F3356" s="102">
        <v>8.2319735999999999</v>
      </c>
    </row>
    <row r="3357" spans="1:6" x14ac:dyDescent="0.25">
      <c r="A3357" s="1">
        <v>777</v>
      </c>
      <c r="B3357" t="s">
        <v>3906</v>
      </c>
      <c r="C3357" t="s">
        <v>661</v>
      </c>
      <c r="D3357" t="s">
        <v>662</v>
      </c>
      <c r="E3357" s="102">
        <v>39.783730400000003</v>
      </c>
      <c r="F3357" s="102">
        <v>-100.445882</v>
      </c>
    </row>
    <row r="3358" spans="1:6" x14ac:dyDescent="0.25">
      <c r="A3358" s="1">
        <v>777</v>
      </c>
      <c r="B3358" t="s">
        <v>3907</v>
      </c>
      <c r="C3358" t="s">
        <v>2934</v>
      </c>
      <c r="D3358" t="s">
        <v>662</v>
      </c>
      <c r="E3358" s="102">
        <v>15.926665699999999</v>
      </c>
      <c r="F3358" s="102">
        <v>107.9650855</v>
      </c>
    </row>
    <row r="3359" spans="1:6" x14ac:dyDescent="0.25">
      <c r="A3359" s="1">
        <v>777</v>
      </c>
      <c r="B3359" t="s">
        <v>3908</v>
      </c>
      <c r="C3359" t="s">
        <v>666</v>
      </c>
      <c r="D3359" t="s">
        <v>662</v>
      </c>
      <c r="E3359" s="102">
        <v>35.000073999999998</v>
      </c>
      <c r="F3359" s="102">
        <v>104.999927</v>
      </c>
    </row>
    <row r="3360" spans="1:6" x14ac:dyDescent="0.25">
      <c r="A3360" s="1">
        <v>777</v>
      </c>
      <c r="B3360" t="s">
        <v>3909</v>
      </c>
      <c r="C3360" t="s">
        <v>694</v>
      </c>
      <c r="D3360" t="s">
        <v>662</v>
      </c>
      <c r="E3360" s="102">
        <v>-10.3333333</v>
      </c>
      <c r="F3360" s="102">
        <v>-53.2</v>
      </c>
    </row>
    <row r="3361" spans="1:6" x14ac:dyDescent="0.25">
      <c r="A3361" s="1">
        <v>777</v>
      </c>
      <c r="B3361" t="s">
        <v>3910</v>
      </c>
      <c r="C3361" t="s">
        <v>740</v>
      </c>
      <c r="D3361" t="s">
        <v>664</v>
      </c>
      <c r="E3361" s="102">
        <v>32.647531399999998</v>
      </c>
      <c r="F3361" s="102">
        <v>54.564351600000002</v>
      </c>
    </row>
    <row r="3362" spans="1:6" x14ac:dyDescent="0.25">
      <c r="A3362" s="1">
        <v>777</v>
      </c>
      <c r="B3362" t="s">
        <v>3911</v>
      </c>
      <c r="C3362" t="s">
        <v>958</v>
      </c>
      <c r="D3362" t="s">
        <v>662</v>
      </c>
      <c r="E3362" s="102">
        <v>22.351114800000001</v>
      </c>
      <c r="F3362" s="102">
        <v>78.667742799999999</v>
      </c>
    </row>
    <row r="3363" spans="1:6" x14ac:dyDescent="0.25">
      <c r="A3363" s="1">
        <v>777</v>
      </c>
      <c r="B3363" t="s">
        <v>3912</v>
      </c>
      <c r="C3363" t="s">
        <v>740</v>
      </c>
      <c r="D3363" t="s">
        <v>664</v>
      </c>
      <c r="E3363" s="102">
        <v>32.647531399999998</v>
      </c>
      <c r="F3363" s="102">
        <v>54.564351600000002</v>
      </c>
    </row>
    <row r="3364" spans="1:6" x14ac:dyDescent="0.25">
      <c r="A3364" s="1">
        <v>778</v>
      </c>
      <c r="B3364" t="s">
        <v>36</v>
      </c>
      <c r="C3364" t="s">
        <v>661</v>
      </c>
      <c r="D3364" t="s">
        <v>662</v>
      </c>
      <c r="E3364" s="102">
        <v>39.783730400000003</v>
      </c>
      <c r="F3364" s="102">
        <v>-100.445882</v>
      </c>
    </row>
    <row r="3365" spans="1:6" x14ac:dyDescent="0.25">
      <c r="A3365" s="1">
        <v>778</v>
      </c>
      <c r="B3365" t="s">
        <v>3913</v>
      </c>
      <c r="C3365" t="s">
        <v>2791</v>
      </c>
      <c r="D3365" t="s">
        <v>662</v>
      </c>
      <c r="E3365" s="102">
        <v>-2.4833826000000001</v>
      </c>
      <c r="F3365" s="102">
        <v>117.8902853</v>
      </c>
    </row>
    <row r="3366" spans="1:6" x14ac:dyDescent="0.25">
      <c r="A3366" s="1">
        <v>778</v>
      </c>
      <c r="B3366" t="s">
        <v>3914</v>
      </c>
      <c r="C3366" t="s">
        <v>1372</v>
      </c>
      <c r="D3366" t="s">
        <v>662</v>
      </c>
      <c r="E3366" s="102">
        <v>14.8971921</v>
      </c>
      <c r="F3366" s="102">
        <v>100.83273</v>
      </c>
    </row>
    <row r="3367" spans="1:6" x14ac:dyDescent="0.25">
      <c r="A3367" s="1">
        <v>778</v>
      </c>
      <c r="B3367" t="s">
        <v>3915</v>
      </c>
      <c r="C3367" t="s">
        <v>767</v>
      </c>
      <c r="D3367" t="s">
        <v>662</v>
      </c>
      <c r="E3367" s="102">
        <v>36.5748441</v>
      </c>
      <c r="F3367" s="102">
        <v>139.23941790000001</v>
      </c>
    </row>
    <row r="3368" spans="1:6" x14ac:dyDescent="0.25">
      <c r="A3368" s="1">
        <v>778</v>
      </c>
      <c r="B3368" t="s">
        <v>3916</v>
      </c>
      <c r="C3368" t="s">
        <v>674</v>
      </c>
      <c r="D3368" t="s">
        <v>664</v>
      </c>
      <c r="E3368" s="102">
        <v>54.702354499999998</v>
      </c>
      <c r="F3368" s="102">
        <v>-3.2765753000000002</v>
      </c>
    </row>
    <row r="3369" spans="1:6" x14ac:dyDescent="0.25">
      <c r="A3369" s="1">
        <v>778</v>
      </c>
      <c r="B3369" t="s">
        <v>3917</v>
      </c>
      <c r="C3369" t="s">
        <v>767</v>
      </c>
      <c r="D3369" t="s">
        <v>662</v>
      </c>
      <c r="E3369" s="102">
        <v>36.5748441</v>
      </c>
      <c r="F3369" s="102">
        <v>139.23941790000001</v>
      </c>
    </row>
    <row r="3370" spans="1:6" x14ac:dyDescent="0.25">
      <c r="A3370" s="1">
        <v>778</v>
      </c>
      <c r="B3370" t="s">
        <v>3918</v>
      </c>
      <c r="C3370" t="s">
        <v>661</v>
      </c>
      <c r="D3370" t="s">
        <v>664</v>
      </c>
      <c r="E3370" s="102">
        <v>39.783730400000003</v>
      </c>
      <c r="F3370" s="102">
        <v>-100.445882</v>
      </c>
    </row>
    <row r="3371" spans="1:6" x14ac:dyDescent="0.25">
      <c r="A3371" s="1">
        <v>778</v>
      </c>
      <c r="B3371" t="s">
        <v>3919</v>
      </c>
      <c r="C3371" t="s">
        <v>2576</v>
      </c>
      <c r="D3371" t="s">
        <v>662</v>
      </c>
      <c r="E3371" s="102">
        <v>4.0999169999999996</v>
      </c>
      <c r="F3371" s="102">
        <v>-72.908813300000006</v>
      </c>
    </row>
    <row r="3372" spans="1:6" x14ac:dyDescent="0.25">
      <c r="A3372" s="1">
        <v>778</v>
      </c>
      <c r="B3372" t="s">
        <v>3920</v>
      </c>
      <c r="C3372" t="s">
        <v>3921</v>
      </c>
      <c r="D3372" t="s">
        <v>662</v>
      </c>
      <c r="E3372" s="102">
        <v>44.305347599999997</v>
      </c>
      <c r="F3372" s="102">
        <v>17.596146699999998</v>
      </c>
    </row>
    <row r="3373" spans="1:6" x14ac:dyDescent="0.25">
      <c r="A3373" s="1">
        <v>778</v>
      </c>
      <c r="B3373" t="s">
        <v>3922</v>
      </c>
      <c r="C3373" t="s">
        <v>694</v>
      </c>
      <c r="D3373" t="s">
        <v>662</v>
      </c>
      <c r="E3373" s="102">
        <v>-10.3333333</v>
      </c>
      <c r="F3373" s="102">
        <v>-53.2</v>
      </c>
    </row>
    <row r="3374" spans="1:6" x14ac:dyDescent="0.25">
      <c r="A3374" s="1">
        <v>778</v>
      </c>
      <c r="B3374" t="s">
        <v>3923</v>
      </c>
      <c r="C3374" t="s">
        <v>694</v>
      </c>
      <c r="D3374" t="s">
        <v>664</v>
      </c>
      <c r="E3374" s="102">
        <v>-10.3333333</v>
      </c>
      <c r="F3374" s="102">
        <v>-53.2</v>
      </c>
    </row>
    <row r="3375" spans="1:6" x14ac:dyDescent="0.25">
      <c r="A3375" s="1">
        <v>778</v>
      </c>
      <c r="B3375" t="s">
        <v>3924</v>
      </c>
      <c r="C3375" t="s">
        <v>999</v>
      </c>
      <c r="D3375" t="s">
        <v>664</v>
      </c>
      <c r="E3375" s="102">
        <v>39.662164799999999</v>
      </c>
      <c r="F3375" s="102">
        <v>-8.1353518999999999</v>
      </c>
    </row>
    <row r="3376" spans="1:6" x14ac:dyDescent="0.25">
      <c r="A3376" s="1">
        <v>778</v>
      </c>
      <c r="B3376" t="s">
        <v>3925</v>
      </c>
      <c r="C3376" t="s">
        <v>713</v>
      </c>
      <c r="D3376" t="s">
        <v>662</v>
      </c>
      <c r="E3376" s="102">
        <v>36.638392000000003</v>
      </c>
      <c r="F3376" s="102">
        <v>127.69611879999999</v>
      </c>
    </row>
    <row r="3377" spans="1:6" x14ac:dyDescent="0.25">
      <c r="A3377" s="1">
        <v>778</v>
      </c>
      <c r="B3377" t="s">
        <v>3926</v>
      </c>
      <c r="C3377" t="s">
        <v>958</v>
      </c>
      <c r="D3377" t="s">
        <v>662</v>
      </c>
      <c r="E3377" s="102">
        <v>22.351114800000001</v>
      </c>
      <c r="F3377" s="102">
        <v>78.667742799999999</v>
      </c>
    </row>
    <row r="3378" spans="1:6" x14ac:dyDescent="0.25">
      <c r="A3378" s="1">
        <v>778</v>
      </c>
      <c r="B3378" t="s">
        <v>3927</v>
      </c>
      <c r="C3378" t="s">
        <v>740</v>
      </c>
      <c r="D3378" t="s">
        <v>662</v>
      </c>
      <c r="E3378" s="102">
        <v>32.647531399999998</v>
      </c>
      <c r="F3378" s="102">
        <v>54.564351600000002</v>
      </c>
    </row>
    <row r="3379" spans="1:6" x14ac:dyDescent="0.25">
      <c r="A3379" s="1">
        <v>778</v>
      </c>
      <c r="B3379" t="s">
        <v>3928</v>
      </c>
      <c r="C3379" t="s">
        <v>666</v>
      </c>
      <c r="D3379" t="s">
        <v>667</v>
      </c>
      <c r="E3379" s="102">
        <v>35.000073999999998</v>
      </c>
      <c r="F3379" s="102">
        <v>104.999927</v>
      </c>
    </row>
    <row r="3380" spans="1:6" x14ac:dyDescent="0.25">
      <c r="A3380" s="1">
        <v>778</v>
      </c>
      <c r="B3380" t="s">
        <v>3929</v>
      </c>
      <c r="C3380" t="s">
        <v>1011</v>
      </c>
      <c r="D3380" t="s">
        <v>664</v>
      </c>
      <c r="E3380" s="102">
        <v>-41.500083099999998</v>
      </c>
      <c r="F3380" s="102">
        <v>172.83440770000001</v>
      </c>
    </row>
    <row r="3381" spans="1:6" x14ac:dyDescent="0.25">
      <c r="A3381" s="1">
        <v>779</v>
      </c>
      <c r="B3381" t="s">
        <v>1625</v>
      </c>
      <c r="C3381" t="s">
        <v>978</v>
      </c>
      <c r="D3381" t="s">
        <v>664</v>
      </c>
      <c r="E3381" s="102">
        <v>49.743904700000002</v>
      </c>
      <c r="F3381" s="102">
        <v>15.338106099999999</v>
      </c>
    </row>
    <row r="3382" spans="1:6" x14ac:dyDescent="0.25">
      <c r="A3382" s="1">
        <v>779</v>
      </c>
      <c r="B3382" t="s">
        <v>3930</v>
      </c>
      <c r="C3382" t="s">
        <v>1002</v>
      </c>
      <c r="D3382" t="s">
        <v>662</v>
      </c>
      <c r="E3382" s="102">
        <v>25.624261799999999</v>
      </c>
      <c r="F3382" s="102">
        <v>42.352832800000002</v>
      </c>
    </row>
    <row r="3383" spans="1:6" x14ac:dyDescent="0.25">
      <c r="A3383" s="1">
        <v>779</v>
      </c>
      <c r="B3383" t="s">
        <v>3931</v>
      </c>
      <c r="C3383" t="s">
        <v>1002</v>
      </c>
      <c r="D3383" t="s">
        <v>664</v>
      </c>
      <c r="E3383" s="102">
        <v>25.624261799999999</v>
      </c>
      <c r="F3383" s="102">
        <v>42.352832800000002</v>
      </c>
    </row>
    <row r="3384" spans="1:6" x14ac:dyDescent="0.25">
      <c r="A3384" s="1">
        <v>779</v>
      </c>
      <c r="B3384" t="s">
        <v>3932</v>
      </c>
      <c r="C3384" t="s">
        <v>681</v>
      </c>
      <c r="D3384" t="s">
        <v>667</v>
      </c>
      <c r="E3384" s="102">
        <v>51.1638175</v>
      </c>
      <c r="F3384" s="102">
        <v>10.447831300000001</v>
      </c>
    </row>
    <row r="3385" spans="1:6" x14ac:dyDescent="0.25">
      <c r="A3385" s="1">
        <v>779</v>
      </c>
      <c r="B3385" t="s">
        <v>3933</v>
      </c>
      <c r="C3385" t="s">
        <v>727</v>
      </c>
      <c r="D3385" t="s">
        <v>667</v>
      </c>
      <c r="E3385" s="102">
        <v>50.6402809</v>
      </c>
      <c r="F3385" s="102">
        <v>4.6667145000000003</v>
      </c>
    </row>
    <row r="3386" spans="1:6" x14ac:dyDescent="0.25">
      <c r="A3386" s="1">
        <v>779</v>
      </c>
      <c r="B3386" t="s">
        <v>3934</v>
      </c>
      <c r="C3386" t="s">
        <v>1264</v>
      </c>
      <c r="D3386" t="s">
        <v>667</v>
      </c>
      <c r="E3386" s="102">
        <v>26.254049299999998</v>
      </c>
      <c r="F3386" s="102">
        <v>29.267546899999999</v>
      </c>
    </row>
    <row r="3387" spans="1:6" x14ac:dyDescent="0.25">
      <c r="A3387" s="1">
        <v>779</v>
      </c>
      <c r="B3387" t="s">
        <v>3935</v>
      </c>
      <c r="C3387" t="s">
        <v>670</v>
      </c>
      <c r="D3387" t="s">
        <v>664</v>
      </c>
      <c r="E3387" s="102">
        <v>46.603354000000003</v>
      </c>
      <c r="F3387" s="102">
        <v>1.8883335000000001</v>
      </c>
    </row>
    <row r="3388" spans="1:6" x14ac:dyDescent="0.25">
      <c r="A3388" s="1">
        <v>779</v>
      </c>
      <c r="B3388" t="s">
        <v>3936</v>
      </c>
      <c r="C3388" t="s">
        <v>674</v>
      </c>
      <c r="D3388" t="s">
        <v>662</v>
      </c>
      <c r="E3388" s="102">
        <v>54.702354499999998</v>
      </c>
      <c r="F3388" s="102">
        <v>-3.2765753000000002</v>
      </c>
    </row>
    <row r="3389" spans="1:6" x14ac:dyDescent="0.25">
      <c r="A3389" s="1">
        <v>779</v>
      </c>
      <c r="B3389" t="s">
        <v>3937</v>
      </c>
      <c r="C3389" t="s">
        <v>688</v>
      </c>
      <c r="D3389" t="s">
        <v>662</v>
      </c>
      <c r="E3389" s="102">
        <v>39.326068499999998</v>
      </c>
      <c r="F3389" s="102">
        <v>-4.8379791000000001</v>
      </c>
    </row>
    <row r="3390" spans="1:6" x14ac:dyDescent="0.25">
      <c r="A3390" s="1">
        <v>779</v>
      </c>
      <c r="B3390" t="s">
        <v>3938</v>
      </c>
      <c r="C3390" t="s">
        <v>713</v>
      </c>
      <c r="D3390" t="s">
        <v>664</v>
      </c>
      <c r="E3390" s="102">
        <v>36.638392000000003</v>
      </c>
      <c r="F3390" s="102">
        <v>127.69611879999999</v>
      </c>
    </row>
    <row r="3391" spans="1:6" x14ac:dyDescent="0.25">
      <c r="A3391" s="1">
        <v>779</v>
      </c>
      <c r="B3391" t="s">
        <v>3939</v>
      </c>
      <c r="C3391" t="s">
        <v>2219</v>
      </c>
      <c r="D3391" t="s">
        <v>664</v>
      </c>
      <c r="E3391" s="102">
        <v>1.4419683000000001</v>
      </c>
      <c r="F3391" s="102">
        <v>38.431397500000003</v>
      </c>
    </row>
    <row r="3392" spans="1:6" x14ac:dyDescent="0.25">
      <c r="A3392" s="1">
        <v>779</v>
      </c>
      <c r="B3392" t="s">
        <v>3940</v>
      </c>
      <c r="C3392" t="s">
        <v>1356</v>
      </c>
      <c r="D3392" t="s">
        <v>664</v>
      </c>
      <c r="E3392" s="102">
        <v>23.658511600000001</v>
      </c>
      <c r="F3392" s="102">
        <v>-102.00770970000001</v>
      </c>
    </row>
    <row r="3393" spans="1:6" x14ac:dyDescent="0.25">
      <c r="A3393" s="1">
        <v>779</v>
      </c>
      <c r="B3393" t="s">
        <v>3941</v>
      </c>
      <c r="C3393" t="s">
        <v>666</v>
      </c>
      <c r="D3393" t="s">
        <v>667</v>
      </c>
      <c r="E3393" s="102">
        <v>35.000073999999998</v>
      </c>
      <c r="F3393" s="102">
        <v>104.999927</v>
      </c>
    </row>
    <row r="3394" spans="1:6" x14ac:dyDescent="0.25">
      <c r="A3394" s="1">
        <v>780</v>
      </c>
      <c r="B3394" t="s">
        <v>3942</v>
      </c>
      <c r="C3394" t="s">
        <v>767</v>
      </c>
      <c r="D3394" t="s">
        <v>662</v>
      </c>
      <c r="E3394" s="102">
        <v>36.5748441</v>
      </c>
      <c r="F3394" s="102">
        <v>139.23941790000001</v>
      </c>
    </row>
    <row r="3395" spans="1:6" x14ac:dyDescent="0.25">
      <c r="A3395" s="1">
        <v>780</v>
      </c>
      <c r="B3395" t="s">
        <v>3943</v>
      </c>
      <c r="C3395" t="s">
        <v>694</v>
      </c>
      <c r="D3395" t="s">
        <v>664</v>
      </c>
      <c r="E3395" s="102">
        <v>-10.3333333</v>
      </c>
      <c r="F3395" s="102">
        <v>-53.2</v>
      </c>
    </row>
    <row r="3396" spans="1:6" x14ac:dyDescent="0.25">
      <c r="A3396" s="1">
        <v>780</v>
      </c>
      <c r="B3396" t="s">
        <v>3944</v>
      </c>
      <c r="C3396" t="s">
        <v>740</v>
      </c>
      <c r="D3396" t="s">
        <v>662</v>
      </c>
      <c r="E3396" s="102">
        <v>32.647531399999998</v>
      </c>
      <c r="F3396" s="102">
        <v>54.564351600000002</v>
      </c>
    </row>
    <row r="3397" spans="1:6" x14ac:dyDescent="0.25">
      <c r="A3397" s="1">
        <v>780</v>
      </c>
      <c r="B3397" t="s">
        <v>3945</v>
      </c>
      <c r="C3397" t="s">
        <v>3578</v>
      </c>
      <c r="D3397" t="s">
        <v>667</v>
      </c>
      <c r="E3397" s="102">
        <v>42.607397499999998</v>
      </c>
      <c r="F3397" s="102">
        <v>25.485661700000001</v>
      </c>
    </row>
    <row r="3398" spans="1:6" x14ac:dyDescent="0.25">
      <c r="A3398" s="1">
        <v>780</v>
      </c>
      <c r="B3398" t="s">
        <v>3946</v>
      </c>
      <c r="C3398" t="s">
        <v>666</v>
      </c>
      <c r="D3398" t="s">
        <v>662</v>
      </c>
      <c r="E3398" s="102">
        <v>35.000073999999998</v>
      </c>
      <c r="F3398" s="102">
        <v>104.999927</v>
      </c>
    </row>
    <row r="3399" spans="1:6" x14ac:dyDescent="0.25">
      <c r="A3399" s="1">
        <v>780</v>
      </c>
      <c r="B3399" t="s">
        <v>3947</v>
      </c>
      <c r="C3399" t="s">
        <v>3120</v>
      </c>
      <c r="D3399" t="s">
        <v>662</v>
      </c>
      <c r="E3399" s="102">
        <v>10.2116702</v>
      </c>
      <c r="F3399" s="102">
        <v>38.6521203</v>
      </c>
    </row>
    <row r="3400" spans="1:6" x14ac:dyDescent="0.25">
      <c r="A3400" s="1">
        <v>780</v>
      </c>
      <c r="B3400" t="s">
        <v>3948</v>
      </c>
      <c r="C3400" t="s">
        <v>694</v>
      </c>
      <c r="D3400" t="s">
        <v>662</v>
      </c>
      <c r="E3400" s="102">
        <v>-10.3333333</v>
      </c>
      <c r="F3400" s="102">
        <v>-53.2</v>
      </c>
    </row>
    <row r="3401" spans="1:6" x14ac:dyDescent="0.25">
      <c r="A3401" s="1">
        <v>780</v>
      </c>
      <c r="B3401" t="s">
        <v>3949</v>
      </c>
      <c r="C3401" t="s">
        <v>767</v>
      </c>
      <c r="D3401" t="s">
        <v>662</v>
      </c>
      <c r="E3401" s="102">
        <v>36.5748441</v>
      </c>
      <c r="F3401" s="102">
        <v>139.23941790000001</v>
      </c>
    </row>
    <row r="3402" spans="1:6" x14ac:dyDescent="0.25">
      <c r="A3402" s="1">
        <v>780</v>
      </c>
      <c r="B3402" t="s">
        <v>3950</v>
      </c>
      <c r="C3402" t="s">
        <v>1011</v>
      </c>
      <c r="D3402" t="s">
        <v>664</v>
      </c>
      <c r="E3402" s="102">
        <v>-41.500083099999998</v>
      </c>
      <c r="F3402" s="102">
        <v>172.83440770000001</v>
      </c>
    </row>
    <row r="3403" spans="1:6" x14ac:dyDescent="0.25">
      <c r="A3403" s="1">
        <v>780</v>
      </c>
      <c r="B3403" t="s">
        <v>3951</v>
      </c>
      <c r="C3403" t="s">
        <v>3952</v>
      </c>
      <c r="D3403" t="s">
        <v>662</v>
      </c>
      <c r="E3403" s="102">
        <v>8.0018709000000001</v>
      </c>
      <c r="F3403" s="102">
        <v>-66.110931800000003</v>
      </c>
    </row>
    <row r="3404" spans="1:6" x14ac:dyDescent="0.25">
      <c r="A3404" s="1">
        <v>780</v>
      </c>
      <c r="B3404" t="s">
        <v>3953</v>
      </c>
      <c r="C3404" t="s">
        <v>2802</v>
      </c>
      <c r="D3404" t="s">
        <v>662</v>
      </c>
      <c r="E3404" s="102">
        <v>-6.5247123</v>
      </c>
      <c r="F3404" s="102">
        <v>35.787843799999997</v>
      </c>
    </row>
    <row r="3405" spans="1:6" x14ac:dyDescent="0.25">
      <c r="A3405" s="1">
        <v>780</v>
      </c>
      <c r="B3405" t="s">
        <v>3954</v>
      </c>
      <c r="C3405" t="s">
        <v>688</v>
      </c>
      <c r="D3405" t="s">
        <v>664</v>
      </c>
      <c r="E3405" s="102">
        <v>39.326068499999998</v>
      </c>
      <c r="F3405" s="102">
        <v>-4.8379791000000001</v>
      </c>
    </row>
    <row r="3406" spans="1:6" x14ac:dyDescent="0.25">
      <c r="A3406" s="1">
        <v>780</v>
      </c>
      <c r="B3406" t="s">
        <v>3955</v>
      </c>
      <c r="C3406" t="s">
        <v>767</v>
      </c>
      <c r="D3406" t="s">
        <v>667</v>
      </c>
      <c r="E3406" s="102">
        <v>36.5748441</v>
      </c>
      <c r="F3406" s="102">
        <v>139.23941790000001</v>
      </c>
    </row>
    <row r="3407" spans="1:6" x14ac:dyDescent="0.25">
      <c r="A3407" s="1">
        <v>780</v>
      </c>
      <c r="B3407" t="s">
        <v>3956</v>
      </c>
      <c r="C3407" t="s">
        <v>661</v>
      </c>
      <c r="D3407" t="s">
        <v>662</v>
      </c>
      <c r="E3407" s="102">
        <v>39.783730400000003</v>
      </c>
      <c r="F3407" s="102">
        <v>-100.445882</v>
      </c>
    </row>
    <row r="3408" spans="1:6" x14ac:dyDescent="0.25">
      <c r="A3408" s="1">
        <v>780</v>
      </c>
      <c r="B3408" t="s">
        <v>3957</v>
      </c>
      <c r="C3408" t="s">
        <v>661</v>
      </c>
      <c r="D3408" t="s">
        <v>664</v>
      </c>
      <c r="E3408" s="102">
        <v>39.783730400000003</v>
      </c>
      <c r="F3408" s="102">
        <v>-100.445882</v>
      </c>
    </row>
    <row r="3409" spans="1:6" x14ac:dyDescent="0.25">
      <c r="A3409" s="1">
        <v>780</v>
      </c>
      <c r="B3409" t="s">
        <v>3958</v>
      </c>
      <c r="C3409" t="s">
        <v>1264</v>
      </c>
      <c r="D3409" t="s">
        <v>662</v>
      </c>
      <c r="E3409" s="102">
        <v>26.254049299999998</v>
      </c>
      <c r="F3409" s="102">
        <v>29.267546899999999</v>
      </c>
    </row>
    <row r="3410" spans="1:6" x14ac:dyDescent="0.25">
      <c r="A3410" s="1">
        <v>781</v>
      </c>
      <c r="B3410" t="s">
        <v>3959</v>
      </c>
      <c r="C3410" t="s">
        <v>767</v>
      </c>
      <c r="D3410" t="s">
        <v>664</v>
      </c>
      <c r="E3410" s="102">
        <v>36.5748441</v>
      </c>
      <c r="F3410" s="102">
        <v>139.23941790000001</v>
      </c>
    </row>
    <row r="3411" spans="1:6" x14ac:dyDescent="0.25">
      <c r="A3411" s="1">
        <v>781</v>
      </c>
      <c r="B3411" t="s">
        <v>3960</v>
      </c>
      <c r="C3411" t="s">
        <v>3961</v>
      </c>
      <c r="D3411" t="s">
        <v>662</v>
      </c>
      <c r="E3411" s="102">
        <v>-18.4554963</v>
      </c>
      <c r="F3411" s="102">
        <v>29.746841400000001</v>
      </c>
    </row>
    <row r="3412" spans="1:6" x14ac:dyDescent="0.25">
      <c r="A3412" s="1">
        <v>781</v>
      </c>
      <c r="B3412" t="s">
        <v>3962</v>
      </c>
      <c r="C3412" t="s">
        <v>1073</v>
      </c>
      <c r="D3412" t="s">
        <v>662</v>
      </c>
      <c r="E3412" s="102">
        <v>52.215933</v>
      </c>
      <c r="F3412" s="102">
        <v>19.134422000000001</v>
      </c>
    </row>
    <row r="3413" spans="1:6" x14ac:dyDescent="0.25">
      <c r="A3413" s="1">
        <v>781</v>
      </c>
      <c r="B3413" t="s">
        <v>3963</v>
      </c>
      <c r="C3413" t="s">
        <v>688</v>
      </c>
      <c r="D3413" t="s">
        <v>664</v>
      </c>
      <c r="E3413" s="102">
        <v>39.326068499999998</v>
      </c>
      <c r="F3413" s="102">
        <v>-4.8379791000000001</v>
      </c>
    </row>
    <row r="3414" spans="1:6" x14ac:dyDescent="0.25">
      <c r="A3414" s="1">
        <v>781</v>
      </c>
      <c r="B3414" t="s">
        <v>3964</v>
      </c>
      <c r="C3414" t="s">
        <v>767</v>
      </c>
      <c r="D3414" t="s">
        <v>662</v>
      </c>
      <c r="E3414" s="102">
        <v>36.5748441</v>
      </c>
      <c r="F3414" s="102">
        <v>139.23941790000001</v>
      </c>
    </row>
    <row r="3415" spans="1:6" x14ac:dyDescent="0.25">
      <c r="A3415" s="1">
        <v>781</v>
      </c>
      <c r="B3415" t="s">
        <v>3965</v>
      </c>
      <c r="C3415" t="s">
        <v>661</v>
      </c>
      <c r="D3415" t="s">
        <v>664</v>
      </c>
      <c r="E3415" s="102">
        <v>39.783730400000003</v>
      </c>
      <c r="F3415" s="102">
        <v>-100.445882</v>
      </c>
    </row>
    <row r="3416" spans="1:6" x14ac:dyDescent="0.25">
      <c r="A3416" s="1">
        <v>781</v>
      </c>
      <c r="B3416" t="s">
        <v>3966</v>
      </c>
      <c r="C3416" t="s">
        <v>739</v>
      </c>
      <c r="D3416" t="s">
        <v>664</v>
      </c>
      <c r="E3416" s="102">
        <v>64.686313600000005</v>
      </c>
      <c r="F3416" s="102">
        <v>97.745306099999993</v>
      </c>
    </row>
    <row r="3417" spans="1:6" x14ac:dyDescent="0.25">
      <c r="A3417" s="1">
        <v>781</v>
      </c>
      <c r="B3417" t="s">
        <v>3967</v>
      </c>
      <c r="C3417" t="s">
        <v>666</v>
      </c>
      <c r="D3417" t="s">
        <v>664</v>
      </c>
      <c r="E3417" s="102">
        <v>35.000073999999998</v>
      </c>
      <c r="F3417" s="102">
        <v>104.999927</v>
      </c>
    </row>
    <row r="3418" spans="1:6" x14ac:dyDescent="0.25">
      <c r="A3418" s="1">
        <v>781</v>
      </c>
      <c r="B3418" t="s">
        <v>3968</v>
      </c>
      <c r="C3418" t="s">
        <v>694</v>
      </c>
      <c r="D3418" t="s">
        <v>662</v>
      </c>
      <c r="E3418" s="102">
        <v>-10.3333333</v>
      </c>
      <c r="F3418" s="102">
        <v>-53.2</v>
      </c>
    </row>
    <row r="3419" spans="1:6" x14ac:dyDescent="0.25">
      <c r="A3419" s="1">
        <v>781</v>
      </c>
      <c r="B3419" t="s">
        <v>3969</v>
      </c>
      <c r="C3419" t="s">
        <v>764</v>
      </c>
      <c r="D3419" t="s">
        <v>664</v>
      </c>
      <c r="E3419" s="102">
        <v>46.798562400000002</v>
      </c>
      <c r="F3419" s="102">
        <v>8.2319735999999999</v>
      </c>
    </row>
    <row r="3420" spans="1:6" x14ac:dyDescent="0.25">
      <c r="A3420" s="1">
        <v>781</v>
      </c>
      <c r="B3420" t="s">
        <v>3970</v>
      </c>
      <c r="C3420" t="s">
        <v>674</v>
      </c>
      <c r="D3420" t="s">
        <v>664</v>
      </c>
      <c r="E3420" s="102">
        <v>54.702354499999998</v>
      </c>
      <c r="F3420" s="102">
        <v>-3.2765753000000002</v>
      </c>
    </row>
    <row r="3421" spans="1:6" x14ac:dyDescent="0.25">
      <c r="A3421" s="1">
        <v>782</v>
      </c>
      <c r="B3421" t="s">
        <v>3971</v>
      </c>
      <c r="C3421" t="s">
        <v>713</v>
      </c>
      <c r="D3421" t="s">
        <v>662</v>
      </c>
      <c r="E3421" s="102">
        <v>36.638392000000003</v>
      </c>
      <c r="F3421" s="102">
        <v>127.69611879999999</v>
      </c>
    </row>
    <row r="3422" spans="1:6" x14ac:dyDescent="0.25">
      <c r="A3422" s="1">
        <v>782</v>
      </c>
      <c r="B3422" t="s">
        <v>3972</v>
      </c>
      <c r="C3422" t="s">
        <v>688</v>
      </c>
      <c r="D3422" t="s">
        <v>662</v>
      </c>
      <c r="E3422" s="102">
        <v>39.326068499999998</v>
      </c>
      <c r="F3422" s="102">
        <v>-4.8379791000000001</v>
      </c>
    </row>
    <row r="3423" spans="1:6" x14ac:dyDescent="0.25">
      <c r="A3423" s="1">
        <v>782</v>
      </c>
      <c r="B3423" t="s">
        <v>3973</v>
      </c>
      <c r="C3423" t="s">
        <v>688</v>
      </c>
      <c r="D3423" t="s">
        <v>662</v>
      </c>
      <c r="E3423" s="102">
        <v>39.326068499999998</v>
      </c>
      <c r="F3423" s="102">
        <v>-4.8379791000000001</v>
      </c>
    </row>
    <row r="3424" spans="1:6" x14ac:dyDescent="0.25">
      <c r="A3424" s="1">
        <v>782</v>
      </c>
      <c r="B3424" t="s">
        <v>3974</v>
      </c>
      <c r="C3424" t="s">
        <v>666</v>
      </c>
      <c r="D3424" t="s">
        <v>662</v>
      </c>
      <c r="E3424" s="102">
        <v>35.000073999999998</v>
      </c>
      <c r="F3424" s="102">
        <v>104.999927</v>
      </c>
    </row>
    <row r="3425" spans="1:6" x14ac:dyDescent="0.25">
      <c r="A3425" s="1">
        <v>782</v>
      </c>
      <c r="B3425" t="s">
        <v>3975</v>
      </c>
      <c r="C3425" t="s">
        <v>661</v>
      </c>
      <c r="D3425" t="s">
        <v>664</v>
      </c>
      <c r="E3425" s="102">
        <v>39.783730400000003</v>
      </c>
      <c r="F3425" s="102">
        <v>-100.445882</v>
      </c>
    </row>
    <row r="3426" spans="1:6" x14ac:dyDescent="0.25">
      <c r="A3426" s="1">
        <v>782</v>
      </c>
      <c r="B3426" t="s">
        <v>3976</v>
      </c>
      <c r="C3426" t="s">
        <v>681</v>
      </c>
      <c r="D3426" t="s">
        <v>664</v>
      </c>
      <c r="E3426" s="102">
        <v>51.1638175</v>
      </c>
      <c r="F3426" s="102">
        <v>10.447831300000001</v>
      </c>
    </row>
    <row r="3427" spans="1:6" x14ac:dyDescent="0.25">
      <c r="A3427" s="1">
        <v>782</v>
      </c>
      <c r="B3427" t="s">
        <v>3977</v>
      </c>
      <c r="C3427" t="s">
        <v>688</v>
      </c>
      <c r="D3427" t="s">
        <v>664</v>
      </c>
      <c r="E3427" s="102">
        <v>39.326068499999998</v>
      </c>
      <c r="F3427" s="102">
        <v>-4.8379791000000001</v>
      </c>
    </row>
    <row r="3428" spans="1:6" x14ac:dyDescent="0.25">
      <c r="A3428" s="1">
        <v>782</v>
      </c>
      <c r="B3428" t="s">
        <v>3978</v>
      </c>
      <c r="C3428" t="s">
        <v>2934</v>
      </c>
      <c r="D3428" t="s">
        <v>662</v>
      </c>
      <c r="E3428" s="102">
        <v>15.926665699999999</v>
      </c>
      <c r="F3428" s="102">
        <v>107.9650855</v>
      </c>
    </row>
    <row r="3429" spans="1:6" x14ac:dyDescent="0.25">
      <c r="A3429" s="1">
        <v>782</v>
      </c>
      <c r="B3429" t="s">
        <v>523</v>
      </c>
      <c r="C3429" t="s">
        <v>713</v>
      </c>
      <c r="D3429" t="s">
        <v>664</v>
      </c>
      <c r="E3429" s="102">
        <v>36.638392000000003</v>
      </c>
      <c r="F3429" s="102">
        <v>127.69611879999999</v>
      </c>
    </row>
    <row r="3430" spans="1:6" x14ac:dyDescent="0.25">
      <c r="A3430" s="1">
        <v>782</v>
      </c>
      <c r="B3430" t="s">
        <v>3979</v>
      </c>
      <c r="C3430" t="s">
        <v>713</v>
      </c>
      <c r="D3430" t="s">
        <v>664</v>
      </c>
      <c r="E3430" s="102">
        <v>36.638392000000003</v>
      </c>
      <c r="F3430" s="102">
        <v>127.69611879999999</v>
      </c>
    </row>
    <row r="3431" spans="1:6" x14ac:dyDescent="0.25">
      <c r="A3431" s="1">
        <v>783</v>
      </c>
      <c r="B3431" t="s">
        <v>3980</v>
      </c>
      <c r="C3431" t="s">
        <v>1027</v>
      </c>
      <c r="D3431" t="s">
        <v>662</v>
      </c>
      <c r="E3431" s="102">
        <v>-34.996496299999997</v>
      </c>
      <c r="F3431" s="102">
        <v>-64.967281700000001</v>
      </c>
    </row>
    <row r="3432" spans="1:6" x14ac:dyDescent="0.25">
      <c r="A3432" s="1">
        <v>783</v>
      </c>
      <c r="B3432" t="s">
        <v>3981</v>
      </c>
      <c r="C3432" t="s">
        <v>958</v>
      </c>
      <c r="D3432" t="s">
        <v>662</v>
      </c>
      <c r="E3432" s="102">
        <v>22.351114800000001</v>
      </c>
      <c r="F3432" s="102">
        <v>78.667742799999999</v>
      </c>
    </row>
    <row r="3433" spans="1:6" x14ac:dyDescent="0.25">
      <c r="A3433" s="1">
        <v>783</v>
      </c>
      <c r="B3433" t="s">
        <v>3982</v>
      </c>
      <c r="C3433" t="s">
        <v>661</v>
      </c>
      <c r="D3433" t="s">
        <v>664</v>
      </c>
      <c r="E3433" s="102">
        <v>39.783730400000003</v>
      </c>
      <c r="F3433" s="102">
        <v>-100.445882</v>
      </c>
    </row>
    <row r="3434" spans="1:6" x14ac:dyDescent="0.25">
      <c r="A3434" s="1">
        <v>783</v>
      </c>
      <c r="B3434" t="s">
        <v>3983</v>
      </c>
      <c r="C3434" t="s">
        <v>681</v>
      </c>
      <c r="D3434" t="s">
        <v>667</v>
      </c>
      <c r="E3434" s="102">
        <v>51.1638175</v>
      </c>
      <c r="F3434" s="102">
        <v>10.447831300000001</v>
      </c>
    </row>
    <row r="3435" spans="1:6" x14ac:dyDescent="0.25">
      <c r="A3435" s="1">
        <v>783</v>
      </c>
      <c r="B3435" t="s">
        <v>3984</v>
      </c>
      <c r="C3435" t="s">
        <v>1073</v>
      </c>
      <c r="D3435" t="s">
        <v>662</v>
      </c>
      <c r="E3435" s="102">
        <v>52.215933</v>
      </c>
      <c r="F3435" s="102">
        <v>19.134422000000001</v>
      </c>
    </row>
    <row r="3436" spans="1:6" x14ac:dyDescent="0.25">
      <c r="A3436" s="1">
        <v>783</v>
      </c>
      <c r="B3436" t="s">
        <v>3985</v>
      </c>
      <c r="C3436" t="s">
        <v>767</v>
      </c>
      <c r="D3436" t="s">
        <v>664</v>
      </c>
      <c r="E3436" s="102">
        <v>36.5748441</v>
      </c>
      <c r="F3436" s="102">
        <v>139.23941790000001</v>
      </c>
    </row>
    <row r="3437" spans="1:6" x14ac:dyDescent="0.25">
      <c r="A3437" s="1">
        <v>783</v>
      </c>
      <c r="B3437" t="s">
        <v>3986</v>
      </c>
      <c r="C3437" t="s">
        <v>694</v>
      </c>
      <c r="D3437" t="s">
        <v>662</v>
      </c>
      <c r="E3437" s="102">
        <v>-10.3333333</v>
      </c>
      <c r="F3437" s="102">
        <v>-53.2</v>
      </c>
    </row>
    <row r="3438" spans="1:6" x14ac:dyDescent="0.25">
      <c r="A3438" s="1">
        <v>783</v>
      </c>
      <c r="B3438" t="s">
        <v>3987</v>
      </c>
      <c r="C3438" t="s">
        <v>2791</v>
      </c>
      <c r="D3438" t="s">
        <v>662</v>
      </c>
      <c r="E3438" s="102">
        <v>-2.4833826000000001</v>
      </c>
      <c r="F3438" s="102">
        <v>117.8902853</v>
      </c>
    </row>
    <row r="3439" spans="1:6" x14ac:dyDescent="0.25">
      <c r="A3439" s="1">
        <v>783</v>
      </c>
      <c r="B3439" t="s">
        <v>3988</v>
      </c>
      <c r="C3439" t="s">
        <v>713</v>
      </c>
      <c r="D3439" t="s">
        <v>664</v>
      </c>
      <c r="E3439" s="102">
        <v>36.638392000000003</v>
      </c>
      <c r="F3439" s="102">
        <v>127.69611879999999</v>
      </c>
    </row>
    <row r="3440" spans="1:6" x14ac:dyDescent="0.25">
      <c r="A3440" s="1">
        <v>783</v>
      </c>
      <c r="B3440" t="s">
        <v>3989</v>
      </c>
      <c r="C3440" t="s">
        <v>2977</v>
      </c>
      <c r="D3440" t="s">
        <v>662</v>
      </c>
      <c r="E3440" s="102">
        <v>4.6125521999999997</v>
      </c>
      <c r="F3440" s="102">
        <v>13.1535811</v>
      </c>
    </row>
    <row r="3441" spans="1:6" x14ac:dyDescent="0.25">
      <c r="A3441" s="1">
        <v>783</v>
      </c>
      <c r="B3441" t="s">
        <v>3990</v>
      </c>
      <c r="C3441" t="s">
        <v>713</v>
      </c>
      <c r="D3441" t="s">
        <v>664</v>
      </c>
      <c r="E3441" s="102">
        <v>36.638392000000003</v>
      </c>
      <c r="F3441" s="102">
        <v>127.69611879999999</v>
      </c>
    </row>
    <row r="3442" spans="1:6" x14ac:dyDescent="0.25">
      <c r="A3442" s="1">
        <v>783</v>
      </c>
      <c r="B3442" t="s">
        <v>3991</v>
      </c>
      <c r="C3442" t="s">
        <v>740</v>
      </c>
      <c r="D3442" t="s">
        <v>662</v>
      </c>
      <c r="E3442" s="102">
        <v>32.647531399999998</v>
      </c>
      <c r="F3442" s="102">
        <v>54.564351600000002</v>
      </c>
    </row>
    <row r="3443" spans="1:6" x14ac:dyDescent="0.25">
      <c r="A3443" s="1">
        <v>783</v>
      </c>
      <c r="B3443" t="s">
        <v>3992</v>
      </c>
      <c r="C3443" t="s">
        <v>666</v>
      </c>
      <c r="D3443" t="s">
        <v>664</v>
      </c>
      <c r="E3443" s="102">
        <v>35.000073999999998</v>
      </c>
      <c r="F3443" s="102">
        <v>104.999927</v>
      </c>
    </row>
    <row r="3444" spans="1:6" x14ac:dyDescent="0.25">
      <c r="A3444" s="1">
        <v>783</v>
      </c>
      <c r="B3444" t="s">
        <v>3993</v>
      </c>
      <c r="C3444" t="s">
        <v>1619</v>
      </c>
      <c r="D3444" t="s">
        <v>662</v>
      </c>
      <c r="E3444" s="102">
        <v>38.959759400000003</v>
      </c>
      <c r="F3444" s="102">
        <v>34.924965299999997</v>
      </c>
    </row>
    <row r="3445" spans="1:6" x14ac:dyDescent="0.25">
      <c r="A3445" s="1">
        <v>783</v>
      </c>
      <c r="B3445" t="s">
        <v>3994</v>
      </c>
      <c r="C3445" t="s">
        <v>1372</v>
      </c>
      <c r="D3445" t="s">
        <v>662</v>
      </c>
      <c r="E3445" s="102">
        <v>14.8971921</v>
      </c>
      <c r="F3445" s="102">
        <v>100.83273</v>
      </c>
    </row>
    <row r="3446" spans="1:6" x14ac:dyDescent="0.25">
      <c r="A3446" s="1">
        <v>783</v>
      </c>
      <c r="B3446" t="s">
        <v>3995</v>
      </c>
      <c r="C3446" t="s">
        <v>767</v>
      </c>
      <c r="D3446" t="s">
        <v>664</v>
      </c>
      <c r="E3446" s="102">
        <v>36.5748441</v>
      </c>
      <c r="F3446" s="102">
        <v>139.23941790000001</v>
      </c>
    </row>
    <row r="3447" spans="1:6" x14ac:dyDescent="0.25">
      <c r="A3447" s="1">
        <v>783</v>
      </c>
      <c r="B3447" t="s">
        <v>3996</v>
      </c>
      <c r="C3447" t="s">
        <v>1356</v>
      </c>
      <c r="D3447" t="s">
        <v>664</v>
      </c>
      <c r="E3447" s="102">
        <v>23.658511600000001</v>
      </c>
      <c r="F3447" s="102">
        <v>-102.00770970000001</v>
      </c>
    </row>
    <row r="3448" spans="1:6" x14ac:dyDescent="0.25">
      <c r="A3448" s="1">
        <v>784</v>
      </c>
      <c r="B3448" t="s">
        <v>3997</v>
      </c>
      <c r="C3448" t="s">
        <v>2934</v>
      </c>
      <c r="D3448" t="s">
        <v>662</v>
      </c>
      <c r="E3448" s="102">
        <v>15.926665699999999</v>
      </c>
      <c r="F3448" s="102">
        <v>107.9650855</v>
      </c>
    </row>
    <row r="3449" spans="1:6" x14ac:dyDescent="0.25">
      <c r="A3449" s="1">
        <v>784</v>
      </c>
      <c r="B3449" t="s">
        <v>3998</v>
      </c>
      <c r="C3449" t="s">
        <v>684</v>
      </c>
      <c r="D3449" t="s">
        <v>662</v>
      </c>
      <c r="E3449" s="102">
        <v>-24.776108600000001</v>
      </c>
      <c r="F3449" s="102">
        <v>134.755</v>
      </c>
    </row>
    <row r="3450" spans="1:6" x14ac:dyDescent="0.25">
      <c r="A3450" s="1">
        <v>784</v>
      </c>
      <c r="B3450" t="s">
        <v>3999</v>
      </c>
      <c r="C3450" t="s">
        <v>958</v>
      </c>
      <c r="D3450" t="s">
        <v>664</v>
      </c>
      <c r="E3450" s="102">
        <v>22.351114800000001</v>
      </c>
      <c r="F3450" s="102">
        <v>78.667742799999999</v>
      </c>
    </row>
    <row r="3451" spans="1:6" x14ac:dyDescent="0.25">
      <c r="A3451" s="1">
        <v>784</v>
      </c>
      <c r="B3451" t="s">
        <v>4000</v>
      </c>
      <c r="C3451" t="s">
        <v>733</v>
      </c>
      <c r="D3451" t="s">
        <v>662</v>
      </c>
      <c r="E3451" s="102">
        <v>42.638426099999997</v>
      </c>
      <c r="F3451" s="102">
        <v>12.674296999999999</v>
      </c>
    </row>
    <row r="3452" spans="1:6" x14ac:dyDescent="0.25">
      <c r="A3452" s="1">
        <v>784</v>
      </c>
      <c r="B3452" t="s">
        <v>4001</v>
      </c>
      <c r="C3452" t="s">
        <v>733</v>
      </c>
      <c r="D3452" t="s">
        <v>664</v>
      </c>
      <c r="E3452" s="102">
        <v>42.638426099999997</v>
      </c>
      <c r="F3452" s="102">
        <v>12.674296999999999</v>
      </c>
    </row>
    <row r="3453" spans="1:6" x14ac:dyDescent="0.25">
      <c r="A3453" s="1">
        <v>784</v>
      </c>
      <c r="B3453" t="s">
        <v>4002</v>
      </c>
      <c r="C3453" t="s">
        <v>1133</v>
      </c>
      <c r="D3453" t="s">
        <v>662</v>
      </c>
      <c r="E3453" s="102">
        <v>-28.8166236</v>
      </c>
      <c r="F3453" s="102">
        <v>24.991638999999999</v>
      </c>
    </row>
    <row r="3454" spans="1:6" x14ac:dyDescent="0.25">
      <c r="A3454" s="1">
        <v>784</v>
      </c>
      <c r="B3454" t="s">
        <v>4003</v>
      </c>
      <c r="C3454" t="s">
        <v>670</v>
      </c>
      <c r="D3454" t="s">
        <v>662</v>
      </c>
      <c r="E3454" s="102">
        <v>46.603354000000003</v>
      </c>
      <c r="F3454" s="102">
        <v>1.8883335000000001</v>
      </c>
    </row>
    <row r="3455" spans="1:6" x14ac:dyDescent="0.25">
      <c r="A3455" s="1">
        <v>784</v>
      </c>
      <c r="B3455" t="s">
        <v>4004</v>
      </c>
      <c r="C3455" t="s">
        <v>681</v>
      </c>
      <c r="D3455" t="s">
        <v>662</v>
      </c>
      <c r="E3455" s="102">
        <v>51.1638175</v>
      </c>
      <c r="F3455" s="102">
        <v>10.447831300000001</v>
      </c>
    </row>
    <row r="3456" spans="1:6" x14ac:dyDescent="0.25">
      <c r="A3456" s="1">
        <v>784</v>
      </c>
      <c r="B3456" t="s">
        <v>4005</v>
      </c>
      <c r="C3456" t="s">
        <v>2219</v>
      </c>
      <c r="D3456" t="s">
        <v>662</v>
      </c>
      <c r="E3456" s="102">
        <v>1.4419683000000001</v>
      </c>
      <c r="F3456" s="102">
        <v>38.431397500000003</v>
      </c>
    </row>
    <row r="3457" spans="1:6" x14ac:dyDescent="0.25">
      <c r="A3457" s="1">
        <v>784</v>
      </c>
      <c r="B3457" t="s">
        <v>4006</v>
      </c>
      <c r="C3457" t="s">
        <v>1356</v>
      </c>
      <c r="D3457" t="s">
        <v>662</v>
      </c>
      <c r="E3457" s="102">
        <v>23.658511600000001</v>
      </c>
      <c r="F3457" s="102">
        <v>-102.00770970000001</v>
      </c>
    </row>
    <row r="3458" spans="1:6" x14ac:dyDescent="0.25">
      <c r="A3458" s="1">
        <v>784</v>
      </c>
      <c r="B3458" t="s">
        <v>4007</v>
      </c>
      <c r="C3458" t="s">
        <v>1186</v>
      </c>
      <c r="D3458" t="s">
        <v>664</v>
      </c>
      <c r="E3458" s="102">
        <v>52.865195999999997</v>
      </c>
      <c r="F3458" s="102">
        <v>-7.9794599000000002</v>
      </c>
    </row>
    <row r="3459" spans="1:6" x14ac:dyDescent="0.25">
      <c r="A3459" s="1">
        <v>785</v>
      </c>
      <c r="B3459" t="s">
        <v>4008</v>
      </c>
      <c r="C3459" t="s">
        <v>1002</v>
      </c>
      <c r="D3459" t="s">
        <v>662</v>
      </c>
      <c r="E3459" s="102">
        <v>25.624261799999999</v>
      </c>
      <c r="F3459" s="102">
        <v>42.352832800000002</v>
      </c>
    </row>
    <row r="3460" spans="1:6" x14ac:dyDescent="0.25">
      <c r="A3460" s="1">
        <v>785</v>
      </c>
      <c r="B3460" t="s">
        <v>4009</v>
      </c>
      <c r="C3460" t="s">
        <v>3120</v>
      </c>
      <c r="D3460" t="s">
        <v>662</v>
      </c>
      <c r="E3460" s="102">
        <v>10.2116702</v>
      </c>
      <c r="F3460" s="102">
        <v>38.6521203</v>
      </c>
    </row>
    <row r="3461" spans="1:6" x14ac:dyDescent="0.25">
      <c r="A3461" s="1">
        <v>785</v>
      </c>
      <c r="B3461" t="s">
        <v>4010</v>
      </c>
      <c r="C3461" t="s">
        <v>688</v>
      </c>
      <c r="D3461" t="s">
        <v>662</v>
      </c>
      <c r="E3461" s="102">
        <v>39.326068499999998</v>
      </c>
      <c r="F3461" s="102">
        <v>-4.8379791000000001</v>
      </c>
    </row>
    <row r="3462" spans="1:6" x14ac:dyDescent="0.25">
      <c r="A3462" s="1">
        <v>785</v>
      </c>
      <c r="B3462" t="s">
        <v>4011</v>
      </c>
      <c r="C3462" t="s">
        <v>1133</v>
      </c>
      <c r="D3462" t="s">
        <v>662</v>
      </c>
      <c r="E3462" s="102">
        <v>-28.8166236</v>
      </c>
      <c r="F3462" s="102">
        <v>24.991638999999999</v>
      </c>
    </row>
    <row r="3463" spans="1:6" x14ac:dyDescent="0.25">
      <c r="A3463" s="1">
        <v>785</v>
      </c>
      <c r="B3463" t="s">
        <v>4012</v>
      </c>
      <c r="C3463" t="s">
        <v>688</v>
      </c>
      <c r="D3463" t="s">
        <v>664</v>
      </c>
      <c r="E3463" s="102">
        <v>39.326068499999998</v>
      </c>
      <c r="F3463" s="102">
        <v>-4.8379791000000001</v>
      </c>
    </row>
    <row r="3464" spans="1:6" x14ac:dyDescent="0.25">
      <c r="A3464" s="1">
        <v>785</v>
      </c>
      <c r="B3464" t="s">
        <v>4013</v>
      </c>
      <c r="C3464" t="s">
        <v>694</v>
      </c>
      <c r="D3464" t="s">
        <v>667</v>
      </c>
      <c r="E3464" s="102">
        <v>-10.3333333</v>
      </c>
      <c r="F3464" s="102">
        <v>-53.2</v>
      </c>
    </row>
    <row r="3465" spans="1:6" x14ac:dyDescent="0.25">
      <c r="A3465" s="1">
        <v>785</v>
      </c>
      <c r="B3465" t="s">
        <v>4014</v>
      </c>
      <c r="C3465" t="s">
        <v>740</v>
      </c>
      <c r="D3465" t="s">
        <v>664</v>
      </c>
      <c r="E3465" s="102">
        <v>32.647531399999998</v>
      </c>
      <c r="F3465" s="102">
        <v>54.564351600000002</v>
      </c>
    </row>
    <row r="3466" spans="1:6" x14ac:dyDescent="0.25">
      <c r="A3466" s="1">
        <v>785</v>
      </c>
      <c r="B3466" t="s">
        <v>4015</v>
      </c>
      <c r="C3466" t="s">
        <v>1264</v>
      </c>
      <c r="D3466" t="s">
        <v>662</v>
      </c>
      <c r="E3466" s="102">
        <v>26.254049299999998</v>
      </c>
      <c r="F3466" s="102">
        <v>29.267546899999999</v>
      </c>
    </row>
    <row r="3467" spans="1:6" x14ac:dyDescent="0.25">
      <c r="A3467" s="1">
        <v>785</v>
      </c>
      <c r="B3467" t="s">
        <v>4016</v>
      </c>
      <c r="C3467" t="s">
        <v>666</v>
      </c>
      <c r="D3467" t="s">
        <v>662</v>
      </c>
      <c r="E3467" s="102">
        <v>35.000073999999998</v>
      </c>
      <c r="F3467" s="102">
        <v>104.999927</v>
      </c>
    </row>
    <row r="3468" spans="1:6" x14ac:dyDescent="0.25">
      <c r="A3468" s="1">
        <v>785</v>
      </c>
      <c r="B3468" t="s">
        <v>4017</v>
      </c>
      <c r="C3468" t="s">
        <v>958</v>
      </c>
      <c r="D3468" t="s">
        <v>662</v>
      </c>
      <c r="E3468" s="102">
        <v>22.351114800000001</v>
      </c>
      <c r="F3468" s="102">
        <v>78.667742799999999</v>
      </c>
    </row>
    <row r="3469" spans="1:6" x14ac:dyDescent="0.25">
      <c r="A3469" s="1">
        <v>785</v>
      </c>
      <c r="B3469" t="s">
        <v>4018</v>
      </c>
      <c r="C3469" t="s">
        <v>4019</v>
      </c>
      <c r="D3469" t="s">
        <v>662</v>
      </c>
      <c r="E3469" s="102">
        <v>33.095579299999997</v>
      </c>
      <c r="F3469" s="102">
        <v>44.174977499999997</v>
      </c>
    </row>
    <row r="3470" spans="1:6" x14ac:dyDescent="0.25">
      <c r="A3470" s="1">
        <v>786</v>
      </c>
      <c r="B3470" t="s">
        <v>4020</v>
      </c>
      <c r="C3470" t="s">
        <v>661</v>
      </c>
      <c r="D3470" t="s">
        <v>662</v>
      </c>
      <c r="E3470" s="102">
        <v>39.783730400000003</v>
      </c>
      <c r="F3470" s="102">
        <v>-100.445882</v>
      </c>
    </row>
    <row r="3471" spans="1:6" x14ac:dyDescent="0.25">
      <c r="A3471" s="1">
        <v>786</v>
      </c>
      <c r="B3471" t="s">
        <v>4021</v>
      </c>
      <c r="C3471" t="s">
        <v>767</v>
      </c>
      <c r="D3471" t="s">
        <v>662</v>
      </c>
      <c r="E3471" s="102">
        <v>36.5748441</v>
      </c>
      <c r="F3471" s="102">
        <v>139.23941790000001</v>
      </c>
    </row>
    <row r="3472" spans="1:6" x14ac:dyDescent="0.25">
      <c r="A3472" s="1">
        <v>786</v>
      </c>
      <c r="B3472" t="s">
        <v>4022</v>
      </c>
      <c r="C3472" t="s">
        <v>661</v>
      </c>
      <c r="D3472" t="s">
        <v>662</v>
      </c>
      <c r="E3472" s="102">
        <v>39.783730400000003</v>
      </c>
      <c r="F3472" s="102">
        <v>-100.445882</v>
      </c>
    </row>
    <row r="3473" spans="1:6" x14ac:dyDescent="0.25">
      <c r="A3473" s="1">
        <v>786</v>
      </c>
      <c r="B3473" t="s">
        <v>4023</v>
      </c>
      <c r="C3473" t="s">
        <v>666</v>
      </c>
      <c r="D3473" t="s">
        <v>664</v>
      </c>
      <c r="E3473" s="102">
        <v>35.000073999999998</v>
      </c>
      <c r="F3473" s="102">
        <v>104.999927</v>
      </c>
    </row>
    <row r="3474" spans="1:6" x14ac:dyDescent="0.25">
      <c r="A3474" s="1">
        <v>786</v>
      </c>
      <c r="B3474" t="s">
        <v>4024</v>
      </c>
      <c r="C3474" t="s">
        <v>3036</v>
      </c>
      <c r="D3474" t="s">
        <v>662</v>
      </c>
      <c r="E3474" s="102">
        <v>34.982301800000002</v>
      </c>
      <c r="F3474" s="102">
        <v>33.145128499999998</v>
      </c>
    </row>
    <row r="3475" spans="1:6" x14ac:dyDescent="0.25">
      <c r="A3475" s="1">
        <v>786</v>
      </c>
      <c r="B3475" t="s">
        <v>4025</v>
      </c>
      <c r="C3475" t="s">
        <v>2576</v>
      </c>
      <c r="D3475" t="s">
        <v>662</v>
      </c>
      <c r="E3475" s="102">
        <v>4.0999169999999996</v>
      </c>
      <c r="F3475" s="102">
        <v>-72.908813300000006</v>
      </c>
    </row>
    <row r="3476" spans="1:6" x14ac:dyDescent="0.25">
      <c r="A3476" s="1">
        <v>786</v>
      </c>
      <c r="B3476" t="s">
        <v>4026</v>
      </c>
      <c r="C3476" t="s">
        <v>661</v>
      </c>
      <c r="D3476" t="s">
        <v>662</v>
      </c>
      <c r="E3476" s="102">
        <v>39.783730400000003</v>
      </c>
      <c r="F3476" s="102">
        <v>-100.445882</v>
      </c>
    </row>
    <row r="3477" spans="1:6" x14ac:dyDescent="0.25">
      <c r="A3477" s="1">
        <v>786</v>
      </c>
      <c r="B3477" t="s">
        <v>4027</v>
      </c>
      <c r="C3477" t="s">
        <v>2313</v>
      </c>
      <c r="D3477" t="s">
        <v>662</v>
      </c>
      <c r="E3477" s="102">
        <v>30.3308401</v>
      </c>
      <c r="F3477" s="102">
        <v>71.247499000000005</v>
      </c>
    </row>
    <row r="3478" spans="1:6" x14ac:dyDescent="0.25">
      <c r="A3478" s="1">
        <v>786</v>
      </c>
      <c r="B3478" t="s">
        <v>4028</v>
      </c>
      <c r="C3478" t="s">
        <v>1839</v>
      </c>
      <c r="D3478" t="s">
        <v>662</v>
      </c>
      <c r="E3478" s="102">
        <v>44.153412099999997</v>
      </c>
      <c r="F3478" s="102">
        <v>20.551439999999999</v>
      </c>
    </row>
    <row r="3479" spans="1:6" x14ac:dyDescent="0.25">
      <c r="A3479" s="1">
        <v>786</v>
      </c>
      <c r="B3479" t="s">
        <v>4029</v>
      </c>
      <c r="C3479" t="s">
        <v>694</v>
      </c>
      <c r="D3479" t="s">
        <v>662</v>
      </c>
      <c r="E3479" s="102">
        <v>-10.3333333</v>
      </c>
      <c r="F3479" s="102">
        <v>-53.2</v>
      </c>
    </row>
    <row r="3480" spans="1:6" x14ac:dyDescent="0.25">
      <c r="A3480" s="1">
        <v>786</v>
      </c>
      <c r="B3480" t="s">
        <v>4030</v>
      </c>
      <c r="C3480" t="s">
        <v>3578</v>
      </c>
      <c r="D3480" t="s">
        <v>662</v>
      </c>
      <c r="E3480" s="102">
        <v>42.607397499999998</v>
      </c>
      <c r="F3480" s="102">
        <v>25.485661700000001</v>
      </c>
    </row>
    <row r="3481" spans="1:6" x14ac:dyDescent="0.25">
      <c r="A3481" s="1">
        <v>786</v>
      </c>
      <c r="B3481" t="s">
        <v>4031</v>
      </c>
      <c r="C3481" t="s">
        <v>3141</v>
      </c>
      <c r="D3481" t="s">
        <v>662</v>
      </c>
      <c r="E3481" s="102">
        <v>8.0300284000000008</v>
      </c>
      <c r="F3481" s="102">
        <v>-1.0800270999999999</v>
      </c>
    </row>
    <row r="3482" spans="1:6" x14ac:dyDescent="0.25">
      <c r="A3482" s="1">
        <v>786</v>
      </c>
      <c r="B3482" t="s">
        <v>4032</v>
      </c>
      <c r="C3482" t="s">
        <v>713</v>
      </c>
      <c r="D3482" t="s">
        <v>664</v>
      </c>
      <c r="E3482" s="102">
        <v>36.638392000000003</v>
      </c>
      <c r="F3482" s="102">
        <v>127.69611879999999</v>
      </c>
    </row>
    <row r="3483" spans="1:6" x14ac:dyDescent="0.25">
      <c r="A3483" s="1">
        <v>786</v>
      </c>
      <c r="B3483" t="s">
        <v>4033</v>
      </c>
      <c r="C3483" t="s">
        <v>944</v>
      </c>
      <c r="D3483" t="s">
        <v>662</v>
      </c>
      <c r="E3483" s="102">
        <v>23.973937400000001</v>
      </c>
      <c r="F3483" s="102">
        <v>120.9820179</v>
      </c>
    </row>
    <row r="3484" spans="1:6" x14ac:dyDescent="0.25">
      <c r="A3484" s="1">
        <v>786</v>
      </c>
      <c r="B3484" t="s">
        <v>4034</v>
      </c>
      <c r="C3484" t="s">
        <v>661</v>
      </c>
      <c r="D3484" t="s">
        <v>664</v>
      </c>
      <c r="E3484" s="102">
        <v>39.783730400000003</v>
      </c>
      <c r="F3484" s="102">
        <v>-100.445882</v>
      </c>
    </row>
    <row r="3485" spans="1:6" x14ac:dyDescent="0.25">
      <c r="A3485" s="1">
        <v>786</v>
      </c>
      <c r="B3485" t="s">
        <v>4035</v>
      </c>
      <c r="C3485" t="s">
        <v>1890</v>
      </c>
      <c r="D3485" t="s">
        <v>662</v>
      </c>
      <c r="E3485" s="102">
        <v>33.875062900000003</v>
      </c>
      <c r="F3485" s="102">
        <v>35.843409000000001</v>
      </c>
    </row>
    <row r="3486" spans="1:6" x14ac:dyDescent="0.25">
      <c r="A3486" s="1">
        <v>786</v>
      </c>
      <c r="B3486" t="s">
        <v>4036</v>
      </c>
      <c r="C3486" t="s">
        <v>661</v>
      </c>
      <c r="D3486" t="s">
        <v>664</v>
      </c>
      <c r="E3486" s="102">
        <v>39.783730400000003</v>
      </c>
      <c r="F3486" s="102">
        <v>-100.445882</v>
      </c>
    </row>
    <row r="3487" spans="1:6" x14ac:dyDescent="0.25">
      <c r="A3487" s="1">
        <v>787</v>
      </c>
      <c r="B3487" t="s">
        <v>4037</v>
      </c>
      <c r="C3487" t="s">
        <v>767</v>
      </c>
      <c r="D3487" t="s">
        <v>662</v>
      </c>
      <c r="E3487" s="102">
        <v>36.5748441</v>
      </c>
      <c r="F3487" s="102">
        <v>139.23941790000001</v>
      </c>
    </row>
    <row r="3488" spans="1:6" x14ac:dyDescent="0.25">
      <c r="A3488" s="1">
        <v>787</v>
      </c>
      <c r="B3488" t="s">
        <v>4038</v>
      </c>
      <c r="C3488" t="s">
        <v>958</v>
      </c>
      <c r="D3488" t="s">
        <v>662</v>
      </c>
      <c r="E3488" s="102">
        <v>22.351114800000001</v>
      </c>
      <c r="F3488" s="102">
        <v>78.667742799999999</v>
      </c>
    </row>
    <row r="3489" spans="1:6" x14ac:dyDescent="0.25">
      <c r="A3489" s="1">
        <v>787</v>
      </c>
      <c r="B3489" t="s">
        <v>4039</v>
      </c>
      <c r="C3489" t="s">
        <v>694</v>
      </c>
      <c r="D3489" t="s">
        <v>664</v>
      </c>
      <c r="E3489" s="102">
        <v>-10.3333333</v>
      </c>
      <c r="F3489" s="102">
        <v>-53.2</v>
      </c>
    </row>
    <row r="3490" spans="1:6" x14ac:dyDescent="0.25">
      <c r="A3490" s="1">
        <v>787</v>
      </c>
      <c r="B3490" t="s">
        <v>4040</v>
      </c>
      <c r="C3490" t="s">
        <v>739</v>
      </c>
      <c r="D3490" t="s">
        <v>664</v>
      </c>
      <c r="E3490" s="102">
        <v>64.686313600000005</v>
      </c>
      <c r="F3490" s="102">
        <v>97.745306099999993</v>
      </c>
    </row>
    <row r="3491" spans="1:6" x14ac:dyDescent="0.25">
      <c r="A3491" s="1">
        <v>787</v>
      </c>
      <c r="B3491" t="s">
        <v>4041</v>
      </c>
      <c r="C3491" t="s">
        <v>684</v>
      </c>
      <c r="D3491" t="s">
        <v>662</v>
      </c>
      <c r="E3491" s="102">
        <v>-24.776108600000001</v>
      </c>
      <c r="F3491" s="102">
        <v>134.755</v>
      </c>
    </row>
    <row r="3492" spans="1:6" x14ac:dyDescent="0.25">
      <c r="A3492" s="1">
        <v>787</v>
      </c>
      <c r="B3492" t="s">
        <v>4042</v>
      </c>
      <c r="C3492" t="s">
        <v>694</v>
      </c>
      <c r="D3492" t="s">
        <v>856</v>
      </c>
      <c r="E3492" s="102">
        <v>-10.3333333</v>
      </c>
      <c r="F3492" s="102">
        <v>-53.2</v>
      </c>
    </row>
    <row r="3493" spans="1:6" x14ac:dyDescent="0.25">
      <c r="A3493" s="1">
        <v>787</v>
      </c>
      <c r="B3493" t="s">
        <v>4043</v>
      </c>
      <c r="C3493" t="s">
        <v>713</v>
      </c>
      <c r="D3493" t="s">
        <v>664</v>
      </c>
      <c r="E3493" s="102">
        <v>36.638392000000003</v>
      </c>
      <c r="F3493" s="102">
        <v>127.69611879999999</v>
      </c>
    </row>
    <row r="3494" spans="1:6" x14ac:dyDescent="0.25">
      <c r="A3494" s="1">
        <v>787</v>
      </c>
      <c r="B3494" t="s">
        <v>4044</v>
      </c>
      <c r="C3494" t="s">
        <v>958</v>
      </c>
      <c r="D3494" t="s">
        <v>662</v>
      </c>
      <c r="E3494" s="102">
        <v>22.351114800000001</v>
      </c>
      <c r="F3494" s="102">
        <v>78.667742799999999</v>
      </c>
    </row>
    <row r="3495" spans="1:6" x14ac:dyDescent="0.25">
      <c r="A3495" s="1">
        <v>787</v>
      </c>
      <c r="B3495" t="s">
        <v>4045</v>
      </c>
      <c r="C3495" t="s">
        <v>2059</v>
      </c>
      <c r="D3495" t="s">
        <v>662</v>
      </c>
      <c r="E3495" s="102">
        <v>48.741152200000002</v>
      </c>
      <c r="F3495" s="102">
        <v>19.452864600000002</v>
      </c>
    </row>
    <row r="3496" spans="1:6" x14ac:dyDescent="0.25">
      <c r="A3496" s="1">
        <v>787</v>
      </c>
      <c r="B3496" t="s">
        <v>4046</v>
      </c>
      <c r="C3496" t="s">
        <v>670</v>
      </c>
      <c r="D3496" t="s">
        <v>667</v>
      </c>
      <c r="E3496" s="102">
        <v>46.603354000000003</v>
      </c>
      <c r="F3496" s="102">
        <v>1.8883335000000001</v>
      </c>
    </row>
    <row r="3497" spans="1:6" x14ac:dyDescent="0.25">
      <c r="A3497" s="1">
        <v>787</v>
      </c>
      <c r="B3497" t="s">
        <v>4047</v>
      </c>
      <c r="C3497" t="s">
        <v>740</v>
      </c>
      <c r="D3497" t="s">
        <v>662</v>
      </c>
      <c r="E3497" s="102">
        <v>32.647531399999998</v>
      </c>
      <c r="F3497" s="102">
        <v>54.564351600000002</v>
      </c>
    </row>
    <row r="3498" spans="1:6" x14ac:dyDescent="0.25">
      <c r="A3498" s="1">
        <v>787</v>
      </c>
      <c r="B3498" t="s">
        <v>4048</v>
      </c>
      <c r="C3498" t="s">
        <v>944</v>
      </c>
      <c r="D3498" t="s">
        <v>662</v>
      </c>
      <c r="E3498" s="102">
        <v>23.973937400000001</v>
      </c>
      <c r="F3498" s="102">
        <v>120.9820179</v>
      </c>
    </row>
    <row r="3499" spans="1:6" x14ac:dyDescent="0.25">
      <c r="A3499" s="1">
        <v>787</v>
      </c>
      <c r="B3499" t="s">
        <v>4049</v>
      </c>
      <c r="C3499" t="s">
        <v>694</v>
      </c>
      <c r="D3499" t="s">
        <v>664</v>
      </c>
      <c r="E3499" s="102">
        <v>-10.3333333</v>
      </c>
      <c r="F3499" s="102">
        <v>-53.2</v>
      </c>
    </row>
    <row r="3500" spans="1:6" x14ac:dyDescent="0.25">
      <c r="A3500" s="1">
        <v>787</v>
      </c>
      <c r="B3500" t="s">
        <v>4050</v>
      </c>
      <c r="C3500" t="s">
        <v>661</v>
      </c>
      <c r="D3500" t="s">
        <v>662</v>
      </c>
      <c r="E3500" s="102">
        <v>39.783730400000003</v>
      </c>
      <c r="F3500" s="102">
        <v>-100.445882</v>
      </c>
    </row>
    <row r="3501" spans="1:6" x14ac:dyDescent="0.25">
      <c r="A3501" s="1">
        <v>787</v>
      </c>
      <c r="B3501" t="s">
        <v>4051</v>
      </c>
      <c r="C3501" t="s">
        <v>724</v>
      </c>
      <c r="D3501" t="s">
        <v>664</v>
      </c>
      <c r="E3501" s="102">
        <v>1.3571070000000001</v>
      </c>
      <c r="F3501" s="102">
        <v>103.8194992</v>
      </c>
    </row>
    <row r="3502" spans="1:6" x14ac:dyDescent="0.25">
      <c r="A3502" s="1">
        <v>788</v>
      </c>
      <c r="B3502" t="s">
        <v>4052</v>
      </c>
      <c r="C3502" t="s">
        <v>819</v>
      </c>
      <c r="D3502" t="s">
        <v>664</v>
      </c>
      <c r="E3502" s="102">
        <v>22.350626999999999</v>
      </c>
      <c r="F3502" s="102">
        <v>114.1849161</v>
      </c>
    </row>
    <row r="3503" spans="1:6" x14ac:dyDescent="0.25">
      <c r="A3503" s="1">
        <v>788</v>
      </c>
      <c r="B3503" t="s">
        <v>4053</v>
      </c>
      <c r="C3503" t="s">
        <v>666</v>
      </c>
      <c r="D3503" t="s">
        <v>662</v>
      </c>
      <c r="E3503" s="102">
        <v>35.000073999999998</v>
      </c>
      <c r="F3503" s="102">
        <v>104.999927</v>
      </c>
    </row>
    <row r="3504" spans="1:6" x14ac:dyDescent="0.25">
      <c r="A3504" s="1">
        <v>788</v>
      </c>
      <c r="B3504" t="s">
        <v>4054</v>
      </c>
      <c r="C3504" t="s">
        <v>2540</v>
      </c>
      <c r="D3504" t="s">
        <v>662</v>
      </c>
      <c r="E3504" s="102">
        <v>1.5333554</v>
      </c>
      <c r="F3504" s="102">
        <v>32.2166578</v>
      </c>
    </row>
    <row r="3505" spans="1:6" x14ac:dyDescent="0.25">
      <c r="A3505" s="1">
        <v>788</v>
      </c>
      <c r="B3505" t="s">
        <v>4055</v>
      </c>
      <c r="C3505" t="s">
        <v>740</v>
      </c>
      <c r="D3505" t="s">
        <v>662</v>
      </c>
      <c r="E3505" s="102">
        <v>32.647531399999998</v>
      </c>
      <c r="F3505" s="102">
        <v>54.564351600000002</v>
      </c>
    </row>
    <row r="3506" spans="1:6" x14ac:dyDescent="0.25">
      <c r="A3506" s="1">
        <v>788</v>
      </c>
      <c r="B3506" t="s">
        <v>4056</v>
      </c>
      <c r="C3506" t="s">
        <v>694</v>
      </c>
      <c r="D3506" t="s">
        <v>664</v>
      </c>
      <c r="E3506" s="102">
        <v>-10.3333333</v>
      </c>
      <c r="F3506" s="102">
        <v>-53.2</v>
      </c>
    </row>
    <row r="3507" spans="1:6" x14ac:dyDescent="0.25">
      <c r="A3507" s="1">
        <v>788</v>
      </c>
      <c r="B3507" t="s">
        <v>4057</v>
      </c>
      <c r="C3507" t="s">
        <v>684</v>
      </c>
      <c r="D3507" t="s">
        <v>662</v>
      </c>
      <c r="E3507" s="102">
        <v>-24.776108600000001</v>
      </c>
      <c r="F3507" s="102">
        <v>134.755</v>
      </c>
    </row>
    <row r="3508" spans="1:6" x14ac:dyDescent="0.25">
      <c r="A3508" s="1">
        <v>788</v>
      </c>
      <c r="B3508" t="s">
        <v>4058</v>
      </c>
      <c r="C3508" t="s">
        <v>661</v>
      </c>
      <c r="D3508" t="s">
        <v>662</v>
      </c>
      <c r="E3508" s="102">
        <v>39.783730400000003</v>
      </c>
      <c r="F3508" s="102">
        <v>-100.445882</v>
      </c>
    </row>
    <row r="3509" spans="1:6" x14ac:dyDescent="0.25">
      <c r="A3509" s="1">
        <v>788</v>
      </c>
      <c r="B3509" t="s">
        <v>4059</v>
      </c>
      <c r="C3509" t="s">
        <v>666</v>
      </c>
      <c r="D3509" t="s">
        <v>664</v>
      </c>
      <c r="E3509" s="102">
        <v>35.000073999999998</v>
      </c>
      <c r="F3509" s="102">
        <v>104.999927</v>
      </c>
    </row>
    <row r="3510" spans="1:6" x14ac:dyDescent="0.25">
      <c r="A3510" s="1">
        <v>788</v>
      </c>
      <c r="B3510" t="s">
        <v>4060</v>
      </c>
      <c r="C3510" t="s">
        <v>666</v>
      </c>
      <c r="D3510" t="s">
        <v>662</v>
      </c>
      <c r="E3510" s="102">
        <v>35.000073999999998</v>
      </c>
      <c r="F3510" s="102">
        <v>104.999927</v>
      </c>
    </row>
    <row r="3511" spans="1:6" x14ac:dyDescent="0.25">
      <c r="A3511" s="1">
        <v>788</v>
      </c>
      <c r="B3511" t="s">
        <v>4061</v>
      </c>
      <c r="C3511" t="s">
        <v>1002</v>
      </c>
      <c r="D3511" t="s">
        <v>664</v>
      </c>
      <c r="E3511" s="102">
        <v>25.624261799999999</v>
      </c>
      <c r="F3511" s="102">
        <v>42.352832800000002</v>
      </c>
    </row>
    <row r="3512" spans="1:6" x14ac:dyDescent="0.25">
      <c r="A3512" s="1">
        <v>788</v>
      </c>
      <c r="B3512" t="s">
        <v>4062</v>
      </c>
      <c r="C3512" t="s">
        <v>661</v>
      </c>
      <c r="D3512" t="s">
        <v>662</v>
      </c>
      <c r="E3512" s="102">
        <v>39.783730400000003</v>
      </c>
      <c r="F3512" s="102">
        <v>-100.445882</v>
      </c>
    </row>
    <row r="3513" spans="1:6" x14ac:dyDescent="0.25">
      <c r="A3513" s="1">
        <v>789</v>
      </c>
      <c r="B3513" t="s">
        <v>4063</v>
      </c>
      <c r="C3513" t="s">
        <v>666</v>
      </c>
      <c r="D3513" t="s">
        <v>664</v>
      </c>
      <c r="E3513" s="102">
        <v>35.000073999999998</v>
      </c>
      <c r="F3513" s="102">
        <v>104.999927</v>
      </c>
    </row>
    <row r="3514" spans="1:6" x14ac:dyDescent="0.25">
      <c r="A3514" s="1">
        <v>789</v>
      </c>
      <c r="B3514" t="s">
        <v>4064</v>
      </c>
      <c r="C3514" t="s">
        <v>713</v>
      </c>
      <c r="D3514" t="s">
        <v>664</v>
      </c>
      <c r="E3514" s="102">
        <v>36.638392000000003</v>
      </c>
      <c r="F3514" s="102">
        <v>127.69611879999999</v>
      </c>
    </row>
    <row r="3515" spans="1:6" x14ac:dyDescent="0.25">
      <c r="A3515" s="1">
        <v>789</v>
      </c>
      <c r="B3515" t="s">
        <v>4065</v>
      </c>
      <c r="C3515" t="s">
        <v>1619</v>
      </c>
      <c r="D3515" t="s">
        <v>662</v>
      </c>
      <c r="E3515" s="102">
        <v>38.959759400000003</v>
      </c>
      <c r="F3515" s="102">
        <v>34.924965299999997</v>
      </c>
    </row>
    <row r="3516" spans="1:6" x14ac:dyDescent="0.25">
      <c r="A3516" s="1">
        <v>789</v>
      </c>
      <c r="B3516" t="s">
        <v>4066</v>
      </c>
      <c r="C3516" t="s">
        <v>2791</v>
      </c>
      <c r="D3516" t="s">
        <v>662</v>
      </c>
      <c r="E3516" s="102">
        <v>-2.4833826000000001</v>
      </c>
      <c r="F3516" s="102">
        <v>117.8902853</v>
      </c>
    </row>
    <row r="3517" spans="1:6" x14ac:dyDescent="0.25">
      <c r="A3517" s="1">
        <v>789</v>
      </c>
      <c r="B3517" t="s">
        <v>4067</v>
      </c>
      <c r="C3517" t="s">
        <v>2313</v>
      </c>
      <c r="D3517" t="s">
        <v>662</v>
      </c>
      <c r="E3517" s="102">
        <v>30.3308401</v>
      </c>
      <c r="F3517" s="102">
        <v>71.247499000000005</v>
      </c>
    </row>
    <row r="3518" spans="1:6" x14ac:dyDescent="0.25">
      <c r="A3518" s="1">
        <v>789</v>
      </c>
      <c r="B3518" t="s">
        <v>4068</v>
      </c>
      <c r="C3518" t="s">
        <v>661</v>
      </c>
      <c r="D3518" t="s">
        <v>664</v>
      </c>
      <c r="E3518" s="102">
        <v>39.783730400000003</v>
      </c>
      <c r="F3518" s="102">
        <v>-100.445882</v>
      </c>
    </row>
    <row r="3519" spans="1:6" x14ac:dyDescent="0.25">
      <c r="A3519" s="1">
        <v>789</v>
      </c>
      <c r="B3519" t="s">
        <v>4069</v>
      </c>
      <c r="C3519" t="s">
        <v>666</v>
      </c>
      <c r="D3519" t="s">
        <v>662</v>
      </c>
      <c r="E3519" s="102">
        <v>35.000073999999998</v>
      </c>
      <c r="F3519" s="102">
        <v>104.999927</v>
      </c>
    </row>
    <row r="3520" spans="1:6" x14ac:dyDescent="0.25">
      <c r="A3520" s="1">
        <v>789</v>
      </c>
      <c r="B3520" t="s">
        <v>4070</v>
      </c>
      <c r="C3520" t="s">
        <v>1356</v>
      </c>
      <c r="D3520" t="s">
        <v>662</v>
      </c>
      <c r="E3520" s="102">
        <v>23.658511600000001</v>
      </c>
      <c r="F3520" s="102">
        <v>-102.00770970000001</v>
      </c>
    </row>
    <row r="3521" spans="1:6" x14ac:dyDescent="0.25">
      <c r="A3521" s="1">
        <v>789</v>
      </c>
      <c r="B3521" t="s">
        <v>4071</v>
      </c>
      <c r="C3521" t="s">
        <v>2108</v>
      </c>
      <c r="D3521" t="s">
        <v>662</v>
      </c>
      <c r="E3521" s="102">
        <v>45.365844299999999</v>
      </c>
      <c r="F3521" s="102">
        <v>15.6575209</v>
      </c>
    </row>
    <row r="3522" spans="1:6" x14ac:dyDescent="0.25">
      <c r="A3522" s="1">
        <v>789</v>
      </c>
      <c r="B3522" t="s">
        <v>4072</v>
      </c>
      <c r="C3522" t="s">
        <v>3952</v>
      </c>
      <c r="D3522" t="s">
        <v>662</v>
      </c>
      <c r="E3522" s="102">
        <v>8.0018709000000001</v>
      </c>
      <c r="F3522" s="102">
        <v>-66.110931800000003</v>
      </c>
    </row>
    <row r="3523" spans="1:6" x14ac:dyDescent="0.25">
      <c r="A3523" s="1">
        <v>789</v>
      </c>
      <c r="B3523" t="s">
        <v>4073</v>
      </c>
      <c r="C3523" t="s">
        <v>2108</v>
      </c>
      <c r="D3523" t="s">
        <v>664</v>
      </c>
      <c r="E3523" s="102">
        <v>45.365844299999999</v>
      </c>
      <c r="F3523" s="102">
        <v>15.6575209</v>
      </c>
    </row>
    <row r="3524" spans="1:6" x14ac:dyDescent="0.25">
      <c r="A3524" s="1">
        <v>789</v>
      </c>
      <c r="B3524" t="s">
        <v>4074</v>
      </c>
      <c r="C3524" t="s">
        <v>694</v>
      </c>
      <c r="D3524" t="s">
        <v>662</v>
      </c>
      <c r="E3524" s="102">
        <v>-10.3333333</v>
      </c>
      <c r="F3524" s="102">
        <v>-53.2</v>
      </c>
    </row>
    <row r="3525" spans="1:6" x14ac:dyDescent="0.25">
      <c r="A3525" s="1">
        <v>790</v>
      </c>
      <c r="B3525" t="s">
        <v>4075</v>
      </c>
      <c r="C3525" t="s">
        <v>694</v>
      </c>
      <c r="D3525" t="s">
        <v>662</v>
      </c>
      <c r="E3525" s="102">
        <v>-10.3333333</v>
      </c>
      <c r="F3525" s="102">
        <v>-53.2</v>
      </c>
    </row>
    <row r="3526" spans="1:6" x14ac:dyDescent="0.25">
      <c r="A3526" s="1">
        <v>790</v>
      </c>
      <c r="B3526" t="s">
        <v>4076</v>
      </c>
      <c r="C3526" t="s">
        <v>713</v>
      </c>
      <c r="D3526" t="s">
        <v>664</v>
      </c>
      <c r="E3526" s="102">
        <v>36.638392000000003</v>
      </c>
      <c r="F3526" s="102">
        <v>127.69611879999999</v>
      </c>
    </row>
    <row r="3527" spans="1:6" x14ac:dyDescent="0.25">
      <c r="A3527" s="1">
        <v>790</v>
      </c>
      <c r="B3527" t="s">
        <v>4077</v>
      </c>
      <c r="C3527" t="s">
        <v>674</v>
      </c>
      <c r="D3527" t="s">
        <v>662</v>
      </c>
      <c r="E3527" s="102">
        <v>54.702354499999998</v>
      </c>
      <c r="F3527" s="102">
        <v>-3.2765753000000002</v>
      </c>
    </row>
    <row r="3528" spans="1:6" x14ac:dyDescent="0.25">
      <c r="A3528" s="1">
        <v>790</v>
      </c>
      <c r="B3528" t="s">
        <v>4078</v>
      </c>
      <c r="C3528" t="s">
        <v>724</v>
      </c>
      <c r="D3528" t="s">
        <v>664</v>
      </c>
      <c r="E3528" s="102">
        <v>1.3571070000000001</v>
      </c>
      <c r="F3528" s="102">
        <v>103.8194992</v>
      </c>
    </row>
    <row r="3529" spans="1:6" x14ac:dyDescent="0.25">
      <c r="A3529" s="1">
        <v>790</v>
      </c>
      <c r="B3529" t="s">
        <v>4079</v>
      </c>
      <c r="C3529" t="s">
        <v>1839</v>
      </c>
      <c r="D3529" t="s">
        <v>664</v>
      </c>
      <c r="E3529" s="102">
        <v>44.153412099999997</v>
      </c>
      <c r="F3529" s="102">
        <v>20.551439999999999</v>
      </c>
    </row>
    <row r="3530" spans="1:6" x14ac:dyDescent="0.25">
      <c r="A3530" s="1">
        <v>790</v>
      </c>
      <c r="B3530" t="s">
        <v>4080</v>
      </c>
      <c r="C3530" t="s">
        <v>3921</v>
      </c>
      <c r="D3530" t="s">
        <v>664</v>
      </c>
      <c r="E3530" s="102">
        <v>44.305347599999997</v>
      </c>
      <c r="F3530" s="102">
        <v>17.596146699999998</v>
      </c>
    </row>
    <row r="3531" spans="1:6" x14ac:dyDescent="0.25">
      <c r="A3531" s="1">
        <v>790</v>
      </c>
      <c r="B3531" t="s">
        <v>4081</v>
      </c>
      <c r="C3531" t="s">
        <v>674</v>
      </c>
      <c r="D3531" t="s">
        <v>662</v>
      </c>
      <c r="E3531" s="102">
        <v>54.702354499999998</v>
      </c>
      <c r="F3531" s="102">
        <v>-3.2765753000000002</v>
      </c>
    </row>
    <row r="3532" spans="1:6" x14ac:dyDescent="0.25">
      <c r="A3532" s="1">
        <v>790</v>
      </c>
      <c r="B3532" t="s">
        <v>4082</v>
      </c>
      <c r="C3532" t="s">
        <v>2219</v>
      </c>
      <c r="D3532" t="s">
        <v>662</v>
      </c>
      <c r="E3532" s="102">
        <v>1.4419683000000001</v>
      </c>
      <c r="F3532" s="102">
        <v>38.431397500000003</v>
      </c>
    </row>
    <row r="3533" spans="1:6" x14ac:dyDescent="0.25">
      <c r="A3533" s="1">
        <v>790</v>
      </c>
      <c r="B3533" t="s">
        <v>4083</v>
      </c>
      <c r="C3533" t="s">
        <v>1002</v>
      </c>
      <c r="D3533" t="s">
        <v>662</v>
      </c>
      <c r="E3533" s="102">
        <v>25.624261799999999</v>
      </c>
      <c r="F3533" s="102">
        <v>42.352832800000002</v>
      </c>
    </row>
    <row r="3534" spans="1:6" x14ac:dyDescent="0.25">
      <c r="A3534" s="1">
        <v>790</v>
      </c>
      <c r="B3534" t="s">
        <v>4084</v>
      </c>
      <c r="C3534" t="s">
        <v>767</v>
      </c>
      <c r="D3534" t="s">
        <v>664</v>
      </c>
      <c r="E3534" s="102">
        <v>36.5748441</v>
      </c>
      <c r="F3534" s="102">
        <v>139.23941790000001</v>
      </c>
    </row>
    <row r="3535" spans="1:6" x14ac:dyDescent="0.25">
      <c r="A3535" s="1">
        <v>791</v>
      </c>
      <c r="B3535" t="s">
        <v>4085</v>
      </c>
      <c r="C3535" t="s">
        <v>3141</v>
      </c>
      <c r="D3535" t="s">
        <v>662</v>
      </c>
      <c r="E3535" s="102">
        <v>8.0300284000000008</v>
      </c>
      <c r="F3535" s="102">
        <v>-1.0800270999999999</v>
      </c>
    </row>
    <row r="3536" spans="1:6" x14ac:dyDescent="0.25">
      <c r="A3536" s="1">
        <v>791</v>
      </c>
      <c r="B3536" t="s">
        <v>4086</v>
      </c>
      <c r="C3536" t="s">
        <v>4087</v>
      </c>
      <c r="D3536" t="s">
        <v>662</v>
      </c>
      <c r="E3536" s="102">
        <v>14.584444400000001</v>
      </c>
      <c r="F3536" s="102">
        <v>29.491769099999999</v>
      </c>
    </row>
    <row r="3537" spans="1:6" x14ac:dyDescent="0.25">
      <c r="A3537" s="1">
        <v>791</v>
      </c>
      <c r="B3537" t="s">
        <v>4088</v>
      </c>
      <c r="C3537" t="s">
        <v>767</v>
      </c>
      <c r="D3537" t="s">
        <v>662</v>
      </c>
      <c r="E3537" s="102">
        <v>36.5748441</v>
      </c>
      <c r="F3537" s="102">
        <v>139.23941790000001</v>
      </c>
    </row>
    <row r="3538" spans="1:6" x14ac:dyDescent="0.25">
      <c r="A3538" s="1">
        <v>791</v>
      </c>
      <c r="B3538" t="s">
        <v>4089</v>
      </c>
      <c r="C3538" t="s">
        <v>2313</v>
      </c>
      <c r="D3538" t="s">
        <v>662</v>
      </c>
      <c r="E3538" s="102">
        <v>30.3308401</v>
      </c>
      <c r="F3538" s="102">
        <v>71.247499000000005</v>
      </c>
    </row>
    <row r="3539" spans="1:6" x14ac:dyDescent="0.25">
      <c r="A3539" s="1">
        <v>791</v>
      </c>
      <c r="B3539" t="s">
        <v>4090</v>
      </c>
      <c r="C3539" t="s">
        <v>1559</v>
      </c>
      <c r="D3539" t="s">
        <v>662</v>
      </c>
      <c r="E3539" s="102">
        <v>-31.761336499999999</v>
      </c>
      <c r="F3539" s="102">
        <v>-71.318769700000004</v>
      </c>
    </row>
    <row r="3540" spans="1:6" x14ac:dyDescent="0.25">
      <c r="A3540" s="1">
        <v>791</v>
      </c>
      <c r="B3540" t="s">
        <v>4091</v>
      </c>
      <c r="C3540" t="s">
        <v>767</v>
      </c>
      <c r="D3540" t="s">
        <v>664</v>
      </c>
      <c r="E3540" s="102">
        <v>36.5748441</v>
      </c>
      <c r="F3540" s="102">
        <v>139.23941790000001</v>
      </c>
    </row>
    <row r="3541" spans="1:6" x14ac:dyDescent="0.25">
      <c r="A3541" s="1">
        <v>791</v>
      </c>
      <c r="B3541" t="s">
        <v>4092</v>
      </c>
      <c r="C3541" t="s">
        <v>666</v>
      </c>
      <c r="D3541" t="s">
        <v>667</v>
      </c>
      <c r="E3541" s="102">
        <v>35.000073999999998</v>
      </c>
      <c r="F3541" s="102">
        <v>104.999927</v>
      </c>
    </row>
    <row r="3542" spans="1:6" x14ac:dyDescent="0.25">
      <c r="A3542" s="1">
        <v>791</v>
      </c>
      <c r="B3542" t="s">
        <v>4093</v>
      </c>
      <c r="C3542" t="s">
        <v>666</v>
      </c>
      <c r="D3542" t="s">
        <v>664</v>
      </c>
      <c r="E3542" s="102">
        <v>35.000073999999998</v>
      </c>
      <c r="F3542" s="102">
        <v>104.999927</v>
      </c>
    </row>
    <row r="3543" spans="1:6" x14ac:dyDescent="0.25">
      <c r="A3543" s="1">
        <v>791</v>
      </c>
      <c r="B3543" t="s">
        <v>4094</v>
      </c>
      <c r="C3543" t="s">
        <v>688</v>
      </c>
      <c r="D3543" t="s">
        <v>664</v>
      </c>
      <c r="E3543" s="102">
        <v>39.326068499999998</v>
      </c>
      <c r="F3543" s="102">
        <v>-4.8379791000000001</v>
      </c>
    </row>
    <row r="3544" spans="1:6" x14ac:dyDescent="0.25">
      <c r="A3544" s="1">
        <v>791</v>
      </c>
      <c r="B3544" t="s">
        <v>4095</v>
      </c>
      <c r="C3544" t="s">
        <v>694</v>
      </c>
      <c r="D3544" t="s">
        <v>662</v>
      </c>
      <c r="E3544" s="102">
        <v>-10.3333333</v>
      </c>
      <c r="F3544" s="102">
        <v>-53.2</v>
      </c>
    </row>
    <row r="3545" spans="1:6" x14ac:dyDescent="0.25">
      <c r="A3545" s="1">
        <v>791</v>
      </c>
      <c r="B3545" t="s">
        <v>4096</v>
      </c>
      <c r="C3545" t="s">
        <v>661</v>
      </c>
      <c r="D3545" t="s">
        <v>662</v>
      </c>
      <c r="E3545" s="102">
        <v>39.783730400000003</v>
      </c>
      <c r="F3545" s="102">
        <v>-100.445882</v>
      </c>
    </row>
    <row r="3546" spans="1:6" x14ac:dyDescent="0.25">
      <c r="A3546" s="1">
        <v>791</v>
      </c>
      <c r="B3546" t="s">
        <v>4097</v>
      </c>
      <c r="C3546" t="s">
        <v>2977</v>
      </c>
      <c r="D3546" t="s">
        <v>662</v>
      </c>
      <c r="E3546" s="102">
        <v>4.6125521999999997</v>
      </c>
      <c r="F3546" s="102">
        <v>13.1535811</v>
      </c>
    </row>
    <row r="3547" spans="1:6" x14ac:dyDescent="0.25">
      <c r="A3547" s="1">
        <v>791</v>
      </c>
      <c r="B3547" t="s">
        <v>4098</v>
      </c>
      <c r="C3547" t="s">
        <v>1890</v>
      </c>
      <c r="D3547" t="s">
        <v>662</v>
      </c>
      <c r="E3547" s="102">
        <v>33.875062900000003</v>
      </c>
      <c r="F3547" s="102">
        <v>35.843409000000001</v>
      </c>
    </row>
    <row r="3548" spans="1:6" x14ac:dyDescent="0.25">
      <c r="A3548" s="1">
        <v>791</v>
      </c>
      <c r="B3548" t="s">
        <v>4099</v>
      </c>
      <c r="C3548" t="s">
        <v>733</v>
      </c>
      <c r="D3548" t="s">
        <v>664</v>
      </c>
      <c r="E3548" s="102">
        <v>42.638426099999997</v>
      </c>
      <c r="F3548" s="102">
        <v>12.674296999999999</v>
      </c>
    </row>
    <row r="3549" spans="1:6" x14ac:dyDescent="0.25">
      <c r="A3549" s="1">
        <v>791</v>
      </c>
      <c r="B3549" t="s">
        <v>4100</v>
      </c>
      <c r="C3549" t="s">
        <v>767</v>
      </c>
      <c r="D3549" t="s">
        <v>662</v>
      </c>
      <c r="E3549" s="102">
        <v>36.5748441</v>
      </c>
      <c r="F3549" s="102">
        <v>139.23941790000001</v>
      </c>
    </row>
    <row r="3550" spans="1:6" x14ac:dyDescent="0.25">
      <c r="A3550" s="1">
        <v>791</v>
      </c>
      <c r="B3550" t="s">
        <v>4101</v>
      </c>
      <c r="C3550" t="s">
        <v>1027</v>
      </c>
      <c r="D3550" t="s">
        <v>662</v>
      </c>
      <c r="E3550" s="102">
        <v>-34.996496299999997</v>
      </c>
      <c r="F3550" s="102">
        <v>-64.967281700000001</v>
      </c>
    </row>
    <row r="3551" spans="1:6" x14ac:dyDescent="0.25">
      <c r="A3551" s="1">
        <v>791</v>
      </c>
      <c r="B3551" t="s">
        <v>4102</v>
      </c>
      <c r="C3551" t="s">
        <v>666</v>
      </c>
      <c r="D3551" t="s">
        <v>662</v>
      </c>
      <c r="E3551" s="102">
        <v>35.000073999999998</v>
      </c>
      <c r="F3551" s="102">
        <v>104.999927</v>
      </c>
    </row>
    <row r="3552" spans="1:6" x14ac:dyDescent="0.25">
      <c r="A3552" s="1">
        <v>791</v>
      </c>
      <c r="B3552" t="s">
        <v>4103</v>
      </c>
      <c r="C3552" t="s">
        <v>666</v>
      </c>
      <c r="D3552" t="s">
        <v>662</v>
      </c>
      <c r="E3552" s="102">
        <v>35.000073999999998</v>
      </c>
      <c r="F3552" s="102">
        <v>104.999927</v>
      </c>
    </row>
    <row r="3553" spans="1:6" x14ac:dyDescent="0.25">
      <c r="A3553" s="1">
        <v>792</v>
      </c>
      <c r="B3553" t="s">
        <v>4104</v>
      </c>
      <c r="C3553" t="s">
        <v>670</v>
      </c>
      <c r="D3553" t="s">
        <v>667</v>
      </c>
      <c r="E3553" s="102">
        <v>46.603354000000003</v>
      </c>
      <c r="F3553" s="102">
        <v>1.8883335000000001</v>
      </c>
    </row>
    <row r="3554" spans="1:6" x14ac:dyDescent="0.25">
      <c r="A3554" s="1">
        <v>792</v>
      </c>
      <c r="B3554" t="s">
        <v>4105</v>
      </c>
      <c r="C3554" t="s">
        <v>1619</v>
      </c>
      <c r="D3554" t="s">
        <v>662</v>
      </c>
      <c r="E3554" s="102">
        <v>38.959759400000003</v>
      </c>
      <c r="F3554" s="102">
        <v>34.924965299999997</v>
      </c>
    </row>
    <row r="3555" spans="1:6" x14ac:dyDescent="0.25">
      <c r="A3555" s="1">
        <v>792</v>
      </c>
      <c r="B3555" t="s">
        <v>4106</v>
      </c>
      <c r="C3555" t="s">
        <v>1133</v>
      </c>
      <c r="D3555" t="s">
        <v>662</v>
      </c>
      <c r="E3555" s="102">
        <v>-28.8166236</v>
      </c>
      <c r="F3555" s="102">
        <v>24.991638999999999</v>
      </c>
    </row>
    <row r="3556" spans="1:6" x14ac:dyDescent="0.25">
      <c r="A3556" s="1">
        <v>792</v>
      </c>
      <c r="B3556" t="s">
        <v>4107</v>
      </c>
      <c r="C3556" t="s">
        <v>694</v>
      </c>
      <c r="D3556" t="s">
        <v>662</v>
      </c>
      <c r="E3556" s="102">
        <v>-10.3333333</v>
      </c>
      <c r="F3556" s="102">
        <v>-53.2</v>
      </c>
    </row>
    <row r="3557" spans="1:6" x14ac:dyDescent="0.25">
      <c r="A3557" s="1">
        <v>792</v>
      </c>
      <c r="B3557" t="s">
        <v>4108</v>
      </c>
      <c r="C3557" t="s">
        <v>978</v>
      </c>
      <c r="D3557" t="s">
        <v>662</v>
      </c>
      <c r="E3557" s="102">
        <v>49.743904700000002</v>
      </c>
      <c r="F3557" s="102">
        <v>15.338106099999999</v>
      </c>
    </row>
    <row r="3558" spans="1:6" x14ac:dyDescent="0.25">
      <c r="A3558" s="1">
        <v>792</v>
      </c>
      <c r="B3558" t="s">
        <v>4109</v>
      </c>
      <c r="C3558" t="s">
        <v>1264</v>
      </c>
      <c r="D3558" t="s">
        <v>662</v>
      </c>
      <c r="E3558" s="102">
        <v>26.254049299999998</v>
      </c>
      <c r="F3558" s="102">
        <v>29.267546899999999</v>
      </c>
    </row>
    <row r="3559" spans="1:6" x14ac:dyDescent="0.25">
      <c r="A3559" s="1">
        <v>792</v>
      </c>
      <c r="B3559" t="s">
        <v>4110</v>
      </c>
      <c r="C3559" t="s">
        <v>2133</v>
      </c>
      <c r="D3559" t="s">
        <v>662</v>
      </c>
      <c r="E3559" s="102">
        <v>45.985212900000001</v>
      </c>
      <c r="F3559" s="102">
        <v>24.6859225</v>
      </c>
    </row>
    <row r="3560" spans="1:6" x14ac:dyDescent="0.25">
      <c r="A3560" s="1">
        <v>792</v>
      </c>
      <c r="B3560" t="s">
        <v>4111</v>
      </c>
      <c r="C3560" t="s">
        <v>670</v>
      </c>
      <c r="D3560" t="s">
        <v>664</v>
      </c>
      <c r="E3560" s="102">
        <v>46.603354000000003</v>
      </c>
      <c r="F3560" s="102">
        <v>1.8883335000000001</v>
      </c>
    </row>
    <row r="3561" spans="1:6" x14ac:dyDescent="0.25">
      <c r="A3561" s="1">
        <v>792</v>
      </c>
      <c r="B3561" t="s">
        <v>4112</v>
      </c>
      <c r="C3561" t="s">
        <v>1011</v>
      </c>
      <c r="D3561" t="s">
        <v>667</v>
      </c>
      <c r="E3561" s="102">
        <v>-41.500083099999998</v>
      </c>
      <c r="F3561" s="102">
        <v>172.83440770000001</v>
      </c>
    </row>
    <row r="3562" spans="1:6" x14ac:dyDescent="0.25">
      <c r="A3562" s="1">
        <v>792</v>
      </c>
      <c r="B3562" t="s">
        <v>4113</v>
      </c>
      <c r="C3562" t="s">
        <v>694</v>
      </c>
      <c r="D3562" t="s">
        <v>662</v>
      </c>
      <c r="E3562" s="102">
        <v>-10.3333333</v>
      </c>
      <c r="F3562" s="102">
        <v>-53.2</v>
      </c>
    </row>
    <row r="3563" spans="1:6" x14ac:dyDescent="0.25">
      <c r="A3563" s="1">
        <v>792</v>
      </c>
      <c r="B3563" t="s">
        <v>4114</v>
      </c>
      <c r="C3563" t="s">
        <v>2576</v>
      </c>
      <c r="D3563" t="s">
        <v>662</v>
      </c>
      <c r="E3563" s="102">
        <v>4.0999169999999996</v>
      </c>
      <c r="F3563" s="102">
        <v>-72.908813300000006</v>
      </c>
    </row>
    <row r="3564" spans="1:6" x14ac:dyDescent="0.25">
      <c r="A3564" s="1">
        <v>792</v>
      </c>
      <c r="B3564" t="s">
        <v>4115</v>
      </c>
      <c r="C3564" t="s">
        <v>666</v>
      </c>
      <c r="D3564" t="s">
        <v>662</v>
      </c>
      <c r="E3564" s="102">
        <v>35.000073999999998</v>
      </c>
      <c r="F3564" s="102">
        <v>104.999927</v>
      </c>
    </row>
    <row r="3565" spans="1:6" x14ac:dyDescent="0.25">
      <c r="A3565" s="1">
        <v>792</v>
      </c>
      <c r="B3565" t="s">
        <v>4116</v>
      </c>
      <c r="C3565" t="s">
        <v>1264</v>
      </c>
      <c r="D3565" t="s">
        <v>662</v>
      </c>
      <c r="E3565" s="102">
        <v>26.254049299999998</v>
      </c>
      <c r="F3565" s="102">
        <v>29.267546899999999</v>
      </c>
    </row>
    <row r="3566" spans="1:6" x14ac:dyDescent="0.25">
      <c r="A3566" s="1">
        <v>792</v>
      </c>
      <c r="B3566" t="s">
        <v>4117</v>
      </c>
      <c r="C3566" t="s">
        <v>767</v>
      </c>
      <c r="D3566" t="s">
        <v>664</v>
      </c>
      <c r="E3566" s="102">
        <v>36.5748441</v>
      </c>
      <c r="F3566" s="102">
        <v>139.23941790000001</v>
      </c>
    </row>
    <row r="3567" spans="1:6" x14ac:dyDescent="0.25">
      <c r="A3567" s="1">
        <v>793</v>
      </c>
      <c r="B3567" t="s">
        <v>4118</v>
      </c>
      <c r="C3567" t="s">
        <v>2791</v>
      </c>
      <c r="D3567" t="s">
        <v>662</v>
      </c>
      <c r="E3567" s="102">
        <v>-2.4833826000000001</v>
      </c>
      <c r="F3567" s="102">
        <v>117.8902853</v>
      </c>
    </row>
    <row r="3568" spans="1:6" x14ac:dyDescent="0.25">
      <c r="A3568" s="1">
        <v>793</v>
      </c>
      <c r="B3568" t="s">
        <v>4119</v>
      </c>
      <c r="C3568" t="s">
        <v>767</v>
      </c>
      <c r="D3568" t="s">
        <v>664</v>
      </c>
      <c r="E3568" s="102">
        <v>36.5748441</v>
      </c>
      <c r="F3568" s="102">
        <v>139.23941790000001</v>
      </c>
    </row>
    <row r="3569" spans="1:6" x14ac:dyDescent="0.25">
      <c r="A3569" s="1">
        <v>793</v>
      </c>
      <c r="B3569" t="s">
        <v>4120</v>
      </c>
      <c r="C3569" t="s">
        <v>1002</v>
      </c>
      <c r="D3569" t="s">
        <v>664</v>
      </c>
      <c r="E3569" s="102">
        <v>25.624261799999999</v>
      </c>
      <c r="F3569" s="102">
        <v>42.352832800000002</v>
      </c>
    </row>
    <row r="3570" spans="1:6" x14ac:dyDescent="0.25">
      <c r="A3570" s="1">
        <v>793</v>
      </c>
      <c r="B3570" t="s">
        <v>4121</v>
      </c>
      <c r="C3570" t="s">
        <v>713</v>
      </c>
      <c r="D3570" t="s">
        <v>664</v>
      </c>
      <c r="E3570" s="102">
        <v>36.638392000000003</v>
      </c>
      <c r="F3570" s="102">
        <v>127.69611879999999</v>
      </c>
    </row>
    <row r="3571" spans="1:6" x14ac:dyDescent="0.25">
      <c r="A3571" s="1">
        <v>793</v>
      </c>
      <c r="B3571" t="s">
        <v>4122</v>
      </c>
      <c r="C3571" t="s">
        <v>674</v>
      </c>
      <c r="D3571" t="s">
        <v>662</v>
      </c>
      <c r="E3571" s="102">
        <v>54.702354499999998</v>
      </c>
      <c r="F3571" s="102">
        <v>-3.2765753000000002</v>
      </c>
    </row>
    <row r="3572" spans="1:6" x14ac:dyDescent="0.25">
      <c r="A3572" s="1">
        <v>793</v>
      </c>
      <c r="B3572" t="s">
        <v>4123</v>
      </c>
      <c r="C3572" t="s">
        <v>3036</v>
      </c>
      <c r="D3572" t="s">
        <v>662</v>
      </c>
      <c r="E3572" s="102">
        <v>34.982301800000002</v>
      </c>
      <c r="F3572" s="102">
        <v>33.145128499999998</v>
      </c>
    </row>
    <row r="3573" spans="1:6" x14ac:dyDescent="0.25">
      <c r="A3573" s="1">
        <v>793</v>
      </c>
      <c r="B3573" t="s">
        <v>4124</v>
      </c>
      <c r="C3573" t="s">
        <v>661</v>
      </c>
      <c r="D3573" t="s">
        <v>664</v>
      </c>
      <c r="E3573" s="102">
        <v>39.783730400000003</v>
      </c>
      <c r="F3573" s="102">
        <v>-100.445882</v>
      </c>
    </row>
    <row r="3574" spans="1:6" x14ac:dyDescent="0.25">
      <c r="A3574" s="1">
        <v>793</v>
      </c>
      <c r="B3574" t="s">
        <v>4125</v>
      </c>
      <c r="C3574" t="s">
        <v>661</v>
      </c>
      <c r="D3574" t="s">
        <v>662</v>
      </c>
      <c r="E3574" s="102">
        <v>39.783730400000003</v>
      </c>
      <c r="F3574" s="102">
        <v>-100.445882</v>
      </c>
    </row>
    <row r="3575" spans="1:6" x14ac:dyDescent="0.25">
      <c r="A3575" s="1">
        <v>793</v>
      </c>
      <c r="B3575" t="s">
        <v>4126</v>
      </c>
      <c r="C3575" t="s">
        <v>661</v>
      </c>
      <c r="D3575" t="s">
        <v>664</v>
      </c>
      <c r="E3575" s="102">
        <v>39.783730400000003</v>
      </c>
      <c r="F3575" s="102">
        <v>-100.445882</v>
      </c>
    </row>
    <row r="3576" spans="1:6" x14ac:dyDescent="0.25">
      <c r="A3576" s="1">
        <v>793</v>
      </c>
      <c r="B3576" t="s">
        <v>4127</v>
      </c>
      <c r="C3576" t="s">
        <v>3355</v>
      </c>
      <c r="D3576" t="s">
        <v>662</v>
      </c>
      <c r="E3576" s="102">
        <v>7.5554942</v>
      </c>
      <c r="F3576" s="102">
        <v>80.713784700000005</v>
      </c>
    </row>
    <row r="3577" spans="1:6" x14ac:dyDescent="0.25">
      <c r="A3577" s="1">
        <v>793</v>
      </c>
      <c r="B3577" t="s">
        <v>4128</v>
      </c>
      <c r="C3577" t="s">
        <v>767</v>
      </c>
      <c r="D3577" t="s">
        <v>662</v>
      </c>
      <c r="E3577" s="102">
        <v>36.5748441</v>
      </c>
      <c r="F3577" s="102">
        <v>139.23941790000001</v>
      </c>
    </row>
    <row r="3578" spans="1:6" x14ac:dyDescent="0.25">
      <c r="A3578" s="1">
        <v>793</v>
      </c>
      <c r="B3578" t="s">
        <v>4129</v>
      </c>
      <c r="C3578" t="s">
        <v>4130</v>
      </c>
      <c r="D3578" t="s">
        <v>662</v>
      </c>
      <c r="E3578" s="102">
        <v>12.750348600000001</v>
      </c>
      <c r="F3578" s="102">
        <v>122.7312101</v>
      </c>
    </row>
    <row r="3579" spans="1:6" x14ac:dyDescent="0.25">
      <c r="A3579" s="1">
        <v>794</v>
      </c>
      <c r="B3579" t="s">
        <v>4131</v>
      </c>
      <c r="C3579" t="s">
        <v>836</v>
      </c>
      <c r="D3579" t="s">
        <v>662</v>
      </c>
      <c r="E3579" s="102">
        <v>61.152938599999999</v>
      </c>
      <c r="F3579" s="102">
        <v>8.7876653000000005</v>
      </c>
    </row>
    <row r="3580" spans="1:6" x14ac:dyDescent="0.25">
      <c r="A3580" s="1">
        <v>794</v>
      </c>
      <c r="B3580" t="s">
        <v>4132</v>
      </c>
      <c r="C3580" t="s">
        <v>688</v>
      </c>
      <c r="D3580" t="s">
        <v>664</v>
      </c>
      <c r="E3580" s="102">
        <v>39.326068499999998</v>
      </c>
      <c r="F3580" s="102">
        <v>-4.8379791000000001</v>
      </c>
    </row>
    <row r="3581" spans="1:6" x14ac:dyDescent="0.25">
      <c r="A3581" s="1">
        <v>794</v>
      </c>
      <c r="B3581" t="s">
        <v>4133</v>
      </c>
      <c r="C3581" t="s">
        <v>2791</v>
      </c>
      <c r="D3581" t="s">
        <v>662</v>
      </c>
      <c r="E3581" s="102">
        <v>-2.4833826000000001</v>
      </c>
      <c r="F3581" s="102">
        <v>117.8902853</v>
      </c>
    </row>
    <row r="3582" spans="1:6" x14ac:dyDescent="0.25">
      <c r="A3582" s="1">
        <v>794</v>
      </c>
      <c r="B3582" t="s">
        <v>4134</v>
      </c>
      <c r="C3582" t="s">
        <v>674</v>
      </c>
      <c r="D3582" t="s">
        <v>664</v>
      </c>
      <c r="E3582" s="102">
        <v>54.702354499999998</v>
      </c>
      <c r="F3582" s="102">
        <v>-3.2765753000000002</v>
      </c>
    </row>
    <row r="3583" spans="1:6" x14ac:dyDescent="0.25">
      <c r="A3583" s="1">
        <v>794</v>
      </c>
      <c r="B3583" t="s">
        <v>4135</v>
      </c>
      <c r="C3583" t="s">
        <v>2262</v>
      </c>
      <c r="D3583" t="s">
        <v>662</v>
      </c>
      <c r="E3583" s="102">
        <v>55.350000299999998</v>
      </c>
      <c r="F3583" s="102">
        <v>23.7499997</v>
      </c>
    </row>
    <row r="3584" spans="1:6" x14ac:dyDescent="0.25">
      <c r="A3584" s="1">
        <v>794</v>
      </c>
      <c r="B3584" t="s">
        <v>4136</v>
      </c>
      <c r="C3584" t="s">
        <v>1619</v>
      </c>
      <c r="D3584" t="s">
        <v>662</v>
      </c>
      <c r="E3584" s="102">
        <v>38.959759400000003</v>
      </c>
      <c r="F3584" s="102">
        <v>34.924965299999997</v>
      </c>
    </row>
    <row r="3585" spans="1:6" x14ac:dyDescent="0.25">
      <c r="A3585" s="1">
        <v>794</v>
      </c>
      <c r="B3585" t="s">
        <v>4137</v>
      </c>
      <c r="C3585" t="s">
        <v>1356</v>
      </c>
      <c r="D3585" t="s">
        <v>662</v>
      </c>
      <c r="E3585" s="102">
        <v>23.658511600000001</v>
      </c>
      <c r="F3585" s="102">
        <v>-102.00770970000001</v>
      </c>
    </row>
    <row r="3586" spans="1:6" x14ac:dyDescent="0.25">
      <c r="A3586" s="1">
        <v>794</v>
      </c>
      <c r="B3586" t="s">
        <v>4138</v>
      </c>
      <c r="C3586" t="s">
        <v>1372</v>
      </c>
      <c r="D3586" t="s">
        <v>662</v>
      </c>
      <c r="E3586" s="102">
        <v>14.8971921</v>
      </c>
      <c r="F3586" s="102">
        <v>100.83273</v>
      </c>
    </row>
    <row r="3587" spans="1:6" x14ac:dyDescent="0.25">
      <c r="A3587" s="1">
        <v>794</v>
      </c>
      <c r="B3587" t="s">
        <v>4139</v>
      </c>
      <c r="C3587" t="s">
        <v>740</v>
      </c>
      <c r="D3587" t="s">
        <v>662</v>
      </c>
      <c r="E3587" s="102">
        <v>32.647531399999998</v>
      </c>
      <c r="F3587" s="102">
        <v>54.564351600000002</v>
      </c>
    </row>
    <row r="3588" spans="1:6" x14ac:dyDescent="0.25">
      <c r="A3588" s="1">
        <v>794</v>
      </c>
      <c r="B3588" t="s">
        <v>4140</v>
      </c>
      <c r="C3588" t="s">
        <v>740</v>
      </c>
      <c r="D3588" t="s">
        <v>662</v>
      </c>
      <c r="E3588" s="102">
        <v>32.647531399999998</v>
      </c>
      <c r="F3588" s="102">
        <v>54.564351600000002</v>
      </c>
    </row>
    <row r="3589" spans="1:6" x14ac:dyDescent="0.25">
      <c r="A3589" s="1">
        <v>794</v>
      </c>
      <c r="B3589" t="s">
        <v>4141</v>
      </c>
      <c r="C3589" t="s">
        <v>681</v>
      </c>
      <c r="D3589" t="s">
        <v>662</v>
      </c>
      <c r="E3589" s="102">
        <v>51.1638175</v>
      </c>
      <c r="F3589" s="102">
        <v>10.447831300000001</v>
      </c>
    </row>
    <row r="3590" spans="1:6" x14ac:dyDescent="0.25">
      <c r="A3590" s="1">
        <v>794</v>
      </c>
      <c r="B3590" t="s">
        <v>4142</v>
      </c>
      <c r="C3590" t="s">
        <v>688</v>
      </c>
      <c r="D3590" t="s">
        <v>664</v>
      </c>
      <c r="E3590" s="102">
        <v>39.326068499999998</v>
      </c>
      <c r="F3590" s="102">
        <v>-4.8379791000000001</v>
      </c>
    </row>
    <row r="3591" spans="1:6" x14ac:dyDescent="0.25">
      <c r="A3591" s="1">
        <v>794</v>
      </c>
      <c r="B3591" t="s">
        <v>4143</v>
      </c>
      <c r="C3591" t="s">
        <v>675</v>
      </c>
      <c r="D3591" t="s">
        <v>662</v>
      </c>
      <c r="E3591" s="102">
        <v>61.066692199999999</v>
      </c>
      <c r="F3591" s="102">
        <v>-107.99170700000001</v>
      </c>
    </row>
    <row r="3592" spans="1:6" x14ac:dyDescent="0.25">
      <c r="A3592" s="1">
        <v>795</v>
      </c>
      <c r="B3592" t="s">
        <v>4144</v>
      </c>
      <c r="C3592" t="s">
        <v>694</v>
      </c>
      <c r="D3592" t="s">
        <v>662</v>
      </c>
      <c r="E3592" s="102">
        <v>-10.3333333</v>
      </c>
      <c r="F3592" s="102">
        <v>-53.2</v>
      </c>
    </row>
    <row r="3593" spans="1:6" x14ac:dyDescent="0.25">
      <c r="A3593" s="1">
        <v>795</v>
      </c>
      <c r="B3593" t="s">
        <v>4145</v>
      </c>
      <c r="C3593" t="s">
        <v>767</v>
      </c>
      <c r="D3593" t="s">
        <v>664</v>
      </c>
      <c r="E3593" s="102">
        <v>36.5748441</v>
      </c>
      <c r="F3593" s="102">
        <v>139.23941790000001</v>
      </c>
    </row>
    <row r="3594" spans="1:6" x14ac:dyDescent="0.25">
      <c r="A3594" s="1">
        <v>795</v>
      </c>
      <c r="B3594" t="s">
        <v>4146</v>
      </c>
      <c r="C3594" t="s">
        <v>1027</v>
      </c>
      <c r="D3594" t="s">
        <v>664</v>
      </c>
      <c r="E3594" s="102">
        <v>-34.996496299999997</v>
      </c>
      <c r="F3594" s="102">
        <v>-64.967281700000001</v>
      </c>
    </row>
    <row r="3595" spans="1:6" x14ac:dyDescent="0.25">
      <c r="A3595" s="1">
        <v>795</v>
      </c>
      <c r="B3595" t="s">
        <v>4147</v>
      </c>
      <c r="C3595" t="s">
        <v>4019</v>
      </c>
      <c r="D3595" t="s">
        <v>662</v>
      </c>
      <c r="E3595" s="102">
        <v>33.095579299999997</v>
      </c>
      <c r="F3595" s="102">
        <v>44.174977499999997</v>
      </c>
    </row>
    <row r="3596" spans="1:6" x14ac:dyDescent="0.25">
      <c r="A3596" s="1">
        <v>795</v>
      </c>
      <c r="B3596" t="s">
        <v>4148</v>
      </c>
      <c r="C3596" t="s">
        <v>692</v>
      </c>
      <c r="D3596" t="s">
        <v>662</v>
      </c>
      <c r="E3596" s="102">
        <v>59.674971200000002</v>
      </c>
      <c r="F3596" s="102">
        <v>14.5208584</v>
      </c>
    </row>
    <row r="3597" spans="1:6" x14ac:dyDescent="0.25">
      <c r="A3597" s="1">
        <v>795</v>
      </c>
      <c r="B3597" t="s">
        <v>4149</v>
      </c>
      <c r="C3597" t="s">
        <v>666</v>
      </c>
      <c r="D3597" t="s">
        <v>662</v>
      </c>
      <c r="E3597" s="102">
        <v>35.000073999999998</v>
      </c>
      <c r="F3597" s="102">
        <v>104.999927</v>
      </c>
    </row>
    <row r="3598" spans="1:6" x14ac:dyDescent="0.25">
      <c r="A3598" s="1">
        <v>795</v>
      </c>
      <c r="B3598" t="s">
        <v>4150</v>
      </c>
      <c r="C3598" t="s">
        <v>764</v>
      </c>
      <c r="D3598" t="s">
        <v>662</v>
      </c>
      <c r="E3598" s="102">
        <v>46.798562400000002</v>
      </c>
      <c r="F3598" s="102">
        <v>8.2319735999999999</v>
      </c>
    </row>
    <row r="3599" spans="1:6" x14ac:dyDescent="0.25">
      <c r="A3599" s="1">
        <v>795</v>
      </c>
      <c r="B3599" t="s">
        <v>4151</v>
      </c>
      <c r="C3599" t="s">
        <v>958</v>
      </c>
      <c r="D3599" t="s">
        <v>664</v>
      </c>
      <c r="E3599" s="102">
        <v>22.351114800000001</v>
      </c>
      <c r="F3599" s="102">
        <v>78.667742799999999</v>
      </c>
    </row>
    <row r="3600" spans="1:6" x14ac:dyDescent="0.25">
      <c r="A3600" s="1">
        <v>795</v>
      </c>
      <c r="B3600" t="s">
        <v>4152</v>
      </c>
      <c r="C3600" t="s">
        <v>2108</v>
      </c>
      <c r="D3600" t="s">
        <v>662</v>
      </c>
      <c r="E3600" s="102">
        <v>45.365844299999999</v>
      </c>
      <c r="F3600" s="102">
        <v>15.6575209</v>
      </c>
    </row>
    <row r="3601" spans="1:6" x14ac:dyDescent="0.25">
      <c r="A3601" s="1">
        <v>795</v>
      </c>
      <c r="B3601" t="s">
        <v>4153</v>
      </c>
      <c r="C3601" t="s">
        <v>688</v>
      </c>
      <c r="D3601" t="s">
        <v>664</v>
      </c>
      <c r="E3601" s="102">
        <v>39.326068499999998</v>
      </c>
      <c r="F3601" s="102">
        <v>-4.8379791000000001</v>
      </c>
    </row>
    <row r="3602" spans="1:6" x14ac:dyDescent="0.25">
      <c r="A3602" s="1">
        <v>795</v>
      </c>
      <c r="B3602" t="s">
        <v>4154</v>
      </c>
      <c r="C3602" t="s">
        <v>958</v>
      </c>
      <c r="D3602" t="s">
        <v>667</v>
      </c>
      <c r="E3602" s="102">
        <v>22.351114800000001</v>
      </c>
      <c r="F3602" s="102">
        <v>78.667742799999999</v>
      </c>
    </row>
    <row r="3603" spans="1:6" x14ac:dyDescent="0.25">
      <c r="A3603" s="1">
        <v>795</v>
      </c>
      <c r="B3603" t="s">
        <v>4155</v>
      </c>
      <c r="C3603" t="s">
        <v>670</v>
      </c>
      <c r="D3603" t="s">
        <v>662</v>
      </c>
      <c r="E3603" s="102">
        <v>46.603354000000003</v>
      </c>
      <c r="F3603" s="102">
        <v>1.8883335000000001</v>
      </c>
    </row>
    <row r="3604" spans="1:6" x14ac:dyDescent="0.25">
      <c r="A3604" s="1">
        <v>796</v>
      </c>
      <c r="B3604" t="s">
        <v>4156</v>
      </c>
      <c r="C3604" t="s">
        <v>2576</v>
      </c>
      <c r="D3604" t="s">
        <v>664</v>
      </c>
      <c r="E3604" s="102">
        <v>4.0999169999999996</v>
      </c>
      <c r="F3604" s="102">
        <v>-72.908813300000006</v>
      </c>
    </row>
    <row r="3605" spans="1:6" x14ac:dyDescent="0.25">
      <c r="A3605" s="1">
        <v>796</v>
      </c>
      <c r="B3605" t="s">
        <v>4157</v>
      </c>
      <c r="C3605" t="s">
        <v>1650</v>
      </c>
      <c r="D3605" t="s">
        <v>662</v>
      </c>
      <c r="E3605" s="102">
        <v>4.5693754000000002</v>
      </c>
      <c r="F3605" s="102">
        <v>102.26568229999999</v>
      </c>
    </row>
    <row r="3606" spans="1:6" x14ac:dyDescent="0.25">
      <c r="A3606" s="1">
        <v>796</v>
      </c>
      <c r="B3606" t="s">
        <v>4158</v>
      </c>
      <c r="C3606" t="s">
        <v>666</v>
      </c>
      <c r="D3606" t="s">
        <v>664</v>
      </c>
      <c r="E3606" s="102">
        <v>35.000073999999998</v>
      </c>
      <c r="F3606" s="102">
        <v>104.999927</v>
      </c>
    </row>
    <row r="3607" spans="1:6" x14ac:dyDescent="0.25">
      <c r="A3607" s="1">
        <v>796</v>
      </c>
      <c r="B3607" t="s">
        <v>4159</v>
      </c>
      <c r="C3607" t="s">
        <v>819</v>
      </c>
      <c r="D3607" t="s">
        <v>664</v>
      </c>
      <c r="E3607" s="102">
        <v>22.350626999999999</v>
      </c>
      <c r="F3607" s="102">
        <v>114.1849161</v>
      </c>
    </row>
    <row r="3608" spans="1:6" x14ac:dyDescent="0.25">
      <c r="A3608" s="1">
        <v>796</v>
      </c>
      <c r="B3608" t="s">
        <v>4160</v>
      </c>
      <c r="C3608" t="s">
        <v>1027</v>
      </c>
      <c r="D3608" t="s">
        <v>664</v>
      </c>
      <c r="E3608" s="102">
        <v>-34.996496299999997</v>
      </c>
      <c r="F3608" s="102">
        <v>-64.967281700000001</v>
      </c>
    </row>
    <row r="3609" spans="1:6" x14ac:dyDescent="0.25">
      <c r="A3609" s="1">
        <v>796</v>
      </c>
      <c r="B3609" t="s">
        <v>4161</v>
      </c>
      <c r="C3609" t="s">
        <v>684</v>
      </c>
      <c r="D3609" t="s">
        <v>662</v>
      </c>
      <c r="E3609" s="102">
        <v>-24.776108600000001</v>
      </c>
      <c r="F3609" s="102">
        <v>134.755</v>
      </c>
    </row>
    <row r="3610" spans="1:6" x14ac:dyDescent="0.25">
      <c r="A3610" s="1">
        <v>796</v>
      </c>
      <c r="B3610" t="s">
        <v>4162</v>
      </c>
      <c r="C3610" t="s">
        <v>1264</v>
      </c>
      <c r="D3610" t="s">
        <v>667</v>
      </c>
      <c r="E3610" s="102">
        <v>26.254049299999998</v>
      </c>
      <c r="F3610" s="102">
        <v>29.267546899999999</v>
      </c>
    </row>
    <row r="3611" spans="1:6" x14ac:dyDescent="0.25">
      <c r="A3611" s="1">
        <v>796</v>
      </c>
      <c r="B3611" t="s">
        <v>4163</v>
      </c>
      <c r="C3611" t="s">
        <v>661</v>
      </c>
      <c r="D3611" t="s">
        <v>662</v>
      </c>
      <c r="E3611" s="102">
        <v>39.783730400000003</v>
      </c>
      <c r="F3611" s="102">
        <v>-100.445882</v>
      </c>
    </row>
    <row r="3612" spans="1:6" x14ac:dyDescent="0.25">
      <c r="A3612" s="1">
        <v>796</v>
      </c>
      <c r="B3612" t="s">
        <v>4164</v>
      </c>
      <c r="C3612" t="s">
        <v>694</v>
      </c>
      <c r="D3612" t="s">
        <v>664</v>
      </c>
      <c r="E3612" s="102">
        <v>-10.3333333</v>
      </c>
      <c r="F3612" s="102">
        <v>-53.2</v>
      </c>
    </row>
    <row r="3613" spans="1:6" x14ac:dyDescent="0.25">
      <c r="A3613" s="1">
        <v>797</v>
      </c>
      <c r="B3613" t="s">
        <v>4165</v>
      </c>
      <c r="C3613" t="s">
        <v>675</v>
      </c>
      <c r="D3613" t="s">
        <v>664</v>
      </c>
      <c r="E3613" s="102">
        <v>61.066692199999999</v>
      </c>
      <c r="F3613" s="102">
        <v>-107.99170700000001</v>
      </c>
    </row>
    <row r="3614" spans="1:6" x14ac:dyDescent="0.25">
      <c r="A3614" s="1">
        <v>797</v>
      </c>
      <c r="B3614" t="s">
        <v>4166</v>
      </c>
      <c r="C3614" t="s">
        <v>674</v>
      </c>
      <c r="D3614" t="s">
        <v>662</v>
      </c>
      <c r="E3614" s="102">
        <v>54.702354499999998</v>
      </c>
      <c r="F3614" s="102">
        <v>-3.2765753000000002</v>
      </c>
    </row>
    <row r="3615" spans="1:6" x14ac:dyDescent="0.25">
      <c r="A3615" s="1">
        <v>797</v>
      </c>
      <c r="B3615" t="s">
        <v>4167</v>
      </c>
      <c r="C3615" t="s">
        <v>958</v>
      </c>
      <c r="D3615" t="s">
        <v>662</v>
      </c>
      <c r="E3615" s="102">
        <v>22.351114800000001</v>
      </c>
      <c r="F3615" s="102">
        <v>78.667742799999999</v>
      </c>
    </row>
    <row r="3616" spans="1:6" x14ac:dyDescent="0.25">
      <c r="A3616" s="1">
        <v>797</v>
      </c>
      <c r="B3616" t="s">
        <v>4168</v>
      </c>
      <c r="C3616" t="s">
        <v>1356</v>
      </c>
      <c r="D3616" t="s">
        <v>662</v>
      </c>
      <c r="E3616" s="102">
        <v>23.658511600000001</v>
      </c>
      <c r="F3616" s="102">
        <v>-102.00770970000001</v>
      </c>
    </row>
    <row r="3617" spans="1:6" x14ac:dyDescent="0.25">
      <c r="A3617" s="1">
        <v>797</v>
      </c>
      <c r="B3617" t="s">
        <v>4169</v>
      </c>
      <c r="C3617" t="s">
        <v>767</v>
      </c>
      <c r="D3617" t="s">
        <v>662</v>
      </c>
      <c r="E3617" s="102">
        <v>36.5748441</v>
      </c>
      <c r="F3617" s="102">
        <v>139.23941790000001</v>
      </c>
    </row>
    <row r="3618" spans="1:6" x14ac:dyDescent="0.25">
      <c r="A3618" s="1">
        <v>797</v>
      </c>
      <c r="B3618" t="s">
        <v>4170</v>
      </c>
      <c r="C3618" t="s">
        <v>767</v>
      </c>
      <c r="D3618" t="s">
        <v>662</v>
      </c>
      <c r="E3618" s="102">
        <v>36.5748441</v>
      </c>
      <c r="F3618" s="102">
        <v>139.23941790000001</v>
      </c>
    </row>
    <row r="3619" spans="1:6" x14ac:dyDescent="0.25">
      <c r="A3619" s="1">
        <v>797</v>
      </c>
      <c r="B3619" t="s">
        <v>4171</v>
      </c>
      <c r="C3619" t="s">
        <v>666</v>
      </c>
      <c r="D3619" t="s">
        <v>664</v>
      </c>
      <c r="E3619" s="102">
        <v>35.000073999999998</v>
      </c>
      <c r="F3619" s="102">
        <v>104.999927</v>
      </c>
    </row>
    <row r="3620" spans="1:6" x14ac:dyDescent="0.25">
      <c r="A3620" s="1">
        <v>797</v>
      </c>
      <c r="B3620" t="s">
        <v>4172</v>
      </c>
      <c r="C3620" t="s">
        <v>3689</v>
      </c>
      <c r="D3620" t="s">
        <v>664</v>
      </c>
      <c r="E3620" s="102">
        <v>28.108392899999998</v>
      </c>
      <c r="F3620" s="102">
        <v>84.091713900000002</v>
      </c>
    </row>
    <row r="3621" spans="1:6" x14ac:dyDescent="0.25">
      <c r="A3621" s="1">
        <v>798</v>
      </c>
      <c r="B3621" t="s">
        <v>4173</v>
      </c>
      <c r="C3621" t="s">
        <v>688</v>
      </c>
      <c r="D3621" t="s">
        <v>664</v>
      </c>
      <c r="E3621" s="102">
        <v>39.326068499999998</v>
      </c>
      <c r="F3621" s="102">
        <v>-4.8379791000000001</v>
      </c>
    </row>
    <row r="3622" spans="1:6" x14ac:dyDescent="0.25">
      <c r="A3622" s="1">
        <v>798</v>
      </c>
      <c r="B3622" t="s">
        <v>4174</v>
      </c>
      <c r="C3622" t="s">
        <v>958</v>
      </c>
      <c r="D3622" t="s">
        <v>662</v>
      </c>
      <c r="E3622" s="102">
        <v>22.351114800000001</v>
      </c>
      <c r="F3622" s="102">
        <v>78.667742799999999</v>
      </c>
    </row>
    <row r="3623" spans="1:6" x14ac:dyDescent="0.25">
      <c r="A3623" s="1">
        <v>798</v>
      </c>
      <c r="B3623" t="s">
        <v>4175</v>
      </c>
      <c r="C3623" t="s">
        <v>767</v>
      </c>
      <c r="D3623" t="s">
        <v>664</v>
      </c>
      <c r="E3623" s="102">
        <v>36.5748441</v>
      </c>
      <c r="F3623" s="102">
        <v>139.23941790000001</v>
      </c>
    </row>
    <row r="3624" spans="1:6" x14ac:dyDescent="0.25">
      <c r="A3624" s="1">
        <v>798</v>
      </c>
      <c r="B3624" t="s">
        <v>4176</v>
      </c>
      <c r="C3624" t="s">
        <v>767</v>
      </c>
      <c r="D3624" t="s">
        <v>662</v>
      </c>
      <c r="E3624" s="102">
        <v>36.5748441</v>
      </c>
      <c r="F3624" s="102">
        <v>139.23941790000001</v>
      </c>
    </row>
    <row r="3625" spans="1:6" x14ac:dyDescent="0.25">
      <c r="A3625" s="1">
        <v>798</v>
      </c>
      <c r="B3625" t="s">
        <v>4177</v>
      </c>
      <c r="C3625" t="s">
        <v>740</v>
      </c>
      <c r="D3625" t="s">
        <v>662</v>
      </c>
      <c r="E3625" s="102">
        <v>32.647531399999998</v>
      </c>
      <c r="F3625" s="102">
        <v>54.564351600000002</v>
      </c>
    </row>
    <row r="3626" spans="1:6" x14ac:dyDescent="0.25">
      <c r="A3626" s="1">
        <v>798</v>
      </c>
      <c r="B3626" t="s">
        <v>4178</v>
      </c>
      <c r="C3626" t="s">
        <v>661</v>
      </c>
      <c r="D3626" t="s">
        <v>662</v>
      </c>
      <c r="E3626" s="102">
        <v>39.783730400000003</v>
      </c>
      <c r="F3626" s="102">
        <v>-100.445882</v>
      </c>
    </row>
    <row r="3627" spans="1:6" x14ac:dyDescent="0.25">
      <c r="A3627" s="1">
        <v>798</v>
      </c>
      <c r="B3627" t="s">
        <v>4179</v>
      </c>
      <c r="C3627" t="s">
        <v>1289</v>
      </c>
      <c r="D3627" t="s">
        <v>662</v>
      </c>
      <c r="E3627" s="102">
        <v>47.181758500000001</v>
      </c>
      <c r="F3627" s="102">
        <v>19.506093700000001</v>
      </c>
    </row>
    <row r="3628" spans="1:6" x14ac:dyDescent="0.25">
      <c r="A3628" s="1">
        <v>798</v>
      </c>
      <c r="B3628" t="s">
        <v>4180</v>
      </c>
      <c r="C3628" t="s">
        <v>666</v>
      </c>
      <c r="D3628" t="s">
        <v>667</v>
      </c>
      <c r="E3628" s="102">
        <v>35.000073999999998</v>
      </c>
      <c r="F3628" s="102">
        <v>104.999927</v>
      </c>
    </row>
    <row r="3629" spans="1:6" x14ac:dyDescent="0.25">
      <c r="A3629" s="1">
        <v>798</v>
      </c>
      <c r="B3629" t="s">
        <v>4181</v>
      </c>
      <c r="C3629" t="s">
        <v>666</v>
      </c>
      <c r="D3629" t="s">
        <v>662</v>
      </c>
      <c r="E3629" s="102">
        <v>35.000073999999998</v>
      </c>
      <c r="F3629" s="102">
        <v>104.999927</v>
      </c>
    </row>
    <row r="3630" spans="1:6" x14ac:dyDescent="0.25">
      <c r="A3630" s="1">
        <v>798</v>
      </c>
      <c r="B3630" t="s">
        <v>4182</v>
      </c>
      <c r="C3630" t="s">
        <v>3136</v>
      </c>
      <c r="D3630" t="s">
        <v>662</v>
      </c>
      <c r="E3630" s="102">
        <v>-6.8699697000000004</v>
      </c>
      <c r="F3630" s="102">
        <v>-75.045851499999998</v>
      </c>
    </row>
    <row r="3631" spans="1:6" x14ac:dyDescent="0.25">
      <c r="A3631" s="1">
        <v>798</v>
      </c>
      <c r="B3631" t="s">
        <v>4183</v>
      </c>
      <c r="C3631" t="s">
        <v>2230</v>
      </c>
      <c r="D3631" t="s">
        <v>662</v>
      </c>
      <c r="E3631" s="102">
        <v>24.000248800000001</v>
      </c>
      <c r="F3631" s="102">
        <v>53.999482899999997</v>
      </c>
    </row>
    <row r="3632" spans="1:6" x14ac:dyDescent="0.25">
      <c r="A3632" s="1">
        <v>798</v>
      </c>
      <c r="B3632" t="s">
        <v>408</v>
      </c>
      <c r="C3632" t="s">
        <v>694</v>
      </c>
      <c r="D3632" t="s">
        <v>664</v>
      </c>
      <c r="E3632" s="102">
        <v>-10.3333333</v>
      </c>
      <c r="F3632" s="102">
        <v>-53.2</v>
      </c>
    </row>
    <row r="3633" spans="1:6" x14ac:dyDescent="0.25">
      <c r="A3633" s="1">
        <v>798</v>
      </c>
      <c r="B3633" t="s">
        <v>4184</v>
      </c>
      <c r="C3633" t="s">
        <v>1073</v>
      </c>
      <c r="D3633" t="s">
        <v>662</v>
      </c>
      <c r="E3633" s="102">
        <v>52.215933</v>
      </c>
      <c r="F3633" s="102">
        <v>19.134422000000001</v>
      </c>
    </row>
    <row r="3634" spans="1:6" x14ac:dyDescent="0.25">
      <c r="A3634" s="1">
        <v>798</v>
      </c>
      <c r="B3634" t="s">
        <v>4185</v>
      </c>
      <c r="C3634" t="s">
        <v>2313</v>
      </c>
      <c r="D3634" t="s">
        <v>662</v>
      </c>
      <c r="E3634" s="102">
        <v>30.3308401</v>
      </c>
      <c r="F3634" s="102">
        <v>71.247499000000005</v>
      </c>
    </row>
    <row r="3635" spans="1:6" x14ac:dyDescent="0.25">
      <c r="A3635" s="1">
        <v>798</v>
      </c>
      <c r="B3635" t="s">
        <v>4186</v>
      </c>
      <c r="C3635" t="s">
        <v>767</v>
      </c>
      <c r="D3635" t="s">
        <v>662</v>
      </c>
      <c r="E3635" s="102">
        <v>36.5748441</v>
      </c>
      <c r="F3635" s="102">
        <v>139.23941790000001</v>
      </c>
    </row>
    <row r="3636" spans="1:6" x14ac:dyDescent="0.25">
      <c r="A3636" s="1">
        <v>798</v>
      </c>
      <c r="B3636" t="s">
        <v>3407</v>
      </c>
      <c r="C3636" t="s">
        <v>2313</v>
      </c>
      <c r="D3636" t="s">
        <v>662</v>
      </c>
      <c r="E3636" s="102">
        <v>30.3308401</v>
      </c>
      <c r="F3636" s="102">
        <v>71.247499000000005</v>
      </c>
    </row>
    <row r="3637" spans="1:6" x14ac:dyDescent="0.25">
      <c r="A3637" s="1">
        <v>798</v>
      </c>
      <c r="B3637" t="s">
        <v>4187</v>
      </c>
      <c r="C3637" t="s">
        <v>666</v>
      </c>
      <c r="D3637" t="s">
        <v>662</v>
      </c>
      <c r="E3637" s="102">
        <v>35.000073999999998</v>
      </c>
      <c r="F3637" s="102">
        <v>104.999927</v>
      </c>
    </row>
    <row r="3638" spans="1:6" x14ac:dyDescent="0.25">
      <c r="A3638" s="1">
        <v>798</v>
      </c>
      <c r="B3638" t="s">
        <v>4188</v>
      </c>
      <c r="C3638" t="s">
        <v>836</v>
      </c>
      <c r="D3638" t="s">
        <v>662</v>
      </c>
      <c r="E3638" s="102">
        <v>61.152938599999999</v>
      </c>
      <c r="F3638" s="102">
        <v>8.7876653000000005</v>
      </c>
    </row>
    <row r="3639" spans="1:6" x14ac:dyDescent="0.25">
      <c r="A3639" s="1">
        <v>799</v>
      </c>
      <c r="B3639" t="s">
        <v>4189</v>
      </c>
      <c r="C3639" t="s">
        <v>666</v>
      </c>
      <c r="D3639" t="s">
        <v>664</v>
      </c>
      <c r="E3639" s="102">
        <v>35.000073999999998</v>
      </c>
      <c r="F3639" s="102">
        <v>104.999927</v>
      </c>
    </row>
    <row r="3640" spans="1:6" x14ac:dyDescent="0.25">
      <c r="A3640" s="1">
        <v>799</v>
      </c>
      <c r="B3640" t="s">
        <v>4190</v>
      </c>
      <c r="C3640" t="s">
        <v>3553</v>
      </c>
      <c r="D3640" t="s">
        <v>662</v>
      </c>
      <c r="E3640" s="102">
        <v>9.6000359</v>
      </c>
      <c r="F3640" s="102">
        <v>7.9999720999999999</v>
      </c>
    </row>
    <row r="3641" spans="1:6" x14ac:dyDescent="0.25">
      <c r="A3641" s="1">
        <v>799</v>
      </c>
      <c r="B3641" t="s">
        <v>4191</v>
      </c>
      <c r="C3641" t="s">
        <v>670</v>
      </c>
      <c r="D3641" t="s">
        <v>667</v>
      </c>
      <c r="E3641" s="102">
        <v>46.603354000000003</v>
      </c>
      <c r="F3641" s="102">
        <v>1.8883335000000001</v>
      </c>
    </row>
    <row r="3642" spans="1:6" x14ac:dyDescent="0.25">
      <c r="A3642" s="1">
        <v>799</v>
      </c>
      <c r="B3642" t="s">
        <v>4192</v>
      </c>
      <c r="C3642" t="s">
        <v>1619</v>
      </c>
      <c r="D3642" t="s">
        <v>662</v>
      </c>
      <c r="E3642" s="102">
        <v>38.959759400000003</v>
      </c>
      <c r="F3642" s="102">
        <v>34.924965299999997</v>
      </c>
    </row>
    <row r="3643" spans="1:6" x14ac:dyDescent="0.25">
      <c r="A3643" s="1">
        <v>799</v>
      </c>
      <c r="B3643" t="s">
        <v>4193</v>
      </c>
      <c r="C3643" t="s">
        <v>661</v>
      </c>
      <c r="D3643" t="s">
        <v>664</v>
      </c>
      <c r="E3643" s="102">
        <v>39.783730400000003</v>
      </c>
      <c r="F3643" s="102">
        <v>-100.445882</v>
      </c>
    </row>
    <row r="3644" spans="1:6" x14ac:dyDescent="0.25">
      <c r="A3644" s="1">
        <v>799</v>
      </c>
      <c r="B3644" t="s">
        <v>4194</v>
      </c>
      <c r="C3644" t="s">
        <v>1002</v>
      </c>
      <c r="D3644" t="s">
        <v>662</v>
      </c>
      <c r="E3644" s="102">
        <v>25.624261799999999</v>
      </c>
      <c r="F3644" s="102">
        <v>42.352832800000002</v>
      </c>
    </row>
    <row r="3645" spans="1:6" x14ac:dyDescent="0.25">
      <c r="A3645" s="1">
        <v>799</v>
      </c>
      <c r="B3645" t="s">
        <v>4195</v>
      </c>
      <c r="C3645" t="s">
        <v>1356</v>
      </c>
      <c r="D3645" t="s">
        <v>662</v>
      </c>
      <c r="E3645" s="102">
        <v>23.658511600000001</v>
      </c>
      <c r="F3645" s="102">
        <v>-102.00770970000001</v>
      </c>
    </row>
    <row r="3646" spans="1:6" x14ac:dyDescent="0.25">
      <c r="A3646" s="1">
        <v>799</v>
      </c>
      <c r="B3646" t="s">
        <v>4196</v>
      </c>
      <c r="C3646" t="s">
        <v>1619</v>
      </c>
      <c r="D3646" t="s">
        <v>662</v>
      </c>
      <c r="E3646" s="102">
        <v>38.959759400000003</v>
      </c>
      <c r="F3646" s="102">
        <v>34.924965299999997</v>
      </c>
    </row>
    <row r="3647" spans="1:6" x14ac:dyDescent="0.25">
      <c r="A3647" s="1">
        <v>799</v>
      </c>
      <c r="B3647" t="s">
        <v>4197</v>
      </c>
      <c r="C3647" t="s">
        <v>3152</v>
      </c>
      <c r="D3647" t="s">
        <v>664</v>
      </c>
      <c r="E3647" s="102">
        <v>21.000028700000001</v>
      </c>
      <c r="F3647" s="102">
        <v>57.0036901</v>
      </c>
    </row>
    <row r="3648" spans="1:6" x14ac:dyDescent="0.25">
      <c r="A3648" s="1">
        <v>799</v>
      </c>
      <c r="B3648" t="s">
        <v>4198</v>
      </c>
      <c r="C3648" t="s">
        <v>1133</v>
      </c>
      <c r="D3648" t="s">
        <v>667</v>
      </c>
      <c r="E3648" s="102">
        <v>-28.8166236</v>
      </c>
      <c r="F3648" s="102">
        <v>24.991638999999999</v>
      </c>
    </row>
    <row r="3649" spans="1:6" x14ac:dyDescent="0.25">
      <c r="A3649" s="1">
        <v>799</v>
      </c>
      <c r="B3649" t="s">
        <v>4199</v>
      </c>
      <c r="C3649" t="s">
        <v>1356</v>
      </c>
      <c r="D3649" t="s">
        <v>662</v>
      </c>
      <c r="E3649" s="102">
        <v>23.658511600000001</v>
      </c>
      <c r="F3649" s="102">
        <v>-102.00770970000001</v>
      </c>
    </row>
    <row r="3650" spans="1:6" x14ac:dyDescent="0.25">
      <c r="A3650" s="1">
        <v>799</v>
      </c>
      <c r="B3650" t="s">
        <v>4200</v>
      </c>
      <c r="C3650" t="s">
        <v>836</v>
      </c>
      <c r="D3650" t="s">
        <v>667</v>
      </c>
      <c r="E3650" s="102">
        <v>61.152938599999999</v>
      </c>
      <c r="F3650" s="102">
        <v>8.7876653000000005</v>
      </c>
    </row>
    <row r="3651" spans="1:6" x14ac:dyDescent="0.25">
      <c r="A3651" s="1">
        <v>799</v>
      </c>
      <c r="B3651" t="s">
        <v>4201</v>
      </c>
      <c r="C3651" t="s">
        <v>1011</v>
      </c>
      <c r="D3651" t="s">
        <v>662</v>
      </c>
      <c r="E3651" s="102">
        <v>-41.500083099999998</v>
      </c>
      <c r="F3651" s="102">
        <v>172.83440770000001</v>
      </c>
    </row>
    <row r="3652" spans="1:6" x14ac:dyDescent="0.25">
      <c r="A3652" s="1">
        <v>799</v>
      </c>
      <c r="B3652" t="s">
        <v>4202</v>
      </c>
      <c r="C3652" t="s">
        <v>1264</v>
      </c>
      <c r="D3652" t="s">
        <v>662</v>
      </c>
      <c r="E3652" s="102">
        <v>26.254049299999998</v>
      </c>
      <c r="F3652" s="102">
        <v>29.267546899999999</v>
      </c>
    </row>
    <row r="3653" spans="1:6" x14ac:dyDescent="0.25">
      <c r="A3653" s="1">
        <v>799</v>
      </c>
      <c r="B3653" t="s">
        <v>4203</v>
      </c>
      <c r="C3653" t="s">
        <v>700</v>
      </c>
      <c r="D3653" t="s">
        <v>662</v>
      </c>
      <c r="E3653" s="102">
        <v>52.243497900000001</v>
      </c>
      <c r="F3653" s="102">
        <v>5.6343227000000002</v>
      </c>
    </row>
    <row r="3654" spans="1:6" x14ac:dyDescent="0.25">
      <c r="A3654" s="1">
        <v>800</v>
      </c>
      <c r="B3654" t="s">
        <v>4204</v>
      </c>
      <c r="C3654" t="s">
        <v>944</v>
      </c>
      <c r="D3654" t="s">
        <v>662</v>
      </c>
      <c r="E3654" s="102">
        <v>23.973937400000001</v>
      </c>
      <c r="F3654" s="102">
        <v>120.9820179</v>
      </c>
    </row>
    <row r="3655" spans="1:6" x14ac:dyDescent="0.25">
      <c r="A3655" s="1">
        <v>800</v>
      </c>
      <c r="B3655" t="s">
        <v>4205</v>
      </c>
      <c r="C3655" t="s">
        <v>2313</v>
      </c>
      <c r="D3655" t="s">
        <v>662</v>
      </c>
      <c r="E3655" s="102">
        <v>30.3308401</v>
      </c>
      <c r="F3655" s="102">
        <v>71.247499000000005</v>
      </c>
    </row>
    <row r="3656" spans="1:6" x14ac:dyDescent="0.25">
      <c r="A3656" s="1">
        <v>800</v>
      </c>
      <c r="B3656" t="s">
        <v>4206</v>
      </c>
      <c r="C3656" t="s">
        <v>1372</v>
      </c>
      <c r="D3656" t="s">
        <v>662</v>
      </c>
      <c r="E3656" s="102">
        <v>14.8971921</v>
      </c>
      <c r="F3656" s="102">
        <v>100.83273</v>
      </c>
    </row>
    <row r="3657" spans="1:6" x14ac:dyDescent="0.25">
      <c r="A3657" s="1">
        <v>800</v>
      </c>
      <c r="B3657" t="s">
        <v>4207</v>
      </c>
      <c r="C3657" t="s">
        <v>1073</v>
      </c>
      <c r="D3657" t="s">
        <v>662</v>
      </c>
      <c r="E3657" s="102">
        <v>52.215933</v>
      </c>
      <c r="F3657" s="102">
        <v>19.134422000000001</v>
      </c>
    </row>
    <row r="3658" spans="1:6" x14ac:dyDescent="0.25">
      <c r="A3658" s="1">
        <v>800</v>
      </c>
      <c r="B3658" t="s">
        <v>4208</v>
      </c>
      <c r="C3658" t="s">
        <v>666</v>
      </c>
      <c r="D3658" t="s">
        <v>664</v>
      </c>
      <c r="E3658" s="102">
        <v>35.000073999999998</v>
      </c>
      <c r="F3658" s="102">
        <v>104.999927</v>
      </c>
    </row>
    <row r="3659" spans="1:6" x14ac:dyDescent="0.25">
      <c r="A3659" s="1">
        <v>800</v>
      </c>
      <c r="B3659" t="s">
        <v>4209</v>
      </c>
      <c r="C3659" t="s">
        <v>899</v>
      </c>
      <c r="D3659" t="s">
        <v>664</v>
      </c>
      <c r="E3659" s="102">
        <v>38.995368300000003</v>
      </c>
      <c r="F3659" s="102">
        <v>21.987713200000002</v>
      </c>
    </row>
    <row r="3660" spans="1:6" x14ac:dyDescent="0.25">
      <c r="A3660" s="1">
        <v>800</v>
      </c>
      <c r="B3660" t="s">
        <v>4210</v>
      </c>
      <c r="C3660" t="s">
        <v>1559</v>
      </c>
      <c r="D3660" t="s">
        <v>664</v>
      </c>
      <c r="E3660" s="102">
        <v>-31.761336499999999</v>
      </c>
      <c r="F3660" s="102">
        <v>-71.318769700000004</v>
      </c>
    </row>
    <row r="3661" spans="1:6" x14ac:dyDescent="0.25">
      <c r="A3661" s="1">
        <v>800</v>
      </c>
      <c r="B3661" t="s">
        <v>4211</v>
      </c>
      <c r="C3661" t="s">
        <v>1073</v>
      </c>
      <c r="D3661" t="s">
        <v>662</v>
      </c>
      <c r="E3661" s="102">
        <v>52.215933</v>
      </c>
      <c r="F3661" s="102">
        <v>19.134422000000001</v>
      </c>
    </row>
    <row r="3662" spans="1:6" x14ac:dyDescent="0.25">
      <c r="A3662" s="1">
        <v>800</v>
      </c>
      <c r="B3662" t="s">
        <v>4212</v>
      </c>
      <c r="C3662" t="s">
        <v>2934</v>
      </c>
      <c r="D3662" t="s">
        <v>662</v>
      </c>
      <c r="E3662" s="102">
        <v>15.926665699999999</v>
      </c>
      <c r="F3662" s="102">
        <v>107.9650855</v>
      </c>
    </row>
    <row r="3663" spans="1:6" x14ac:dyDescent="0.25">
      <c r="A3663" s="1">
        <v>800</v>
      </c>
      <c r="B3663" t="s">
        <v>4213</v>
      </c>
      <c r="C3663" t="s">
        <v>684</v>
      </c>
      <c r="D3663" t="s">
        <v>662</v>
      </c>
      <c r="E3663" s="102">
        <v>-24.776108600000001</v>
      </c>
      <c r="F3663" s="102">
        <v>134.755</v>
      </c>
    </row>
    <row r="3664" spans="1:6" x14ac:dyDescent="0.25">
      <c r="A3664" s="1">
        <v>800</v>
      </c>
      <c r="B3664" t="s">
        <v>4214</v>
      </c>
      <c r="C3664" t="s">
        <v>661</v>
      </c>
      <c r="D3664" t="s">
        <v>662</v>
      </c>
      <c r="E3664" s="102">
        <v>39.783730400000003</v>
      </c>
      <c r="F3664" s="102">
        <v>-100.445882</v>
      </c>
    </row>
    <row r="3665" spans="1:6" x14ac:dyDescent="0.25">
      <c r="A3665" s="1">
        <v>801</v>
      </c>
      <c r="B3665" t="s">
        <v>4215</v>
      </c>
      <c r="C3665" t="s">
        <v>767</v>
      </c>
      <c r="D3665" t="s">
        <v>664</v>
      </c>
      <c r="E3665" s="102">
        <v>36.5748441</v>
      </c>
      <c r="F3665" s="102">
        <v>139.23941790000001</v>
      </c>
    </row>
    <row r="3666" spans="1:6" x14ac:dyDescent="0.25">
      <c r="A3666" s="1">
        <v>801</v>
      </c>
      <c r="B3666" t="s">
        <v>4216</v>
      </c>
      <c r="C3666" t="s">
        <v>688</v>
      </c>
      <c r="D3666" t="s">
        <v>664</v>
      </c>
      <c r="E3666" s="102">
        <v>39.326068499999998</v>
      </c>
      <c r="F3666" s="102">
        <v>-4.8379791000000001</v>
      </c>
    </row>
    <row r="3667" spans="1:6" x14ac:dyDescent="0.25">
      <c r="A3667" s="1">
        <v>801</v>
      </c>
      <c r="B3667" t="s">
        <v>4217</v>
      </c>
      <c r="C3667" t="s">
        <v>670</v>
      </c>
      <c r="D3667" t="s">
        <v>664</v>
      </c>
      <c r="E3667" s="102">
        <v>46.603354000000003</v>
      </c>
      <c r="F3667" s="102">
        <v>1.8883335000000001</v>
      </c>
    </row>
    <row r="3668" spans="1:6" x14ac:dyDescent="0.25">
      <c r="A3668" s="1">
        <v>801</v>
      </c>
      <c r="B3668" t="s">
        <v>4218</v>
      </c>
      <c r="C3668" t="s">
        <v>2133</v>
      </c>
      <c r="D3668" t="s">
        <v>662</v>
      </c>
      <c r="E3668" s="102">
        <v>45.985212900000001</v>
      </c>
      <c r="F3668" s="102">
        <v>24.6859225</v>
      </c>
    </row>
    <row r="3669" spans="1:6" x14ac:dyDescent="0.25">
      <c r="A3669" s="1">
        <v>801</v>
      </c>
      <c r="B3669" t="s">
        <v>4219</v>
      </c>
      <c r="C3669" t="s">
        <v>661</v>
      </c>
      <c r="D3669" t="s">
        <v>662</v>
      </c>
      <c r="E3669" s="102">
        <v>39.783730400000003</v>
      </c>
      <c r="F3669" s="102">
        <v>-100.445882</v>
      </c>
    </row>
    <row r="3670" spans="1:6" x14ac:dyDescent="0.25">
      <c r="A3670" s="1">
        <v>801</v>
      </c>
      <c r="B3670" t="s">
        <v>4220</v>
      </c>
      <c r="C3670" t="s">
        <v>1069</v>
      </c>
      <c r="D3670" t="s">
        <v>664</v>
      </c>
      <c r="E3670" s="102">
        <v>25.333698399999999</v>
      </c>
      <c r="F3670" s="102">
        <v>51.229529499999998</v>
      </c>
    </row>
    <row r="3671" spans="1:6" x14ac:dyDescent="0.25">
      <c r="A3671" s="1">
        <v>801</v>
      </c>
      <c r="B3671" t="s">
        <v>4221</v>
      </c>
      <c r="C3671" t="s">
        <v>2576</v>
      </c>
      <c r="D3671" t="s">
        <v>662</v>
      </c>
      <c r="E3671" s="102">
        <v>4.0999169999999996</v>
      </c>
      <c r="F3671" s="102">
        <v>-72.908813300000006</v>
      </c>
    </row>
    <row r="3672" spans="1:6" x14ac:dyDescent="0.25">
      <c r="A3672" s="1">
        <v>801</v>
      </c>
      <c r="B3672" t="s">
        <v>4222</v>
      </c>
      <c r="C3672" t="s">
        <v>2576</v>
      </c>
      <c r="D3672" t="s">
        <v>664</v>
      </c>
      <c r="E3672" s="102">
        <v>4.0999169999999996</v>
      </c>
      <c r="F3672" s="102">
        <v>-72.908813300000006</v>
      </c>
    </row>
    <row r="3673" spans="1:6" x14ac:dyDescent="0.25">
      <c r="A3673" s="1">
        <v>801</v>
      </c>
      <c r="B3673" t="s">
        <v>4223</v>
      </c>
      <c r="C3673" t="s">
        <v>688</v>
      </c>
      <c r="D3673" t="s">
        <v>664</v>
      </c>
      <c r="E3673" s="102">
        <v>39.326068499999998</v>
      </c>
      <c r="F3673" s="102">
        <v>-4.8379791000000001</v>
      </c>
    </row>
    <row r="3674" spans="1:6" x14ac:dyDescent="0.25">
      <c r="A3674" s="1">
        <v>801</v>
      </c>
      <c r="B3674" t="s">
        <v>4224</v>
      </c>
      <c r="C3674" t="s">
        <v>2230</v>
      </c>
      <c r="D3674" t="s">
        <v>662</v>
      </c>
      <c r="E3674" s="102">
        <v>24.000248800000001</v>
      </c>
      <c r="F3674" s="102">
        <v>53.999482899999997</v>
      </c>
    </row>
    <row r="3675" spans="1:6" x14ac:dyDescent="0.25">
      <c r="A3675" s="1">
        <v>802</v>
      </c>
      <c r="B3675" t="s">
        <v>4225</v>
      </c>
      <c r="C3675" t="s">
        <v>740</v>
      </c>
      <c r="D3675" t="s">
        <v>662</v>
      </c>
      <c r="E3675" s="102">
        <v>32.647531399999998</v>
      </c>
      <c r="F3675" s="102">
        <v>54.564351600000002</v>
      </c>
    </row>
    <row r="3676" spans="1:6" x14ac:dyDescent="0.25">
      <c r="A3676" s="1">
        <v>802</v>
      </c>
      <c r="B3676" t="s">
        <v>4226</v>
      </c>
      <c r="C3676" t="s">
        <v>694</v>
      </c>
      <c r="D3676" t="s">
        <v>662</v>
      </c>
      <c r="E3676" s="102">
        <v>-10.3333333</v>
      </c>
      <c r="F3676" s="102">
        <v>-53.2</v>
      </c>
    </row>
    <row r="3677" spans="1:6" x14ac:dyDescent="0.25">
      <c r="A3677" s="1">
        <v>802</v>
      </c>
      <c r="B3677" t="s">
        <v>4227</v>
      </c>
      <c r="C3677" t="s">
        <v>1133</v>
      </c>
      <c r="D3677" t="s">
        <v>664</v>
      </c>
      <c r="E3677" s="102">
        <v>-28.8166236</v>
      </c>
      <c r="F3677" s="102">
        <v>24.991638999999999</v>
      </c>
    </row>
    <row r="3678" spans="1:6" x14ac:dyDescent="0.25">
      <c r="A3678" s="1">
        <v>802</v>
      </c>
      <c r="B3678" t="s">
        <v>4228</v>
      </c>
      <c r="C3678" t="s">
        <v>674</v>
      </c>
      <c r="D3678" t="s">
        <v>662</v>
      </c>
      <c r="E3678" s="102">
        <v>54.702354499999998</v>
      </c>
      <c r="F3678" s="102">
        <v>-3.2765753000000002</v>
      </c>
    </row>
    <row r="3679" spans="1:6" x14ac:dyDescent="0.25">
      <c r="A3679" s="1">
        <v>802</v>
      </c>
      <c r="B3679" t="s">
        <v>4229</v>
      </c>
      <c r="C3679" t="s">
        <v>944</v>
      </c>
      <c r="D3679" t="s">
        <v>662</v>
      </c>
      <c r="E3679" s="102">
        <v>23.973937400000001</v>
      </c>
      <c r="F3679" s="102">
        <v>120.9820179</v>
      </c>
    </row>
    <row r="3680" spans="1:6" x14ac:dyDescent="0.25">
      <c r="A3680" s="1">
        <v>802</v>
      </c>
      <c r="B3680" t="s">
        <v>4230</v>
      </c>
      <c r="C3680" t="s">
        <v>740</v>
      </c>
      <c r="D3680" t="s">
        <v>662</v>
      </c>
      <c r="E3680" s="102">
        <v>32.647531399999998</v>
      </c>
      <c r="F3680" s="102">
        <v>54.564351600000002</v>
      </c>
    </row>
    <row r="3681" spans="1:6" x14ac:dyDescent="0.25">
      <c r="A3681" s="1">
        <v>802</v>
      </c>
      <c r="B3681" t="s">
        <v>4231</v>
      </c>
      <c r="C3681" t="s">
        <v>1133</v>
      </c>
      <c r="D3681" t="s">
        <v>662</v>
      </c>
      <c r="E3681" s="102">
        <v>-28.8166236</v>
      </c>
      <c r="F3681" s="102">
        <v>24.991638999999999</v>
      </c>
    </row>
    <row r="3682" spans="1:6" x14ac:dyDescent="0.25">
      <c r="A3682" s="1">
        <v>802</v>
      </c>
      <c r="B3682" t="s">
        <v>4232</v>
      </c>
      <c r="C3682" t="s">
        <v>684</v>
      </c>
      <c r="D3682" t="s">
        <v>662</v>
      </c>
      <c r="E3682" s="102">
        <v>-24.776108600000001</v>
      </c>
      <c r="F3682" s="102">
        <v>134.755</v>
      </c>
    </row>
    <row r="3683" spans="1:6" x14ac:dyDescent="0.25">
      <c r="A3683" s="1">
        <v>802</v>
      </c>
      <c r="B3683" t="s">
        <v>4233</v>
      </c>
      <c r="C3683" t="s">
        <v>688</v>
      </c>
      <c r="D3683" t="s">
        <v>662</v>
      </c>
      <c r="E3683" s="102">
        <v>39.326068499999998</v>
      </c>
      <c r="F3683" s="102">
        <v>-4.8379791000000001</v>
      </c>
    </row>
    <row r="3684" spans="1:6" x14ac:dyDescent="0.25">
      <c r="A3684" s="1">
        <v>802</v>
      </c>
      <c r="B3684" t="s">
        <v>4234</v>
      </c>
      <c r="C3684" t="s">
        <v>661</v>
      </c>
      <c r="D3684" t="s">
        <v>662</v>
      </c>
      <c r="E3684" s="102">
        <v>39.783730400000003</v>
      </c>
      <c r="F3684" s="102">
        <v>-100.445882</v>
      </c>
    </row>
    <row r="3685" spans="1:6" x14ac:dyDescent="0.25">
      <c r="A3685" s="1">
        <v>802</v>
      </c>
      <c r="B3685" t="s">
        <v>4235</v>
      </c>
      <c r="C3685" t="s">
        <v>666</v>
      </c>
      <c r="D3685" t="s">
        <v>664</v>
      </c>
      <c r="E3685" s="102">
        <v>35.000073999999998</v>
      </c>
      <c r="F3685" s="102">
        <v>104.999927</v>
      </c>
    </row>
    <row r="3686" spans="1:6" x14ac:dyDescent="0.25">
      <c r="A3686" s="1">
        <v>802</v>
      </c>
      <c r="B3686" t="s">
        <v>4236</v>
      </c>
      <c r="C3686" t="s">
        <v>1133</v>
      </c>
      <c r="D3686" t="s">
        <v>662</v>
      </c>
      <c r="E3686" s="102">
        <v>-28.8166236</v>
      </c>
      <c r="F3686" s="102">
        <v>24.991638999999999</v>
      </c>
    </row>
    <row r="3687" spans="1:6" x14ac:dyDescent="0.25">
      <c r="A3687" s="1">
        <v>802</v>
      </c>
      <c r="B3687" t="s">
        <v>4237</v>
      </c>
      <c r="C3687" t="s">
        <v>767</v>
      </c>
      <c r="D3687" t="s">
        <v>664</v>
      </c>
      <c r="E3687" s="102">
        <v>36.5748441</v>
      </c>
      <c r="F3687" s="102">
        <v>139.23941790000001</v>
      </c>
    </row>
    <row r="3688" spans="1:6" x14ac:dyDescent="0.25">
      <c r="A3688" s="1">
        <v>802</v>
      </c>
      <c r="B3688" t="s">
        <v>4238</v>
      </c>
      <c r="C3688" t="s">
        <v>666</v>
      </c>
      <c r="D3688" t="s">
        <v>664</v>
      </c>
      <c r="E3688" s="102">
        <v>35.000073999999998</v>
      </c>
      <c r="F3688" s="102">
        <v>104.999927</v>
      </c>
    </row>
    <row r="3689" spans="1:6" x14ac:dyDescent="0.25">
      <c r="A3689" s="1">
        <v>802</v>
      </c>
      <c r="B3689" t="s">
        <v>4239</v>
      </c>
      <c r="C3689" t="s">
        <v>694</v>
      </c>
      <c r="D3689" t="s">
        <v>662</v>
      </c>
      <c r="E3689" s="102">
        <v>-10.3333333</v>
      </c>
      <c r="F3689" s="102">
        <v>-53.2</v>
      </c>
    </row>
    <row r="3690" spans="1:6" x14ac:dyDescent="0.25">
      <c r="A3690" s="1">
        <v>802</v>
      </c>
      <c r="B3690" t="s">
        <v>4240</v>
      </c>
      <c r="C3690" t="s">
        <v>740</v>
      </c>
      <c r="D3690" t="s">
        <v>662</v>
      </c>
      <c r="E3690" s="102">
        <v>32.647531399999998</v>
      </c>
      <c r="F3690" s="102">
        <v>54.564351600000002</v>
      </c>
    </row>
    <row r="3691" spans="1:6" x14ac:dyDescent="0.25">
      <c r="A3691" s="1">
        <v>802</v>
      </c>
      <c r="B3691" t="s">
        <v>4241</v>
      </c>
      <c r="C3691" t="s">
        <v>4242</v>
      </c>
      <c r="D3691" t="s">
        <v>662</v>
      </c>
      <c r="E3691" s="102">
        <v>14.4750607</v>
      </c>
      <c r="F3691" s="102">
        <v>-14.452961200000001</v>
      </c>
    </row>
    <row r="3692" spans="1:6" x14ac:dyDescent="0.25">
      <c r="A3692" s="1">
        <v>802</v>
      </c>
      <c r="B3692" t="s">
        <v>4243</v>
      </c>
      <c r="C3692" t="s">
        <v>1356</v>
      </c>
      <c r="D3692" t="s">
        <v>664</v>
      </c>
      <c r="E3692" s="102">
        <v>23.658511600000001</v>
      </c>
      <c r="F3692" s="102">
        <v>-102.00770970000001</v>
      </c>
    </row>
    <row r="3693" spans="1:6" x14ac:dyDescent="0.25">
      <c r="A3693" s="1">
        <v>803</v>
      </c>
      <c r="B3693" t="s">
        <v>4244</v>
      </c>
      <c r="C3693" t="s">
        <v>694</v>
      </c>
      <c r="D3693" t="s">
        <v>662</v>
      </c>
      <c r="E3693" s="102">
        <v>-10.3333333</v>
      </c>
      <c r="F3693" s="102">
        <v>-53.2</v>
      </c>
    </row>
    <row r="3694" spans="1:6" x14ac:dyDescent="0.25">
      <c r="A3694" s="1">
        <v>803</v>
      </c>
      <c r="B3694" t="s">
        <v>4245</v>
      </c>
      <c r="C3694" t="s">
        <v>666</v>
      </c>
      <c r="D3694" t="s">
        <v>856</v>
      </c>
      <c r="E3694" s="102">
        <v>35.000073999999998</v>
      </c>
      <c r="F3694" s="102">
        <v>104.999927</v>
      </c>
    </row>
    <row r="3695" spans="1:6" x14ac:dyDescent="0.25">
      <c r="A3695" s="1">
        <v>803</v>
      </c>
      <c r="B3695" t="s">
        <v>4246</v>
      </c>
      <c r="C3695" t="s">
        <v>4247</v>
      </c>
      <c r="D3695" t="s">
        <v>662</v>
      </c>
      <c r="E3695" s="102">
        <v>-1.3397668</v>
      </c>
      <c r="F3695" s="102">
        <v>-79.366696500000003</v>
      </c>
    </row>
    <row r="3696" spans="1:6" x14ac:dyDescent="0.25">
      <c r="A3696" s="1">
        <v>803</v>
      </c>
      <c r="B3696" t="s">
        <v>4248</v>
      </c>
      <c r="C3696" t="s">
        <v>782</v>
      </c>
      <c r="D3696" t="s">
        <v>664</v>
      </c>
      <c r="E3696" s="102">
        <v>30.812424700000001</v>
      </c>
      <c r="F3696" s="102">
        <v>34.859476200000003</v>
      </c>
    </row>
    <row r="3697" spans="1:6" x14ac:dyDescent="0.25">
      <c r="A3697" s="1">
        <v>803</v>
      </c>
      <c r="B3697" t="s">
        <v>4249</v>
      </c>
      <c r="C3697" t="s">
        <v>2059</v>
      </c>
      <c r="D3697" t="s">
        <v>662</v>
      </c>
      <c r="E3697" s="102">
        <v>48.741152200000002</v>
      </c>
      <c r="F3697" s="102">
        <v>19.452864600000002</v>
      </c>
    </row>
    <row r="3698" spans="1:6" x14ac:dyDescent="0.25">
      <c r="A3698" s="1">
        <v>803</v>
      </c>
      <c r="B3698" t="s">
        <v>4250</v>
      </c>
      <c r="C3698" t="s">
        <v>666</v>
      </c>
      <c r="D3698" t="s">
        <v>662</v>
      </c>
      <c r="E3698" s="102">
        <v>35.000073999999998</v>
      </c>
      <c r="F3698" s="102">
        <v>104.999927</v>
      </c>
    </row>
    <row r="3699" spans="1:6" x14ac:dyDescent="0.25">
      <c r="A3699" s="1">
        <v>803</v>
      </c>
      <c r="B3699" t="s">
        <v>4251</v>
      </c>
      <c r="C3699" t="s">
        <v>740</v>
      </c>
      <c r="D3699" t="s">
        <v>662</v>
      </c>
      <c r="E3699" s="102">
        <v>32.647531399999998</v>
      </c>
      <c r="F3699" s="102">
        <v>54.564351600000002</v>
      </c>
    </row>
    <row r="3700" spans="1:6" x14ac:dyDescent="0.25">
      <c r="A3700" s="1">
        <v>803</v>
      </c>
      <c r="B3700" t="s">
        <v>4252</v>
      </c>
      <c r="C3700" t="s">
        <v>2791</v>
      </c>
      <c r="D3700" t="s">
        <v>662</v>
      </c>
      <c r="E3700" s="102">
        <v>-2.4833826000000001</v>
      </c>
      <c r="F3700" s="102">
        <v>117.8902853</v>
      </c>
    </row>
    <row r="3701" spans="1:6" x14ac:dyDescent="0.25">
      <c r="A3701" s="1">
        <v>803</v>
      </c>
      <c r="B3701" t="s">
        <v>4253</v>
      </c>
      <c r="C3701" t="s">
        <v>2230</v>
      </c>
      <c r="D3701" t="s">
        <v>662</v>
      </c>
      <c r="E3701" s="102">
        <v>24.000248800000001</v>
      </c>
      <c r="F3701" s="102">
        <v>53.999482899999997</v>
      </c>
    </row>
    <row r="3702" spans="1:6" x14ac:dyDescent="0.25">
      <c r="A3702" s="1">
        <v>803</v>
      </c>
      <c r="B3702" t="s">
        <v>4254</v>
      </c>
      <c r="C3702" t="s">
        <v>740</v>
      </c>
      <c r="D3702" t="s">
        <v>662</v>
      </c>
      <c r="E3702" s="102">
        <v>32.647531399999998</v>
      </c>
      <c r="F3702" s="102">
        <v>54.564351600000002</v>
      </c>
    </row>
    <row r="3703" spans="1:6" x14ac:dyDescent="0.25">
      <c r="A3703" s="1">
        <v>803</v>
      </c>
      <c r="B3703" t="s">
        <v>4255</v>
      </c>
      <c r="C3703" t="s">
        <v>739</v>
      </c>
      <c r="D3703" t="s">
        <v>662</v>
      </c>
      <c r="E3703" s="102">
        <v>64.686313600000005</v>
      </c>
      <c r="F3703" s="102">
        <v>97.745306099999993</v>
      </c>
    </row>
    <row r="3704" spans="1:6" x14ac:dyDescent="0.25">
      <c r="A3704" s="1">
        <v>803</v>
      </c>
      <c r="B3704" t="s">
        <v>4256</v>
      </c>
      <c r="C3704" t="s">
        <v>694</v>
      </c>
      <c r="D3704" t="s">
        <v>662</v>
      </c>
      <c r="E3704" s="102">
        <v>-10.3333333</v>
      </c>
      <c r="F3704" s="102">
        <v>-53.2</v>
      </c>
    </row>
    <row r="3705" spans="1:6" x14ac:dyDescent="0.25">
      <c r="A3705" s="1">
        <v>804</v>
      </c>
      <c r="B3705" t="s">
        <v>4257</v>
      </c>
      <c r="C3705" t="s">
        <v>3152</v>
      </c>
      <c r="D3705" t="s">
        <v>664</v>
      </c>
      <c r="E3705" s="102">
        <v>21.000028700000001</v>
      </c>
      <c r="F3705" s="102">
        <v>57.0036901</v>
      </c>
    </row>
    <row r="3706" spans="1:6" x14ac:dyDescent="0.25">
      <c r="A3706" s="1">
        <v>804</v>
      </c>
      <c r="B3706" t="s">
        <v>4258</v>
      </c>
      <c r="C3706" t="s">
        <v>666</v>
      </c>
      <c r="D3706" t="s">
        <v>662</v>
      </c>
      <c r="E3706" s="102">
        <v>35.000073999999998</v>
      </c>
      <c r="F3706" s="102">
        <v>104.999927</v>
      </c>
    </row>
    <row r="3707" spans="1:6" x14ac:dyDescent="0.25">
      <c r="A3707" s="1">
        <v>804</v>
      </c>
      <c r="B3707" t="s">
        <v>4259</v>
      </c>
      <c r="C3707" t="s">
        <v>1356</v>
      </c>
      <c r="D3707" t="s">
        <v>664</v>
      </c>
      <c r="E3707" s="102">
        <v>23.658511600000001</v>
      </c>
      <c r="F3707" s="102">
        <v>-102.00770970000001</v>
      </c>
    </row>
    <row r="3708" spans="1:6" x14ac:dyDescent="0.25">
      <c r="A3708" s="1">
        <v>804</v>
      </c>
      <c r="B3708" t="s">
        <v>4260</v>
      </c>
      <c r="C3708" t="s">
        <v>999</v>
      </c>
      <c r="D3708" t="s">
        <v>662</v>
      </c>
      <c r="E3708" s="102">
        <v>39.662164799999999</v>
      </c>
      <c r="F3708" s="102">
        <v>-8.1353518999999999</v>
      </c>
    </row>
    <row r="3709" spans="1:6" x14ac:dyDescent="0.25">
      <c r="A3709" s="1">
        <v>804</v>
      </c>
      <c r="B3709" t="s">
        <v>4261</v>
      </c>
      <c r="C3709" t="s">
        <v>739</v>
      </c>
      <c r="D3709" t="s">
        <v>667</v>
      </c>
      <c r="E3709" s="102">
        <v>64.686313600000005</v>
      </c>
      <c r="F3709" s="102">
        <v>97.745306099999993</v>
      </c>
    </row>
    <row r="3710" spans="1:6" x14ac:dyDescent="0.25">
      <c r="A3710" s="1">
        <v>804</v>
      </c>
      <c r="B3710" t="s">
        <v>4262</v>
      </c>
      <c r="C3710" t="s">
        <v>958</v>
      </c>
      <c r="D3710" t="s">
        <v>662</v>
      </c>
      <c r="E3710" s="102">
        <v>22.351114800000001</v>
      </c>
      <c r="F3710" s="102">
        <v>78.667742799999999</v>
      </c>
    </row>
    <row r="3711" spans="1:6" x14ac:dyDescent="0.25">
      <c r="A3711" s="1">
        <v>804</v>
      </c>
      <c r="B3711" t="s">
        <v>4263</v>
      </c>
      <c r="C3711" t="s">
        <v>740</v>
      </c>
      <c r="D3711" t="s">
        <v>664</v>
      </c>
      <c r="E3711" s="102">
        <v>32.647531399999998</v>
      </c>
      <c r="F3711" s="102">
        <v>54.564351600000002</v>
      </c>
    </row>
    <row r="3712" spans="1:6" x14ac:dyDescent="0.25">
      <c r="A3712" s="1">
        <v>804</v>
      </c>
      <c r="B3712" t="s">
        <v>4264</v>
      </c>
      <c r="C3712" t="s">
        <v>661</v>
      </c>
      <c r="D3712" t="s">
        <v>662</v>
      </c>
      <c r="E3712" s="102">
        <v>39.783730400000003</v>
      </c>
      <c r="F3712" s="102">
        <v>-100.445882</v>
      </c>
    </row>
    <row r="3713" spans="1:6" x14ac:dyDescent="0.25">
      <c r="A3713" s="1">
        <v>804</v>
      </c>
      <c r="B3713" t="s">
        <v>4265</v>
      </c>
      <c r="C3713" t="s">
        <v>1559</v>
      </c>
      <c r="D3713" t="s">
        <v>662</v>
      </c>
      <c r="E3713" s="102">
        <v>-31.761336499999999</v>
      </c>
      <c r="F3713" s="102">
        <v>-71.318769700000004</v>
      </c>
    </row>
    <row r="3714" spans="1:6" x14ac:dyDescent="0.25">
      <c r="A3714" s="1">
        <v>804</v>
      </c>
      <c r="B3714" t="s">
        <v>4266</v>
      </c>
      <c r="C3714" t="s">
        <v>661</v>
      </c>
      <c r="D3714" t="s">
        <v>662</v>
      </c>
      <c r="E3714" s="102">
        <v>39.783730400000003</v>
      </c>
      <c r="F3714" s="102">
        <v>-100.445882</v>
      </c>
    </row>
    <row r="3715" spans="1:6" x14ac:dyDescent="0.25">
      <c r="A3715" s="1">
        <v>804</v>
      </c>
      <c r="B3715" t="s">
        <v>4267</v>
      </c>
      <c r="C3715" t="s">
        <v>681</v>
      </c>
      <c r="D3715" t="s">
        <v>662</v>
      </c>
      <c r="E3715" s="102">
        <v>51.1638175</v>
      </c>
      <c r="F3715" s="102">
        <v>10.447831300000001</v>
      </c>
    </row>
    <row r="3716" spans="1:6" x14ac:dyDescent="0.25">
      <c r="A3716" s="1">
        <v>804</v>
      </c>
      <c r="B3716" t="s">
        <v>4268</v>
      </c>
      <c r="C3716" t="s">
        <v>684</v>
      </c>
      <c r="D3716" t="s">
        <v>664</v>
      </c>
      <c r="E3716" s="102">
        <v>-24.776108600000001</v>
      </c>
      <c r="F3716" s="102">
        <v>134.755</v>
      </c>
    </row>
    <row r="3717" spans="1:6" x14ac:dyDescent="0.25">
      <c r="A3717" s="1">
        <v>804</v>
      </c>
      <c r="B3717" t="s">
        <v>4269</v>
      </c>
      <c r="C3717" t="s">
        <v>661</v>
      </c>
      <c r="D3717" t="s">
        <v>662</v>
      </c>
      <c r="E3717" s="102">
        <v>39.783730400000003</v>
      </c>
      <c r="F3717" s="102">
        <v>-100.445882</v>
      </c>
    </row>
    <row r="3718" spans="1:6" x14ac:dyDescent="0.25">
      <c r="A3718" s="1">
        <v>804</v>
      </c>
      <c r="B3718" t="s">
        <v>4270</v>
      </c>
      <c r="C3718" t="s">
        <v>1890</v>
      </c>
      <c r="D3718" t="s">
        <v>662</v>
      </c>
      <c r="E3718" s="102">
        <v>33.875062900000003</v>
      </c>
      <c r="F3718" s="102">
        <v>35.843409000000001</v>
      </c>
    </row>
    <row r="3719" spans="1:6" x14ac:dyDescent="0.25">
      <c r="A3719" s="1">
        <v>804</v>
      </c>
      <c r="B3719" t="s">
        <v>4271</v>
      </c>
      <c r="C3719" t="s">
        <v>958</v>
      </c>
      <c r="D3719" t="s">
        <v>662</v>
      </c>
      <c r="E3719" s="102">
        <v>22.351114800000001</v>
      </c>
      <c r="F3719" s="102">
        <v>78.667742799999999</v>
      </c>
    </row>
    <row r="3720" spans="1:6" x14ac:dyDescent="0.25">
      <c r="A3720" s="1">
        <v>804</v>
      </c>
      <c r="B3720" t="s">
        <v>4272</v>
      </c>
      <c r="C3720" t="s">
        <v>666</v>
      </c>
      <c r="D3720" t="s">
        <v>664</v>
      </c>
      <c r="E3720" s="102">
        <v>35.000073999999998</v>
      </c>
      <c r="F3720" s="102">
        <v>104.999927</v>
      </c>
    </row>
    <row r="3721" spans="1:6" x14ac:dyDescent="0.25">
      <c r="A3721" s="1">
        <v>804</v>
      </c>
      <c r="B3721" t="s">
        <v>4273</v>
      </c>
      <c r="C3721" t="s">
        <v>958</v>
      </c>
      <c r="D3721" t="s">
        <v>662</v>
      </c>
      <c r="E3721" s="102">
        <v>22.351114800000001</v>
      </c>
      <c r="F3721" s="102">
        <v>78.667742799999999</v>
      </c>
    </row>
    <row r="3722" spans="1:6" x14ac:dyDescent="0.25">
      <c r="A3722" s="1">
        <v>804</v>
      </c>
      <c r="B3722" t="s">
        <v>4274</v>
      </c>
      <c r="C3722" t="s">
        <v>694</v>
      </c>
      <c r="D3722" t="s">
        <v>662</v>
      </c>
      <c r="E3722" s="102">
        <v>-10.3333333</v>
      </c>
      <c r="F3722" s="102">
        <v>-53.2</v>
      </c>
    </row>
    <row r="3723" spans="1:6" x14ac:dyDescent="0.25">
      <c r="A3723" s="1">
        <v>805</v>
      </c>
      <c r="B3723" t="s">
        <v>4275</v>
      </c>
      <c r="C3723" t="s">
        <v>688</v>
      </c>
      <c r="D3723" t="s">
        <v>664</v>
      </c>
      <c r="E3723" s="102">
        <v>39.326068499999998</v>
      </c>
      <c r="F3723" s="102">
        <v>-4.8379791000000001</v>
      </c>
    </row>
    <row r="3724" spans="1:6" x14ac:dyDescent="0.25">
      <c r="A3724" s="1">
        <v>805</v>
      </c>
      <c r="B3724" t="s">
        <v>4276</v>
      </c>
      <c r="C3724" t="s">
        <v>740</v>
      </c>
      <c r="D3724" t="s">
        <v>662</v>
      </c>
      <c r="E3724" s="102">
        <v>32.647531399999998</v>
      </c>
      <c r="F3724" s="102">
        <v>54.564351600000002</v>
      </c>
    </row>
    <row r="3725" spans="1:6" x14ac:dyDescent="0.25">
      <c r="A3725" s="1">
        <v>805</v>
      </c>
      <c r="B3725" t="s">
        <v>4277</v>
      </c>
      <c r="C3725" t="s">
        <v>978</v>
      </c>
      <c r="D3725" t="s">
        <v>662</v>
      </c>
      <c r="E3725" s="102">
        <v>49.743904700000002</v>
      </c>
      <c r="F3725" s="102">
        <v>15.338106099999999</v>
      </c>
    </row>
    <row r="3726" spans="1:6" x14ac:dyDescent="0.25">
      <c r="A3726" s="1">
        <v>805</v>
      </c>
      <c r="B3726" t="s">
        <v>4278</v>
      </c>
      <c r="C3726" t="s">
        <v>740</v>
      </c>
      <c r="D3726" t="s">
        <v>667</v>
      </c>
      <c r="E3726" s="102">
        <v>32.647531399999998</v>
      </c>
      <c r="F3726" s="102">
        <v>54.564351600000002</v>
      </c>
    </row>
    <row r="3727" spans="1:6" x14ac:dyDescent="0.25">
      <c r="A3727" s="1">
        <v>805</v>
      </c>
      <c r="B3727" t="s">
        <v>4279</v>
      </c>
      <c r="C3727" t="s">
        <v>740</v>
      </c>
      <c r="D3727" t="s">
        <v>662</v>
      </c>
      <c r="E3727" s="102">
        <v>32.647531399999998</v>
      </c>
      <c r="F3727" s="102">
        <v>54.564351600000002</v>
      </c>
    </row>
    <row r="3728" spans="1:6" x14ac:dyDescent="0.25">
      <c r="A3728" s="1">
        <v>805</v>
      </c>
      <c r="B3728" t="s">
        <v>4280</v>
      </c>
      <c r="C3728" t="s">
        <v>666</v>
      </c>
      <c r="D3728" t="s">
        <v>664</v>
      </c>
      <c r="E3728" s="102">
        <v>35.000073999999998</v>
      </c>
      <c r="F3728" s="102">
        <v>104.999927</v>
      </c>
    </row>
    <row r="3729" spans="1:6" x14ac:dyDescent="0.25">
      <c r="A3729" s="1">
        <v>805</v>
      </c>
      <c r="B3729" t="s">
        <v>4281</v>
      </c>
      <c r="C3729" t="s">
        <v>694</v>
      </c>
      <c r="D3729" t="s">
        <v>662</v>
      </c>
      <c r="E3729" s="102">
        <v>-10.3333333</v>
      </c>
      <c r="F3729" s="102">
        <v>-53.2</v>
      </c>
    </row>
    <row r="3730" spans="1:6" x14ac:dyDescent="0.25">
      <c r="A3730" s="1">
        <v>805</v>
      </c>
      <c r="B3730" t="s">
        <v>4282</v>
      </c>
      <c r="C3730" t="s">
        <v>694</v>
      </c>
      <c r="D3730" t="s">
        <v>662</v>
      </c>
      <c r="E3730" s="102">
        <v>-10.3333333</v>
      </c>
      <c r="F3730" s="102">
        <v>-53.2</v>
      </c>
    </row>
    <row r="3731" spans="1:6" x14ac:dyDescent="0.25">
      <c r="A3731" s="1">
        <v>805</v>
      </c>
      <c r="B3731" t="s">
        <v>609</v>
      </c>
      <c r="C3731" t="s">
        <v>767</v>
      </c>
      <c r="D3731" t="s">
        <v>664</v>
      </c>
      <c r="E3731" s="102">
        <v>36.5748441</v>
      </c>
      <c r="F3731" s="102">
        <v>139.23941790000001</v>
      </c>
    </row>
    <row r="3732" spans="1:6" x14ac:dyDescent="0.25">
      <c r="A3732" s="1">
        <v>805</v>
      </c>
      <c r="B3732" t="s">
        <v>4283</v>
      </c>
      <c r="C3732" t="s">
        <v>3553</v>
      </c>
      <c r="D3732" t="s">
        <v>664</v>
      </c>
      <c r="E3732" s="102">
        <v>9.6000359</v>
      </c>
      <c r="F3732" s="102">
        <v>7.9999720999999999</v>
      </c>
    </row>
    <row r="3733" spans="1:6" x14ac:dyDescent="0.25">
      <c r="A3733" s="1">
        <v>806</v>
      </c>
      <c r="B3733" t="s">
        <v>4284</v>
      </c>
      <c r="C3733" t="s">
        <v>740</v>
      </c>
      <c r="D3733" t="s">
        <v>662</v>
      </c>
      <c r="E3733" s="102">
        <v>32.647531399999998</v>
      </c>
      <c r="F3733" s="102">
        <v>54.564351600000002</v>
      </c>
    </row>
    <row r="3734" spans="1:6" x14ac:dyDescent="0.25">
      <c r="A3734" s="1">
        <v>806</v>
      </c>
      <c r="B3734" t="s">
        <v>4285</v>
      </c>
      <c r="C3734" t="s">
        <v>688</v>
      </c>
      <c r="D3734" t="s">
        <v>664</v>
      </c>
      <c r="E3734" s="102">
        <v>39.326068499999998</v>
      </c>
      <c r="F3734" s="102">
        <v>-4.8379791000000001</v>
      </c>
    </row>
    <row r="3735" spans="1:6" x14ac:dyDescent="0.25">
      <c r="A3735" s="1">
        <v>806</v>
      </c>
      <c r="B3735" t="s">
        <v>4286</v>
      </c>
      <c r="C3735" t="s">
        <v>694</v>
      </c>
      <c r="D3735" t="s">
        <v>662</v>
      </c>
      <c r="E3735" s="102">
        <v>-10.3333333</v>
      </c>
      <c r="F3735" s="102">
        <v>-53.2</v>
      </c>
    </row>
    <row r="3736" spans="1:6" x14ac:dyDescent="0.25">
      <c r="A3736" s="1">
        <v>806</v>
      </c>
      <c r="B3736" t="s">
        <v>4287</v>
      </c>
      <c r="C3736" t="s">
        <v>3535</v>
      </c>
      <c r="D3736" t="s">
        <v>662</v>
      </c>
      <c r="E3736" s="102">
        <v>31.166704899999999</v>
      </c>
      <c r="F3736" s="102">
        <v>36.941628000000001</v>
      </c>
    </row>
    <row r="3737" spans="1:6" x14ac:dyDescent="0.25">
      <c r="A3737" s="1">
        <v>806</v>
      </c>
      <c r="B3737" t="s">
        <v>4288</v>
      </c>
      <c r="C3737" t="s">
        <v>661</v>
      </c>
      <c r="D3737" t="s">
        <v>662</v>
      </c>
      <c r="E3737" s="102">
        <v>39.783730400000003</v>
      </c>
      <c r="F3737" s="102">
        <v>-100.445882</v>
      </c>
    </row>
    <row r="3738" spans="1:6" x14ac:dyDescent="0.25">
      <c r="A3738" s="1">
        <v>806</v>
      </c>
      <c r="B3738" t="s">
        <v>4289</v>
      </c>
      <c r="C3738" t="s">
        <v>958</v>
      </c>
      <c r="D3738" t="s">
        <v>662</v>
      </c>
      <c r="E3738" s="102">
        <v>22.351114800000001</v>
      </c>
      <c r="F3738" s="102">
        <v>78.667742799999999</v>
      </c>
    </row>
    <row r="3739" spans="1:6" x14ac:dyDescent="0.25">
      <c r="A3739" s="1">
        <v>806</v>
      </c>
      <c r="B3739" t="s">
        <v>4290</v>
      </c>
      <c r="C3739" t="s">
        <v>1356</v>
      </c>
      <c r="D3739" t="s">
        <v>664</v>
      </c>
      <c r="E3739" s="102">
        <v>23.658511600000001</v>
      </c>
      <c r="F3739" s="102">
        <v>-102.00770970000001</v>
      </c>
    </row>
    <row r="3740" spans="1:6" x14ac:dyDescent="0.25">
      <c r="A3740" s="1">
        <v>806</v>
      </c>
      <c r="B3740" t="s">
        <v>4291</v>
      </c>
      <c r="C3740" t="s">
        <v>739</v>
      </c>
      <c r="D3740" t="s">
        <v>662</v>
      </c>
      <c r="E3740" s="102">
        <v>64.686313600000005</v>
      </c>
      <c r="F3740" s="102">
        <v>97.745306099999993</v>
      </c>
    </row>
    <row r="3741" spans="1:6" x14ac:dyDescent="0.25">
      <c r="A3741" s="1">
        <v>806</v>
      </c>
      <c r="B3741" t="s">
        <v>4292</v>
      </c>
      <c r="C3741" t="s">
        <v>2791</v>
      </c>
      <c r="D3741" t="s">
        <v>662</v>
      </c>
      <c r="E3741" s="102">
        <v>-2.4833826000000001</v>
      </c>
      <c r="F3741" s="102">
        <v>117.8902853</v>
      </c>
    </row>
    <row r="3742" spans="1:6" x14ac:dyDescent="0.25">
      <c r="A3742" s="1">
        <v>806</v>
      </c>
      <c r="B3742" t="s">
        <v>4293</v>
      </c>
      <c r="C3742" t="s">
        <v>666</v>
      </c>
      <c r="D3742" t="s">
        <v>662</v>
      </c>
      <c r="E3742" s="102">
        <v>35.000073999999998</v>
      </c>
      <c r="F3742" s="102">
        <v>104.999927</v>
      </c>
    </row>
    <row r="3743" spans="1:6" x14ac:dyDescent="0.25">
      <c r="A3743" s="1">
        <v>806</v>
      </c>
      <c r="B3743" t="s">
        <v>4294</v>
      </c>
      <c r="C3743" t="s">
        <v>661</v>
      </c>
      <c r="D3743" t="s">
        <v>664</v>
      </c>
      <c r="E3743" s="102">
        <v>39.783730400000003</v>
      </c>
      <c r="F3743" s="102">
        <v>-100.445882</v>
      </c>
    </row>
    <row r="3744" spans="1:6" x14ac:dyDescent="0.25">
      <c r="A3744" s="1">
        <v>806</v>
      </c>
      <c r="B3744" t="s">
        <v>4295</v>
      </c>
      <c r="C3744" t="s">
        <v>1469</v>
      </c>
      <c r="D3744" t="s">
        <v>662</v>
      </c>
      <c r="E3744" s="102">
        <v>46.119944400000001</v>
      </c>
      <c r="F3744" s="102">
        <v>14.815333300000001</v>
      </c>
    </row>
    <row r="3745" spans="1:6" x14ac:dyDescent="0.25">
      <c r="A3745" s="1">
        <v>806</v>
      </c>
      <c r="B3745" t="s">
        <v>4296</v>
      </c>
      <c r="C3745" t="s">
        <v>661</v>
      </c>
      <c r="D3745" t="s">
        <v>662</v>
      </c>
      <c r="E3745" s="102">
        <v>39.783730400000003</v>
      </c>
      <c r="F3745" s="102">
        <v>-100.445882</v>
      </c>
    </row>
    <row r="3746" spans="1:6" x14ac:dyDescent="0.25">
      <c r="A3746" s="1">
        <v>806</v>
      </c>
      <c r="B3746" t="s">
        <v>4297</v>
      </c>
      <c r="C3746" t="s">
        <v>4298</v>
      </c>
      <c r="D3746" t="s">
        <v>662</v>
      </c>
      <c r="E3746" s="102">
        <v>15.2572432</v>
      </c>
      <c r="F3746" s="102">
        <v>-86.075514499999997</v>
      </c>
    </row>
    <row r="3747" spans="1:6" x14ac:dyDescent="0.25">
      <c r="A3747" s="1">
        <v>806</v>
      </c>
      <c r="B3747" t="s">
        <v>4299</v>
      </c>
      <c r="C3747" t="s">
        <v>661</v>
      </c>
      <c r="D3747" t="s">
        <v>662</v>
      </c>
      <c r="E3747" s="102">
        <v>39.783730400000003</v>
      </c>
      <c r="F3747" s="102">
        <v>-100.445882</v>
      </c>
    </row>
    <row r="3748" spans="1:6" x14ac:dyDescent="0.25">
      <c r="A3748" s="1">
        <v>806</v>
      </c>
      <c r="B3748" t="s">
        <v>4300</v>
      </c>
      <c r="C3748" t="s">
        <v>3553</v>
      </c>
      <c r="D3748" t="s">
        <v>662</v>
      </c>
      <c r="E3748" s="102">
        <v>9.6000359</v>
      </c>
      <c r="F3748" s="102">
        <v>7.9999720999999999</v>
      </c>
    </row>
    <row r="3749" spans="1:6" x14ac:dyDescent="0.25">
      <c r="A3749" s="1">
        <v>807</v>
      </c>
      <c r="B3749" t="s">
        <v>4301</v>
      </c>
      <c r="C3749" t="s">
        <v>761</v>
      </c>
      <c r="D3749" t="s">
        <v>662</v>
      </c>
      <c r="E3749" s="102">
        <v>47.593969999999999</v>
      </c>
      <c r="F3749" s="102">
        <v>14.124560000000001</v>
      </c>
    </row>
    <row r="3750" spans="1:6" x14ac:dyDescent="0.25">
      <c r="A3750" s="1">
        <v>807</v>
      </c>
      <c r="B3750" t="s">
        <v>4302</v>
      </c>
      <c r="C3750" t="s">
        <v>688</v>
      </c>
      <c r="D3750" t="s">
        <v>664</v>
      </c>
      <c r="E3750" s="102">
        <v>39.326068499999998</v>
      </c>
      <c r="F3750" s="102">
        <v>-4.8379791000000001</v>
      </c>
    </row>
    <row r="3751" spans="1:6" x14ac:dyDescent="0.25">
      <c r="A3751" s="1">
        <v>807</v>
      </c>
      <c r="B3751" t="s">
        <v>4303</v>
      </c>
      <c r="C3751" t="s">
        <v>767</v>
      </c>
      <c r="D3751" t="s">
        <v>664</v>
      </c>
      <c r="E3751" s="102">
        <v>36.5748441</v>
      </c>
      <c r="F3751" s="102">
        <v>139.23941790000001</v>
      </c>
    </row>
    <row r="3752" spans="1:6" x14ac:dyDescent="0.25">
      <c r="A3752" s="1">
        <v>807</v>
      </c>
      <c r="B3752" t="s">
        <v>4304</v>
      </c>
      <c r="C3752" t="s">
        <v>661</v>
      </c>
      <c r="D3752" t="s">
        <v>664</v>
      </c>
      <c r="E3752" s="102">
        <v>39.783730400000003</v>
      </c>
      <c r="F3752" s="102">
        <v>-100.445882</v>
      </c>
    </row>
    <row r="3753" spans="1:6" x14ac:dyDescent="0.25">
      <c r="A3753" s="1">
        <v>807</v>
      </c>
      <c r="B3753" t="s">
        <v>4305</v>
      </c>
      <c r="C3753" t="s">
        <v>666</v>
      </c>
      <c r="D3753" t="s">
        <v>662</v>
      </c>
      <c r="E3753" s="102">
        <v>35.000073999999998</v>
      </c>
      <c r="F3753" s="102">
        <v>104.999927</v>
      </c>
    </row>
    <row r="3754" spans="1:6" x14ac:dyDescent="0.25">
      <c r="A3754" s="1">
        <v>807</v>
      </c>
      <c r="B3754" t="s">
        <v>4306</v>
      </c>
      <c r="C3754" t="s">
        <v>4307</v>
      </c>
      <c r="D3754" t="s">
        <v>662</v>
      </c>
      <c r="E3754" s="102">
        <v>-19.302233000000001</v>
      </c>
      <c r="F3754" s="102">
        <v>34.914497699999998</v>
      </c>
    </row>
    <row r="3755" spans="1:6" x14ac:dyDescent="0.25">
      <c r="A3755" s="1">
        <v>807</v>
      </c>
      <c r="B3755" t="s">
        <v>4308</v>
      </c>
      <c r="C3755" t="s">
        <v>4309</v>
      </c>
      <c r="D3755" t="s">
        <v>662</v>
      </c>
      <c r="E3755" s="102">
        <v>7.9897371000000001</v>
      </c>
      <c r="F3755" s="102">
        <v>-5.5679458000000004</v>
      </c>
    </row>
    <row r="3756" spans="1:6" x14ac:dyDescent="0.25">
      <c r="A3756" s="1">
        <v>807</v>
      </c>
      <c r="B3756" t="s">
        <v>4310</v>
      </c>
      <c r="C3756" t="s">
        <v>688</v>
      </c>
      <c r="D3756" t="s">
        <v>664</v>
      </c>
      <c r="E3756" s="102">
        <v>39.326068499999998</v>
      </c>
      <c r="F3756" s="102">
        <v>-4.8379791000000001</v>
      </c>
    </row>
    <row r="3757" spans="1:6" x14ac:dyDescent="0.25">
      <c r="A3757" s="1">
        <v>808</v>
      </c>
      <c r="B3757" t="s">
        <v>4311</v>
      </c>
      <c r="C3757" t="s">
        <v>740</v>
      </c>
      <c r="D3757" t="s">
        <v>662</v>
      </c>
      <c r="E3757" s="102">
        <v>32.647531399999998</v>
      </c>
      <c r="F3757" s="102">
        <v>54.564351600000002</v>
      </c>
    </row>
    <row r="3758" spans="1:6" x14ac:dyDescent="0.25">
      <c r="A3758" s="1">
        <v>808</v>
      </c>
      <c r="B3758" t="s">
        <v>4312</v>
      </c>
      <c r="C3758" t="s">
        <v>739</v>
      </c>
      <c r="D3758" t="s">
        <v>667</v>
      </c>
      <c r="E3758" s="102">
        <v>64.686313600000005</v>
      </c>
      <c r="F3758" s="102">
        <v>97.745306099999993</v>
      </c>
    </row>
    <row r="3759" spans="1:6" x14ac:dyDescent="0.25">
      <c r="A3759" s="1">
        <v>808</v>
      </c>
      <c r="B3759" t="s">
        <v>4313</v>
      </c>
      <c r="C3759" t="s">
        <v>1619</v>
      </c>
      <c r="D3759" t="s">
        <v>662</v>
      </c>
      <c r="E3759" s="102">
        <v>38.959759400000003</v>
      </c>
      <c r="F3759" s="102">
        <v>34.924965299999997</v>
      </c>
    </row>
    <row r="3760" spans="1:6" x14ac:dyDescent="0.25">
      <c r="A3760" s="1">
        <v>808</v>
      </c>
      <c r="B3760" t="s">
        <v>4314</v>
      </c>
      <c r="C3760" t="s">
        <v>978</v>
      </c>
      <c r="D3760" t="s">
        <v>662</v>
      </c>
      <c r="E3760" s="102">
        <v>49.743904700000002</v>
      </c>
      <c r="F3760" s="102">
        <v>15.338106099999999</v>
      </c>
    </row>
    <row r="3761" spans="1:6" x14ac:dyDescent="0.25">
      <c r="A3761" s="1">
        <v>808</v>
      </c>
      <c r="B3761" t="s">
        <v>4315</v>
      </c>
      <c r="C3761" t="s">
        <v>3840</v>
      </c>
      <c r="D3761" t="s">
        <v>662</v>
      </c>
      <c r="E3761" s="102">
        <v>31.1728205</v>
      </c>
      <c r="F3761" s="102">
        <v>-7.3362482</v>
      </c>
    </row>
    <row r="3762" spans="1:6" x14ac:dyDescent="0.25">
      <c r="A3762" s="1">
        <v>808</v>
      </c>
      <c r="B3762" t="s">
        <v>4316</v>
      </c>
      <c r="C3762" t="s">
        <v>688</v>
      </c>
      <c r="D3762" t="s">
        <v>664</v>
      </c>
      <c r="E3762" s="102">
        <v>39.326068499999998</v>
      </c>
      <c r="F3762" s="102">
        <v>-4.8379791000000001</v>
      </c>
    </row>
    <row r="3763" spans="1:6" x14ac:dyDescent="0.25">
      <c r="A3763" s="1">
        <v>808</v>
      </c>
      <c r="B3763" t="s">
        <v>4317</v>
      </c>
      <c r="C3763" t="s">
        <v>1264</v>
      </c>
      <c r="D3763" t="s">
        <v>662</v>
      </c>
      <c r="E3763" s="102">
        <v>26.254049299999998</v>
      </c>
      <c r="F3763" s="102">
        <v>29.267546899999999</v>
      </c>
    </row>
    <row r="3764" spans="1:6" x14ac:dyDescent="0.25">
      <c r="A3764" s="1">
        <v>808</v>
      </c>
      <c r="B3764" t="s">
        <v>4318</v>
      </c>
      <c r="C3764" t="s">
        <v>681</v>
      </c>
      <c r="D3764" t="s">
        <v>662</v>
      </c>
      <c r="E3764" s="102">
        <v>51.1638175</v>
      </c>
      <c r="F3764" s="102">
        <v>10.447831300000001</v>
      </c>
    </row>
    <row r="3765" spans="1:6" x14ac:dyDescent="0.25">
      <c r="A3765" s="1">
        <v>808</v>
      </c>
      <c r="B3765" t="s">
        <v>4319</v>
      </c>
      <c r="C3765" t="s">
        <v>1264</v>
      </c>
      <c r="D3765" t="s">
        <v>662</v>
      </c>
      <c r="E3765" s="102">
        <v>26.254049299999998</v>
      </c>
      <c r="F3765" s="102">
        <v>29.267546899999999</v>
      </c>
    </row>
    <row r="3766" spans="1:6" x14ac:dyDescent="0.25">
      <c r="A3766" s="1">
        <v>808</v>
      </c>
      <c r="B3766" t="s">
        <v>4320</v>
      </c>
      <c r="C3766" t="s">
        <v>1619</v>
      </c>
      <c r="D3766" t="s">
        <v>662</v>
      </c>
      <c r="E3766" s="102">
        <v>38.959759400000003</v>
      </c>
      <c r="F3766" s="102">
        <v>34.924965299999997</v>
      </c>
    </row>
    <row r="3767" spans="1:6" x14ac:dyDescent="0.25">
      <c r="A3767" s="1">
        <v>808</v>
      </c>
      <c r="B3767" t="s">
        <v>4321</v>
      </c>
      <c r="C3767" t="s">
        <v>2806</v>
      </c>
      <c r="D3767" t="s">
        <v>662</v>
      </c>
      <c r="E3767" s="102">
        <v>24.4769288</v>
      </c>
      <c r="F3767" s="102">
        <v>90.293441299999998</v>
      </c>
    </row>
    <row r="3768" spans="1:6" x14ac:dyDescent="0.25">
      <c r="A3768" s="1">
        <v>808</v>
      </c>
      <c r="B3768" t="s">
        <v>4322</v>
      </c>
      <c r="C3768" t="s">
        <v>713</v>
      </c>
      <c r="D3768" t="s">
        <v>664</v>
      </c>
      <c r="E3768" s="102">
        <v>36.638392000000003</v>
      </c>
      <c r="F3768" s="102">
        <v>127.69611879999999</v>
      </c>
    </row>
    <row r="3769" spans="1:6" x14ac:dyDescent="0.25">
      <c r="A3769" s="1">
        <v>808</v>
      </c>
      <c r="B3769" t="s">
        <v>4323</v>
      </c>
      <c r="C3769" t="s">
        <v>1133</v>
      </c>
      <c r="D3769" t="s">
        <v>662</v>
      </c>
      <c r="E3769" s="102">
        <v>-28.8166236</v>
      </c>
      <c r="F3769" s="102">
        <v>24.991638999999999</v>
      </c>
    </row>
    <row r="3770" spans="1:6" x14ac:dyDescent="0.25">
      <c r="A3770" s="1">
        <v>808</v>
      </c>
      <c r="B3770" t="s">
        <v>4324</v>
      </c>
      <c r="C3770" t="s">
        <v>1264</v>
      </c>
      <c r="D3770" t="s">
        <v>664</v>
      </c>
      <c r="E3770" s="102">
        <v>26.254049299999998</v>
      </c>
      <c r="F3770" s="102">
        <v>29.267546899999999</v>
      </c>
    </row>
    <row r="3771" spans="1:6" x14ac:dyDescent="0.25">
      <c r="A3771" s="1">
        <v>808</v>
      </c>
      <c r="B3771" t="s">
        <v>4325</v>
      </c>
      <c r="C3771" t="s">
        <v>666</v>
      </c>
      <c r="D3771" t="s">
        <v>662</v>
      </c>
      <c r="E3771" s="102">
        <v>35.000073999999998</v>
      </c>
      <c r="F3771" s="102">
        <v>104.999927</v>
      </c>
    </row>
    <row r="3772" spans="1:6" x14ac:dyDescent="0.25">
      <c r="A3772" s="1">
        <v>808</v>
      </c>
      <c r="B3772" t="s">
        <v>4326</v>
      </c>
      <c r="C3772" t="s">
        <v>670</v>
      </c>
      <c r="D3772" t="s">
        <v>667</v>
      </c>
      <c r="E3772" s="102">
        <v>46.603354000000003</v>
      </c>
      <c r="F3772" s="102">
        <v>1.8883335000000001</v>
      </c>
    </row>
    <row r="3773" spans="1:6" x14ac:dyDescent="0.25">
      <c r="A3773" s="1">
        <v>808</v>
      </c>
      <c r="B3773" t="s">
        <v>4327</v>
      </c>
      <c r="C3773" t="s">
        <v>3120</v>
      </c>
      <c r="D3773" t="s">
        <v>662</v>
      </c>
      <c r="E3773" s="102">
        <v>10.2116702</v>
      </c>
      <c r="F3773" s="102">
        <v>38.6521203</v>
      </c>
    </row>
    <row r="3774" spans="1:6" x14ac:dyDescent="0.25">
      <c r="A3774" s="1">
        <v>809</v>
      </c>
      <c r="B3774" t="s">
        <v>4328</v>
      </c>
      <c r="C3774" t="s">
        <v>2046</v>
      </c>
      <c r="D3774" t="s">
        <v>662</v>
      </c>
      <c r="E3774" s="102">
        <v>58.752377799999998</v>
      </c>
      <c r="F3774" s="102">
        <v>25.3319078</v>
      </c>
    </row>
    <row r="3775" spans="1:6" x14ac:dyDescent="0.25">
      <c r="A3775" s="1">
        <v>809</v>
      </c>
      <c r="B3775" t="s">
        <v>4329</v>
      </c>
      <c r="C3775" t="s">
        <v>661</v>
      </c>
      <c r="D3775" t="s">
        <v>664</v>
      </c>
      <c r="E3775" s="102">
        <v>39.783730400000003</v>
      </c>
      <c r="F3775" s="102">
        <v>-100.445882</v>
      </c>
    </row>
    <row r="3776" spans="1:6" x14ac:dyDescent="0.25">
      <c r="A3776" s="1">
        <v>809</v>
      </c>
      <c r="B3776" t="s">
        <v>4330</v>
      </c>
      <c r="C3776" t="s">
        <v>739</v>
      </c>
      <c r="D3776" t="s">
        <v>664</v>
      </c>
      <c r="E3776" s="102">
        <v>64.686313600000005</v>
      </c>
      <c r="F3776" s="102">
        <v>97.745306099999993</v>
      </c>
    </row>
    <row r="3777" spans="1:6" x14ac:dyDescent="0.25">
      <c r="A3777" s="1">
        <v>809</v>
      </c>
      <c r="B3777" t="s">
        <v>4331</v>
      </c>
      <c r="C3777" t="s">
        <v>1619</v>
      </c>
      <c r="D3777" t="s">
        <v>662</v>
      </c>
      <c r="E3777" s="102">
        <v>38.959759400000003</v>
      </c>
      <c r="F3777" s="102">
        <v>34.924965299999997</v>
      </c>
    </row>
    <row r="3778" spans="1:6" x14ac:dyDescent="0.25">
      <c r="A3778" s="1">
        <v>809</v>
      </c>
      <c r="B3778" t="s">
        <v>4332</v>
      </c>
      <c r="C3778" t="s">
        <v>681</v>
      </c>
      <c r="D3778" t="s">
        <v>662</v>
      </c>
      <c r="E3778" s="102">
        <v>51.1638175</v>
      </c>
      <c r="F3778" s="102">
        <v>10.447831300000001</v>
      </c>
    </row>
    <row r="3779" spans="1:6" x14ac:dyDescent="0.25">
      <c r="A3779" s="1">
        <v>809</v>
      </c>
      <c r="B3779" t="s">
        <v>4333</v>
      </c>
      <c r="C3779" t="s">
        <v>1356</v>
      </c>
      <c r="D3779" t="s">
        <v>662</v>
      </c>
      <c r="E3779" s="102">
        <v>23.658511600000001</v>
      </c>
      <c r="F3779" s="102">
        <v>-102.00770970000001</v>
      </c>
    </row>
    <row r="3780" spans="1:6" x14ac:dyDescent="0.25">
      <c r="A3780" s="1">
        <v>809</v>
      </c>
      <c r="B3780" t="s">
        <v>4334</v>
      </c>
      <c r="C3780" t="s">
        <v>2576</v>
      </c>
      <c r="D3780" t="s">
        <v>662</v>
      </c>
      <c r="E3780" s="102">
        <v>4.0999169999999996</v>
      </c>
      <c r="F3780" s="102">
        <v>-72.908813300000006</v>
      </c>
    </row>
    <row r="3781" spans="1:6" x14ac:dyDescent="0.25">
      <c r="A3781" s="1">
        <v>809</v>
      </c>
      <c r="B3781" t="s">
        <v>4335</v>
      </c>
      <c r="C3781" t="s">
        <v>739</v>
      </c>
      <c r="D3781" t="s">
        <v>662</v>
      </c>
      <c r="E3781" s="102">
        <v>64.686313600000005</v>
      </c>
      <c r="F3781" s="102">
        <v>97.745306099999993</v>
      </c>
    </row>
    <row r="3782" spans="1:6" x14ac:dyDescent="0.25">
      <c r="A3782" s="1">
        <v>809</v>
      </c>
      <c r="B3782" t="s">
        <v>4336</v>
      </c>
      <c r="C3782" t="s">
        <v>670</v>
      </c>
      <c r="D3782" t="s">
        <v>662</v>
      </c>
      <c r="E3782" s="102">
        <v>46.603354000000003</v>
      </c>
      <c r="F3782" s="102">
        <v>1.8883335000000001</v>
      </c>
    </row>
    <row r="3783" spans="1:6" x14ac:dyDescent="0.25">
      <c r="A3783" s="1">
        <v>809</v>
      </c>
      <c r="B3783" t="s">
        <v>4337</v>
      </c>
      <c r="C3783" t="s">
        <v>958</v>
      </c>
      <c r="D3783" t="s">
        <v>662</v>
      </c>
      <c r="E3783" s="102">
        <v>22.351114800000001</v>
      </c>
      <c r="F3783" s="102">
        <v>78.667742799999999</v>
      </c>
    </row>
    <row r="3784" spans="1:6" x14ac:dyDescent="0.25">
      <c r="A3784" s="1">
        <v>809</v>
      </c>
      <c r="B3784" t="s">
        <v>4338</v>
      </c>
      <c r="C3784" t="s">
        <v>694</v>
      </c>
      <c r="D3784" t="s">
        <v>662</v>
      </c>
      <c r="E3784" s="102">
        <v>-10.3333333</v>
      </c>
      <c r="F3784" s="102">
        <v>-53.2</v>
      </c>
    </row>
    <row r="3785" spans="1:6" x14ac:dyDescent="0.25">
      <c r="A3785" s="1">
        <v>809</v>
      </c>
      <c r="B3785" t="s">
        <v>4339</v>
      </c>
      <c r="C3785" t="s">
        <v>694</v>
      </c>
      <c r="D3785" t="s">
        <v>662</v>
      </c>
      <c r="E3785" s="102">
        <v>-10.3333333</v>
      </c>
      <c r="F3785" s="102">
        <v>-53.2</v>
      </c>
    </row>
    <row r="3786" spans="1:6" x14ac:dyDescent="0.25">
      <c r="A3786" s="1">
        <v>809</v>
      </c>
      <c r="B3786" t="s">
        <v>4340</v>
      </c>
      <c r="C3786" t="s">
        <v>4341</v>
      </c>
      <c r="D3786" t="s">
        <v>662</v>
      </c>
      <c r="E3786" s="102">
        <v>12.136037399999999</v>
      </c>
      <c r="F3786" s="102">
        <v>-61.6904045</v>
      </c>
    </row>
    <row r="3787" spans="1:6" x14ac:dyDescent="0.25">
      <c r="A3787" s="1">
        <v>809</v>
      </c>
      <c r="B3787" t="s">
        <v>4342</v>
      </c>
      <c r="C3787" t="s">
        <v>2791</v>
      </c>
      <c r="D3787" t="s">
        <v>662</v>
      </c>
      <c r="E3787" s="102">
        <v>-2.4833826000000001</v>
      </c>
      <c r="F3787" s="102">
        <v>117.8902853</v>
      </c>
    </row>
    <row r="3788" spans="1:6" x14ac:dyDescent="0.25">
      <c r="A3788" s="1">
        <v>809</v>
      </c>
      <c r="B3788" t="s">
        <v>4343</v>
      </c>
      <c r="C3788" t="s">
        <v>1073</v>
      </c>
      <c r="D3788" t="s">
        <v>662</v>
      </c>
      <c r="E3788" s="102">
        <v>52.215933</v>
      </c>
      <c r="F3788" s="102">
        <v>19.134422000000001</v>
      </c>
    </row>
    <row r="3789" spans="1:6" x14ac:dyDescent="0.25">
      <c r="A3789" s="1">
        <v>809</v>
      </c>
      <c r="B3789" t="s">
        <v>4344</v>
      </c>
      <c r="C3789" t="s">
        <v>688</v>
      </c>
      <c r="D3789" t="s">
        <v>664</v>
      </c>
      <c r="E3789" s="102">
        <v>39.326068499999998</v>
      </c>
      <c r="F3789" s="102">
        <v>-4.8379791000000001</v>
      </c>
    </row>
    <row r="3790" spans="1:6" x14ac:dyDescent="0.25">
      <c r="A3790" s="1">
        <v>809</v>
      </c>
      <c r="B3790" t="s">
        <v>4345</v>
      </c>
      <c r="C3790" t="s">
        <v>1133</v>
      </c>
      <c r="D3790" t="s">
        <v>667</v>
      </c>
      <c r="E3790" s="102">
        <v>-28.8166236</v>
      </c>
      <c r="F3790" s="102">
        <v>24.991638999999999</v>
      </c>
    </row>
    <row r="3791" spans="1:6" x14ac:dyDescent="0.25">
      <c r="A3791" s="1">
        <v>809</v>
      </c>
      <c r="B3791" t="s">
        <v>4346</v>
      </c>
      <c r="C3791" t="s">
        <v>740</v>
      </c>
      <c r="D3791" t="s">
        <v>662</v>
      </c>
      <c r="E3791" s="102">
        <v>32.647531399999998</v>
      </c>
      <c r="F3791" s="102">
        <v>54.564351600000002</v>
      </c>
    </row>
    <row r="3792" spans="1:6" x14ac:dyDescent="0.25">
      <c r="A3792" s="1">
        <v>809</v>
      </c>
      <c r="B3792" t="s">
        <v>4347</v>
      </c>
      <c r="C3792" t="s">
        <v>661</v>
      </c>
      <c r="D3792" t="s">
        <v>664</v>
      </c>
      <c r="E3792" s="102">
        <v>39.783730400000003</v>
      </c>
      <c r="F3792" s="102">
        <v>-100.445882</v>
      </c>
    </row>
    <row r="3793" spans="1:6" x14ac:dyDescent="0.25">
      <c r="A3793" s="1">
        <v>809</v>
      </c>
      <c r="B3793" t="s">
        <v>4348</v>
      </c>
      <c r="C3793" t="s">
        <v>1264</v>
      </c>
      <c r="D3793" t="s">
        <v>664</v>
      </c>
      <c r="E3793" s="102">
        <v>26.254049299999998</v>
      </c>
      <c r="F3793" s="102">
        <v>29.267546899999999</v>
      </c>
    </row>
    <row r="3794" spans="1:6" x14ac:dyDescent="0.25">
      <c r="A3794" s="1">
        <v>809</v>
      </c>
      <c r="B3794" t="s">
        <v>4349</v>
      </c>
      <c r="C3794" t="s">
        <v>661</v>
      </c>
      <c r="D3794" t="s">
        <v>662</v>
      </c>
      <c r="E3794" s="102">
        <v>39.783730400000003</v>
      </c>
      <c r="F3794" s="102">
        <v>-100.445882</v>
      </c>
    </row>
    <row r="3795" spans="1:6" x14ac:dyDescent="0.25">
      <c r="A3795" s="1">
        <v>810</v>
      </c>
      <c r="B3795" t="s">
        <v>4350</v>
      </c>
      <c r="C3795" t="s">
        <v>1002</v>
      </c>
      <c r="D3795" t="s">
        <v>662</v>
      </c>
      <c r="E3795" s="102">
        <v>25.624261799999999</v>
      </c>
      <c r="F3795" s="102">
        <v>42.352832800000002</v>
      </c>
    </row>
    <row r="3796" spans="1:6" x14ac:dyDescent="0.25">
      <c r="A3796" s="1">
        <v>810</v>
      </c>
      <c r="B3796" t="s">
        <v>4351</v>
      </c>
      <c r="C3796" t="s">
        <v>958</v>
      </c>
      <c r="D3796" t="s">
        <v>664</v>
      </c>
      <c r="E3796" s="102">
        <v>22.351114800000001</v>
      </c>
      <c r="F3796" s="102">
        <v>78.667742799999999</v>
      </c>
    </row>
    <row r="3797" spans="1:6" x14ac:dyDescent="0.25">
      <c r="A3797" s="1">
        <v>810</v>
      </c>
      <c r="B3797" t="s">
        <v>4352</v>
      </c>
      <c r="C3797" t="s">
        <v>2576</v>
      </c>
      <c r="D3797" t="s">
        <v>662</v>
      </c>
      <c r="E3797" s="102">
        <v>4.0999169999999996</v>
      </c>
      <c r="F3797" s="102">
        <v>-72.908813300000006</v>
      </c>
    </row>
    <row r="3798" spans="1:6" x14ac:dyDescent="0.25">
      <c r="A3798" s="1">
        <v>810</v>
      </c>
      <c r="B3798" t="s">
        <v>4353</v>
      </c>
      <c r="C3798" t="s">
        <v>958</v>
      </c>
      <c r="D3798" t="s">
        <v>662</v>
      </c>
      <c r="E3798" s="102">
        <v>22.351114800000001</v>
      </c>
      <c r="F3798" s="102">
        <v>78.667742799999999</v>
      </c>
    </row>
    <row r="3799" spans="1:6" x14ac:dyDescent="0.25">
      <c r="A3799" s="1">
        <v>810</v>
      </c>
      <c r="B3799" t="s">
        <v>4354</v>
      </c>
      <c r="C3799" t="s">
        <v>674</v>
      </c>
      <c r="D3799" t="s">
        <v>662</v>
      </c>
      <c r="E3799" s="102">
        <v>54.702354499999998</v>
      </c>
      <c r="F3799" s="102">
        <v>-3.2765753000000002</v>
      </c>
    </row>
    <row r="3800" spans="1:6" x14ac:dyDescent="0.25">
      <c r="A3800" s="1">
        <v>810</v>
      </c>
      <c r="B3800" t="s">
        <v>4355</v>
      </c>
      <c r="C3800" t="s">
        <v>675</v>
      </c>
      <c r="D3800" t="s">
        <v>662</v>
      </c>
      <c r="E3800" s="102">
        <v>61.066692199999999</v>
      </c>
      <c r="F3800" s="102">
        <v>-107.99170700000001</v>
      </c>
    </row>
    <row r="3801" spans="1:6" x14ac:dyDescent="0.25">
      <c r="A3801" s="1">
        <v>810</v>
      </c>
      <c r="B3801" t="s">
        <v>4356</v>
      </c>
      <c r="C3801" t="s">
        <v>740</v>
      </c>
      <c r="D3801" t="s">
        <v>662</v>
      </c>
      <c r="E3801" s="102">
        <v>32.647531399999998</v>
      </c>
      <c r="F3801" s="102">
        <v>54.564351600000002</v>
      </c>
    </row>
    <row r="3802" spans="1:6" x14ac:dyDescent="0.25">
      <c r="A3802" s="1">
        <v>810</v>
      </c>
      <c r="B3802" t="s">
        <v>4357</v>
      </c>
      <c r="C3802" t="s">
        <v>688</v>
      </c>
      <c r="D3802" t="s">
        <v>664</v>
      </c>
      <c r="E3802" s="102">
        <v>39.326068499999998</v>
      </c>
      <c r="F3802" s="102">
        <v>-4.8379791000000001</v>
      </c>
    </row>
    <row r="3803" spans="1:6" x14ac:dyDescent="0.25">
      <c r="A3803" s="1">
        <v>810</v>
      </c>
      <c r="B3803" t="s">
        <v>4358</v>
      </c>
      <c r="C3803" t="s">
        <v>958</v>
      </c>
      <c r="D3803" t="s">
        <v>662</v>
      </c>
      <c r="E3803" s="102">
        <v>22.351114800000001</v>
      </c>
      <c r="F3803" s="102">
        <v>78.667742799999999</v>
      </c>
    </row>
    <row r="3804" spans="1:6" x14ac:dyDescent="0.25">
      <c r="A3804" s="1">
        <v>810</v>
      </c>
      <c r="B3804" t="s">
        <v>4359</v>
      </c>
      <c r="C3804" t="s">
        <v>1027</v>
      </c>
      <c r="D3804" t="s">
        <v>662</v>
      </c>
      <c r="E3804" s="102">
        <v>-34.996496299999997</v>
      </c>
      <c r="F3804" s="102">
        <v>-64.967281700000001</v>
      </c>
    </row>
    <row r="3805" spans="1:6" x14ac:dyDescent="0.25">
      <c r="A3805" s="1">
        <v>810</v>
      </c>
      <c r="B3805" t="s">
        <v>4360</v>
      </c>
      <c r="C3805" t="s">
        <v>684</v>
      </c>
      <c r="D3805" t="s">
        <v>664</v>
      </c>
      <c r="E3805" s="102">
        <v>-24.776108600000001</v>
      </c>
      <c r="F3805" s="102">
        <v>134.755</v>
      </c>
    </row>
    <row r="3806" spans="1:6" x14ac:dyDescent="0.25">
      <c r="A3806" s="1">
        <v>810</v>
      </c>
      <c r="B3806" t="s">
        <v>4361</v>
      </c>
      <c r="C3806" t="s">
        <v>958</v>
      </c>
      <c r="D3806" t="s">
        <v>662</v>
      </c>
      <c r="E3806" s="102">
        <v>22.351114800000001</v>
      </c>
      <c r="F3806" s="102">
        <v>78.667742799999999</v>
      </c>
    </row>
    <row r="3807" spans="1:6" x14ac:dyDescent="0.25">
      <c r="A3807" s="1">
        <v>810</v>
      </c>
      <c r="B3807" t="s">
        <v>4362</v>
      </c>
      <c r="C3807" t="s">
        <v>700</v>
      </c>
      <c r="D3807" t="s">
        <v>662</v>
      </c>
      <c r="E3807" s="102">
        <v>52.243497900000001</v>
      </c>
      <c r="F3807" s="102">
        <v>5.6343227000000002</v>
      </c>
    </row>
    <row r="3808" spans="1:6" x14ac:dyDescent="0.25">
      <c r="A3808" s="1">
        <v>810</v>
      </c>
      <c r="B3808" t="s">
        <v>4363</v>
      </c>
      <c r="C3808" t="s">
        <v>999</v>
      </c>
      <c r="D3808" t="s">
        <v>662</v>
      </c>
      <c r="E3808" s="102">
        <v>39.662164799999999</v>
      </c>
      <c r="F3808" s="102">
        <v>-8.1353518999999999</v>
      </c>
    </row>
    <row r="3809" spans="1:6" x14ac:dyDescent="0.25">
      <c r="A3809" s="1">
        <v>810</v>
      </c>
      <c r="B3809" t="s">
        <v>4364</v>
      </c>
      <c r="C3809" t="s">
        <v>958</v>
      </c>
      <c r="D3809" t="s">
        <v>662</v>
      </c>
      <c r="E3809" s="102">
        <v>22.351114800000001</v>
      </c>
      <c r="F3809" s="102">
        <v>78.667742799999999</v>
      </c>
    </row>
    <row r="3810" spans="1:6" x14ac:dyDescent="0.25">
      <c r="A3810" s="1">
        <v>810</v>
      </c>
      <c r="B3810" t="s">
        <v>4365</v>
      </c>
      <c r="C3810" t="s">
        <v>684</v>
      </c>
      <c r="D3810" t="s">
        <v>662</v>
      </c>
      <c r="E3810" s="102">
        <v>-24.776108600000001</v>
      </c>
      <c r="F3810" s="102">
        <v>134.755</v>
      </c>
    </row>
    <row r="3811" spans="1:6" x14ac:dyDescent="0.25">
      <c r="A3811" s="1">
        <v>810</v>
      </c>
      <c r="B3811" t="s">
        <v>4366</v>
      </c>
      <c r="C3811" t="s">
        <v>1619</v>
      </c>
      <c r="D3811" t="s">
        <v>662</v>
      </c>
      <c r="E3811" s="102">
        <v>38.959759400000003</v>
      </c>
      <c r="F3811" s="102">
        <v>34.924965299999997</v>
      </c>
    </row>
    <row r="3812" spans="1:6" x14ac:dyDescent="0.25">
      <c r="A3812" s="1">
        <v>811</v>
      </c>
      <c r="B3812" t="s">
        <v>4367</v>
      </c>
      <c r="C3812" t="s">
        <v>2791</v>
      </c>
      <c r="D3812" t="s">
        <v>662</v>
      </c>
      <c r="E3812" s="102">
        <v>-2.4833826000000001</v>
      </c>
      <c r="F3812" s="102">
        <v>117.8902853</v>
      </c>
    </row>
    <row r="3813" spans="1:6" x14ac:dyDescent="0.25">
      <c r="A3813" s="1">
        <v>811</v>
      </c>
      <c r="B3813" t="s">
        <v>4368</v>
      </c>
      <c r="C3813" t="s">
        <v>674</v>
      </c>
      <c r="D3813" t="s">
        <v>662</v>
      </c>
      <c r="E3813" s="102">
        <v>54.702354499999998</v>
      </c>
      <c r="F3813" s="102">
        <v>-3.2765753000000002</v>
      </c>
    </row>
    <row r="3814" spans="1:6" x14ac:dyDescent="0.25">
      <c r="A3814" s="1">
        <v>811</v>
      </c>
      <c r="B3814" t="s">
        <v>4369</v>
      </c>
      <c r="C3814" t="s">
        <v>688</v>
      </c>
      <c r="D3814" t="s">
        <v>664</v>
      </c>
      <c r="E3814" s="102">
        <v>39.326068499999998</v>
      </c>
      <c r="F3814" s="102">
        <v>-4.8379791000000001</v>
      </c>
    </row>
    <row r="3815" spans="1:6" x14ac:dyDescent="0.25">
      <c r="A3815" s="1">
        <v>811</v>
      </c>
      <c r="B3815" t="s">
        <v>4370</v>
      </c>
      <c r="C3815" t="s">
        <v>666</v>
      </c>
      <c r="D3815" t="s">
        <v>662</v>
      </c>
      <c r="E3815" s="102">
        <v>35.000073999999998</v>
      </c>
      <c r="F3815" s="102">
        <v>104.999927</v>
      </c>
    </row>
    <row r="3816" spans="1:6" x14ac:dyDescent="0.25">
      <c r="A3816" s="1">
        <v>811</v>
      </c>
      <c r="B3816" t="s">
        <v>4371</v>
      </c>
      <c r="C3816" t="s">
        <v>958</v>
      </c>
      <c r="D3816" t="s">
        <v>662</v>
      </c>
      <c r="E3816" s="102">
        <v>22.351114800000001</v>
      </c>
      <c r="F3816" s="102">
        <v>78.667742799999999</v>
      </c>
    </row>
    <row r="3817" spans="1:6" x14ac:dyDescent="0.25">
      <c r="A3817" s="1">
        <v>811</v>
      </c>
      <c r="B3817" t="s">
        <v>4372</v>
      </c>
      <c r="C3817" t="s">
        <v>688</v>
      </c>
      <c r="D3817" t="s">
        <v>664</v>
      </c>
      <c r="E3817" s="102">
        <v>39.326068499999998</v>
      </c>
      <c r="F3817" s="102">
        <v>-4.8379791000000001</v>
      </c>
    </row>
    <row r="3818" spans="1:6" x14ac:dyDescent="0.25">
      <c r="A3818" s="1">
        <v>811</v>
      </c>
      <c r="B3818" t="s">
        <v>4373</v>
      </c>
      <c r="C3818" t="s">
        <v>1027</v>
      </c>
      <c r="D3818" t="s">
        <v>856</v>
      </c>
      <c r="E3818" s="102">
        <v>-34.996496299999997</v>
      </c>
      <c r="F3818" s="102">
        <v>-64.967281700000001</v>
      </c>
    </row>
    <row r="3819" spans="1:6" x14ac:dyDescent="0.25">
      <c r="A3819" s="1">
        <v>811</v>
      </c>
      <c r="B3819" t="s">
        <v>4374</v>
      </c>
      <c r="C3819" t="s">
        <v>3136</v>
      </c>
      <c r="D3819" t="s">
        <v>664</v>
      </c>
      <c r="E3819" s="102">
        <v>-6.8699697000000004</v>
      </c>
      <c r="F3819" s="102">
        <v>-75.045851499999998</v>
      </c>
    </row>
    <row r="3820" spans="1:6" x14ac:dyDescent="0.25">
      <c r="A3820" s="1">
        <v>811</v>
      </c>
      <c r="B3820" t="s">
        <v>4375</v>
      </c>
      <c r="C3820" t="s">
        <v>1650</v>
      </c>
      <c r="D3820" t="s">
        <v>662</v>
      </c>
      <c r="E3820" s="102">
        <v>4.5693754000000002</v>
      </c>
      <c r="F3820" s="102">
        <v>102.26568229999999</v>
      </c>
    </row>
    <row r="3821" spans="1:6" x14ac:dyDescent="0.25">
      <c r="A3821" s="1">
        <v>811</v>
      </c>
      <c r="B3821" t="s">
        <v>4376</v>
      </c>
      <c r="C3821" t="s">
        <v>1559</v>
      </c>
      <c r="D3821" t="s">
        <v>662</v>
      </c>
      <c r="E3821" s="102">
        <v>-31.761336499999999</v>
      </c>
      <c r="F3821" s="102">
        <v>-71.318769700000004</v>
      </c>
    </row>
    <row r="3822" spans="1:6" x14ac:dyDescent="0.25">
      <c r="A3822" s="1">
        <v>811</v>
      </c>
      <c r="B3822" t="s">
        <v>4377</v>
      </c>
      <c r="C3822" t="s">
        <v>1027</v>
      </c>
      <c r="D3822" t="s">
        <v>662</v>
      </c>
      <c r="E3822" s="102">
        <v>-34.996496299999997</v>
      </c>
      <c r="F3822" s="102">
        <v>-64.967281700000001</v>
      </c>
    </row>
    <row r="3823" spans="1:6" x14ac:dyDescent="0.25">
      <c r="A3823" s="1">
        <v>811</v>
      </c>
      <c r="B3823" t="s">
        <v>4378</v>
      </c>
      <c r="C3823" t="s">
        <v>666</v>
      </c>
      <c r="D3823" t="s">
        <v>664</v>
      </c>
      <c r="E3823" s="102">
        <v>35.000073999999998</v>
      </c>
      <c r="F3823" s="102">
        <v>104.999927</v>
      </c>
    </row>
    <row r="3824" spans="1:6" x14ac:dyDescent="0.25">
      <c r="A3824" s="1">
        <v>811</v>
      </c>
      <c r="B3824" t="s">
        <v>4379</v>
      </c>
      <c r="C3824" t="s">
        <v>958</v>
      </c>
      <c r="D3824" t="s">
        <v>662</v>
      </c>
      <c r="E3824" s="102">
        <v>22.351114800000001</v>
      </c>
      <c r="F3824" s="102">
        <v>78.667742799999999</v>
      </c>
    </row>
    <row r="3825" spans="1:6" x14ac:dyDescent="0.25">
      <c r="A3825" s="1">
        <v>811</v>
      </c>
      <c r="B3825" t="s">
        <v>538</v>
      </c>
      <c r="C3825" t="s">
        <v>713</v>
      </c>
      <c r="D3825" t="s">
        <v>664</v>
      </c>
      <c r="E3825" s="102">
        <v>36.638392000000003</v>
      </c>
      <c r="F3825" s="102">
        <v>127.69611879999999</v>
      </c>
    </row>
    <row r="3826" spans="1:6" x14ac:dyDescent="0.25">
      <c r="A3826" s="1">
        <v>811</v>
      </c>
      <c r="B3826" t="s">
        <v>4380</v>
      </c>
      <c r="C3826" t="s">
        <v>3355</v>
      </c>
      <c r="D3826" t="s">
        <v>662</v>
      </c>
      <c r="E3826" s="102">
        <v>7.5554942</v>
      </c>
      <c r="F3826" s="102">
        <v>80.713784700000005</v>
      </c>
    </row>
    <row r="3827" spans="1:6" x14ac:dyDescent="0.25">
      <c r="A3827" s="1">
        <v>812</v>
      </c>
      <c r="B3827" t="s">
        <v>4381</v>
      </c>
      <c r="C3827" t="s">
        <v>3840</v>
      </c>
      <c r="D3827" t="s">
        <v>662</v>
      </c>
      <c r="E3827" s="102">
        <v>31.1728205</v>
      </c>
      <c r="F3827" s="102">
        <v>-7.3362482</v>
      </c>
    </row>
    <row r="3828" spans="1:6" x14ac:dyDescent="0.25">
      <c r="A3828" s="1">
        <v>812</v>
      </c>
      <c r="B3828" t="s">
        <v>4382</v>
      </c>
      <c r="C3828" t="s">
        <v>958</v>
      </c>
      <c r="D3828" t="s">
        <v>662</v>
      </c>
      <c r="E3828" s="102">
        <v>22.351114800000001</v>
      </c>
      <c r="F3828" s="102">
        <v>78.667742799999999</v>
      </c>
    </row>
    <row r="3829" spans="1:6" x14ac:dyDescent="0.25">
      <c r="A3829" s="1">
        <v>812</v>
      </c>
      <c r="B3829" t="s">
        <v>4383</v>
      </c>
      <c r="C3829" t="s">
        <v>740</v>
      </c>
      <c r="D3829" t="s">
        <v>662</v>
      </c>
      <c r="E3829" s="102">
        <v>32.647531399999998</v>
      </c>
      <c r="F3829" s="102">
        <v>54.564351600000002</v>
      </c>
    </row>
    <row r="3830" spans="1:6" x14ac:dyDescent="0.25">
      <c r="A3830" s="1">
        <v>812</v>
      </c>
      <c r="B3830" t="s">
        <v>4384</v>
      </c>
      <c r="C3830" t="s">
        <v>740</v>
      </c>
      <c r="D3830" t="s">
        <v>664</v>
      </c>
      <c r="E3830" s="102">
        <v>32.647531399999998</v>
      </c>
      <c r="F3830" s="102">
        <v>54.564351600000002</v>
      </c>
    </row>
    <row r="3831" spans="1:6" x14ac:dyDescent="0.25">
      <c r="A3831" s="1">
        <v>812</v>
      </c>
      <c r="B3831" t="s">
        <v>4385</v>
      </c>
      <c r="C3831" t="s">
        <v>767</v>
      </c>
      <c r="D3831" t="s">
        <v>664</v>
      </c>
      <c r="E3831" s="102">
        <v>36.5748441</v>
      </c>
      <c r="F3831" s="102">
        <v>139.23941790000001</v>
      </c>
    </row>
    <row r="3832" spans="1:6" x14ac:dyDescent="0.25">
      <c r="A3832" s="1">
        <v>812</v>
      </c>
      <c r="B3832" t="s">
        <v>4386</v>
      </c>
      <c r="C3832" t="s">
        <v>1650</v>
      </c>
      <c r="D3832" t="s">
        <v>662</v>
      </c>
      <c r="E3832" s="102">
        <v>4.5693754000000002</v>
      </c>
      <c r="F3832" s="102">
        <v>102.26568229999999</v>
      </c>
    </row>
    <row r="3833" spans="1:6" x14ac:dyDescent="0.25">
      <c r="A3833" s="1">
        <v>812</v>
      </c>
      <c r="B3833" t="s">
        <v>4387</v>
      </c>
      <c r="C3833" t="s">
        <v>694</v>
      </c>
      <c r="D3833" t="s">
        <v>662</v>
      </c>
      <c r="E3833" s="102">
        <v>-10.3333333</v>
      </c>
      <c r="F3833" s="102">
        <v>-53.2</v>
      </c>
    </row>
    <row r="3834" spans="1:6" x14ac:dyDescent="0.25">
      <c r="A3834" s="1">
        <v>812</v>
      </c>
      <c r="B3834" t="s">
        <v>4388</v>
      </c>
      <c r="C3834" t="s">
        <v>4389</v>
      </c>
      <c r="D3834" t="s">
        <v>662</v>
      </c>
      <c r="E3834" s="102">
        <v>-1.9646631000000001</v>
      </c>
      <c r="F3834" s="102">
        <v>30.064435799999998</v>
      </c>
    </row>
    <row r="3835" spans="1:6" x14ac:dyDescent="0.25">
      <c r="A3835" s="1">
        <v>812</v>
      </c>
      <c r="B3835" t="s">
        <v>4390</v>
      </c>
      <c r="C3835" t="s">
        <v>740</v>
      </c>
      <c r="D3835" t="s">
        <v>662</v>
      </c>
      <c r="E3835" s="102">
        <v>32.647531399999998</v>
      </c>
      <c r="F3835" s="102">
        <v>54.564351600000002</v>
      </c>
    </row>
    <row r="3836" spans="1:6" x14ac:dyDescent="0.25">
      <c r="A3836" s="1">
        <v>812</v>
      </c>
      <c r="B3836" t="s">
        <v>4391</v>
      </c>
      <c r="C3836" t="s">
        <v>782</v>
      </c>
      <c r="D3836" t="s">
        <v>664</v>
      </c>
      <c r="E3836" s="102">
        <v>30.812424700000001</v>
      </c>
      <c r="F3836" s="102">
        <v>34.859476200000003</v>
      </c>
    </row>
    <row r="3837" spans="1:6" x14ac:dyDescent="0.25">
      <c r="A3837" s="1">
        <v>812</v>
      </c>
      <c r="B3837" t="s">
        <v>4392</v>
      </c>
      <c r="C3837" t="s">
        <v>740</v>
      </c>
      <c r="D3837" t="s">
        <v>662</v>
      </c>
      <c r="E3837" s="102">
        <v>32.647531399999998</v>
      </c>
      <c r="F3837" s="102">
        <v>54.564351600000002</v>
      </c>
    </row>
    <row r="3838" spans="1:6" x14ac:dyDescent="0.25">
      <c r="A3838" s="1">
        <v>812</v>
      </c>
      <c r="B3838" t="s">
        <v>4393</v>
      </c>
      <c r="C3838" t="s">
        <v>767</v>
      </c>
      <c r="D3838" t="s">
        <v>664</v>
      </c>
      <c r="E3838" s="102">
        <v>36.5748441</v>
      </c>
      <c r="F3838" s="102">
        <v>139.23941790000001</v>
      </c>
    </row>
    <row r="3839" spans="1:6" x14ac:dyDescent="0.25">
      <c r="A3839" s="1">
        <v>812</v>
      </c>
      <c r="B3839" t="s">
        <v>4394</v>
      </c>
      <c r="C3839" t="s">
        <v>2133</v>
      </c>
      <c r="D3839" t="s">
        <v>662</v>
      </c>
      <c r="E3839" s="102">
        <v>45.985212900000001</v>
      </c>
      <c r="F3839" s="102">
        <v>24.6859225</v>
      </c>
    </row>
    <row r="3840" spans="1:6" x14ac:dyDescent="0.25">
      <c r="A3840" s="1">
        <v>812</v>
      </c>
      <c r="B3840" t="s">
        <v>4395</v>
      </c>
      <c r="C3840" t="s">
        <v>661</v>
      </c>
      <c r="D3840" t="s">
        <v>662</v>
      </c>
      <c r="E3840" s="102">
        <v>39.783730400000003</v>
      </c>
      <c r="F3840" s="102">
        <v>-100.445882</v>
      </c>
    </row>
    <row r="3841" spans="1:6" x14ac:dyDescent="0.25">
      <c r="A3841" s="1">
        <v>812</v>
      </c>
      <c r="B3841" t="s">
        <v>4396</v>
      </c>
      <c r="C3841" t="s">
        <v>2806</v>
      </c>
      <c r="D3841" t="s">
        <v>662</v>
      </c>
      <c r="E3841" s="102">
        <v>24.4769288</v>
      </c>
      <c r="F3841" s="102">
        <v>90.293441299999998</v>
      </c>
    </row>
    <row r="3842" spans="1:6" x14ac:dyDescent="0.25">
      <c r="A3842" s="1">
        <v>812</v>
      </c>
      <c r="B3842" t="s">
        <v>4397</v>
      </c>
      <c r="C3842" t="s">
        <v>1619</v>
      </c>
      <c r="D3842" t="s">
        <v>662</v>
      </c>
      <c r="E3842" s="102">
        <v>38.959759400000003</v>
      </c>
      <c r="F3842" s="102">
        <v>34.924965299999997</v>
      </c>
    </row>
    <row r="3843" spans="1:6" x14ac:dyDescent="0.25">
      <c r="A3843" s="1">
        <v>813</v>
      </c>
      <c r="B3843" t="s">
        <v>4398</v>
      </c>
      <c r="C3843" t="s">
        <v>2296</v>
      </c>
      <c r="D3843" t="s">
        <v>662</v>
      </c>
      <c r="E3843" s="102">
        <v>64.984182099999998</v>
      </c>
      <c r="F3843" s="102">
        <v>-18.105901299999999</v>
      </c>
    </row>
    <row r="3844" spans="1:6" x14ac:dyDescent="0.25">
      <c r="A3844" s="1">
        <v>813</v>
      </c>
      <c r="B3844" t="s">
        <v>4399</v>
      </c>
      <c r="C3844" t="s">
        <v>1027</v>
      </c>
      <c r="D3844" t="s">
        <v>667</v>
      </c>
      <c r="E3844" s="102">
        <v>-34.996496299999997</v>
      </c>
      <c r="F3844" s="102">
        <v>-64.967281700000001</v>
      </c>
    </row>
    <row r="3845" spans="1:6" x14ac:dyDescent="0.25">
      <c r="A3845" s="1">
        <v>813</v>
      </c>
      <c r="B3845" t="s">
        <v>4400</v>
      </c>
      <c r="C3845" t="s">
        <v>740</v>
      </c>
      <c r="D3845" t="s">
        <v>662</v>
      </c>
      <c r="E3845" s="102">
        <v>32.647531399999998</v>
      </c>
      <c r="F3845" s="102">
        <v>54.564351600000002</v>
      </c>
    </row>
    <row r="3846" spans="1:6" x14ac:dyDescent="0.25">
      <c r="A3846" s="1">
        <v>813</v>
      </c>
      <c r="B3846" t="s">
        <v>4401</v>
      </c>
      <c r="C3846" t="s">
        <v>661</v>
      </c>
      <c r="D3846" t="s">
        <v>662</v>
      </c>
      <c r="E3846" s="102">
        <v>39.783730400000003</v>
      </c>
      <c r="F3846" s="102">
        <v>-100.445882</v>
      </c>
    </row>
    <row r="3847" spans="1:6" x14ac:dyDescent="0.25">
      <c r="A3847" s="1">
        <v>813</v>
      </c>
      <c r="B3847" t="s">
        <v>4402</v>
      </c>
      <c r="C3847" t="s">
        <v>740</v>
      </c>
      <c r="D3847" t="s">
        <v>664</v>
      </c>
      <c r="E3847" s="102">
        <v>32.647531399999998</v>
      </c>
      <c r="F3847" s="102">
        <v>54.564351600000002</v>
      </c>
    </row>
    <row r="3848" spans="1:6" x14ac:dyDescent="0.25">
      <c r="A3848" s="1">
        <v>813</v>
      </c>
      <c r="B3848" t="s">
        <v>4403</v>
      </c>
      <c r="C3848" t="s">
        <v>1650</v>
      </c>
      <c r="D3848" t="s">
        <v>662</v>
      </c>
      <c r="E3848" s="102">
        <v>4.5693754000000002</v>
      </c>
      <c r="F3848" s="102">
        <v>102.26568229999999</v>
      </c>
    </row>
    <row r="3849" spans="1:6" x14ac:dyDescent="0.25">
      <c r="A3849" s="1">
        <v>813</v>
      </c>
      <c r="B3849" t="s">
        <v>4404</v>
      </c>
      <c r="C3849" t="s">
        <v>1027</v>
      </c>
      <c r="D3849" t="s">
        <v>667</v>
      </c>
      <c r="E3849" s="102">
        <v>-34.996496299999997</v>
      </c>
      <c r="F3849" s="102">
        <v>-64.967281700000001</v>
      </c>
    </row>
    <row r="3850" spans="1:6" x14ac:dyDescent="0.25">
      <c r="A3850" s="1">
        <v>813</v>
      </c>
      <c r="B3850" t="s">
        <v>4405</v>
      </c>
      <c r="C3850" t="s">
        <v>684</v>
      </c>
      <c r="D3850" t="s">
        <v>662</v>
      </c>
      <c r="E3850" s="102">
        <v>-24.776108600000001</v>
      </c>
      <c r="F3850" s="102">
        <v>134.755</v>
      </c>
    </row>
    <row r="3851" spans="1:6" x14ac:dyDescent="0.25">
      <c r="A3851" s="1">
        <v>813</v>
      </c>
      <c r="B3851" t="s">
        <v>4406</v>
      </c>
      <c r="C3851" t="s">
        <v>666</v>
      </c>
      <c r="D3851" t="s">
        <v>667</v>
      </c>
      <c r="E3851" s="102">
        <v>35.000073999999998</v>
      </c>
      <c r="F3851" s="102">
        <v>104.999927</v>
      </c>
    </row>
    <row r="3852" spans="1:6" x14ac:dyDescent="0.25">
      <c r="A3852" s="1">
        <v>813</v>
      </c>
      <c r="B3852" t="s">
        <v>4407</v>
      </c>
      <c r="C3852" t="s">
        <v>694</v>
      </c>
      <c r="D3852" t="s">
        <v>662</v>
      </c>
      <c r="E3852" s="102">
        <v>-10.3333333</v>
      </c>
      <c r="F3852" s="102">
        <v>-53.2</v>
      </c>
    </row>
    <row r="3853" spans="1:6" x14ac:dyDescent="0.25">
      <c r="A3853" s="1">
        <v>813</v>
      </c>
      <c r="B3853" t="s">
        <v>4408</v>
      </c>
      <c r="C3853" t="s">
        <v>681</v>
      </c>
      <c r="D3853" t="s">
        <v>667</v>
      </c>
      <c r="E3853" s="102">
        <v>51.1638175</v>
      </c>
      <c r="F3853" s="102">
        <v>10.447831300000001</v>
      </c>
    </row>
    <row r="3854" spans="1:6" x14ac:dyDescent="0.25">
      <c r="A3854" s="1">
        <v>813</v>
      </c>
      <c r="B3854" t="s">
        <v>4409</v>
      </c>
      <c r="C3854" t="s">
        <v>733</v>
      </c>
      <c r="D3854" t="s">
        <v>662</v>
      </c>
      <c r="E3854" s="102">
        <v>42.638426099999997</v>
      </c>
      <c r="F3854" s="102">
        <v>12.674296999999999</v>
      </c>
    </row>
    <row r="3855" spans="1:6" x14ac:dyDescent="0.25">
      <c r="A3855" s="1">
        <v>813</v>
      </c>
      <c r="B3855" t="s">
        <v>4410</v>
      </c>
      <c r="C3855" t="s">
        <v>2806</v>
      </c>
      <c r="D3855" t="s">
        <v>662</v>
      </c>
      <c r="E3855" s="102">
        <v>24.4769288</v>
      </c>
      <c r="F3855" s="102">
        <v>90.293441299999998</v>
      </c>
    </row>
    <row r="3856" spans="1:6" x14ac:dyDescent="0.25">
      <c r="A3856" s="1">
        <v>813</v>
      </c>
      <c r="B3856" t="s">
        <v>4411</v>
      </c>
      <c r="C3856" t="s">
        <v>694</v>
      </c>
      <c r="D3856" t="s">
        <v>662</v>
      </c>
      <c r="E3856" s="102">
        <v>-10.3333333</v>
      </c>
      <c r="F3856" s="102">
        <v>-53.2</v>
      </c>
    </row>
    <row r="3857" spans="1:6" x14ac:dyDescent="0.25">
      <c r="A3857" s="1">
        <v>813</v>
      </c>
      <c r="B3857" t="s">
        <v>4412</v>
      </c>
      <c r="C3857" t="s">
        <v>899</v>
      </c>
      <c r="D3857" t="s">
        <v>664</v>
      </c>
      <c r="E3857" s="102">
        <v>38.995368300000003</v>
      </c>
      <c r="F3857" s="102">
        <v>21.987713200000002</v>
      </c>
    </row>
    <row r="3858" spans="1:6" x14ac:dyDescent="0.25">
      <c r="A3858" s="1">
        <v>813</v>
      </c>
      <c r="B3858" t="s">
        <v>4413</v>
      </c>
      <c r="C3858" t="s">
        <v>3830</v>
      </c>
      <c r="D3858" t="s">
        <v>662</v>
      </c>
      <c r="E3858" s="102">
        <v>49.4871968</v>
      </c>
      <c r="F3858" s="102">
        <v>31.271832100000001</v>
      </c>
    </row>
    <row r="3859" spans="1:6" x14ac:dyDescent="0.25">
      <c r="A3859" s="1">
        <v>813</v>
      </c>
      <c r="B3859" t="s">
        <v>4414</v>
      </c>
      <c r="C3859" t="s">
        <v>675</v>
      </c>
      <c r="D3859" t="s">
        <v>662</v>
      </c>
      <c r="E3859" s="102">
        <v>61.066692199999999</v>
      </c>
      <c r="F3859" s="102">
        <v>-107.99170700000001</v>
      </c>
    </row>
    <row r="3860" spans="1:6" x14ac:dyDescent="0.25">
      <c r="A3860" s="1">
        <v>813</v>
      </c>
      <c r="B3860" t="s">
        <v>4415</v>
      </c>
      <c r="C3860" t="s">
        <v>740</v>
      </c>
      <c r="D3860" t="s">
        <v>662</v>
      </c>
      <c r="E3860" s="102">
        <v>32.647531399999998</v>
      </c>
      <c r="F3860" s="102">
        <v>54.564351600000002</v>
      </c>
    </row>
    <row r="3861" spans="1:6" x14ac:dyDescent="0.25">
      <c r="A3861" s="1">
        <v>813</v>
      </c>
      <c r="B3861" t="s">
        <v>4416</v>
      </c>
      <c r="C3861" t="s">
        <v>684</v>
      </c>
      <c r="D3861" t="s">
        <v>667</v>
      </c>
      <c r="E3861" s="102">
        <v>-24.776108600000001</v>
      </c>
      <c r="F3861" s="102">
        <v>134.755</v>
      </c>
    </row>
    <row r="3862" spans="1:6" x14ac:dyDescent="0.25">
      <c r="A3862" s="1">
        <v>813</v>
      </c>
      <c r="B3862" t="s">
        <v>4417</v>
      </c>
      <c r="C3862" t="s">
        <v>740</v>
      </c>
      <c r="D3862" t="s">
        <v>664</v>
      </c>
      <c r="E3862" s="102">
        <v>32.647531399999998</v>
      </c>
      <c r="F3862" s="102">
        <v>54.564351600000002</v>
      </c>
    </row>
    <row r="3863" spans="1:6" x14ac:dyDescent="0.25">
      <c r="A3863" s="1">
        <v>813</v>
      </c>
      <c r="B3863" t="s">
        <v>4418</v>
      </c>
      <c r="C3863" t="s">
        <v>3553</v>
      </c>
      <c r="D3863" t="s">
        <v>662</v>
      </c>
      <c r="E3863" s="102">
        <v>9.6000359</v>
      </c>
      <c r="F3863" s="102">
        <v>7.9999720999999999</v>
      </c>
    </row>
    <row r="3864" spans="1:6" x14ac:dyDescent="0.25">
      <c r="A3864" s="1">
        <v>813</v>
      </c>
      <c r="B3864" t="s">
        <v>4419</v>
      </c>
      <c r="C3864" t="s">
        <v>1356</v>
      </c>
      <c r="D3864" t="s">
        <v>662</v>
      </c>
      <c r="E3864" s="102">
        <v>23.658511600000001</v>
      </c>
      <c r="F3864" s="102">
        <v>-102.00770970000001</v>
      </c>
    </row>
    <row r="3865" spans="1:6" x14ac:dyDescent="0.25">
      <c r="A3865" s="1">
        <v>814</v>
      </c>
      <c r="B3865" t="s">
        <v>4420</v>
      </c>
      <c r="C3865" t="s">
        <v>4421</v>
      </c>
      <c r="D3865" t="s">
        <v>662</v>
      </c>
      <c r="E3865" s="102">
        <v>26.155124900000001</v>
      </c>
      <c r="F3865" s="102">
        <v>50.534460600000003</v>
      </c>
    </row>
    <row r="3866" spans="1:6" x14ac:dyDescent="0.25">
      <c r="A3866" s="1">
        <v>814</v>
      </c>
      <c r="B3866" t="s">
        <v>4422</v>
      </c>
      <c r="C3866" t="s">
        <v>694</v>
      </c>
      <c r="D3866" t="s">
        <v>662</v>
      </c>
      <c r="E3866" s="102">
        <v>-10.3333333</v>
      </c>
      <c r="F3866" s="102">
        <v>-53.2</v>
      </c>
    </row>
    <row r="3867" spans="1:6" x14ac:dyDescent="0.25">
      <c r="A3867" s="1">
        <v>814</v>
      </c>
      <c r="B3867" t="s">
        <v>4423</v>
      </c>
      <c r="C3867" t="s">
        <v>670</v>
      </c>
      <c r="D3867" t="s">
        <v>662</v>
      </c>
      <c r="E3867" s="102">
        <v>46.603354000000003</v>
      </c>
      <c r="F3867" s="102">
        <v>1.8883335000000001</v>
      </c>
    </row>
    <row r="3868" spans="1:6" x14ac:dyDescent="0.25">
      <c r="A3868" s="1">
        <v>814</v>
      </c>
      <c r="B3868" t="s">
        <v>4424</v>
      </c>
      <c r="C3868" t="s">
        <v>1890</v>
      </c>
      <c r="D3868" t="s">
        <v>662</v>
      </c>
      <c r="E3868" s="102">
        <v>33.875062900000003</v>
      </c>
      <c r="F3868" s="102">
        <v>35.843409000000001</v>
      </c>
    </row>
    <row r="3869" spans="1:6" x14ac:dyDescent="0.25">
      <c r="A3869" s="1">
        <v>814</v>
      </c>
      <c r="B3869" t="s">
        <v>4425</v>
      </c>
      <c r="C3869" t="s">
        <v>1559</v>
      </c>
      <c r="D3869" t="s">
        <v>662</v>
      </c>
      <c r="E3869" s="102">
        <v>-31.761336499999999</v>
      </c>
      <c r="F3869" s="102">
        <v>-71.318769700000004</v>
      </c>
    </row>
    <row r="3870" spans="1:6" x14ac:dyDescent="0.25">
      <c r="A3870" s="1">
        <v>814</v>
      </c>
      <c r="B3870" t="s">
        <v>4426</v>
      </c>
      <c r="C3870" t="s">
        <v>666</v>
      </c>
      <c r="D3870" t="s">
        <v>667</v>
      </c>
      <c r="E3870" s="102">
        <v>35.000073999999998</v>
      </c>
      <c r="F3870" s="102">
        <v>104.999927</v>
      </c>
    </row>
    <row r="3871" spans="1:6" x14ac:dyDescent="0.25">
      <c r="A3871" s="1">
        <v>814</v>
      </c>
      <c r="B3871" t="s">
        <v>4427</v>
      </c>
      <c r="C3871" t="s">
        <v>681</v>
      </c>
      <c r="D3871" t="s">
        <v>664</v>
      </c>
      <c r="E3871" s="102">
        <v>51.1638175</v>
      </c>
      <c r="F3871" s="102">
        <v>10.447831300000001</v>
      </c>
    </row>
    <row r="3872" spans="1:6" x14ac:dyDescent="0.25">
      <c r="A3872" s="1">
        <v>814</v>
      </c>
      <c r="B3872" t="s">
        <v>4428</v>
      </c>
      <c r="C3872" t="s">
        <v>740</v>
      </c>
      <c r="D3872" t="s">
        <v>662</v>
      </c>
      <c r="E3872" s="102">
        <v>32.647531399999998</v>
      </c>
      <c r="F3872" s="102">
        <v>54.564351600000002</v>
      </c>
    </row>
    <row r="3873" spans="1:6" x14ac:dyDescent="0.25">
      <c r="A3873" s="1">
        <v>814</v>
      </c>
      <c r="B3873" t="s">
        <v>4429</v>
      </c>
      <c r="C3873" t="s">
        <v>4430</v>
      </c>
      <c r="D3873" t="s">
        <v>662</v>
      </c>
      <c r="E3873" s="102">
        <v>47.2879608</v>
      </c>
      <c r="F3873" s="102">
        <v>28.567094099999998</v>
      </c>
    </row>
    <row r="3874" spans="1:6" x14ac:dyDescent="0.25">
      <c r="A3874" s="1">
        <v>814</v>
      </c>
      <c r="B3874" t="s">
        <v>4431</v>
      </c>
      <c r="C3874" t="s">
        <v>1890</v>
      </c>
      <c r="D3874" t="s">
        <v>662</v>
      </c>
      <c r="E3874" s="102">
        <v>33.875062900000003</v>
      </c>
      <c r="F3874" s="102">
        <v>35.843409000000001</v>
      </c>
    </row>
    <row r="3875" spans="1:6" x14ac:dyDescent="0.25">
      <c r="A3875" s="1">
        <v>814</v>
      </c>
      <c r="B3875" t="s">
        <v>4432</v>
      </c>
      <c r="C3875" t="s">
        <v>899</v>
      </c>
      <c r="D3875" t="s">
        <v>664</v>
      </c>
      <c r="E3875" s="102">
        <v>38.995368300000003</v>
      </c>
      <c r="F3875" s="102">
        <v>21.987713200000002</v>
      </c>
    </row>
    <row r="3876" spans="1:6" x14ac:dyDescent="0.25">
      <c r="A3876" s="1">
        <v>814</v>
      </c>
      <c r="B3876" t="s">
        <v>4433</v>
      </c>
      <c r="C3876" t="s">
        <v>764</v>
      </c>
      <c r="D3876" t="s">
        <v>662</v>
      </c>
      <c r="E3876" s="102">
        <v>46.798562400000002</v>
      </c>
      <c r="F3876" s="102">
        <v>8.2319735999999999</v>
      </c>
    </row>
    <row r="3877" spans="1:6" x14ac:dyDescent="0.25">
      <c r="A3877" s="1">
        <v>814</v>
      </c>
      <c r="B3877" t="s">
        <v>4434</v>
      </c>
      <c r="C3877" t="s">
        <v>1027</v>
      </c>
      <c r="D3877" t="s">
        <v>662</v>
      </c>
      <c r="E3877" s="102">
        <v>-34.996496299999997</v>
      </c>
      <c r="F3877" s="102">
        <v>-64.967281700000001</v>
      </c>
    </row>
    <row r="3878" spans="1:6" x14ac:dyDescent="0.25">
      <c r="A3878" s="1">
        <v>814</v>
      </c>
      <c r="B3878" t="s">
        <v>4435</v>
      </c>
      <c r="C3878" t="s">
        <v>688</v>
      </c>
      <c r="D3878" t="s">
        <v>664</v>
      </c>
      <c r="E3878" s="102">
        <v>39.326068499999998</v>
      </c>
      <c r="F3878" s="102">
        <v>-4.8379791000000001</v>
      </c>
    </row>
    <row r="3879" spans="1:6" x14ac:dyDescent="0.25">
      <c r="A3879" s="1">
        <v>815</v>
      </c>
      <c r="B3879" t="s">
        <v>4436</v>
      </c>
      <c r="C3879" t="s">
        <v>688</v>
      </c>
      <c r="D3879" t="s">
        <v>664</v>
      </c>
      <c r="E3879" s="102">
        <v>39.326068499999998</v>
      </c>
      <c r="F3879" s="102">
        <v>-4.8379791000000001</v>
      </c>
    </row>
    <row r="3880" spans="1:6" x14ac:dyDescent="0.25">
      <c r="A3880" s="1">
        <v>815</v>
      </c>
      <c r="B3880" t="s">
        <v>4437</v>
      </c>
      <c r="C3880" t="s">
        <v>958</v>
      </c>
      <c r="D3880" t="s">
        <v>662</v>
      </c>
      <c r="E3880" s="102">
        <v>22.351114800000001</v>
      </c>
      <c r="F3880" s="102">
        <v>78.667742799999999</v>
      </c>
    </row>
    <row r="3881" spans="1:6" x14ac:dyDescent="0.25">
      <c r="A3881" s="1">
        <v>815</v>
      </c>
      <c r="B3881" t="s">
        <v>4438</v>
      </c>
      <c r="C3881" t="s">
        <v>1619</v>
      </c>
      <c r="D3881" t="s">
        <v>662</v>
      </c>
      <c r="E3881" s="102">
        <v>38.959759400000003</v>
      </c>
      <c r="F3881" s="102">
        <v>34.924965299999997</v>
      </c>
    </row>
    <row r="3882" spans="1:6" x14ac:dyDescent="0.25">
      <c r="A3882" s="1">
        <v>815</v>
      </c>
      <c r="B3882" t="s">
        <v>4439</v>
      </c>
      <c r="C3882" t="s">
        <v>666</v>
      </c>
      <c r="D3882" t="s">
        <v>664</v>
      </c>
      <c r="E3882" s="102">
        <v>35.000073999999998</v>
      </c>
      <c r="F3882" s="102">
        <v>104.999927</v>
      </c>
    </row>
    <row r="3883" spans="1:6" x14ac:dyDescent="0.25">
      <c r="A3883" s="1">
        <v>815</v>
      </c>
      <c r="B3883" t="s">
        <v>4440</v>
      </c>
      <c r="C3883" t="s">
        <v>3535</v>
      </c>
      <c r="D3883" t="s">
        <v>662</v>
      </c>
      <c r="E3883" s="102">
        <v>31.166704899999999</v>
      </c>
      <c r="F3883" s="102">
        <v>36.941628000000001</v>
      </c>
    </row>
    <row r="3884" spans="1:6" x14ac:dyDescent="0.25">
      <c r="A3884" s="1">
        <v>815</v>
      </c>
      <c r="B3884" t="s">
        <v>4441</v>
      </c>
      <c r="C3884" t="s">
        <v>713</v>
      </c>
      <c r="D3884" t="s">
        <v>662</v>
      </c>
      <c r="E3884" s="102">
        <v>36.638392000000003</v>
      </c>
      <c r="F3884" s="102">
        <v>127.69611879999999</v>
      </c>
    </row>
    <row r="3885" spans="1:6" x14ac:dyDescent="0.25">
      <c r="A3885" s="1">
        <v>815</v>
      </c>
      <c r="B3885" t="s">
        <v>4442</v>
      </c>
      <c r="C3885" t="s">
        <v>1133</v>
      </c>
      <c r="D3885" t="s">
        <v>662</v>
      </c>
      <c r="E3885" s="102">
        <v>-28.8166236</v>
      </c>
      <c r="F3885" s="102">
        <v>24.991638999999999</v>
      </c>
    </row>
    <row r="3886" spans="1:6" x14ac:dyDescent="0.25">
      <c r="A3886" s="1">
        <v>815</v>
      </c>
      <c r="B3886" t="s">
        <v>4443</v>
      </c>
      <c r="C3886" t="s">
        <v>739</v>
      </c>
      <c r="D3886" t="s">
        <v>662</v>
      </c>
      <c r="E3886" s="102">
        <v>64.686313600000005</v>
      </c>
      <c r="F3886" s="102">
        <v>97.745306099999993</v>
      </c>
    </row>
    <row r="3887" spans="1:6" x14ac:dyDescent="0.25">
      <c r="A3887" s="1">
        <v>815</v>
      </c>
      <c r="B3887" t="s">
        <v>4444</v>
      </c>
      <c r="C3887" t="s">
        <v>2540</v>
      </c>
      <c r="D3887" t="s">
        <v>662</v>
      </c>
      <c r="E3887" s="102">
        <v>1.5333554</v>
      </c>
      <c r="F3887" s="102">
        <v>32.2166578</v>
      </c>
    </row>
    <row r="3888" spans="1:6" x14ac:dyDescent="0.25">
      <c r="A3888" s="1">
        <v>815</v>
      </c>
      <c r="B3888" t="s">
        <v>4445</v>
      </c>
      <c r="C3888" t="s">
        <v>661</v>
      </c>
      <c r="D3888" t="s">
        <v>662</v>
      </c>
      <c r="E3888" s="102">
        <v>39.783730400000003</v>
      </c>
      <c r="F3888" s="102">
        <v>-100.445882</v>
      </c>
    </row>
    <row r="3889" spans="1:6" x14ac:dyDescent="0.25">
      <c r="A3889" s="1">
        <v>815</v>
      </c>
      <c r="B3889" t="s">
        <v>4446</v>
      </c>
      <c r="C3889" t="s">
        <v>739</v>
      </c>
      <c r="D3889" t="s">
        <v>662</v>
      </c>
      <c r="E3889" s="102">
        <v>64.686313600000005</v>
      </c>
      <c r="F3889" s="102">
        <v>97.745306099999993</v>
      </c>
    </row>
    <row r="3890" spans="1:6" x14ac:dyDescent="0.25">
      <c r="A3890" s="1">
        <v>815</v>
      </c>
      <c r="B3890" t="s">
        <v>4447</v>
      </c>
      <c r="C3890" t="s">
        <v>958</v>
      </c>
      <c r="D3890" t="s">
        <v>662</v>
      </c>
      <c r="E3890" s="102">
        <v>22.351114800000001</v>
      </c>
      <c r="F3890" s="102">
        <v>78.667742799999999</v>
      </c>
    </row>
    <row r="3891" spans="1:6" x14ac:dyDescent="0.25">
      <c r="A3891" s="1">
        <v>815</v>
      </c>
      <c r="B3891" t="s">
        <v>4448</v>
      </c>
      <c r="C3891" t="s">
        <v>740</v>
      </c>
      <c r="D3891" t="s">
        <v>662</v>
      </c>
      <c r="E3891" s="102">
        <v>32.647531399999998</v>
      </c>
      <c r="F3891" s="102">
        <v>54.564351600000002</v>
      </c>
    </row>
    <row r="3892" spans="1:6" x14ac:dyDescent="0.25">
      <c r="A3892" s="1">
        <v>815</v>
      </c>
      <c r="B3892" t="s">
        <v>4449</v>
      </c>
      <c r="C3892" t="s">
        <v>1619</v>
      </c>
      <c r="D3892" t="s">
        <v>662</v>
      </c>
      <c r="E3892" s="102">
        <v>38.959759400000003</v>
      </c>
      <c r="F3892" s="102">
        <v>34.924965299999997</v>
      </c>
    </row>
    <row r="3893" spans="1:6" x14ac:dyDescent="0.25">
      <c r="A3893" s="1">
        <v>816</v>
      </c>
      <c r="B3893" t="s">
        <v>4450</v>
      </c>
      <c r="C3893" t="s">
        <v>1619</v>
      </c>
      <c r="D3893" t="s">
        <v>662</v>
      </c>
      <c r="E3893" s="102">
        <v>38.959759400000003</v>
      </c>
      <c r="F3893" s="102">
        <v>34.924965299999997</v>
      </c>
    </row>
    <row r="3894" spans="1:6" x14ac:dyDescent="0.25">
      <c r="A3894" s="1">
        <v>816</v>
      </c>
      <c r="B3894" t="s">
        <v>4451</v>
      </c>
      <c r="C3894" t="s">
        <v>666</v>
      </c>
      <c r="D3894" t="s">
        <v>667</v>
      </c>
      <c r="E3894" s="102">
        <v>35.000073999999998</v>
      </c>
      <c r="F3894" s="102">
        <v>104.999927</v>
      </c>
    </row>
    <row r="3895" spans="1:6" x14ac:dyDescent="0.25">
      <c r="A3895" s="1">
        <v>816</v>
      </c>
      <c r="B3895" t="s">
        <v>4452</v>
      </c>
      <c r="C3895" t="s">
        <v>674</v>
      </c>
      <c r="D3895" t="s">
        <v>662</v>
      </c>
      <c r="E3895" s="102">
        <v>54.702354499999998</v>
      </c>
      <c r="F3895" s="102">
        <v>-3.2765753000000002</v>
      </c>
    </row>
    <row r="3896" spans="1:6" x14ac:dyDescent="0.25">
      <c r="A3896" s="1">
        <v>816</v>
      </c>
      <c r="B3896" t="s">
        <v>4453</v>
      </c>
      <c r="C3896" t="s">
        <v>674</v>
      </c>
      <c r="D3896" t="s">
        <v>662</v>
      </c>
      <c r="E3896" s="102">
        <v>54.702354499999998</v>
      </c>
      <c r="F3896" s="102">
        <v>-3.2765753000000002</v>
      </c>
    </row>
    <row r="3897" spans="1:6" x14ac:dyDescent="0.25">
      <c r="A3897" s="1">
        <v>816</v>
      </c>
      <c r="B3897" t="s">
        <v>4454</v>
      </c>
      <c r="C3897" t="s">
        <v>1356</v>
      </c>
      <c r="D3897" t="s">
        <v>662</v>
      </c>
      <c r="E3897" s="102">
        <v>23.658511600000001</v>
      </c>
      <c r="F3897" s="102">
        <v>-102.00770970000001</v>
      </c>
    </row>
    <row r="3898" spans="1:6" x14ac:dyDescent="0.25">
      <c r="A3898" s="1">
        <v>816</v>
      </c>
      <c r="B3898" t="s">
        <v>4455</v>
      </c>
      <c r="C3898" t="s">
        <v>767</v>
      </c>
      <c r="D3898" t="s">
        <v>662</v>
      </c>
      <c r="E3898" s="102">
        <v>36.5748441</v>
      </c>
      <c r="F3898" s="102">
        <v>139.23941790000001</v>
      </c>
    </row>
    <row r="3899" spans="1:6" x14ac:dyDescent="0.25">
      <c r="A3899" s="1">
        <v>816</v>
      </c>
      <c r="B3899" t="s">
        <v>4456</v>
      </c>
      <c r="C3899" t="s">
        <v>694</v>
      </c>
      <c r="D3899" t="s">
        <v>662</v>
      </c>
      <c r="E3899" s="102">
        <v>-10.3333333</v>
      </c>
      <c r="F3899" s="102">
        <v>-53.2</v>
      </c>
    </row>
    <row r="3900" spans="1:6" x14ac:dyDescent="0.25">
      <c r="A3900" s="1">
        <v>816</v>
      </c>
      <c r="B3900" t="s">
        <v>4457</v>
      </c>
      <c r="C3900" t="s">
        <v>1027</v>
      </c>
      <c r="D3900" t="s">
        <v>667</v>
      </c>
      <c r="E3900" s="102">
        <v>-34.996496299999997</v>
      </c>
      <c r="F3900" s="102">
        <v>-64.967281700000001</v>
      </c>
    </row>
    <row r="3901" spans="1:6" x14ac:dyDescent="0.25">
      <c r="A3901" s="1">
        <v>816</v>
      </c>
      <c r="B3901" t="s">
        <v>4458</v>
      </c>
      <c r="C3901" t="s">
        <v>3689</v>
      </c>
      <c r="D3901" t="s">
        <v>664</v>
      </c>
      <c r="E3901" s="102">
        <v>28.108392899999998</v>
      </c>
      <c r="F3901" s="102">
        <v>84.091713900000002</v>
      </c>
    </row>
    <row r="3902" spans="1:6" x14ac:dyDescent="0.25">
      <c r="A3902" s="1">
        <v>816</v>
      </c>
      <c r="B3902" t="s">
        <v>4459</v>
      </c>
      <c r="C3902" t="s">
        <v>694</v>
      </c>
      <c r="D3902" t="s">
        <v>662</v>
      </c>
      <c r="E3902" s="102">
        <v>-10.3333333</v>
      </c>
      <c r="F3902" s="102">
        <v>-53.2</v>
      </c>
    </row>
    <row r="3903" spans="1:6" x14ac:dyDescent="0.25">
      <c r="A3903" s="1">
        <v>816</v>
      </c>
      <c r="B3903" t="s">
        <v>4460</v>
      </c>
      <c r="C3903" t="s">
        <v>819</v>
      </c>
      <c r="D3903" t="s">
        <v>664</v>
      </c>
      <c r="E3903" s="102">
        <v>22.350626999999999</v>
      </c>
      <c r="F3903" s="102">
        <v>114.1849161</v>
      </c>
    </row>
    <row r="3904" spans="1:6" x14ac:dyDescent="0.25">
      <c r="A3904" s="1">
        <v>816</v>
      </c>
      <c r="B3904" t="s">
        <v>4461</v>
      </c>
      <c r="C3904" t="s">
        <v>4019</v>
      </c>
      <c r="D3904" t="s">
        <v>662</v>
      </c>
      <c r="E3904" s="102">
        <v>33.095579299999997</v>
      </c>
      <c r="F3904" s="102">
        <v>44.174977499999997</v>
      </c>
    </row>
    <row r="3905" spans="1:6" x14ac:dyDescent="0.25">
      <c r="A3905" s="1">
        <v>816</v>
      </c>
      <c r="B3905" t="s">
        <v>4462</v>
      </c>
      <c r="C3905" t="s">
        <v>733</v>
      </c>
      <c r="D3905" t="s">
        <v>662</v>
      </c>
      <c r="E3905" s="102">
        <v>42.638426099999997</v>
      </c>
      <c r="F3905" s="102">
        <v>12.674296999999999</v>
      </c>
    </row>
    <row r="3906" spans="1:6" x14ac:dyDescent="0.25">
      <c r="A3906" s="1">
        <v>816</v>
      </c>
      <c r="B3906" t="s">
        <v>4463</v>
      </c>
      <c r="C3906" t="s">
        <v>684</v>
      </c>
      <c r="D3906" t="s">
        <v>662</v>
      </c>
      <c r="E3906" s="102">
        <v>-24.776108600000001</v>
      </c>
      <c r="F3906" s="102">
        <v>134.755</v>
      </c>
    </row>
    <row r="3907" spans="1:6" x14ac:dyDescent="0.25">
      <c r="A3907" s="1">
        <v>816</v>
      </c>
      <c r="B3907" t="s">
        <v>4464</v>
      </c>
      <c r="C3907" t="s">
        <v>661</v>
      </c>
      <c r="D3907" t="s">
        <v>662</v>
      </c>
      <c r="E3907" s="102">
        <v>39.783730400000003</v>
      </c>
      <c r="F3907" s="102">
        <v>-100.445882</v>
      </c>
    </row>
    <row r="3908" spans="1:6" x14ac:dyDescent="0.25">
      <c r="A3908" s="1">
        <v>816</v>
      </c>
      <c r="B3908" t="s">
        <v>4465</v>
      </c>
      <c r="C3908" t="s">
        <v>1356</v>
      </c>
      <c r="D3908" t="s">
        <v>662</v>
      </c>
      <c r="E3908" s="102">
        <v>23.658511600000001</v>
      </c>
      <c r="F3908" s="102">
        <v>-102.00770970000001</v>
      </c>
    </row>
    <row r="3909" spans="1:6" x14ac:dyDescent="0.25">
      <c r="A3909" s="1">
        <v>817</v>
      </c>
      <c r="B3909" t="s">
        <v>4466</v>
      </c>
      <c r="C3909" t="s">
        <v>666</v>
      </c>
      <c r="D3909" t="s">
        <v>662</v>
      </c>
      <c r="E3909" s="102">
        <v>35.000073999999998</v>
      </c>
      <c r="F3909" s="102">
        <v>104.999927</v>
      </c>
    </row>
    <row r="3910" spans="1:6" x14ac:dyDescent="0.25">
      <c r="A3910" s="1">
        <v>817</v>
      </c>
      <c r="B3910" t="s">
        <v>4467</v>
      </c>
      <c r="C3910" t="s">
        <v>661</v>
      </c>
      <c r="D3910" t="s">
        <v>664</v>
      </c>
      <c r="E3910" s="102">
        <v>39.783730400000003</v>
      </c>
      <c r="F3910" s="102">
        <v>-100.445882</v>
      </c>
    </row>
    <row r="3911" spans="1:6" x14ac:dyDescent="0.25">
      <c r="A3911" s="1">
        <v>817</v>
      </c>
      <c r="B3911" t="s">
        <v>4468</v>
      </c>
      <c r="C3911" t="s">
        <v>670</v>
      </c>
      <c r="D3911" t="s">
        <v>662</v>
      </c>
      <c r="E3911" s="102">
        <v>46.603354000000003</v>
      </c>
      <c r="F3911" s="102">
        <v>1.8883335000000001</v>
      </c>
    </row>
    <row r="3912" spans="1:6" x14ac:dyDescent="0.25">
      <c r="A3912" s="1">
        <v>817</v>
      </c>
      <c r="B3912" t="s">
        <v>4469</v>
      </c>
      <c r="C3912" t="s">
        <v>739</v>
      </c>
      <c r="D3912" t="s">
        <v>662</v>
      </c>
      <c r="E3912" s="102">
        <v>64.686313600000005</v>
      </c>
      <c r="F3912" s="102">
        <v>97.745306099999993</v>
      </c>
    </row>
    <row r="3913" spans="1:6" x14ac:dyDescent="0.25">
      <c r="A3913" s="1">
        <v>817</v>
      </c>
      <c r="B3913" t="s">
        <v>4470</v>
      </c>
      <c r="C3913" t="s">
        <v>3355</v>
      </c>
      <c r="D3913" t="s">
        <v>662</v>
      </c>
      <c r="E3913" s="102">
        <v>7.5554942</v>
      </c>
      <c r="F3913" s="102">
        <v>80.713784700000005</v>
      </c>
    </row>
    <row r="3914" spans="1:6" x14ac:dyDescent="0.25">
      <c r="A3914" s="1">
        <v>817</v>
      </c>
      <c r="B3914" t="s">
        <v>4471</v>
      </c>
      <c r="C3914" t="s">
        <v>740</v>
      </c>
      <c r="D3914" t="s">
        <v>662</v>
      </c>
      <c r="E3914" s="102">
        <v>32.647531399999998</v>
      </c>
      <c r="F3914" s="102">
        <v>54.564351600000002</v>
      </c>
    </row>
    <row r="3915" spans="1:6" x14ac:dyDescent="0.25">
      <c r="A3915" s="1">
        <v>817</v>
      </c>
      <c r="B3915" t="s">
        <v>4472</v>
      </c>
      <c r="C3915" t="s">
        <v>740</v>
      </c>
      <c r="D3915" t="s">
        <v>662</v>
      </c>
      <c r="E3915" s="102">
        <v>32.647531399999998</v>
      </c>
      <c r="F3915" s="102">
        <v>54.564351600000002</v>
      </c>
    </row>
    <row r="3916" spans="1:6" x14ac:dyDescent="0.25">
      <c r="A3916" s="1">
        <v>817</v>
      </c>
      <c r="B3916" t="s">
        <v>4473</v>
      </c>
      <c r="C3916" t="s">
        <v>739</v>
      </c>
      <c r="D3916" t="s">
        <v>667</v>
      </c>
      <c r="E3916" s="102">
        <v>64.686313600000005</v>
      </c>
      <c r="F3916" s="102">
        <v>97.745306099999993</v>
      </c>
    </row>
    <row r="3917" spans="1:6" x14ac:dyDescent="0.25">
      <c r="A3917" s="1">
        <v>817</v>
      </c>
      <c r="B3917" t="s">
        <v>4474</v>
      </c>
      <c r="C3917" t="s">
        <v>958</v>
      </c>
      <c r="D3917" t="s">
        <v>662</v>
      </c>
      <c r="E3917" s="102">
        <v>22.351114800000001</v>
      </c>
      <c r="F3917" s="102">
        <v>78.667742799999999</v>
      </c>
    </row>
    <row r="3918" spans="1:6" x14ac:dyDescent="0.25">
      <c r="A3918" s="1">
        <v>817</v>
      </c>
      <c r="B3918" t="s">
        <v>4475</v>
      </c>
      <c r="C3918" t="s">
        <v>1619</v>
      </c>
      <c r="D3918" t="s">
        <v>662</v>
      </c>
      <c r="E3918" s="102">
        <v>38.959759400000003</v>
      </c>
      <c r="F3918" s="102">
        <v>34.924965299999997</v>
      </c>
    </row>
    <row r="3919" spans="1:6" x14ac:dyDescent="0.25">
      <c r="A3919" s="1">
        <v>817</v>
      </c>
      <c r="B3919" t="s">
        <v>4476</v>
      </c>
      <c r="C3919" t="s">
        <v>1264</v>
      </c>
      <c r="D3919" t="s">
        <v>662</v>
      </c>
      <c r="E3919" s="102">
        <v>26.254049299999998</v>
      </c>
      <c r="F3919" s="102">
        <v>29.267546899999999</v>
      </c>
    </row>
    <row r="3920" spans="1:6" x14ac:dyDescent="0.25">
      <c r="A3920" s="1">
        <v>817</v>
      </c>
      <c r="B3920" t="s">
        <v>4477</v>
      </c>
      <c r="C3920" t="s">
        <v>661</v>
      </c>
      <c r="D3920" t="s">
        <v>662</v>
      </c>
      <c r="E3920" s="102">
        <v>39.783730400000003</v>
      </c>
      <c r="F3920" s="102">
        <v>-100.445882</v>
      </c>
    </row>
    <row r="3921" spans="1:8" x14ac:dyDescent="0.25">
      <c r="A3921" s="1">
        <v>817</v>
      </c>
      <c r="B3921" t="s">
        <v>4478</v>
      </c>
      <c r="C3921" t="s">
        <v>944</v>
      </c>
      <c r="D3921" t="s">
        <v>662</v>
      </c>
      <c r="E3921" s="102">
        <v>23.973937400000001</v>
      </c>
      <c r="F3921" s="102">
        <v>120.9820179</v>
      </c>
    </row>
    <row r="3922" spans="1:8" x14ac:dyDescent="0.25">
      <c r="A3922" s="1">
        <v>818</v>
      </c>
      <c r="B3922" t="s">
        <v>4479</v>
      </c>
      <c r="C3922" t="s">
        <v>733</v>
      </c>
      <c r="D3922" t="s">
        <v>662</v>
      </c>
      <c r="E3922" s="102">
        <v>42.638426099999997</v>
      </c>
      <c r="F3922" s="102">
        <v>12.674296999999999</v>
      </c>
    </row>
    <row r="3923" spans="1:8" x14ac:dyDescent="0.25">
      <c r="A3923" s="1">
        <v>818</v>
      </c>
      <c r="B3923" t="s">
        <v>4480</v>
      </c>
      <c r="C3923" t="s">
        <v>1002</v>
      </c>
      <c r="D3923" t="s">
        <v>662</v>
      </c>
      <c r="E3923" s="102">
        <v>25.624261799999999</v>
      </c>
      <c r="F3923" s="102">
        <v>42.352832800000002</v>
      </c>
    </row>
    <row r="3924" spans="1:8" x14ac:dyDescent="0.25">
      <c r="A3924" s="1">
        <v>818</v>
      </c>
      <c r="B3924" t="s">
        <v>4481</v>
      </c>
      <c r="C3924" t="s">
        <v>4247</v>
      </c>
      <c r="D3924" t="s">
        <v>662</v>
      </c>
      <c r="E3924" s="102">
        <v>-1.3397668</v>
      </c>
      <c r="F3924" s="102">
        <v>-79.366696500000003</v>
      </c>
    </row>
    <row r="3925" spans="1:8" x14ac:dyDescent="0.25">
      <c r="A3925" s="1">
        <v>818</v>
      </c>
      <c r="B3925" t="s">
        <v>4482</v>
      </c>
      <c r="C3925" t="s">
        <v>739</v>
      </c>
      <c r="D3925" t="s">
        <v>664</v>
      </c>
      <c r="E3925" s="102">
        <v>64.686313600000005</v>
      </c>
      <c r="F3925" s="102">
        <v>97.745306099999993</v>
      </c>
    </row>
    <row r="3926" spans="1:8" x14ac:dyDescent="0.25">
      <c r="A3926" s="1">
        <v>818</v>
      </c>
      <c r="B3926" t="s">
        <v>4483</v>
      </c>
      <c r="C3926" t="s">
        <v>740</v>
      </c>
      <c r="D3926" t="s">
        <v>662</v>
      </c>
      <c r="E3926" s="102">
        <v>32.647531399999998</v>
      </c>
      <c r="F3926" s="102">
        <v>54.564351600000002</v>
      </c>
    </row>
    <row r="3927" spans="1:8" x14ac:dyDescent="0.25">
      <c r="A3927" s="1">
        <v>818</v>
      </c>
      <c r="B3927" t="s">
        <v>4484</v>
      </c>
      <c r="C3927" t="s">
        <v>958</v>
      </c>
      <c r="D3927" t="s">
        <v>662</v>
      </c>
      <c r="E3927" s="102">
        <v>22.351114800000001</v>
      </c>
      <c r="F3927" s="102">
        <v>78.667742799999999</v>
      </c>
    </row>
    <row r="3928" spans="1:8" x14ac:dyDescent="0.25">
      <c r="A3928" s="1">
        <v>818</v>
      </c>
      <c r="B3928" t="s">
        <v>4485</v>
      </c>
      <c r="C3928" t="s">
        <v>2576</v>
      </c>
      <c r="D3928" t="s">
        <v>662</v>
      </c>
      <c r="E3928" s="102">
        <v>4.0999169999999996</v>
      </c>
      <c r="F3928" s="102">
        <v>-72.908813300000006</v>
      </c>
    </row>
    <row r="3929" spans="1:8" x14ac:dyDescent="0.25">
      <c r="A3929" s="1">
        <v>818</v>
      </c>
      <c r="B3929" t="s">
        <v>4486</v>
      </c>
      <c r="C3929" t="s">
        <v>1619</v>
      </c>
      <c r="D3929" t="s">
        <v>662</v>
      </c>
      <c r="E3929" s="102">
        <v>38.959759400000003</v>
      </c>
      <c r="F3929" s="102">
        <v>34.924965299999997</v>
      </c>
    </row>
    <row r="3930" spans="1:8" x14ac:dyDescent="0.25">
      <c r="A3930" s="1">
        <v>818</v>
      </c>
      <c r="B3930" t="s">
        <v>4487</v>
      </c>
      <c r="C3930" t="s">
        <v>661</v>
      </c>
      <c r="D3930" t="s">
        <v>662</v>
      </c>
      <c r="E3930" s="102">
        <v>39.783730400000003</v>
      </c>
      <c r="F3930" s="102">
        <v>-100.445882</v>
      </c>
    </row>
    <row r="3931" spans="1:8" x14ac:dyDescent="0.25">
      <c r="A3931" s="1">
        <v>818</v>
      </c>
      <c r="B3931" t="s">
        <v>4488</v>
      </c>
      <c r="C3931" t="s">
        <v>713</v>
      </c>
      <c r="D3931" t="s">
        <v>664</v>
      </c>
      <c r="E3931" s="102">
        <v>36.638392000000003</v>
      </c>
      <c r="F3931" s="102">
        <v>127.69611879999999</v>
      </c>
    </row>
    <row r="3932" spans="1:8" x14ac:dyDescent="0.25">
      <c r="A3932" s="1">
        <v>818</v>
      </c>
      <c r="B3932" t="s">
        <v>4489</v>
      </c>
      <c r="C3932" t="s">
        <v>688</v>
      </c>
      <c r="D3932" t="s">
        <v>662</v>
      </c>
      <c r="E3932" s="102">
        <v>39.326068499999998</v>
      </c>
      <c r="F3932" s="102">
        <v>-4.8379791000000001</v>
      </c>
    </row>
    <row r="3933" spans="1:8" x14ac:dyDescent="0.25">
      <c r="A3933" s="1">
        <v>818</v>
      </c>
      <c r="B3933" t="s">
        <v>4490</v>
      </c>
      <c r="C3933" t="s">
        <v>692</v>
      </c>
      <c r="D3933" t="s">
        <v>662</v>
      </c>
      <c r="E3933" s="102">
        <v>59.674971200000002</v>
      </c>
      <c r="F3933" s="102">
        <v>14.5208584</v>
      </c>
    </row>
    <row r="3934" spans="1:8" x14ac:dyDescent="0.25">
      <c r="A3934" s="1">
        <v>818</v>
      </c>
      <c r="B3934" t="s">
        <v>4491</v>
      </c>
      <c r="C3934" t="s">
        <v>661</v>
      </c>
      <c r="D3934" t="s">
        <v>662</v>
      </c>
      <c r="E3934" s="102">
        <v>39.783730400000003</v>
      </c>
      <c r="F3934" s="102">
        <v>-100.445882</v>
      </c>
    </row>
    <row r="3935" spans="1:8" x14ac:dyDescent="0.25">
      <c r="A3935" s="1">
        <v>819</v>
      </c>
      <c r="B3935" t="s">
        <v>4492</v>
      </c>
      <c r="C3935" t="s">
        <v>3535</v>
      </c>
      <c r="D3935" t="s">
        <v>662</v>
      </c>
      <c r="E3935" s="102">
        <v>31.166704899999999</v>
      </c>
      <c r="F3935" s="102">
        <v>36.941628000000001</v>
      </c>
    </row>
    <row r="3936" spans="1:8" x14ac:dyDescent="0.25">
      <c r="A3936" s="1">
        <v>819</v>
      </c>
      <c r="B3936" t="s">
        <v>4493</v>
      </c>
      <c r="C3936" t="s">
        <v>767</v>
      </c>
      <c r="D3936" t="s">
        <v>664</v>
      </c>
      <c r="E3936" s="102">
        <v>36.5748441</v>
      </c>
      <c r="F3936" s="102">
        <v>139.23941790000001</v>
      </c>
      <c r="H3936" s="20"/>
    </row>
    <row r="3937" spans="1:6" x14ac:dyDescent="0.25">
      <c r="A3937" s="1">
        <v>819</v>
      </c>
      <c r="B3937" t="s">
        <v>4494</v>
      </c>
      <c r="C3937" t="s">
        <v>958</v>
      </c>
      <c r="D3937" t="s">
        <v>662</v>
      </c>
      <c r="E3937" s="102">
        <v>22.351114800000001</v>
      </c>
      <c r="F3937" s="102">
        <v>78.667742799999999</v>
      </c>
    </row>
    <row r="3938" spans="1:6" x14ac:dyDescent="0.25">
      <c r="A3938" s="1">
        <v>819</v>
      </c>
      <c r="B3938" t="s">
        <v>4495</v>
      </c>
      <c r="C3938" t="s">
        <v>661</v>
      </c>
      <c r="D3938" t="s">
        <v>662</v>
      </c>
      <c r="E3938" s="102">
        <v>39.783730400000003</v>
      </c>
      <c r="F3938" s="102">
        <v>-100.445882</v>
      </c>
    </row>
    <row r="3939" spans="1:6" x14ac:dyDescent="0.25">
      <c r="A3939" s="1">
        <v>819</v>
      </c>
      <c r="B3939" t="s">
        <v>4496</v>
      </c>
      <c r="C3939" t="s">
        <v>688</v>
      </c>
      <c r="D3939" t="s">
        <v>664</v>
      </c>
      <c r="E3939" s="102">
        <v>39.326068499999998</v>
      </c>
      <c r="F3939" s="102">
        <v>-4.8379791000000001</v>
      </c>
    </row>
    <row r="3940" spans="1:6" x14ac:dyDescent="0.25">
      <c r="A3940" s="1">
        <v>819</v>
      </c>
      <c r="B3940" t="s">
        <v>4497</v>
      </c>
      <c r="C3940" t="s">
        <v>661</v>
      </c>
      <c r="D3940" t="s">
        <v>664</v>
      </c>
      <c r="E3940" s="102">
        <v>39.783730400000003</v>
      </c>
      <c r="F3940" s="102">
        <v>-100.445882</v>
      </c>
    </row>
    <row r="3941" spans="1:6" x14ac:dyDescent="0.25">
      <c r="A3941" s="1">
        <v>819</v>
      </c>
      <c r="B3941" t="s">
        <v>4498</v>
      </c>
      <c r="C3941" t="s">
        <v>1559</v>
      </c>
      <c r="D3941" t="s">
        <v>662</v>
      </c>
      <c r="E3941" s="102">
        <v>-31.761336499999999</v>
      </c>
      <c r="F3941" s="102">
        <v>-71.318769700000004</v>
      </c>
    </row>
    <row r="3942" spans="1:6" x14ac:dyDescent="0.25">
      <c r="A3942" s="1">
        <v>819</v>
      </c>
      <c r="B3942" t="s">
        <v>4499</v>
      </c>
      <c r="C3942" t="s">
        <v>1133</v>
      </c>
      <c r="D3942" t="s">
        <v>662</v>
      </c>
      <c r="E3942" s="102">
        <v>-28.8166236</v>
      </c>
      <c r="F3942" s="102">
        <v>24.991638999999999</v>
      </c>
    </row>
    <row r="3943" spans="1:6" x14ac:dyDescent="0.25">
      <c r="A3943" s="1">
        <v>819</v>
      </c>
      <c r="B3943" t="s">
        <v>4500</v>
      </c>
      <c r="C3943" t="s">
        <v>681</v>
      </c>
      <c r="D3943" t="s">
        <v>662</v>
      </c>
      <c r="E3943" s="102">
        <v>51.1638175</v>
      </c>
      <c r="F3943" s="102">
        <v>10.447831300000001</v>
      </c>
    </row>
    <row r="3944" spans="1:6" x14ac:dyDescent="0.25">
      <c r="A3944" s="1">
        <v>819</v>
      </c>
      <c r="B3944" t="s">
        <v>4501</v>
      </c>
      <c r="C3944" t="s">
        <v>767</v>
      </c>
      <c r="D3944" t="s">
        <v>664</v>
      </c>
      <c r="E3944" s="102">
        <v>36.5748441</v>
      </c>
      <c r="F3944" s="102">
        <v>139.23941790000001</v>
      </c>
    </row>
    <row r="3945" spans="1:6" x14ac:dyDescent="0.25">
      <c r="A3945" s="1">
        <v>819</v>
      </c>
      <c r="B3945" t="s">
        <v>4502</v>
      </c>
      <c r="C3945" t="s">
        <v>1356</v>
      </c>
      <c r="D3945" t="s">
        <v>664</v>
      </c>
      <c r="E3945" s="102">
        <v>23.658511600000001</v>
      </c>
      <c r="F3945" s="102">
        <v>-102.00770970000001</v>
      </c>
    </row>
    <row r="3946" spans="1:6" x14ac:dyDescent="0.25">
      <c r="A3946" s="1">
        <v>820</v>
      </c>
      <c r="B3946" t="s">
        <v>4503</v>
      </c>
      <c r="C3946" t="s">
        <v>694</v>
      </c>
      <c r="D3946" t="s">
        <v>662</v>
      </c>
      <c r="E3946" s="102">
        <v>-10.3333333</v>
      </c>
      <c r="F3946" s="102">
        <v>-53.2</v>
      </c>
    </row>
    <row r="3947" spans="1:6" x14ac:dyDescent="0.25">
      <c r="A3947" s="1">
        <v>820</v>
      </c>
      <c r="B3947" t="s">
        <v>4504</v>
      </c>
      <c r="C3947" t="s">
        <v>661</v>
      </c>
      <c r="D3947" t="s">
        <v>664</v>
      </c>
      <c r="E3947" s="102">
        <v>39.783730400000003</v>
      </c>
      <c r="F3947" s="102">
        <v>-100.445882</v>
      </c>
    </row>
    <row r="3948" spans="1:6" x14ac:dyDescent="0.25">
      <c r="A3948" s="1">
        <v>820</v>
      </c>
      <c r="B3948" t="s">
        <v>4505</v>
      </c>
      <c r="C3948" t="s">
        <v>679</v>
      </c>
      <c r="D3948" t="s">
        <v>662</v>
      </c>
      <c r="E3948" s="102"/>
      <c r="F3948" s="102"/>
    </row>
    <row r="3949" spans="1:6" x14ac:dyDescent="0.25">
      <c r="A3949" s="1">
        <v>820</v>
      </c>
      <c r="B3949" t="s">
        <v>4506</v>
      </c>
      <c r="C3949" t="s">
        <v>661</v>
      </c>
      <c r="D3949" t="s">
        <v>664</v>
      </c>
      <c r="E3949" s="102">
        <v>39.783730400000003</v>
      </c>
      <c r="F3949" s="102">
        <v>-100.445882</v>
      </c>
    </row>
    <row r="3950" spans="1:6" x14ac:dyDescent="0.25">
      <c r="A3950" s="1">
        <v>820</v>
      </c>
      <c r="B3950" t="s">
        <v>4507</v>
      </c>
      <c r="C3950" t="s">
        <v>958</v>
      </c>
      <c r="D3950" t="s">
        <v>662</v>
      </c>
      <c r="E3950" s="102">
        <v>22.351114800000001</v>
      </c>
      <c r="F3950" s="102">
        <v>78.667742799999999</v>
      </c>
    </row>
    <row r="3951" spans="1:6" x14ac:dyDescent="0.25">
      <c r="A3951" s="1">
        <v>820</v>
      </c>
      <c r="B3951" t="s">
        <v>4508</v>
      </c>
      <c r="C3951" t="s">
        <v>661</v>
      </c>
      <c r="D3951" t="s">
        <v>662</v>
      </c>
      <c r="E3951" s="102">
        <v>39.783730400000003</v>
      </c>
      <c r="F3951" s="102">
        <v>-100.445882</v>
      </c>
    </row>
    <row r="3952" spans="1:6" x14ac:dyDescent="0.25">
      <c r="A3952" s="1">
        <v>820</v>
      </c>
      <c r="B3952" t="s">
        <v>4509</v>
      </c>
      <c r="C3952" t="s">
        <v>1559</v>
      </c>
      <c r="D3952" t="s">
        <v>662</v>
      </c>
      <c r="E3952" s="102">
        <v>-31.761336499999999</v>
      </c>
      <c r="F3952" s="102">
        <v>-71.318769700000004</v>
      </c>
    </row>
    <row r="3953" spans="1:6" x14ac:dyDescent="0.25">
      <c r="A3953" s="1">
        <v>820</v>
      </c>
      <c r="B3953" t="s">
        <v>4510</v>
      </c>
      <c r="C3953" t="s">
        <v>767</v>
      </c>
      <c r="D3953" t="s">
        <v>664</v>
      </c>
      <c r="E3953" s="102">
        <v>36.5748441</v>
      </c>
      <c r="F3953" s="102">
        <v>139.23941790000001</v>
      </c>
    </row>
    <row r="3954" spans="1:6" x14ac:dyDescent="0.25">
      <c r="A3954" s="1">
        <v>820</v>
      </c>
      <c r="B3954" t="s">
        <v>4511</v>
      </c>
      <c r="C3954" t="s">
        <v>675</v>
      </c>
      <c r="D3954" t="s">
        <v>662</v>
      </c>
      <c r="E3954" s="102">
        <v>61.066692199999999</v>
      </c>
      <c r="F3954" s="102">
        <v>-107.99170700000001</v>
      </c>
    </row>
    <row r="3955" spans="1:6" x14ac:dyDescent="0.25">
      <c r="A3955" s="1">
        <v>820</v>
      </c>
      <c r="B3955" t="s">
        <v>4512</v>
      </c>
      <c r="C3955" t="s">
        <v>666</v>
      </c>
      <c r="D3955" t="s">
        <v>662</v>
      </c>
      <c r="E3955" s="102">
        <v>35.000073999999998</v>
      </c>
      <c r="F3955" s="102">
        <v>104.999927</v>
      </c>
    </row>
    <row r="3956" spans="1:6" x14ac:dyDescent="0.25">
      <c r="A3956" s="1">
        <v>820</v>
      </c>
      <c r="B3956" t="s">
        <v>4513</v>
      </c>
      <c r="C3956" t="s">
        <v>739</v>
      </c>
      <c r="D3956" t="s">
        <v>664</v>
      </c>
      <c r="E3956" s="102">
        <v>64.686313600000005</v>
      </c>
      <c r="F3956" s="102">
        <v>97.745306099999993</v>
      </c>
    </row>
    <row r="3957" spans="1:6" x14ac:dyDescent="0.25">
      <c r="A3957" s="1">
        <v>820</v>
      </c>
      <c r="B3957" t="s">
        <v>4514</v>
      </c>
      <c r="C3957" t="s">
        <v>2977</v>
      </c>
      <c r="D3957" t="s">
        <v>662</v>
      </c>
      <c r="E3957" s="102">
        <v>4.6125521999999997</v>
      </c>
      <c r="F3957" s="102">
        <v>13.1535811</v>
      </c>
    </row>
    <row r="3958" spans="1:6" x14ac:dyDescent="0.25">
      <c r="A3958" s="1">
        <v>820</v>
      </c>
      <c r="B3958" t="s">
        <v>4515</v>
      </c>
      <c r="C3958" t="s">
        <v>694</v>
      </c>
      <c r="D3958" t="s">
        <v>662</v>
      </c>
      <c r="E3958" s="102">
        <v>-10.3333333</v>
      </c>
      <c r="F3958" s="102">
        <v>-53.2</v>
      </c>
    </row>
    <row r="3959" spans="1:6" x14ac:dyDescent="0.25">
      <c r="A3959" s="1">
        <v>820</v>
      </c>
      <c r="B3959" t="s">
        <v>4516</v>
      </c>
      <c r="C3959" t="s">
        <v>1002</v>
      </c>
      <c r="D3959" t="s">
        <v>662</v>
      </c>
      <c r="E3959" s="102">
        <v>25.624261799999999</v>
      </c>
      <c r="F3959" s="102">
        <v>42.352832800000002</v>
      </c>
    </row>
    <row r="3960" spans="1:6" x14ac:dyDescent="0.25">
      <c r="A3960" s="1">
        <v>820</v>
      </c>
      <c r="B3960" t="s">
        <v>4517</v>
      </c>
      <c r="C3960" t="s">
        <v>4518</v>
      </c>
      <c r="D3960" t="s">
        <v>667</v>
      </c>
      <c r="E3960" s="102">
        <v>53.425060500000001</v>
      </c>
      <c r="F3960" s="102">
        <v>27.697135800000002</v>
      </c>
    </row>
    <row r="3961" spans="1:6" x14ac:dyDescent="0.25">
      <c r="A3961" s="1">
        <v>820</v>
      </c>
      <c r="B3961" t="s">
        <v>4519</v>
      </c>
      <c r="C3961" t="s">
        <v>3535</v>
      </c>
      <c r="D3961" t="s">
        <v>664</v>
      </c>
      <c r="E3961" s="102">
        <v>31.166704899999999</v>
      </c>
      <c r="F3961" s="102">
        <v>36.941628000000001</v>
      </c>
    </row>
    <row r="3962" spans="1:6" x14ac:dyDescent="0.25">
      <c r="A3962" s="1">
        <v>820</v>
      </c>
      <c r="B3962" t="s">
        <v>4520</v>
      </c>
      <c r="C3962" t="s">
        <v>3606</v>
      </c>
      <c r="D3962" t="s">
        <v>667</v>
      </c>
      <c r="E3962" s="102">
        <v>33.843940799999999</v>
      </c>
      <c r="F3962" s="102">
        <v>9.4001380000000001</v>
      </c>
    </row>
    <row r="3963" spans="1:6" x14ac:dyDescent="0.25">
      <c r="A3963" s="1">
        <v>820</v>
      </c>
      <c r="B3963" t="s">
        <v>4521</v>
      </c>
      <c r="C3963" t="s">
        <v>675</v>
      </c>
      <c r="D3963" t="s">
        <v>664</v>
      </c>
      <c r="E3963" s="102">
        <v>61.066692199999999</v>
      </c>
      <c r="F3963" s="102">
        <v>-107.99170700000001</v>
      </c>
    </row>
    <row r="3964" spans="1:6" x14ac:dyDescent="0.25">
      <c r="A3964" s="1">
        <v>820</v>
      </c>
      <c r="B3964" t="s">
        <v>4522</v>
      </c>
      <c r="C3964" t="s">
        <v>694</v>
      </c>
      <c r="D3964" t="s">
        <v>662</v>
      </c>
      <c r="E3964" s="102">
        <v>-10.3333333</v>
      </c>
      <c r="F3964" s="102">
        <v>-53.2</v>
      </c>
    </row>
    <row r="3965" spans="1:6" x14ac:dyDescent="0.25">
      <c r="A3965" s="1">
        <v>821</v>
      </c>
      <c r="B3965" t="s">
        <v>4523</v>
      </c>
      <c r="C3965" t="s">
        <v>1073</v>
      </c>
      <c r="D3965" t="s">
        <v>662</v>
      </c>
      <c r="E3965" s="102">
        <v>52.215933</v>
      </c>
      <c r="F3965" s="102">
        <v>19.134422000000001</v>
      </c>
    </row>
    <row r="3966" spans="1:6" x14ac:dyDescent="0.25">
      <c r="A3966" s="1">
        <v>821</v>
      </c>
      <c r="B3966" t="s">
        <v>4524</v>
      </c>
      <c r="C3966" t="s">
        <v>739</v>
      </c>
      <c r="D3966" t="s">
        <v>667</v>
      </c>
      <c r="E3966" s="102">
        <v>64.686313600000005</v>
      </c>
      <c r="F3966" s="102">
        <v>97.745306099999993</v>
      </c>
    </row>
    <row r="3967" spans="1:6" x14ac:dyDescent="0.25">
      <c r="A3967" s="1">
        <v>821</v>
      </c>
      <c r="B3967" t="s">
        <v>4525</v>
      </c>
      <c r="C3967" t="s">
        <v>681</v>
      </c>
      <c r="D3967" t="s">
        <v>662</v>
      </c>
      <c r="E3967" s="102">
        <v>51.1638175</v>
      </c>
      <c r="F3967" s="102">
        <v>10.447831300000001</v>
      </c>
    </row>
    <row r="3968" spans="1:6" x14ac:dyDescent="0.25">
      <c r="A3968" s="1">
        <v>821</v>
      </c>
      <c r="B3968" t="s">
        <v>4526</v>
      </c>
      <c r="C3968" t="s">
        <v>1002</v>
      </c>
      <c r="D3968" t="s">
        <v>664</v>
      </c>
      <c r="E3968" s="102">
        <v>25.624261799999999</v>
      </c>
      <c r="F3968" s="102">
        <v>42.352832800000002</v>
      </c>
    </row>
    <row r="3969" spans="1:6" x14ac:dyDescent="0.25">
      <c r="A3969" s="1">
        <v>821</v>
      </c>
      <c r="B3969" t="s">
        <v>4527</v>
      </c>
      <c r="C3969" t="s">
        <v>4528</v>
      </c>
      <c r="D3969" t="s">
        <v>662</v>
      </c>
      <c r="E3969" s="102">
        <v>-23.2335499</v>
      </c>
      <c r="F3969" s="102">
        <v>17.323110700000001</v>
      </c>
    </row>
    <row r="3970" spans="1:6" x14ac:dyDescent="0.25">
      <c r="A3970" s="1">
        <v>821</v>
      </c>
      <c r="B3970" t="s">
        <v>4529</v>
      </c>
      <c r="C3970" t="s">
        <v>1619</v>
      </c>
      <c r="D3970" t="s">
        <v>662</v>
      </c>
      <c r="E3970" s="102">
        <v>38.959759400000003</v>
      </c>
      <c r="F3970" s="102">
        <v>34.924965299999997</v>
      </c>
    </row>
    <row r="3971" spans="1:6" x14ac:dyDescent="0.25">
      <c r="A3971" s="1">
        <v>821</v>
      </c>
      <c r="B3971" t="s">
        <v>4530</v>
      </c>
      <c r="C3971" t="s">
        <v>688</v>
      </c>
      <c r="D3971" t="s">
        <v>664</v>
      </c>
      <c r="E3971" s="102">
        <v>39.326068499999998</v>
      </c>
      <c r="F3971" s="102">
        <v>-4.8379791000000001</v>
      </c>
    </row>
    <row r="3972" spans="1:6" x14ac:dyDescent="0.25">
      <c r="A3972" s="1">
        <v>821</v>
      </c>
      <c r="B3972" t="s">
        <v>4531</v>
      </c>
      <c r="C3972" t="s">
        <v>3136</v>
      </c>
      <c r="D3972" t="s">
        <v>662</v>
      </c>
      <c r="E3972" s="102">
        <v>-6.8699697000000004</v>
      </c>
      <c r="F3972" s="102">
        <v>-75.045851499999998</v>
      </c>
    </row>
    <row r="3973" spans="1:6" x14ac:dyDescent="0.25">
      <c r="A3973" s="1">
        <v>821</v>
      </c>
      <c r="B3973" t="s">
        <v>4532</v>
      </c>
      <c r="C3973" t="s">
        <v>661</v>
      </c>
      <c r="D3973" t="s">
        <v>662</v>
      </c>
      <c r="E3973" s="102">
        <v>39.783730400000003</v>
      </c>
      <c r="F3973" s="102">
        <v>-100.445882</v>
      </c>
    </row>
    <row r="3974" spans="1:6" x14ac:dyDescent="0.25">
      <c r="A3974" s="1">
        <v>821</v>
      </c>
      <c r="B3974" t="s">
        <v>4533</v>
      </c>
      <c r="C3974" t="s">
        <v>3318</v>
      </c>
      <c r="D3974" t="s">
        <v>662</v>
      </c>
      <c r="E3974" s="102">
        <v>48.101295399999998</v>
      </c>
      <c r="F3974" s="102">
        <v>66.778081799999995</v>
      </c>
    </row>
    <row r="3975" spans="1:6" x14ac:dyDescent="0.25">
      <c r="A3975" s="1">
        <v>821</v>
      </c>
      <c r="B3975" t="s">
        <v>4534</v>
      </c>
      <c r="C3975" t="s">
        <v>739</v>
      </c>
      <c r="D3975" t="s">
        <v>662</v>
      </c>
      <c r="E3975" s="102">
        <v>64.686313600000005</v>
      </c>
      <c r="F3975" s="102">
        <v>97.745306099999993</v>
      </c>
    </row>
    <row r="3976" spans="1:6" x14ac:dyDescent="0.25">
      <c r="A3976" s="1">
        <v>821</v>
      </c>
      <c r="B3976" t="s">
        <v>4535</v>
      </c>
      <c r="C3976" t="s">
        <v>694</v>
      </c>
      <c r="D3976" t="s">
        <v>664</v>
      </c>
      <c r="E3976" s="102">
        <v>-10.3333333</v>
      </c>
      <c r="F3976" s="102">
        <v>-53.2</v>
      </c>
    </row>
    <row r="3977" spans="1:6" x14ac:dyDescent="0.25">
      <c r="A3977" s="1">
        <v>821</v>
      </c>
      <c r="B3977" t="s">
        <v>4536</v>
      </c>
      <c r="C3977" t="s">
        <v>740</v>
      </c>
      <c r="D3977" t="s">
        <v>662</v>
      </c>
      <c r="E3977" s="102">
        <v>32.647531399999998</v>
      </c>
      <c r="F3977" s="102">
        <v>54.564351600000002</v>
      </c>
    </row>
    <row r="3978" spans="1:6" x14ac:dyDescent="0.25">
      <c r="A3978" s="1">
        <v>821</v>
      </c>
      <c r="B3978" t="s">
        <v>4537</v>
      </c>
      <c r="C3978" t="s">
        <v>999</v>
      </c>
      <c r="D3978" t="s">
        <v>664</v>
      </c>
      <c r="E3978" s="102">
        <v>39.662164799999999</v>
      </c>
      <c r="F3978" s="102">
        <v>-8.1353518999999999</v>
      </c>
    </row>
    <row r="3979" spans="1:6" x14ac:dyDescent="0.25">
      <c r="A3979" s="1">
        <v>822</v>
      </c>
      <c r="B3979" t="s">
        <v>4538</v>
      </c>
      <c r="C3979" t="s">
        <v>675</v>
      </c>
      <c r="D3979" t="s">
        <v>662</v>
      </c>
      <c r="E3979" s="102">
        <v>61.066692199999999</v>
      </c>
      <c r="F3979" s="102">
        <v>-107.99170700000001</v>
      </c>
    </row>
    <row r="3980" spans="1:6" x14ac:dyDescent="0.25">
      <c r="A3980" s="1">
        <v>822</v>
      </c>
      <c r="B3980" t="s">
        <v>4539</v>
      </c>
      <c r="C3980" t="s">
        <v>2313</v>
      </c>
      <c r="D3980" t="s">
        <v>664</v>
      </c>
      <c r="E3980" s="102">
        <v>30.3308401</v>
      </c>
      <c r="F3980" s="102">
        <v>71.247499000000005</v>
      </c>
    </row>
    <row r="3981" spans="1:6" x14ac:dyDescent="0.25">
      <c r="A3981" s="1">
        <v>822</v>
      </c>
      <c r="B3981" t="s">
        <v>4540</v>
      </c>
      <c r="C3981" t="s">
        <v>666</v>
      </c>
      <c r="D3981" t="s">
        <v>662</v>
      </c>
      <c r="E3981" s="102">
        <v>35.000073999999998</v>
      </c>
      <c r="F3981" s="102">
        <v>104.999927</v>
      </c>
    </row>
    <row r="3982" spans="1:6" x14ac:dyDescent="0.25">
      <c r="A3982" s="1">
        <v>822</v>
      </c>
      <c r="B3982" t="s">
        <v>4541</v>
      </c>
      <c r="C3982" t="s">
        <v>2791</v>
      </c>
      <c r="D3982" t="s">
        <v>662</v>
      </c>
      <c r="E3982" s="102">
        <v>-2.4833826000000001</v>
      </c>
      <c r="F3982" s="102">
        <v>117.8902853</v>
      </c>
    </row>
    <row r="3983" spans="1:6" x14ac:dyDescent="0.25">
      <c r="A3983" s="1">
        <v>822</v>
      </c>
      <c r="B3983" t="s">
        <v>4542</v>
      </c>
      <c r="C3983" t="s">
        <v>670</v>
      </c>
      <c r="D3983" t="s">
        <v>667</v>
      </c>
      <c r="E3983" s="102">
        <v>46.603354000000003</v>
      </c>
      <c r="F3983" s="102">
        <v>1.8883335000000001</v>
      </c>
    </row>
    <row r="3984" spans="1:6" x14ac:dyDescent="0.25">
      <c r="A3984" s="1">
        <v>822</v>
      </c>
      <c r="B3984" t="s">
        <v>4543</v>
      </c>
      <c r="C3984" t="s">
        <v>724</v>
      </c>
      <c r="D3984" t="s">
        <v>664</v>
      </c>
      <c r="E3984" s="102">
        <v>1.3571070000000001</v>
      </c>
      <c r="F3984" s="102">
        <v>103.8194992</v>
      </c>
    </row>
    <row r="3985" spans="1:6" x14ac:dyDescent="0.25">
      <c r="A3985" s="1">
        <v>822</v>
      </c>
      <c r="B3985" t="s">
        <v>4544</v>
      </c>
      <c r="C3985" t="s">
        <v>740</v>
      </c>
      <c r="D3985" t="s">
        <v>667</v>
      </c>
      <c r="E3985" s="102">
        <v>32.647531399999998</v>
      </c>
      <c r="F3985" s="102">
        <v>54.564351600000002</v>
      </c>
    </row>
    <row r="3986" spans="1:6" x14ac:dyDescent="0.25">
      <c r="A3986" s="1">
        <v>822</v>
      </c>
      <c r="B3986" t="s">
        <v>4545</v>
      </c>
      <c r="C3986" t="s">
        <v>661</v>
      </c>
      <c r="D3986" t="s">
        <v>662</v>
      </c>
      <c r="E3986" s="102">
        <v>39.783730400000003</v>
      </c>
      <c r="F3986" s="102">
        <v>-100.445882</v>
      </c>
    </row>
    <row r="3987" spans="1:6" x14ac:dyDescent="0.25">
      <c r="A3987" s="1">
        <v>822</v>
      </c>
      <c r="B3987" t="s">
        <v>4546</v>
      </c>
      <c r="C3987" t="s">
        <v>2806</v>
      </c>
      <c r="D3987" t="s">
        <v>662</v>
      </c>
      <c r="E3987" s="102">
        <v>24.4769288</v>
      </c>
      <c r="F3987" s="102">
        <v>90.293441299999998</v>
      </c>
    </row>
    <row r="3988" spans="1:6" x14ac:dyDescent="0.25">
      <c r="A3988" s="1">
        <v>822</v>
      </c>
      <c r="B3988" t="s">
        <v>4547</v>
      </c>
      <c r="C3988" t="s">
        <v>688</v>
      </c>
      <c r="D3988" t="s">
        <v>664</v>
      </c>
      <c r="E3988" s="102">
        <v>39.326068499999998</v>
      </c>
      <c r="F3988" s="102">
        <v>-4.8379791000000001</v>
      </c>
    </row>
    <row r="3989" spans="1:6" x14ac:dyDescent="0.25">
      <c r="A3989" s="1">
        <v>822</v>
      </c>
      <c r="B3989" t="s">
        <v>4548</v>
      </c>
      <c r="C3989" t="s">
        <v>1011</v>
      </c>
      <c r="D3989" t="s">
        <v>662</v>
      </c>
      <c r="E3989" s="102">
        <v>-41.500083099999998</v>
      </c>
      <c r="F3989" s="102">
        <v>172.83440770000001</v>
      </c>
    </row>
    <row r="3990" spans="1:6" x14ac:dyDescent="0.25">
      <c r="A3990" s="1">
        <v>822</v>
      </c>
      <c r="B3990" t="s">
        <v>4549</v>
      </c>
      <c r="C3990" t="s">
        <v>1619</v>
      </c>
      <c r="D3990" t="s">
        <v>662</v>
      </c>
      <c r="E3990" s="102">
        <v>38.959759400000003</v>
      </c>
      <c r="F3990" s="102">
        <v>34.924965299999997</v>
      </c>
    </row>
    <row r="3991" spans="1:6" x14ac:dyDescent="0.25">
      <c r="A3991" s="1">
        <v>822</v>
      </c>
      <c r="B3991" t="s">
        <v>4550</v>
      </c>
      <c r="C3991" t="s">
        <v>2313</v>
      </c>
      <c r="D3991" t="s">
        <v>662</v>
      </c>
      <c r="E3991" s="102">
        <v>30.3308401</v>
      </c>
      <c r="F3991" s="102">
        <v>71.247499000000005</v>
      </c>
    </row>
    <row r="3992" spans="1:6" x14ac:dyDescent="0.25">
      <c r="A3992" s="1">
        <v>822</v>
      </c>
      <c r="B3992" t="s">
        <v>4551</v>
      </c>
      <c r="C3992" t="s">
        <v>740</v>
      </c>
      <c r="D3992" t="s">
        <v>662</v>
      </c>
      <c r="E3992" s="102">
        <v>32.647531399999998</v>
      </c>
      <c r="F3992" s="102">
        <v>54.564351600000002</v>
      </c>
    </row>
    <row r="3993" spans="1:6" x14ac:dyDescent="0.25">
      <c r="A3993" s="1">
        <v>822</v>
      </c>
      <c r="B3993" t="s">
        <v>4552</v>
      </c>
      <c r="C3993" t="s">
        <v>2791</v>
      </c>
      <c r="D3993" t="s">
        <v>662</v>
      </c>
      <c r="E3993" s="102">
        <v>-2.4833826000000001</v>
      </c>
      <c r="F3993" s="102">
        <v>117.8902853</v>
      </c>
    </row>
    <row r="3994" spans="1:6" x14ac:dyDescent="0.25">
      <c r="A3994" s="1">
        <v>823</v>
      </c>
      <c r="B3994" t="s">
        <v>4553</v>
      </c>
      <c r="C3994" t="s">
        <v>3553</v>
      </c>
      <c r="D3994" t="s">
        <v>662</v>
      </c>
      <c r="E3994" s="102">
        <v>9.6000359</v>
      </c>
      <c r="F3994" s="102">
        <v>7.9999720999999999</v>
      </c>
    </row>
    <row r="3995" spans="1:6" x14ac:dyDescent="0.25">
      <c r="A3995" s="1">
        <v>823</v>
      </c>
      <c r="B3995" t="s">
        <v>4554</v>
      </c>
      <c r="C3995" t="s">
        <v>661</v>
      </c>
      <c r="D3995" t="s">
        <v>662</v>
      </c>
      <c r="E3995" s="102">
        <v>39.783730400000003</v>
      </c>
      <c r="F3995" s="102">
        <v>-100.445882</v>
      </c>
    </row>
    <row r="3996" spans="1:6" x14ac:dyDescent="0.25">
      <c r="A3996" s="1">
        <v>823</v>
      </c>
      <c r="B3996" t="s">
        <v>4555</v>
      </c>
      <c r="C3996" t="s">
        <v>739</v>
      </c>
      <c r="D3996" t="s">
        <v>662</v>
      </c>
      <c r="E3996" s="102">
        <v>64.686313600000005</v>
      </c>
      <c r="F3996" s="102">
        <v>97.745306099999993</v>
      </c>
    </row>
    <row r="3997" spans="1:6" x14ac:dyDescent="0.25">
      <c r="A3997" s="1">
        <v>823</v>
      </c>
      <c r="B3997" t="s">
        <v>4556</v>
      </c>
      <c r="C3997" t="s">
        <v>958</v>
      </c>
      <c r="D3997" t="s">
        <v>662</v>
      </c>
      <c r="E3997" s="102">
        <v>22.351114800000001</v>
      </c>
      <c r="F3997" s="102">
        <v>78.667742799999999</v>
      </c>
    </row>
    <row r="3998" spans="1:6" x14ac:dyDescent="0.25">
      <c r="A3998" s="1">
        <v>823</v>
      </c>
      <c r="B3998" t="s">
        <v>4557</v>
      </c>
      <c r="C3998" t="s">
        <v>739</v>
      </c>
      <c r="D3998" t="s">
        <v>662</v>
      </c>
      <c r="E3998" s="102">
        <v>64.686313600000005</v>
      </c>
      <c r="F3998" s="102">
        <v>97.745306099999993</v>
      </c>
    </row>
    <row r="3999" spans="1:6" x14ac:dyDescent="0.25">
      <c r="A3999" s="1">
        <v>823</v>
      </c>
      <c r="B3999" t="s">
        <v>4558</v>
      </c>
      <c r="C3999" t="s">
        <v>674</v>
      </c>
      <c r="D3999" t="s">
        <v>662</v>
      </c>
      <c r="E3999" s="102">
        <v>54.702354499999998</v>
      </c>
      <c r="F3999" s="102">
        <v>-3.2765753000000002</v>
      </c>
    </row>
    <row r="4000" spans="1:6" x14ac:dyDescent="0.25">
      <c r="A4000" s="1">
        <v>823</v>
      </c>
      <c r="B4000" t="s">
        <v>4559</v>
      </c>
      <c r="C4000" t="s">
        <v>767</v>
      </c>
      <c r="D4000" t="s">
        <v>664</v>
      </c>
      <c r="E4000" s="102">
        <v>36.5748441</v>
      </c>
      <c r="F4000" s="102">
        <v>139.23941790000001</v>
      </c>
    </row>
    <row r="4001" spans="1:6" x14ac:dyDescent="0.25">
      <c r="A4001" s="1">
        <v>823</v>
      </c>
      <c r="B4001" t="s">
        <v>4560</v>
      </c>
      <c r="C4001" t="s">
        <v>899</v>
      </c>
      <c r="D4001" t="s">
        <v>662</v>
      </c>
      <c r="E4001" s="102">
        <v>38.995368300000003</v>
      </c>
      <c r="F4001" s="102">
        <v>21.987713200000002</v>
      </c>
    </row>
    <row r="4002" spans="1:6" x14ac:dyDescent="0.25">
      <c r="A4002" s="1">
        <v>823</v>
      </c>
      <c r="B4002" t="s">
        <v>4561</v>
      </c>
      <c r="C4002" t="s">
        <v>666</v>
      </c>
      <c r="D4002" t="s">
        <v>662</v>
      </c>
      <c r="E4002" s="102">
        <v>35.000073999999998</v>
      </c>
      <c r="F4002" s="102">
        <v>104.999927</v>
      </c>
    </row>
    <row r="4003" spans="1:6" x14ac:dyDescent="0.25">
      <c r="A4003" s="1">
        <v>823</v>
      </c>
      <c r="B4003" t="s">
        <v>4562</v>
      </c>
      <c r="C4003" t="s">
        <v>1619</v>
      </c>
      <c r="D4003" t="s">
        <v>662</v>
      </c>
      <c r="E4003" s="102">
        <v>38.959759400000003</v>
      </c>
      <c r="F4003" s="102">
        <v>34.924965299999997</v>
      </c>
    </row>
    <row r="4004" spans="1:6" x14ac:dyDescent="0.25">
      <c r="A4004" s="1">
        <v>823</v>
      </c>
      <c r="B4004" t="s">
        <v>4563</v>
      </c>
      <c r="C4004" t="s">
        <v>661</v>
      </c>
      <c r="D4004" t="s">
        <v>662</v>
      </c>
      <c r="E4004" s="102">
        <v>39.783730400000003</v>
      </c>
      <c r="F4004" s="102">
        <v>-100.445882</v>
      </c>
    </row>
    <row r="4005" spans="1:6" x14ac:dyDescent="0.25">
      <c r="A4005" s="1">
        <v>823</v>
      </c>
      <c r="B4005" t="s">
        <v>4564</v>
      </c>
      <c r="C4005" t="s">
        <v>764</v>
      </c>
      <c r="D4005" t="s">
        <v>662</v>
      </c>
      <c r="E4005" s="102">
        <v>46.798562400000002</v>
      </c>
      <c r="F4005" s="102">
        <v>8.2319735999999999</v>
      </c>
    </row>
    <row r="4006" spans="1:6" x14ac:dyDescent="0.25">
      <c r="A4006" s="1">
        <v>824</v>
      </c>
      <c r="B4006" t="s">
        <v>4565</v>
      </c>
      <c r="C4006" t="s">
        <v>761</v>
      </c>
      <c r="D4006" t="s">
        <v>662</v>
      </c>
      <c r="E4006" s="102">
        <v>47.593969999999999</v>
      </c>
      <c r="F4006" s="102">
        <v>14.124560000000001</v>
      </c>
    </row>
    <row r="4007" spans="1:6" x14ac:dyDescent="0.25">
      <c r="A4007" s="1">
        <v>824</v>
      </c>
      <c r="B4007" t="s">
        <v>4566</v>
      </c>
      <c r="C4007" t="s">
        <v>681</v>
      </c>
      <c r="D4007" t="s">
        <v>662</v>
      </c>
      <c r="E4007" s="102">
        <v>51.1638175</v>
      </c>
      <c r="F4007" s="102">
        <v>10.447831300000001</v>
      </c>
    </row>
    <row r="4008" spans="1:6" x14ac:dyDescent="0.25">
      <c r="A4008" s="1">
        <v>824</v>
      </c>
      <c r="B4008" t="s">
        <v>4567</v>
      </c>
      <c r="C4008" t="s">
        <v>2230</v>
      </c>
      <c r="D4008" t="s">
        <v>662</v>
      </c>
      <c r="E4008" s="102">
        <v>24.000248800000001</v>
      </c>
      <c r="F4008" s="102">
        <v>53.999482899999997</v>
      </c>
    </row>
    <row r="4009" spans="1:6" x14ac:dyDescent="0.25">
      <c r="A4009" s="1">
        <v>824</v>
      </c>
      <c r="B4009" t="s">
        <v>4568</v>
      </c>
      <c r="C4009" t="s">
        <v>1619</v>
      </c>
      <c r="D4009" t="s">
        <v>662</v>
      </c>
      <c r="E4009" s="102">
        <v>38.959759400000003</v>
      </c>
      <c r="F4009" s="102">
        <v>34.924965299999997</v>
      </c>
    </row>
    <row r="4010" spans="1:6" x14ac:dyDescent="0.25">
      <c r="A4010" s="1">
        <v>824</v>
      </c>
      <c r="B4010" t="s">
        <v>4569</v>
      </c>
      <c r="C4010" t="s">
        <v>1027</v>
      </c>
      <c r="D4010" t="s">
        <v>662</v>
      </c>
      <c r="E4010" s="102">
        <v>-34.996496299999997</v>
      </c>
      <c r="F4010" s="102">
        <v>-64.967281700000001</v>
      </c>
    </row>
    <row r="4011" spans="1:6" x14ac:dyDescent="0.25">
      <c r="A4011" s="1">
        <v>824</v>
      </c>
      <c r="B4011" t="s">
        <v>4570</v>
      </c>
      <c r="C4011" t="s">
        <v>694</v>
      </c>
      <c r="D4011" t="s">
        <v>662</v>
      </c>
      <c r="E4011" s="102">
        <v>-10.3333333</v>
      </c>
      <c r="F4011" s="102">
        <v>-53.2</v>
      </c>
    </row>
    <row r="4012" spans="1:6" x14ac:dyDescent="0.25">
      <c r="A4012" s="1">
        <v>824</v>
      </c>
      <c r="B4012" t="s">
        <v>4571</v>
      </c>
      <c r="C4012" t="s">
        <v>739</v>
      </c>
      <c r="D4012" t="s">
        <v>664</v>
      </c>
      <c r="E4012" s="102">
        <v>64.686313600000005</v>
      </c>
      <c r="F4012" s="102">
        <v>97.745306099999993</v>
      </c>
    </row>
    <row r="4013" spans="1:6" x14ac:dyDescent="0.25">
      <c r="A4013" s="1">
        <v>824</v>
      </c>
      <c r="B4013" t="s">
        <v>4572</v>
      </c>
      <c r="C4013" t="s">
        <v>1011</v>
      </c>
      <c r="D4013" t="s">
        <v>664</v>
      </c>
      <c r="E4013" s="102">
        <v>-41.500083099999998</v>
      </c>
      <c r="F4013" s="102">
        <v>172.83440770000001</v>
      </c>
    </row>
    <row r="4014" spans="1:6" x14ac:dyDescent="0.25">
      <c r="A4014" s="1">
        <v>824</v>
      </c>
      <c r="B4014" t="s">
        <v>4573</v>
      </c>
      <c r="C4014" t="s">
        <v>958</v>
      </c>
      <c r="D4014" t="s">
        <v>662</v>
      </c>
      <c r="E4014" s="102">
        <v>22.351114800000001</v>
      </c>
      <c r="F4014" s="102">
        <v>78.667742799999999</v>
      </c>
    </row>
    <row r="4015" spans="1:6" x14ac:dyDescent="0.25">
      <c r="A4015" s="1">
        <v>824</v>
      </c>
      <c r="B4015" t="s">
        <v>4574</v>
      </c>
      <c r="C4015" t="s">
        <v>674</v>
      </c>
      <c r="D4015" t="s">
        <v>664</v>
      </c>
      <c r="E4015" s="102">
        <v>54.702354499999998</v>
      </c>
      <c r="F4015" s="102">
        <v>-3.2765753000000002</v>
      </c>
    </row>
    <row r="4016" spans="1:6" x14ac:dyDescent="0.25">
      <c r="A4016" s="1">
        <v>824</v>
      </c>
      <c r="B4016" t="s">
        <v>4575</v>
      </c>
      <c r="C4016" t="s">
        <v>1619</v>
      </c>
      <c r="D4016" t="s">
        <v>662</v>
      </c>
      <c r="E4016" s="102">
        <v>38.959759400000003</v>
      </c>
      <c r="F4016" s="102">
        <v>34.924965299999997</v>
      </c>
    </row>
    <row r="4017" spans="1:6" x14ac:dyDescent="0.25">
      <c r="A4017" s="1">
        <v>824</v>
      </c>
      <c r="B4017" t="s">
        <v>4576</v>
      </c>
      <c r="C4017" t="s">
        <v>999</v>
      </c>
      <c r="D4017" t="s">
        <v>662</v>
      </c>
      <c r="E4017" s="102">
        <v>39.662164799999999</v>
      </c>
      <c r="F4017" s="102">
        <v>-8.1353518999999999</v>
      </c>
    </row>
    <row r="4018" spans="1:6" x14ac:dyDescent="0.25">
      <c r="A4018" s="1">
        <v>825</v>
      </c>
      <c r="B4018" t="s">
        <v>4577</v>
      </c>
      <c r="C4018" t="s">
        <v>2757</v>
      </c>
      <c r="D4018" t="s">
        <v>662</v>
      </c>
      <c r="E4018" s="102">
        <v>23.013133799999999</v>
      </c>
      <c r="F4018" s="102">
        <v>-80.832874799999999</v>
      </c>
    </row>
    <row r="4019" spans="1:6" x14ac:dyDescent="0.25">
      <c r="A4019" s="1">
        <v>825</v>
      </c>
      <c r="B4019" t="s">
        <v>4578</v>
      </c>
      <c r="C4019" t="s">
        <v>688</v>
      </c>
      <c r="D4019" t="s">
        <v>664</v>
      </c>
      <c r="E4019" s="102">
        <v>39.326068499999998</v>
      </c>
      <c r="F4019" s="102">
        <v>-4.8379791000000001</v>
      </c>
    </row>
    <row r="4020" spans="1:6" x14ac:dyDescent="0.25">
      <c r="A4020" s="1">
        <v>825</v>
      </c>
      <c r="B4020" t="s">
        <v>4579</v>
      </c>
      <c r="C4020" t="s">
        <v>692</v>
      </c>
      <c r="D4020" t="s">
        <v>662</v>
      </c>
      <c r="E4020" s="102">
        <v>59.674971200000002</v>
      </c>
      <c r="F4020" s="102">
        <v>14.5208584</v>
      </c>
    </row>
    <row r="4021" spans="1:6" x14ac:dyDescent="0.25">
      <c r="A4021" s="1">
        <v>825</v>
      </c>
      <c r="B4021" t="s">
        <v>4580</v>
      </c>
      <c r="C4021" t="s">
        <v>700</v>
      </c>
      <c r="D4021" t="s">
        <v>664</v>
      </c>
      <c r="E4021" s="102">
        <v>52.243497900000001</v>
      </c>
      <c r="F4021" s="102">
        <v>5.6343227000000002</v>
      </c>
    </row>
    <row r="4022" spans="1:6" x14ac:dyDescent="0.25">
      <c r="A4022" s="1">
        <v>825</v>
      </c>
      <c r="B4022" t="s">
        <v>4581</v>
      </c>
      <c r="C4022" t="s">
        <v>740</v>
      </c>
      <c r="D4022" t="s">
        <v>662</v>
      </c>
      <c r="E4022" s="102">
        <v>32.647531399999998</v>
      </c>
      <c r="F4022" s="102">
        <v>54.564351600000002</v>
      </c>
    </row>
    <row r="4023" spans="1:6" x14ac:dyDescent="0.25">
      <c r="A4023" s="1">
        <v>825</v>
      </c>
      <c r="B4023" t="s">
        <v>4582</v>
      </c>
      <c r="C4023" t="s">
        <v>3136</v>
      </c>
      <c r="D4023" t="s">
        <v>662</v>
      </c>
      <c r="E4023" s="102">
        <v>-6.8699697000000004</v>
      </c>
      <c r="F4023" s="102">
        <v>-75.045851499999998</v>
      </c>
    </row>
    <row r="4024" spans="1:6" x14ac:dyDescent="0.25">
      <c r="A4024" s="1">
        <v>825</v>
      </c>
      <c r="B4024" t="s">
        <v>4583</v>
      </c>
      <c r="C4024" t="s">
        <v>782</v>
      </c>
      <c r="D4024" t="s">
        <v>664</v>
      </c>
      <c r="E4024" s="102">
        <v>30.812424700000001</v>
      </c>
      <c r="F4024" s="102">
        <v>34.859476200000003</v>
      </c>
    </row>
    <row r="4025" spans="1:6" x14ac:dyDescent="0.25">
      <c r="A4025" s="1">
        <v>825</v>
      </c>
      <c r="B4025" t="s">
        <v>4584</v>
      </c>
      <c r="C4025" t="s">
        <v>4585</v>
      </c>
      <c r="D4025" t="s">
        <v>662</v>
      </c>
      <c r="E4025" s="102">
        <v>9.536456900000001</v>
      </c>
      <c r="F4025" s="102">
        <v>-84.175662574685674</v>
      </c>
    </row>
    <row r="4026" spans="1:6" x14ac:dyDescent="0.25">
      <c r="A4026" s="1">
        <v>825</v>
      </c>
      <c r="B4026" t="s">
        <v>4586</v>
      </c>
      <c r="C4026" t="s">
        <v>681</v>
      </c>
      <c r="D4026" t="s">
        <v>664</v>
      </c>
      <c r="E4026" s="102">
        <v>51.1638175</v>
      </c>
      <c r="F4026" s="102">
        <v>10.447831300000001</v>
      </c>
    </row>
    <row r="4027" spans="1:6" x14ac:dyDescent="0.25">
      <c r="A4027" s="1">
        <v>826</v>
      </c>
      <c r="B4027" t="s">
        <v>4587</v>
      </c>
      <c r="C4027" t="s">
        <v>1559</v>
      </c>
      <c r="D4027" t="s">
        <v>662</v>
      </c>
      <c r="E4027" s="102">
        <v>-31.761336499999999</v>
      </c>
      <c r="F4027" s="102">
        <v>-71.318769700000004</v>
      </c>
    </row>
    <row r="4028" spans="1:6" x14ac:dyDescent="0.25">
      <c r="A4028" s="1">
        <v>826</v>
      </c>
      <c r="B4028" t="s">
        <v>4588</v>
      </c>
      <c r="C4028" t="s">
        <v>684</v>
      </c>
      <c r="D4028" t="s">
        <v>664</v>
      </c>
      <c r="E4028" s="102">
        <v>-24.776108600000001</v>
      </c>
      <c r="F4028" s="102">
        <v>134.755</v>
      </c>
    </row>
    <row r="4029" spans="1:6" x14ac:dyDescent="0.25">
      <c r="A4029" s="1">
        <v>826</v>
      </c>
      <c r="B4029" t="s">
        <v>4589</v>
      </c>
      <c r="C4029" t="s">
        <v>1027</v>
      </c>
      <c r="D4029" t="s">
        <v>664</v>
      </c>
      <c r="E4029" s="102">
        <v>-34.996496299999997</v>
      </c>
      <c r="F4029" s="102">
        <v>-64.967281700000001</v>
      </c>
    </row>
    <row r="4030" spans="1:6" x14ac:dyDescent="0.25">
      <c r="A4030" s="1">
        <v>826</v>
      </c>
      <c r="B4030" t="s">
        <v>4590</v>
      </c>
      <c r="C4030" t="s">
        <v>1002</v>
      </c>
      <c r="D4030" t="s">
        <v>662</v>
      </c>
      <c r="E4030" s="102">
        <v>25.624261799999999</v>
      </c>
      <c r="F4030" s="102">
        <v>42.352832800000002</v>
      </c>
    </row>
    <row r="4031" spans="1:6" x14ac:dyDescent="0.25">
      <c r="A4031" s="1">
        <v>826</v>
      </c>
      <c r="B4031" t="s">
        <v>4591</v>
      </c>
      <c r="C4031" t="s">
        <v>675</v>
      </c>
      <c r="D4031" t="s">
        <v>662</v>
      </c>
      <c r="E4031" s="102">
        <v>61.066692199999999</v>
      </c>
      <c r="F4031" s="102">
        <v>-107.99170700000001</v>
      </c>
    </row>
    <row r="4032" spans="1:6" x14ac:dyDescent="0.25">
      <c r="A4032" s="1">
        <v>826</v>
      </c>
      <c r="B4032" t="s">
        <v>4592</v>
      </c>
      <c r="C4032" t="s">
        <v>1133</v>
      </c>
      <c r="D4032" t="s">
        <v>662</v>
      </c>
      <c r="E4032" s="102">
        <v>-28.8166236</v>
      </c>
      <c r="F4032" s="102">
        <v>24.991638999999999</v>
      </c>
    </row>
    <row r="4033" spans="1:6" x14ac:dyDescent="0.25">
      <c r="A4033" s="1">
        <v>826</v>
      </c>
      <c r="B4033" t="s">
        <v>4593</v>
      </c>
      <c r="C4033" t="s">
        <v>666</v>
      </c>
      <c r="D4033" t="s">
        <v>662</v>
      </c>
      <c r="E4033" s="102">
        <v>35.000073999999998</v>
      </c>
      <c r="F4033" s="102">
        <v>104.999927</v>
      </c>
    </row>
    <row r="4034" spans="1:6" x14ac:dyDescent="0.25">
      <c r="A4034" s="1">
        <v>826</v>
      </c>
      <c r="B4034" t="s">
        <v>4594</v>
      </c>
      <c r="C4034" t="s">
        <v>899</v>
      </c>
      <c r="D4034" t="s">
        <v>662</v>
      </c>
      <c r="E4034" s="102">
        <v>38.995368300000003</v>
      </c>
      <c r="F4034" s="102">
        <v>21.987713200000002</v>
      </c>
    </row>
    <row r="4035" spans="1:6" x14ac:dyDescent="0.25">
      <c r="A4035" s="1">
        <v>827</v>
      </c>
      <c r="B4035" t="s">
        <v>4595</v>
      </c>
      <c r="C4035" t="s">
        <v>958</v>
      </c>
      <c r="D4035" t="s">
        <v>667</v>
      </c>
      <c r="E4035" s="102">
        <v>22.351114800000001</v>
      </c>
      <c r="F4035" s="102">
        <v>78.667742799999999</v>
      </c>
    </row>
    <row r="4036" spans="1:6" x14ac:dyDescent="0.25">
      <c r="A4036" s="1">
        <v>827</v>
      </c>
      <c r="B4036" t="s">
        <v>4596</v>
      </c>
      <c r="C4036" t="s">
        <v>958</v>
      </c>
      <c r="D4036" t="s">
        <v>662</v>
      </c>
      <c r="E4036" s="102">
        <v>22.351114800000001</v>
      </c>
      <c r="F4036" s="102">
        <v>78.667742799999999</v>
      </c>
    </row>
    <row r="4037" spans="1:6" x14ac:dyDescent="0.25">
      <c r="A4037" s="1">
        <v>827</v>
      </c>
      <c r="B4037" t="s">
        <v>4597</v>
      </c>
      <c r="C4037" t="s">
        <v>2934</v>
      </c>
      <c r="D4037" t="s">
        <v>662</v>
      </c>
      <c r="E4037" s="102">
        <v>15.926665699999999</v>
      </c>
      <c r="F4037" s="102">
        <v>107.9650855</v>
      </c>
    </row>
    <row r="4038" spans="1:6" x14ac:dyDescent="0.25">
      <c r="A4038" s="1">
        <v>827</v>
      </c>
      <c r="B4038" t="s">
        <v>4598</v>
      </c>
      <c r="C4038" t="s">
        <v>1650</v>
      </c>
      <c r="D4038" t="s">
        <v>662</v>
      </c>
      <c r="E4038" s="102">
        <v>4.5693754000000002</v>
      </c>
      <c r="F4038" s="102">
        <v>102.26568229999999</v>
      </c>
    </row>
    <row r="4039" spans="1:6" x14ac:dyDescent="0.25">
      <c r="A4039" s="1">
        <v>827</v>
      </c>
      <c r="B4039" t="s">
        <v>4599</v>
      </c>
      <c r="C4039" t="s">
        <v>767</v>
      </c>
      <c r="D4039" t="s">
        <v>664</v>
      </c>
      <c r="E4039" s="102">
        <v>36.5748441</v>
      </c>
      <c r="F4039" s="102">
        <v>139.23941790000001</v>
      </c>
    </row>
    <row r="4040" spans="1:6" x14ac:dyDescent="0.25">
      <c r="A4040" s="1">
        <v>827</v>
      </c>
      <c r="B4040" t="s">
        <v>4600</v>
      </c>
      <c r="C4040" t="s">
        <v>740</v>
      </c>
      <c r="D4040" t="s">
        <v>662</v>
      </c>
      <c r="E4040" s="102">
        <v>32.647531399999998</v>
      </c>
      <c r="F4040" s="102">
        <v>54.564351600000002</v>
      </c>
    </row>
    <row r="4041" spans="1:6" x14ac:dyDescent="0.25">
      <c r="A4041" s="1">
        <v>827</v>
      </c>
      <c r="B4041" t="s">
        <v>4601</v>
      </c>
      <c r="C4041" t="s">
        <v>4602</v>
      </c>
      <c r="D4041" t="s">
        <v>662</v>
      </c>
      <c r="E4041" s="102">
        <v>-2.9814343999999999</v>
      </c>
      <c r="F4041" s="102">
        <v>23.822263599999999</v>
      </c>
    </row>
    <row r="4042" spans="1:6" x14ac:dyDescent="0.25">
      <c r="A4042" s="1">
        <v>827</v>
      </c>
      <c r="B4042" t="s">
        <v>4603</v>
      </c>
      <c r="C4042" t="s">
        <v>958</v>
      </c>
      <c r="D4042" t="s">
        <v>662</v>
      </c>
      <c r="E4042" s="102">
        <v>22.351114800000001</v>
      </c>
      <c r="F4042" s="102">
        <v>78.667742799999999</v>
      </c>
    </row>
    <row r="4043" spans="1:6" x14ac:dyDescent="0.25">
      <c r="A4043" s="1">
        <v>827</v>
      </c>
      <c r="B4043" t="s">
        <v>4604</v>
      </c>
      <c r="C4043" t="s">
        <v>666</v>
      </c>
      <c r="D4043" t="s">
        <v>664</v>
      </c>
      <c r="E4043" s="102">
        <v>35.000073999999998</v>
      </c>
      <c r="F4043" s="102">
        <v>104.999927</v>
      </c>
    </row>
    <row r="4044" spans="1:6" x14ac:dyDescent="0.25">
      <c r="A4044" s="1">
        <v>827</v>
      </c>
      <c r="B4044" t="s">
        <v>4605</v>
      </c>
      <c r="C4044" t="s">
        <v>836</v>
      </c>
      <c r="D4044" t="s">
        <v>662</v>
      </c>
      <c r="E4044" s="102">
        <v>61.152938599999999</v>
      </c>
      <c r="F4044" s="102">
        <v>8.7876653000000005</v>
      </c>
    </row>
    <row r="4045" spans="1:6" x14ac:dyDescent="0.25">
      <c r="A4045" s="1">
        <v>827</v>
      </c>
      <c r="B4045" t="s">
        <v>4606</v>
      </c>
      <c r="C4045" t="s">
        <v>4607</v>
      </c>
      <c r="D4045" t="s">
        <v>662</v>
      </c>
      <c r="E4045" s="102">
        <v>28.000027200000002</v>
      </c>
      <c r="F4045" s="102">
        <v>2.9999825000000002</v>
      </c>
    </row>
    <row r="4046" spans="1:6" x14ac:dyDescent="0.25">
      <c r="A4046" s="1">
        <v>827</v>
      </c>
      <c r="B4046" t="s">
        <v>4608</v>
      </c>
      <c r="C4046" t="s">
        <v>740</v>
      </c>
      <c r="D4046" t="s">
        <v>662</v>
      </c>
      <c r="E4046" s="102">
        <v>32.647531399999998</v>
      </c>
      <c r="F4046" s="102">
        <v>54.564351600000002</v>
      </c>
    </row>
    <row r="4047" spans="1:6" x14ac:dyDescent="0.25">
      <c r="A4047" s="1">
        <v>827</v>
      </c>
      <c r="B4047" t="s">
        <v>4609</v>
      </c>
      <c r="C4047" t="s">
        <v>1619</v>
      </c>
      <c r="D4047" t="s">
        <v>662</v>
      </c>
      <c r="E4047" s="102">
        <v>38.959759400000003</v>
      </c>
      <c r="F4047" s="102">
        <v>34.924965299999997</v>
      </c>
    </row>
    <row r="4048" spans="1:6" x14ac:dyDescent="0.25">
      <c r="A4048" s="1">
        <v>828</v>
      </c>
      <c r="B4048" t="s">
        <v>4610</v>
      </c>
      <c r="C4048" t="s">
        <v>3136</v>
      </c>
      <c r="D4048" t="s">
        <v>662</v>
      </c>
      <c r="E4048" s="102">
        <v>-6.8699697000000004</v>
      </c>
      <c r="F4048" s="102">
        <v>-75.045851499999998</v>
      </c>
    </row>
    <row r="4049" spans="1:6" x14ac:dyDescent="0.25">
      <c r="A4049" s="1">
        <v>828</v>
      </c>
      <c r="B4049" t="s">
        <v>4611</v>
      </c>
      <c r="C4049" t="s">
        <v>2230</v>
      </c>
      <c r="D4049" t="s">
        <v>662</v>
      </c>
      <c r="E4049" s="102">
        <v>24.000248800000001</v>
      </c>
      <c r="F4049" s="102">
        <v>53.999482899999997</v>
      </c>
    </row>
    <row r="4050" spans="1:6" x14ac:dyDescent="0.25">
      <c r="A4050" s="1">
        <v>828</v>
      </c>
      <c r="B4050" t="s">
        <v>4612</v>
      </c>
      <c r="C4050" t="s">
        <v>3553</v>
      </c>
      <c r="D4050" t="s">
        <v>662</v>
      </c>
      <c r="E4050" s="102">
        <v>9.6000359</v>
      </c>
      <c r="F4050" s="102">
        <v>7.9999720999999999</v>
      </c>
    </row>
    <row r="4051" spans="1:6" x14ac:dyDescent="0.25">
      <c r="A4051" s="1">
        <v>828</v>
      </c>
      <c r="B4051" t="s">
        <v>4613</v>
      </c>
      <c r="C4051" t="s">
        <v>2806</v>
      </c>
      <c r="D4051" t="s">
        <v>662</v>
      </c>
      <c r="E4051" s="102">
        <v>24.4769288</v>
      </c>
      <c r="F4051" s="102">
        <v>90.293441299999998</v>
      </c>
    </row>
    <row r="4052" spans="1:6" x14ac:dyDescent="0.25">
      <c r="A4052" s="1">
        <v>828</v>
      </c>
      <c r="B4052" t="s">
        <v>4614</v>
      </c>
      <c r="C4052" t="s">
        <v>3553</v>
      </c>
      <c r="D4052" t="s">
        <v>662</v>
      </c>
      <c r="E4052" s="102">
        <v>9.6000359</v>
      </c>
      <c r="F4052" s="102">
        <v>7.9999720999999999</v>
      </c>
    </row>
    <row r="4053" spans="1:6" x14ac:dyDescent="0.25">
      <c r="A4053" s="1">
        <v>828</v>
      </c>
      <c r="B4053" t="s">
        <v>4615</v>
      </c>
      <c r="C4053" t="s">
        <v>1073</v>
      </c>
      <c r="D4053" t="s">
        <v>662</v>
      </c>
      <c r="E4053" s="102">
        <v>52.215933</v>
      </c>
      <c r="F4053" s="102">
        <v>19.134422000000001</v>
      </c>
    </row>
    <row r="4054" spans="1:6" x14ac:dyDescent="0.25">
      <c r="A4054" s="1">
        <v>828</v>
      </c>
      <c r="B4054" t="s">
        <v>4616</v>
      </c>
      <c r="C4054" t="s">
        <v>1619</v>
      </c>
      <c r="D4054" t="s">
        <v>662</v>
      </c>
      <c r="E4054" s="102">
        <v>38.959759400000003</v>
      </c>
      <c r="F4054" s="102">
        <v>34.924965299999997</v>
      </c>
    </row>
    <row r="4055" spans="1:6" x14ac:dyDescent="0.25">
      <c r="A4055" s="1">
        <v>828</v>
      </c>
      <c r="B4055" t="s">
        <v>4617</v>
      </c>
      <c r="C4055" t="s">
        <v>694</v>
      </c>
      <c r="D4055" t="s">
        <v>662</v>
      </c>
      <c r="E4055" s="102">
        <v>-10.3333333</v>
      </c>
      <c r="F4055" s="102">
        <v>-53.2</v>
      </c>
    </row>
    <row r="4056" spans="1:6" x14ac:dyDescent="0.25">
      <c r="A4056" s="1">
        <v>828</v>
      </c>
      <c r="B4056" t="s">
        <v>4618</v>
      </c>
      <c r="C4056" t="s">
        <v>1619</v>
      </c>
      <c r="D4056" t="s">
        <v>662</v>
      </c>
      <c r="E4056" s="102">
        <v>38.959759400000003</v>
      </c>
      <c r="F4056" s="102">
        <v>34.924965299999997</v>
      </c>
    </row>
    <row r="4057" spans="1:6" x14ac:dyDescent="0.25">
      <c r="A4057" s="1">
        <v>828</v>
      </c>
      <c r="B4057" t="s">
        <v>4619</v>
      </c>
      <c r="C4057" t="s">
        <v>3120</v>
      </c>
      <c r="D4057" t="s">
        <v>662</v>
      </c>
      <c r="E4057" s="102">
        <v>10.2116702</v>
      </c>
      <c r="F4057" s="102">
        <v>38.6521203</v>
      </c>
    </row>
    <row r="4058" spans="1:6" x14ac:dyDescent="0.25">
      <c r="A4058" s="1">
        <v>828</v>
      </c>
      <c r="B4058" t="s">
        <v>4620</v>
      </c>
      <c r="C4058" t="s">
        <v>666</v>
      </c>
      <c r="D4058" t="s">
        <v>662</v>
      </c>
      <c r="E4058" s="102">
        <v>35.000073999999998</v>
      </c>
      <c r="F4058" s="102">
        <v>104.999927</v>
      </c>
    </row>
    <row r="4059" spans="1:6" x14ac:dyDescent="0.25">
      <c r="A4059" s="1">
        <v>828</v>
      </c>
      <c r="B4059" t="s">
        <v>4621</v>
      </c>
      <c r="C4059" t="s">
        <v>661</v>
      </c>
      <c r="D4059" t="s">
        <v>662</v>
      </c>
      <c r="E4059" s="102">
        <v>39.783730400000003</v>
      </c>
      <c r="F4059" s="102">
        <v>-100.445882</v>
      </c>
    </row>
    <row r="4060" spans="1:6" x14ac:dyDescent="0.25">
      <c r="A4060" s="1">
        <v>828</v>
      </c>
      <c r="B4060" t="s">
        <v>4622</v>
      </c>
      <c r="C4060" t="s">
        <v>675</v>
      </c>
      <c r="D4060" t="s">
        <v>662</v>
      </c>
      <c r="E4060" s="102">
        <v>61.066692199999999</v>
      </c>
      <c r="F4060" s="102">
        <v>-107.99170700000001</v>
      </c>
    </row>
    <row r="4061" spans="1:6" x14ac:dyDescent="0.25">
      <c r="A4061" s="1">
        <v>828</v>
      </c>
      <c r="B4061" t="s">
        <v>4623</v>
      </c>
      <c r="C4061" t="s">
        <v>1356</v>
      </c>
      <c r="D4061" t="s">
        <v>664</v>
      </c>
      <c r="E4061" s="102">
        <v>23.658511600000001</v>
      </c>
      <c r="F4061" s="102">
        <v>-102.00770970000001</v>
      </c>
    </row>
    <row r="4062" spans="1:6" x14ac:dyDescent="0.25">
      <c r="A4062" s="1">
        <v>828</v>
      </c>
      <c r="B4062" t="s">
        <v>4624</v>
      </c>
      <c r="C4062" t="s">
        <v>1619</v>
      </c>
      <c r="D4062" t="s">
        <v>662</v>
      </c>
      <c r="E4062" s="102">
        <v>38.959759400000003</v>
      </c>
      <c r="F4062" s="102">
        <v>34.924965299999997</v>
      </c>
    </row>
    <row r="4063" spans="1:6" x14ac:dyDescent="0.25">
      <c r="A4063" s="1">
        <v>828</v>
      </c>
      <c r="B4063" t="s">
        <v>4625</v>
      </c>
      <c r="C4063" t="s">
        <v>2576</v>
      </c>
      <c r="D4063" t="s">
        <v>662</v>
      </c>
      <c r="E4063" s="102">
        <v>4.0999169999999996</v>
      </c>
      <c r="F4063" s="102">
        <v>-72.908813300000006</v>
      </c>
    </row>
    <row r="4064" spans="1:6" x14ac:dyDescent="0.25">
      <c r="A4064" s="1">
        <v>829</v>
      </c>
      <c r="B4064" t="s">
        <v>4626</v>
      </c>
      <c r="C4064" t="s">
        <v>958</v>
      </c>
      <c r="D4064" t="s">
        <v>662</v>
      </c>
      <c r="E4064" s="102">
        <v>22.351114800000001</v>
      </c>
      <c r="F4064" s="102">
        <v>78.667742799999999</v>
      </c>
    </row>
    <row r="4065" spans="1:6" x14ac:dyDescent="0.25">
      <c r="A4065" s="1">
        <v>829</v>
      </c>
      <c r="B4065" t="s">
        <v>4627</v>
      </c>
      <c r="C4065" t="s">
        <v>3689</v>
      </c>
      <c r="D4065" t="s">
        <v>662</v>
      </c>
      <c r="E4065" s="102">
        <v>28.108392899999998</v>
      </c>
      <c r="F4065" s="102">
        <v>84.091713900000002</v>
      </c>
    </row>
    <row r="4066" spans="1:6" x14ac:dyDescent="0.25">
      <c r="A4066" s="1">
        <v>829</v>
      </c>
      <c r="B4066" t="s">
        <v>4628</v>
      </c>
      <c r="C4066" t="s">
        <v>713</v>
      </c>
      <c r="D4066" t="s">
        <v>662</v>
      </c>
      <c r="E4066" s="102">
        <v>36.638392000000003</v>
      </c>
      <c r="F4066" s="102">
        <v>127.69611879999999</v>
      </c>
    </row>
    <row r="4067" spans="1:6" x14ac:dyDescent="0.25">
      <c r="A4067" s="1">
        <v>829</v>
      </c>
      <c r="B4067" t="s">
        <v>4629</v>
      </c>
      <c r="C4067" t="s">
        <v>4019</v>
      </c>
      <c r="D4067" t="s">
        <v>662</v>
      </c>
      <c r="E4067" s="102">
        <v>33.095579299999997</v>
      </c>
      <c r="F4067" s="102">
        <v>44.174977499999997</v>
      </c>
    </row>
    <row r="4068" spans="1:6" x14ac:dyDescent="0.25">
      <c r="A4068" s="1">
        <v>829</v>
      </c>
      <c r="B4068" t="s">
        <v>4630</v>
      </c>
      <c r="C4068" t="s">
        <v>3355</v>
      </c>
      <c r="D4068" t="s">
        <v>662</v>
      </c>
      <c r="E4068" s="102">
        <v>7.5554942</v>
      </c>
      <c r="F4068" s="102">
        <v>80.713784700000005</v>
      </c>
    </row>
    <row r="4069" spans="1:6" x14ac:dyDescent="0.25">
      <c r="A4069" s="1">
        <v>829</v>
      </c>
      <c r="B4069" t="s">
        <v>4631</v>
      </c>
      <c r="C4069" t="s">
        <v>1002</v>
      </c>
      <c r="D4069" t="s">
        <v>664</v>
      </c>
      <c r="E4069" s="102">
        <v>25.624261799999999</v>
      </c>
      <c r="F4069" s="102">
        <v>42.352832800000002</v>
      </c>
    </row>
    <row r="4070" spans="1:6" x14ac:dyDescent="0.25">
      <c r="A4070" s="1">
        <v>829</v>
      </c>
      <c r="B4070" t="s">
        <v>4632</v>
      </c>
      <c r="C4070" t="s">
        <v>2576</v>
      </c>
      <c r="D4070" t="s">
        <v>662</v>
      </c>
      <c r="E4070" s="102">
        <v>4.0999169999999996</v>
      </c>
      <c r="F4070" s="102">
        <v>-72.908813300000006</v>
      </c>
    </row>
    <row r="4071" spans="1:6" x14ac:dyDescent="0.25">
      <c r="A4071" s="1">
        <v>829</v>
      </c>
      <c r="B4071" t="s">
        <v>4633</v>
      </c>
      <c r="C4071" t="s">
        <v>674</v>
      </c>
      <c r="D4071" t="s">
        <v>662</v>
      </c>
      <c r="E4071" s="102">
        <v>54.702354499999998</v>
      </c>
      <c r="F4071" s="102">
        <v>-3.2765753000000002</v>
      </c>
    </row>
    <row r="4072" spans="1:6" x14ac:dyDescent="0.25">
      <c r="A4072" s="1">
        <v>829</v>
      </c>
      <c r="B4072" t="s">
        <v>4634</v>
      </c>
      <c r="C4072" t="s">
        <v>739</v>
      </c>
      <c r="D4072" t="s">
        <v>664</v>
      </c>
      <c r="E4072" s="102">
        <v>64.686313600000005</v>
      </c>
      <c r="F4072" s="102">
        <v>97.745306099999993</v>
      </c>
    </row>
    <row r="4073" spans="1:6" x14ac:dyDescent="0.25">
      <c r="A4073" s="1">
        <v>829</v>
      </c>
      <c r="B4073" t="s">
        <v>4635</v>
      </c>
      <c r="C4073" t="s">
        <v>740</v>
      </c>
      <c r="D4073" t="s">
        <v>662</v>
      </c>
      <c r="E4073" s="102">
        <v>32.647531399999998</v>
      </c>
      <c r="F4073" s="102">
        <v>54.564351600000002</v>
      </c>
    </row>
    <row r="4074" spans="1:6" x14ac:dyDescent="0.25">
      <c r="A4074" s="1">
        <v>829</v>
      </c>
      <c r="B4074" t="s">
        <v>4636</v>
      </c>
      <c r="C4074" t="s">
        <v>2576</v>
      </c>
      <c r="D4074" t="s">
        <v>664</v>
      </c>
      <c r="E4074" s="102">
        <v>4.0999169999999996</v>
      </c>
      <c r="F4074" s="102">
        <v>-72.908813300000006</v>
      </c>
    </row>
    <row r="4075" spans="1:6" x14ac:dyDescent="0.25">
      <c r="A4075" s="1">
        <v>829</v>
      </c>
      <c r="B4075" t="s">
        <v>4637</v>
      </c>
      <c r="C4075" t="s">
        <v>3830</v>
      </c>
      <c r="D4075" t="s">
        <v>662</v>
      </c>
      <c r="E4075" s="102">
        <v>49.4871968</v>
      </c>
      <c r="F4075" s="102">
        <v>31.271832100000001</v>
      </c>
    </row>
    <row r="4076" spans="1:6" x14ac:dyDescent="0.25">
      <c r="A4076" s="1">
        <v>829</v>
      </c>
      <c r="B4076" t="s">
        <v>4638</v>
      </c>
      <c r="C4076" t="s">
        <v>1650</v>
      </c>
      <c r="D4076" t="s">
        <v>662</v>
      </c>
      <c r="E4076" s="102">
        <v>4.5693754000000002</v>
      </c>
      <c r="F4076" s="102">
        <v>102.26568229999999</v>
      </c>
    </row>
    <row r="4077" spans="1:6" x14ac:dyDescent="0.25">
      <c r="A4077" s="1">
        <v>829</v>
      </c>
      <c r="B4077" t="s">
        <v>4639</v>
      </c>
      <c r="C4077" t="s">
        <v>681</v>
      </c>
      <c r="D4077" t="s">
        <v>662</v>
      </c>
      <c r="E4077" s="102">
        <v>51.1638175</v>
      </c>
      <c r="F4077" s="102">
        <v>10.447831300000001</v>
      </c>
    </row>
    <row r="4078" spans="1:6" x14ac:dyDescent="0.25">
      <c r="A4078" s="1">
        <v>829</v>
      </c>
      <c r="B4078" t="s">
        <v>4640</v>
      </c>
      <c r="C4078" t="s">
        <v>661</v>
      </c>
      <c r="D4078" t="s">
        <v>664</v>
      </c>
      <c r="E4078" s="102">
        <v>39.783730400000003</v>
      </c>
      <c r="F4078" s="102">
        <v>-100.445882</v>
      </c>
    </row>
    <row r="4079" spans="1:6" x14ac:dyDescent="0.25">
      <c r="A4079" s="1">
        <v>829</v>
      </c>
      <c r="B4079" t="s">
        <v>4641</v>
      </c>
      <c r="C4079" t="s">
        <v>739</v>
      </c>
      <c r="D4079" t="s">
        <v>664</v>
      </c>
      <c r="E4079" s="102">
        <v>64.686313600000005</v>
      </c>
      <c r="F4079" s="102">
        <v>97.745306099999993</v>
      </c>
    </row>
    <row r="4080" spans="1:6" x14ac:dyDescent="0.25">
      <c r="A4080" s="1">
        <v>830</v>
      </c>
      <c r="B4080" t="s">
        <v>4642</v>
      </c>
      <c r="C4080" t="s">
        <v>740</v>
      </c>
      <c r="D4080" t="s">
        <v>662</v>
      </c>
      <c r="E4080" s="102">
        <v>32.647531399999998</v>
      </c>
      <c r="F4080" s="102">
        <v>54.564351600000002</v>
      </c>
    </row>
    <row r="4081" spans="1:6" x14ac:dyDescent="0.25">
      <c r="A4081" s="1">
        <v>830</v>
      </c>
      <c r="B4081" t="s">
        <v>1188</v>
      </c>
      <c r="C4081" t="s">
        <v>1650</v>
      </c>
      <c r="D4081" t="s">
        <v>664</v>
      </c>
      <c r="E4081" s="102">
        <v>4.5693754000000002</v>
      </c>
      <c r="F4081" s="102">
        <v>102.26568229999999</v>
      </c>
    </row>
    <row r="4082" spans="1:6" x14ac:dyDescent="0.25">
      <c r="A4082" s="1">
        <v>830</v>
      </c>
      <c r="B4082" t="s">
        <v>4643</v>
      </c>
      <c r="C4082" t="s">
        <v>740</v>
      </c>
      <c r="D4082" t="s">
        <v>662</v>
      </c>
      <c r="E4082" s="102">
        <v>32.647531399999998</v>
      </c>
      <c r="F4082" s="102">
        <v>54.564351600000002</v>
      </c>
    </row>
    <row r="4083" spans="1:6" x14ac:dyDescent="0.25">
      <c r="A4083" s="1">
        <v>830</v>
      </c>
      <c r="B4083" t="s">
        <v>4644</v>
      </c>
      <c r="C4083" t="s">
        <v>2313</v>
      </c>
      <c r="D4083" t="s">
        <v>662</v>
      </c>
      <c r="E4083" s="102">
        <v>30.3308401</v>
      </c>
      <c r="F4083" s="102">
        <v>71.247499000000005</v>
      </c>
    </row>
    <row r="4084" spans="1:6" x14ac:dyDescent="0.25">
      <c r="A4084" s="1">
        <v>830</v>
      </c>
      <c r="B4084" t="s">
        <v>4645</v>
      </c>
      <c r="C4084" t="s">
        <v>688</v>
      </c>
      <c r="D4084" t="s">
        <v>664</v>
      </c>
      <c r="E4084" s="102">
        <v>39.326068499999998</v>
      </c>
      <c r="F4084" s="102">
        <v>-4.8379791000000001</v>
      </c>
    </row>
    <row r="4085" spans="1:6" x14ac:dyDescent="0.25">
      <c r="A4085" s="1">
        <v>830</v>
      </c>
      <c r="B4085" t="s">
        <v>4646</v>
      </c>
      <c r="C4085" t="s">
        <v>674</v>
      </c>
      <c r="D4085" t="s">
        <v>664</v>
      </c>
      <c r="E4085" s="102">
        <v>54.702354499999998</v>
      </c>
      <c r="F4085" s="102">
        <v>-3.2765753000000002</v>
      </c>
    </row>
    <row r="4086" spans="1:6" x14ac:dyDescent="0.25">
      <c r="A4086" s="1">
        <v>830</v>
      </c>
      <c r="B4086" t="s">
        <v>4647</v>
      </c>
      <c r="C4086" t="s">
        <v>675</v>
      </c>
      <c r="D4086" t="s">
        <v>662</v>
      </c>
      <c r="E4086" s="102">
        <v>61.066692199999999</v>
      </c>
      <c r="F4086" s="102">
        <v>-107.99170700000001</v>
      </c>
    </row>
    <row r="4087" spans="1:6" x14ac:dyDescent="0.25">
      <c r="A4087" s="1">
        <v>831</v>
      </c>
      <c r="B4087" t="s">
        <v>4648</v>
      </c>
      <c r="C4087" t="s">
        <v>740</v>
      </c>
      <c r="D4087" t="s">
        <v>662</v>
      </c>
      <c r="E4087" s="102">
        <v>32.647531399999998</v>
      </c>
      <c r="F4087" s="102">
        <v>54.564351600000002</v>
      </c>
    </row>
    <row r="4088" spans="1:6" x14ac:dyDescent="0.25">
      <c r="A4088" s="1">
        <v>831</v>
      </c>
      <c r="B4088" t="s">
        <v>4649</v>
      </c>
      <c r="C4088" t="s">
        <v>675</v>
      </c>
      <c r="D4088" t="s">
        <v>662</v>
      </c>
      <c r="E4088" s="102">
        <v>61.066692199999999</v>
      </c>
      <c r="F4088" s="102">
        <v>-107.99170700000001</v>
      </c>
    </row>
    <row r="4089" spans="1:6" x14ac:dyDescent="0.25">
      <c r="A4089" s="1">
        <v>831</v>
      </c>
      <c r="B4089" t="s">
        <v>4650</v>
      </c>
      <c r="C4089" t="s">
        <v>694</v>
      </c>
      <c r="D4089" t="s">
        <v>662</v>
      </c>
      <c r="E4089" s="102">
        <v>-10.3333333</v>
      </c>
      <c r="F4089" s="102">
        <v>-53.2</v>
      </c>
    </row>
    <row r="4090" spans="1:6" x14ac:dyDescent="0.25">
      <c r="A4090" s="1">
        <v>831</v>
      </c>
      <c r="B4090" t="s">
        <v>4651</v>
      </c>
      <c r="C4090" t="s">
        <v>694</v>
      </c>
      <c r="D4090" t="s">
        <v>662</v>
      </c>
      <c r="E4090" s="102">
        <v>-10.3333333</v>
      </c>
      <c r="F4090" s="102">
        <v>-53.2</v>
      </c>
    </row>
    <row r="4091" spans="1:6" x14ac:dyDescent="0.25">
      <c r="A4091" s="1">
        <v>831</v>
      </c>
      <c r="B4091" t="s">
        <v>4652</v>
      </c>
      <c r="C4091" t="s">
        <v>944</v>
      </c>
      <c r="D4091" t="s">
        <v>662</v>
      </c>
      <c r="E4091" s="102">
        <v>23.973937400000001</v>
      </c>
      <c r="F4091" s="102">
        <v>120.9820179</v>
      </c>
    </row>
    <row r="4092" spans="1:6" x14ac:dyDescent="0.25">
      <c r="A4092" s="1">
        <v>831</v>
      </c>
      <c r="B4092" t="s">
        <v>4653</v>
      </c>
      <c r="C4092" t="s">
        <v>740</v>
      </c>
      <c r="D4092" t="s">
        <v>662</v>
      </c>
      <c r="E4092" s="102">
        <v>32.647531399999998</v>
      </c>
      <c r="F4092" s="102">
        <v>54.564351600000002</v>
      </c>
    </row>
    <row r="4093" spans="1:6" x14ac:dyDescent="0.25">
      <c r="A4093" s="1">
        <v>831</v>
      </c>
      <c r="B4093" t="s">
        <v>4654</v>
      </c>
      <c r="C4093" t="s">
        <v>666</v>
      </c>
      <c r="D4093" t="s">
        <v>662</v>
      </c>
      <c r="E4093" s="102">
        <v>35.000073999999998</v>
      </c>
      <c r="F4093" s="102">
        <v>104.999927</v>
      </c>
    </row>
    <row r="4094" spans="1:6" x14ac:dyDescent="0.25">
      <c r="A4094" s="1">
        <v>831</v>
      </c>
      <c r="B4094" t="s">
        <v>4655</v>
      </c>
      <c r="C4094" t="s">
        <v>3578</v>
      </c>
      <c r="D4094" t="s">
        <v>662</v>
      </c>
      <c r="E4094" s="102">
        <v>42.607397499999998</v>
      </c>
      <c r="F4094" s="102">
        <v>25.485661700000001</v>
      </c>
    </row>
    <row r="4095" spans="1:6" x14ac:dyDescent="0.25">
      <c r="A4095" s="1">
        <v>831</v>
      </c>
      <c r="B4095" t="s">
        <v>4656</v>
      </c>
      <c r="C4095" t="s">
        <v>1372</v>
      </c>
      <c r="D4095" t="s">
        <v>662</v>
      </c>
      <c r="E4095" s="102">
        <v>14.8971921</v>
      </c>
      <c r="F4095" s="102">
        <v>100.83273</v>
      </c>
    </row>
    <row r="4096" spans="1:6" x14ac:dyDescent="0.25">
      <c r="A4096" s="1">
        <v>832</v>
      </c>
      <c r="B4096" t="s">
        <v>1188</v>
      </c>
      <c r="C4096" t="s">
        <v>2798</v>
      </c>
      <c r="D4096" t="s">
        <v>664</v>
      </c>
      <c r="E4096" s="102">
        <v>29.273396399999999</v>
      </c>
      <c r="F4096" s="102">
        <v>47.497947600000003</v>
      </c>
    </row>
    <row r="4097" spans="1:6" x14ac:dyDescent="0.25">
      <c r="A4097" s="1">
        <v>832</v>
      </c>
      <c r="B4097" t="s">
        <v>4657</v>
      </c>
      <c r="C4097" t="s">
        <v>675</v>
      </c>
      <c r="D4097" t="s">
        <v>664</v>
      </c>
      <c r="E4097" s="102">
        <v>61.066692199999999</v>
      </c>
      <c r="F4097" s="102">
        <v>-107.99170700000001</v>
      </c>
    </row>
    <row r="4098" spans="1:6" x14ac:dyDescent="0.25">
      <c r="A4098" s="1">
        <v>832</v>
      </c>
      <c r="B4098" t="s">
        <v>4658</v>
      </c>
      <c r="C4098" t="s">
        <v>3606</v>
      </c>
      <c r="D4098" t="s">
        <v>662</v>
      </c>
      <c r="E4098" s="102">
        <v>33.843940799999999</v>
      </c>
      <c r="F4098" s="102">
        <v>9.4001380000000001</v>
      </c>
    </row>
    <row r="4099" spans="1:6" x14ac:dyDescent="0.25">
      <c r="A4099" s="1">
        <v>832</v>
      </c>
      <c r="B4099" t="s">
        <v>4659</v>
      </c>
      <c r="C4099" t="s">
        <v>1619</v>
      </c>
      <c r="D4099" t="s">
        <v>662</v>
      </c>
      <c r="E4099" s="102">
        <v>38.959759400000003</v>
      </c>
      <c r="F4099" s="102">
        <v>34.924965299999997</v>
      </c>
    </row>
    <row r="4100" spans="1:6" x14ac:dyDescent="0.25">
      <c r="A4100" s="1">
        <v>832</v>
      </c>
      <c r="B4100" t="s">
        <v>4660</v>
      </c>
      <c r="C4100" t="s">
        <v>1356</v>
      </c>
      <c r="D4100" t="s">
        <v>662</v>
      </c>
      <c r="E4100" s="102">
        <v>23.658511600000001</v>
      </c>
      <c r="F4100" s="102">
        <v>-102.00770970000001</v>
      </c>
    </row>
    <row r="4101" spans="1:6" x14ac:dyDescent="0.25">
      <c r="A4101" s="1">
        <v>832</v>
      </c>
      <c r="B4101" t="s">
        <v>4661</v>
      </c>
      <c r="C4101" t="s">
        <v>4662</v>
      </c>
      <c r="D4101" t="s">
        <v>662</v>
      </c>
      <c r="E4101" s="102">
        <v>10.7466905</v>
      </c>
      <c r="F4101" s="102">
        <v>-61.084007499999998</v>
      </c>
    </row>
    <row r="4102" spans="1:6" x14ac:dyDescent="0.25">
      <c r="A4102" s="1">
        <v>832</v>
      </c>
      <c r="B4102" t="s">
        <v>4663</v>
      </c>
      <c r="C4102" t="s">
        <v>661</v>
      </c>
      <c r="D4102" t="s">
        <v>662</v>
      </c>
      <c r="E4102" s="102">
        <v>39.783730400000003</v>
      </c>
      <c r="F4102" s="102">
        <v>-100.445882</v>
      </c>
    </row>
    <row r="4103" spans="1:6" x14ac:dyDescent="0.25">
      <c r="A4103" s="1">
        <v>832</v>
      </c>
      <c r="B4103" t="s">
        <v>4664</v>
      </c>
      <c r="C4103" t="s">
        <v>4130</v>
      </c>
      <c r="D4103" t="s">
        <v>662</v>
      </c>
      <c r="E4103" s="102">
        <v>12.750348600000001</v>
      </c>
      <c r="F4103" s="102">
        <v>122.7312101</v>
      </c>
    </row>
    <row r="4104" spans="1:6" x14ac:dyDescent="0.25">
      <c r="A4104" s="1">
        <v>832</v>
      </c>
      <c r="B4104" t="s">
        <v>4665</v>
      </c>
      <c r="C4104" t="s">
        <v>958</v>
      </c>
      <c r="D4104" t="s">
        <v>667</v>
      </c>
      <c r="E4104" s="102">
        <v>22.351114800000001</v>
      </c>
      <c r="F4104" s="102">
        <v>78.667742799999999</v>
      </c>
    </row>
    <row r="4105" spans="1:6" x14ac:dyDescent="0.25">
      <c r="A4105" s="1">
        <v>832</v>
      </c>
      <c r="B4105" t="s">
        <v>4666</v>
      </c>
      <c r="C4105" t="s">
        <v>740</v>
      </c>
      <c r="D4105" t="s">
        <v>662</v>
      </c>
      <c r="E4105" s="102">
        <v>32.647531399999998</v>
      </c>
      <c r="F4105" s="102">
        <v>54.564351600000002</v>
      </c>
    </row>
    <row r="4106" spans="1:6" x14ac:dyDescent="0.25">
      <c r="A4106" s="1">
        <v>832</v>
      </c>
      <c r="B4106" t="s">
        <v>4667</v>
      </c>
      <c r="C4106" t="s">
        <v>3578</v>
      </c>
      <c r="D4106" t="s">
        <v>662</v>
      </c>
      <c r="E4106" s="102">
        <v>42.607397499999998</v>
      </c>
      <c r="F4106" s="102">
        <v>25.485661700000001</v>
      </c>
    </row>
    <row r="4107" spans="1:6" x14ac:dyDescent="0.25">
      <c r="A4107" s="1">
        <v>832</v>
      </c>
      <c r="B4107" t="s">
        <v>4668</v>
      </c>
      <c r="C4107" t="s">
        <v>661</v>
      </c>
      <c r="D4107" t="s">
        <v>662</v>
      </c>
      <c r="E4107" s="102">
        <v>39.783730400000003</v>
      </c>
      <c r="F4107" s="102">
        <v>-100.445882</v>
      </c>
    </row>
    <row r="4108" spans="1:6" x14ac:dyDescent="0.25">
      <c r="A4108" s="1">
        <v>832</v>
      </c>
      <c r="B4108" t="s">
        <v>4669</v>
      </c>
      <c r="C4108" t="s">
        <v>740</v>
      </c>
      <c r="D4108" t="s">
        <v>662</v>
      </c>
      <c r="E4108" s="102">
        <v>32.647531399999998</v>
      </c>
      <c r="F4108" s="102">
        <v>54.564351600000002</v>
      </c>
    </row>
    <row r="4109" spans="1:6" x14ac:dyDescent="0.25">
      <c r="A4109" s="1">
        <v>832</v>
      </c>
      <c r="B4109" t="s">
        <v>4670</v>
      </c>
      <c r="C4109" t="s">
        <v>713</v>
      </c>
      <c r="D4109" t="s">
        <v>662</v>
      </c>
      <c r="E4109" s="102">
        <v>36.638392000000003</v>
      </c>
      <c r="F4109" s="102">
        <v>127.69611879999999</v>
      </c>
    </row>
    <row r="4110" spans="1:6" x14ac:dyDescent="0.25">
      <c r="A4110" s="1">
        <v>833</v>
      </c>
      <c r="B4110" t="s">
        <v>4671</v>
      </c>
      <c r="C4110" t="s">
        <v>740</v>
      </c>
      <c r="D4110" t="s">
        <v>662</v>
      </c>
      <c r="E4110" s="102">
        <v>32.647531399999998</v>
      </c>
      <c r="F4110" s="102">
        <v>54.564351600000002</v>
      </c>
    </row>
    <row r="4111" spans="1:6" x14ac:dyDescent="0.25">
      <c r="A4111" s="1">
        <v>833</v>
      </c>
      <c r="B4111" t="s">
        <v>4672</v>
      </c>
      <c r="C4111" t="s">
        <v>958</v>
      </c>
      <c r="D4111" t="s">
        <v>664</v>
      </c>
      <c r="E4111" s="102">
        <v>22.351114800000001</v>
      </c>
      <c r="F4111" s="102">
        <v>78.667742799999999</v>
      </c>
    </row>
    <row r="4112" spans="1:6" x14ac:dyDescent="0.25">
      <c r="A4112" s="1">
        <v>833</v>
      </c>
      <c r="B4112" t="s">
        <v>4673</v>
      </c>
      <c r="C4112" t="s">
        <v>694</v>
      </c>
      <c r="D4112" t="s">
        <v>662</v>
      </c>
      <c r="E4112" s="102">
        <v>-10.3333333</v>
      </c>
      <c r="F4112" s="102">
        <v>-53.2</v>
      </c>
    </row>
    <row r="4113" spans="1:6" x14ac:dyDescent="0.25">
      <c r="A4113" s="1">
        <v>833</v>
      </c>
      <c r="B4113" t="s">
        <v>4674</v>
      </c>
      <c r="C4113" t="s">
        <v>958</v>
      </c>
      <c r="D4113" t="s">
        <v>664</v>
      </c>
      <c r="E4113" s="102">
        <v>22.351114800000001</v>
      </c>
      <c r="F4113" s="102">
        <v>78.667742799999999</v>
      </c>
    </row>
    <row r="4114" spans="1:6" x14ac:dyDescent="0.25">
      <c r="A4114" s="1">
        <v>833</v>
      </c>
      <c r="B4114" t="s">
        <v>4675</v>
      </c>
      <c r="C4114" t="s">
        <v>3840</v>
      </c>
      <c r="D4114" t="s">
        <v>662</v>
      </c>
      <c r="E4114" s="102">
        <v>31.1728205</v>
      </c>
      <c r="F4114" s="102">
        <v>-7.3362482</v>
      </c>
    </row>
    <row r="4115" spans="1:6" x14ac:dyDescent="0.25">
      <c r="A4115" s="1">
        <v>833</v>
      </c>
      <c r="B4115" t="s">
        <v>4676</v>
      </c>
      <c r="C4115" t="s">
        <v>1619</v>
      </c>
      <c r="D4115" t="s">
        <v>662</v>
      </c>
      <c r="E4115" s="102">
        <v>38.959759400000003</v>
      </c>
      <c r="F4115" s="102">
        <v>34.924965299999997</v>
      </c>
    </row>
    <row r="4116" spans="1:6" x14ac:dyDescent="0.25">
      <c r="A4116" s="1">
        <v>833</v>
      </c>
      <c r="B4116" t="s">
        <v>4677</v>
      </c>
      <c r="C4116" t="s">
        <v>666</v>
      </c>
      <c r="D4116" t="s">
        <v>667</v>
      </c>
      <c r="E4116" s="102">
        <v>35.000073999999998</v>
      </c>
      <c r="F4116" s="102">
        <v>104.999927</v>
      </c>
    </row>
    <row r="4117" spans="1:6" x14ac:dyDescent="0.25">
      <c r="A4117" s="1">
        <v>833</v>
      </c>
      <c r="B4117" t="s">
        <v>4678</v>
      </c>
      <c r="C4117" t="s">
        <v>739</v>
      </c>
      <c r="D4117" t="s">
        <v>662</v>
      </c>
      <c r="E4117" s="102">
        <v>64.686313600000005</v>
      </c>
      <c r="F4117" s="102">
        <v>97.745306099999993</v>
      </c>
    </row>
    <row r="4118" spans="1:6" x14ac:dyDescent="0.25">
      <c r="A4118" s="1">
        <v>833</v>
      </c>
      <c r="B4118" t="s">
        <v>4679</v>
      </c>
      <c r="C4118" t="s">
        <v>1619</v>
      </c>
      <c r="D4118" t="s">
        <v>664</v>
      </c>
      <c r="E4118" s="102">
        <v>38.959759400000003</v>
      </c>
      <c r="F4118" s="102">
        <v>34.924965299999997</v>
      </c>
    </row>
    <row r="4119" spans="1:6" x14ac:dyDescent="0.25">
      <c r="A4119" s="1">
        <v>833</v>
      </c>
      <c r="B4119" t="s">
        <v>4680</v>
      </c>
      <c r="C4119" t="s">
        <v>1619</v>
      </c>
      <c r="D4119" t="s">
        <v>662</v>
      </c>
      <c r="E4119" s="102">
        <v>38.959759400000003</v>
      </c>
      <c r="F4119" s="102">
        <v>34.924965299999997</v>
      </c>
    </row>
    <row r="4120" spans="1:6" x14ac:dyDescent="0.25">
      <c r="A4120" s="1">
        <v>833</v>
      </c>
      <c r="B4120" t="s">
        <v>4681</v>
      </c>
      <c r="C4120" t="s">
        <v>694</v>
      </c>
      <c r="D4120" t="s">
        <v>662</v>
      </c>
      <c r="E4120" s="102">
        <v>-10.3333333</v>
      </c>
      <c r="F4120" s="102">
        <v>-53.2</v>
      </c>
    </row>
    <row r="4121" spans="1:6" x14ac:dyDescent="0.25">
      <c r="A4121" s="1">
        <v>833</v>
      </c>
      <c r="B4121" t="s">
        <v>4682</v>
      </c>
      <c r="C4121" t="s">
        <v>1890</v>
      </c>
      <c r="D4121" t="s">
        <v>664</v>
      </c>
      <c r="E4121" s="102">
        <v>33.875062900000003</v>
      </c>
      <c r="F4121" s="102">
        <v>35.843409000000001</v>
      </c>
    </row>
    <row r="4122" spans="1:6" x14ac:dyDescent="0.25">
      <c r="A4122" s="1">
        <v>833</v>
      </c>
      <c r="B4122" t="s">
        <v>4683</v>
      </c>
      <c r="C4122" t="s">
        <v>694</v>
      </c>
      <c r="D4122" t="s">
        <v>662</v>
      </c>
      <c r="E4122" s="102">
        <v>-10.3333333</v>
      </c>
      <c r="F4122" s="102">
        <v>-53.2</v>
      </c>
    </row>
    <row r="4123" spans="1:6" x14ac:dyDescent="0.25">
      <c r="A4123" s="1">
        <v>833</v>
      </c>
      <c r="B4123" t="s">
        <v>4684</v>
      </c>
      <c r="C4123" t="s">
        <v>688</v>
      </c>
      <c r="D4123" t="s">
        <v>664</v>
      </c>
      <c r="E4123" s="102">
        <v>39.326068499999998</v>
      </c>
      <c r="F4123" s="102">
        <v>-4.8379791000000001</v>
      </c>
    </row>
    <row r="4124" spans="1:6" x14ac:dyDescent="0.25">
      <c r="A4124" s="1">
        <v>833</v>
      </c>
      <c r="B4124" t="s">
        <v>4685</v>
      </c>
      <c r="C4124" t="s">
        <v>688</v>
      </c>
      <c r="D4124" t="s">
        <v>662</v>
      </c>
      <c r="E4124" s="102">
        <v>39.326068499999998</v>
      </c>
      <c r="F4124" s="102">
        <v>-4.8379791000000001</v>
      </c>
    </row>
    <row r="4125" spans="1:6" x14ac:dyDescent="0.25">
      <c r="A4125" s="1">
        <v>834</v>
      </c>
      <c r="B4125" t="s">
        <v>4686</v>
      </c>
      <c r="C4125" t="s">
        <v>666</v>
      </c>
      <c r="D4125" t="s">
        <v>662</v>
      </c>
      <c r="E4125" s="102">
        <v>35.000073999999998</v>
      </c>
      <c r="F4125" s="102">
        <v>104.999927</v>
      </c>
    </row>
    <row r="4126" spans="1:6" x14ac:dyDescent="0.25">
      <c r="A4126" s="1">
        <v>834</v>
      </c>
      <c r="B4126" t="s">
        <v>4687</v>
      </c>
      <c r="C4126" t="s">
        <v>688</v>
      </c>
      <c r="D4126" t="s">
        <v>664</v>
      </c>
      <c r="E4126" s="102">
        <v>39.326068499999998</v>
      </c>
      <c r="F4126" s="102">
        <v>-4.8379791000000001</v>
      </c>
    </row>
    <row r="4127" spans="1:6" x14ac:dyDescent="0.25">
      <c r="A4127" s="1">
        <v>834</v>
      </c>
      <c r="B4127" t="s">
        <v>4688</v>
      </c>
      <c r="C4127" t="s">
        <v>740</v>
      </c>
      <c r="D4127" t="s">
        <v>662</v>
      </c>
      <c r="E4127" s="102">
        <v>32.647531399999998</v>
      </c>
      <c r="F4127" s="102">
        <v>54.564351600000002</v>
      </c>
    </row>
    <row r="4128" spans="1:6" x14ac:dyDescent="0.25">
      <c r="A4128" s="1">
        <v>834</v>
      </c>
      <c r="B4128" t="s">
        <v>4689</v>
      </c>
      <c r="C4128" t="s">
        <v>2313</v>
      </c>
      <c r="D4128" t="s">
        <v>662</v>
      </c>
      <c r="E4128" s="102">
        <v>30.3308401</v>
      </c>
      <c r="F4128" s="102">
        <v>71.247499000000005</v>
      </c>
    </row>
    <row r="4129" spans="1:6" x14ac:dyDescent="0.25">
      <c r="A4129" s="1">
        <v>834</v>
      </c>
      <c r="B4129" t="s">
        <v>4690</v>
      </c>
      <c r="C4129" t="s">
        <v>681</v>
      </c>
      <c r="D4129" t="s">
        <v>662</v>
      </c>
      <c r="E4129" s="102">
        <v>51.1638175</v>
      </c>
      <c r="F4129" s="102">
        <v>10.447831300000001</v>
      </c>
    </row>
    <row r="4130" spans="1:6" x14ac:dyDescent="0.25">
      <c r="A4130" s="1">
        <v>834</v>
      </c>
      <c r="B4130" t="s">
        <v>4691</v>
      </c>
      <c r="C4130" t="s">
        <v>694</v>
      </c>
      <c r="D4130" t="s">
        <v>662</v>
      </c>
      <c r="E4130" s="102">
        <v>-10.3333333</v>
      </c>
      <c r="F4130" s="102">
        <v>-53.2</v>
      </c>
    </row>
    <row r="4131" spans="1:6" x14ac:dyDescent="0.25">
      <c r="A4131" s="1">
        <v>834</v>
      </c>
      <c r="B4131" t="s">
        <v>4692</v>
      </c>
      <c r="C4131" t="s">
        <v>767</v>
      </c>
      <c r="D4131" t="s">
        <v>664</v>
      </c>
      <c r="E4131" s="102">
        <v>36.5748441</v>
      </c>
      <c r="F4131" s="102">
        <v>139.23941790000001</v>
      </c>
    </row>
    <row r="4132" spans="1:6" x14ac:dyDescent="0.25">
      <c r="A4132" s="1">
        <v>834</v>
      </c>
      <c r="B4132" t="s">
        <v>37</v>
      </c>
      <c r="C4132" t="s">
        <v>2230</v>
      </c>
      <c r="D4132" t="s">
        <v>664</v>
      </c>
      <c r="E4132" s="102">
        <v>24.000248800000001</v>
      </c>
      <c r="F4132" s="102">
        <v>53.999482899999997</v>
      </c>
    </row>
    <row r="4133" spans="1:6" x14ac:dyDescent="0.25">
      <c r="A4133" s="1">
        <v>834</v>
      </c>
      <c r="B4133" t="s">
        <v>4693</v>
      </c>
      <c r="C4133" t="s">
        <v>1133</v>
      </c>
      <c r="D4133" t="s">
        <v>662</v>
      </c>
      <c r="E4133" s="102">
        <v>-28.8166236</v>
      </c>
      <c r="F4133" s="102">
        <v>24.991638999999999</v>
      </c>
    </row>
    <row r="4134" spans="1:6" x14ac:dyDescent="0.25">
      <c r="A4134" s="1">
        <v>834</v>
      </c>
      <c r="B4134" t="s">
        <v>4694</v>
      </c>
      <c r="C4134" t="s">
        <v>3036</v>
      </c>
      <c r="D4134" t="s">
        <v>662</v>
      </c>
      <c r="E4134" s="102">
        <v>34.982301800000002</v>
      </c>
      <c r="F4134" s="102">
        <v>33.145128499999998</v>
      </c>
    </row>
    <row r="4135" spans="1:6" x14ac:dyDescent="0.25">
      <c r="A4135" s="1">
        <v>834</v>
      </c>
      <c r="B4135" t="s">
        <v>4695</v>
      </c>
      <c r="C4135" t="s">
        <v>958</v>
      </c>
      <c r="D4135" t="s">
        <v>662</v>
      </c>
      <c r="E4135" s="102">
        <v>22.351114800000001</v>
      </c>
      <c r="F4135" s="102">
        <v>78.667742799999999</v>
      </c>
    </row>
    <row r="4136" spans="1:6" x14ac:dyDescent="0.25">
      <c r="A4136" s="1">
        <v>834</v>
      </c>
      <c r="B4136" t="s">
        <v>4696</v>
      </c>
      <c r="C4136" t="s">
        <v>1356</v>
      </c>
      <c r="D4136" t="s">
        <v>662</v>
      </c>
      <c r="E4136" s="102">
        <v>23.658511600000001</v>
      </c>
      <c r="F4136" s="102">
        <v>-102.00770970000001</v>
      </c>
    </row>
    <row r="4137" spans="1:6" x14ac:dyDescent="0.25">
      <c r="A4137" s="1">
        <v>834</v>
      </c>
      <c r="B4137" t="s">
        <v>4697</v>
      </c>
      <c r="C4137" t="s">
        <v>739</v>
      </c>
      <c r="D4137" t="s">
        <v>664</v>
      </c>
      <c r="E4137" s="102">
        <v>64.686313600000005</v>
      </c>
      <c r="F4137" s="102">
        <v>97.745306099999993</v>
      </c>
    </row>
    <row r="4138" spans="1:6" x14ac:dyDescent="0.25">
      <c r="A4138" s="1">
        <v>834</v>
      </c>
      <c r="B4138" t="s">
        <v>4698</v>
      </c>
      <c r="C4138" t="s">
        <v>899</v>
      </c>
      <c r="D4138" t="s">
        <v>664</v>
      </c>
      <c r="E4138" s="102">
        <v>38.995368300000003</v>
      </c>
      <c r="F4138" s="102">
        <v>21.987713200000002</v>
      </c>
    </row>
    <row r="4139" spans="1:6" x14ac:dyDescent="0.25">
      <c r="A4139" s="1">
        <v>834</v>
      </c>
      <c r="B4139" t="s">
        <v>4699</v>
      </c>
      <c r="C4139" t="s">
        <v>666</v>
      </c>
      <c r="D4139" t="s">
        <v>664</v>
      </c>
      <c r="E4139" s="102">
        <v>35.000073999999998</v>
      </c>
      <c r="F4139" s="102">
        <v>104.999927</v>
      </c>
    </row>
    <row r="4140" spans="1:6" x14ac:dyDescent="0.25">
      <c r="A4140" s="1">
        <v>834</v>
      </c>
      <c r="B4140" t="s">
        <v>4700</v>
      </c>
      <c r="C4140" t="s">
        <v>1619</v>
      </c>
      <c r="D4140" t="s">
        <v>662</v>
      </c>
      <c r="E4140" s="102">
        <v>38.959759400000003</v>
      </c>
      <c r="F4140" s="102">
        <v>34.924965299999997</v>
      </c>
    </row>
    <row r="4141" spans="1:6" x14ac:dyDescent="0.25">
      <c r="A4141" s="1">
        <v>834</v>
      </c>
      <c r="B4141" t="s">
        <v>4701</v>
      </c>
      <c r="C4141" t="s">
        <v>1133</v>
      </c>
      <c r="D4141" t="s">
        <v>662</v>
      </c>
      <c r="E4141" s="102">
        <v>-28.8166236</v>
      </c>
      <c r="F4141" s="102">
        <v>24.991638999999999</v>
      </c>
    </row>
    <row r="4142" spans="1:6" x14ac:dyDescent="0.25">
      <c r="A4142" s="1">
        <v>834</v>
      </c>
      <c r="B4142" t="s">
        <v>4702</v>
      </c>
      <c r="C4142" t="s">
        <v>3553</v>
      </c>
      <c r="D4142" t="s">
        <v>662</v>
      </c>
      <c r="E4142" s="102">
        <v>9.6000359</v>
      </c>
      <c r="F4142" s="102">
        <v>7.9999720999999999</v>
      </c>
    </row>
    <row r="4143" spans="1:6" x14ac:dyDescent="0.25">
      <c r="A4143" s="1">
        <v>835</v>
      </c>
      <c r="B4143" t="s">
        <v>4703</v>
      </c>
      <c r="C4143" t="s">
        <v>4247</v>
      </c>
      <c r="D4143" t="s">
        <v>662</v>
      </c>
      <c r="E4143" s="102">
        <v>-1.3397668</v>
      </c>
      <c r="F4143" s="102">
        <v>-79.366696500000003</v>
      </c>
    </row>
    <row r="4144" spans="1:6" x14ac:dyDescent="0.25">
      <c r="A4144" s="1">
        <v>835</v>
      </c>
      <c r="B4144" t="s">
        <v>4704</v>
      </c>
      <c r="C4144" t="s">
        <v>4019</v>
      </c>
      <c r="D4144" t="s">
        <v>662</v>
      </c>
      <c r="E4144" s="102">
        <v>33.095579299999997</v>
      </c>
      <c r="F4144" s="102">
        <v>44.174977499999997</v>
      </c>
    </row>
    <row r="4145" spans="1:6" x14ac:dyDescent="0.25">
      <c r="A4145" s="1">
        <v>835</v>
      </c>
      <c r="B4145" t="s">
        <v>4705</v>
      </c>
      <c r="C4145" t="s">
        <v>740</v>
      </c>
      <c r="D4145" t="s">
        <v>662</v>
      </c>
      <c r="E4145" s="102">
        <v>32.647531399999998</v>
      </c>
      <c r="F4145" s="102">
        <v>54.564351600000002</v>
      </c>
    </row>
    <row r="4146" spans="1:6" x14ac:dyDescent="0.25">
      <c r="A4146" s="1">
        <v>835</v>
      </c>
      <c r="B4146" t="s">
        <v>4706</v>
      </c>
      <c r="C4146" t="s">
        <v>782</v>
      </c>
      <c r="D4146" t="s">
        <v>664</v>
      </c>
      <c r="E4146" s="102">
        <v>30.812424700000001</v>
      </c>
      <c r="F4146" s="102">
        <v>34.859476200000003</v>
      </c>
    </row>
    <row r="4147" spans="1:6" x14ac:dyDescent="0.25">
      <c r="A4147" s="1">
        <v>835</v>
      </c>
      <c r="B4147" t="s">
        <v>4707</v>
      </c>
      <c r="C4147" t="s">
        <v>2576</v>
      </c>
      <c r="D4147" t="s">
        <v>662</v>
      </c>
      <c r="E4147" s="102">
        <v>4.0999169999999996</v>
      </c>
      <c r="F4147" s="102">
        <v>-72.908813300000006</v>
      </c>
    </row>
    <row r="4148" spans="1:6" x14ac:dyDescent="0.25">
      <c r="A4148" s="1">
        <v>835</v>
      </c>
      <c r="B4148" t="s">
        <v>4708</v>
      </c>
      <c r="C4148" t="s">
        <v>958</v>
      </c>
      <c r="D4148" t="s">
        <v>662</v>
      </c>
      <c r="E4148" s="102">
        <v>22.351114800000001</v>
      </c>
      <c r="F4148" s="102">
        <v>78.667742799999999</v>
      </c>
    </row>
    <row r="4149" spans="1:6" x14ac:dyDescent="0.25">
      <c r="A4149" s="1">
        <v>835</v>
      </c>
      <c r="B4149" t="s">
        <v>4709</v>
      </c>
      <c r="C4149" t="s">
        <v>739</v>
      </c>
      <c r="D4149" t="s">
        <v>662</v>
      </c>
      <c r="E4149" s="102">
        <v>64.686313600000005</v>
      </c>
      <c r="F4149" s="102">
        <v>97.745306099999993</v>
      </c>
    </row>
    <row r="4150" spans="1:6" x14ac:dyDescent="0.25">
      <c r="A4150" s="1">
        <v>835</v>
      </c>
      <c r="B4150" t="s">
        <v>4710</v>
      </c>
      <c r="C4150" t="s">
        <v>724</v>
      </c>
      <c r="D4150" t="s">
        <v>664</v>
      </c>
      <c r="E4150" s="102">
        <v>1.3571070000000001</v>
      </c>
      <c r="F4150" s="102">
        <v>103.8194992</v>
      </c>
    </row>
    <row r="4151" spans="1:6" x14ac:dyDescent="0.25">
      <c r="A4151" s="1">
        <v>835</v>
      </c>
      <c r="B4151" t="s">
        <v>4711</v>
      </c>
      <c r="C4151" t="s">
        <v>694</v>
      </c>
      <c r="D4151" t="s">
        <v>662</v>
      </c>
      <c r="E4151" s="102">
        <v>-10.3333333</v>
      </c>
      <c r="F4151" s="102">
        <v>-53.2</v>
      </c>
    </row>
    <row r="4152" spans="1:6" x14ac:dyDescent="0.25">
      <c r="A4152" s="1">
        <v>835</v>
      </c>
      <c r="B4152" t="s">
        <v>4712</v>
      </c>
      <c r="C4152" t="s">
        <v>1619</v>
      </c>
      <c r="D4152" t="s">
        <v>664</v>
      </c>
      <c r="E4152" s="102">
        <v>38.959759400000003</v>
      </c>
      <c r="F4152" s="102">
        <v>34.924965299999997</v>
      </c>
    </row>
    <row r="4153" spans="1:6" x14ac:dyDescent="0.25">
      <c r="A4153" s="1">
        <v>835</v>
      </c>
      <c r="B4153" t="s">
        <v>4713</v>
      </c>
      <c r="C4153" t="s">
        <v>1356</v>
      </c>
      <c r="D4153" t="s">
        <v>667</v>
      </c>
      <c r="E4153" s="102">
        <v>23.658511600000001</v>
      </c>
      <c r="F4153" s="102">
        <v>-102.00770970000001</v>
      </c>
    </row>
    <row r="4154" spans="1:6" x14ac:dyDescent="0.25">
      <c r="A4154" s="1">
        <v>835</v>
      </c>
      <c r="B4154" t="s">
        <v>4714</v>
      </c>
      <c r="C4154" t="s">
        <v>1619</v>
      </c>
      <c r="D4154" t="s">
        <v>662</v>
      </c>
      <c r="E4154" s="102">
        <v>38.959759400000003</v>
      </c>
      <c r="F4154" s="102">
        <v>34.924965299999997</v>
      </c>
    </row>
    <row r="4155" spans="1:6" x14ac:dyDescent="0.25">
      <c r="A4155" s="1">
        <v>835</v>
      </c>
      <c r="B4155" t="s">
        <v>4715</v>
      </c>
      <c r="C4155" t="s">
        <v>1839</v>
      </c>
      <c r="D4155" t="s">
        <v>662</v>
      </c>
      <c r="E4155" s="102">
        <v>44.153412099999997</v>
      </c>
      <c r="F4155" s="102">
        <v>20.551439999999999</v>
      </c>
    </row>
    <row r="4156" spans="1:6" x14ac:dyDescent="0.25">
      <c r="A4156" s="1">
        <v>835</v>
      </c>
      <c r="B4156" t="s">
        <v>4716</v>
      </c>
      <c r="C4156" t="s">
        <v>2802</v>
      </c>
      <c r="D4156" t="s">
        <v>662</v>
      </c>
      <c r="E4156" s="102">
        <v>-6.5247123</v>
      </c>
      <c r="F4156" s="102">
        <v>35.787843799999997</v>
      </c>
    </row>
    <row r="4157" spans="1:6" x14ac:dyDescent="0.25">
      <c r="A4157" s="1">
        <v>835</v>
      </c>
      <c r="B4157" t="s">
        <v>4717</v>
      </c>
      <c r="C4157" t="s">
        <v>739</v>
      </c>
      <c r="D4157" t="s">
        <v>667</v>
      </c>
      <c r="E4157" s="102">
        <v>64.686313600000005</v>
      </c>
      <c r="F4157" s="102">
        <v>97.745306099999993</v>
      </c>
    </row>
    <row r="4158" spans="1:6" x14ac:dyDescent="0.25">
      <c r="A4158" s="1">
        <v>836</v>
      </c>
      <c r="B4158" t="s">
        <v>4718</v>
      </c>
      <c r="C4158" t="s">
        <v>2219</v>
      </c>
      <c r="D4158" t="s">
        <v>662</v>
      </c>
      <c r="E4158" s="102">
        <v>1.4419683000000001</v>
      </c>
      <c r="F4158" s="102">
        <v>38.431397500000003</v>
      </c>
    </row>
    <row r="4159" spans="1:6" x14ac:dyDescent="0.25">
      <c r="A4159" s="1">
        <v>836</v>
      </c>
      <c r="B4159" t="s">
        <v>4719</v>
      </c>
      <c r="C4159" t="s">
        <v>767</v>
      </c>
      <c r="D4159" t="s">
        <v>662</v>
      </c>
      <c r="E4159" s="102">
        <v>36.5748441</v>
      </c>
      <c r="F4159" s="102">
        <v>139.23941790000001</v>
      </c>
    </row>
    <row r="4160" spans="1:6" x14ac:dyDescent="0.25">
      <c r="A4160" s="1">
        <v>836</v>
      </c>
      <c r="B4160" t="s">
        <v>4720</v>
      </c>
      <c r="C4160" t="s">
        <v>3136</v>
      </c>
      <c r="D4160" t="s">
        <v>662</v>
      </c>
      <c r="E4160" s="102">
        <v>-6.8699697000000004</v>
      </c>
      <c r="F4160" s="102">
        <v>-75.045851499999998</v>
      </c>
    </row>
    <row r="4161" spans="1:6" x14ac:dyDescent="0.25">
      <c r="A4161" s="1">
        <v>836</v>
      </c>
      <c r="B4161" t="s">
        <v>4721</v>
      </c>
      <c r="C4161" t="s">
        <v>661</v>
      </c>
      <c r="D4161" t="s">
        <v>662</v>
      </c>
      <c r="E4161" s="102">
        <v>39.783730400000003</v>
      </c>
      <c r="F4161" s="102">
        <v>-100.445882</v>
      </c>
    </row>
    <row r="4162" spans="1:6" x14ac:dyDescent="0.25">
      <c r="A4162" s="1">
        <v>836</v>
      </c>
      <c r="B4162" t="s">
        <v>4722</v>
      </c>
      <c r="C4162" t="s">
        <v>1372</v>
      </c>
      <c r="D4162" t="s">
        <v>662</v>
      </c>
      <c r="E4162" s="102">
        <v>14.8971921</v>
      </c>
      <c r="F4162" s="102">
        <v>100.83273</v>
      </c>
    </row>
    <row r="4163" spans="1:6" x14ac:dyDescent="0.25">
      <c r="A4163" s="1">
        <v>836</v>
      </c>
      <c r="B4163" t="s">
        <v>4723</v>
      </c>
      <c r="C4163" t="s">
        <v>661</v>
      </c>
      <c r="D4163" t="s">
        <v>662</v>
      </c>
      <c r="E4163" s="102">
        <v>39.783730400000003</v>
      </c>
      <c r="F4163" s="102">
        <v>-100.445882</v>
      </c>
    </row>
    <row r="4164" spans="1:6" x14ac:dyDescent="0.25">
      <c r="A4164" s="1">
        <v>836</v>
      </c>
      <c r="B4164" t="s">
        <v>4724</v>
      </c>
      <c r="C4164" t="s">
        <v>958</v>
      </c>
      <c r="D4164" t="s">
        <v>662</v>
      </c>
      <c r="E4164" s="102">
        <v>22.351114800000001</v>
      </c>
      <c r="F4164" s="102">
        <v>78.667742799999999</v>
      </c>
    </row>
    <row r="4165" spans="1:6" x14ac:dyDescent="0.25">
      <c r="A4165" s="1">
        <v>836</v>
      </c>
      <c r="B4165" t="s">
        <v>4725</v>
      </c>
      <c r="C4165" t="s">
        <v>666</v>
      </c>
      <c r="D4165" t="s">
        <v>662</v>
      </c>
      <c r="E4165" s="102">
        <v>35.000073999999998</v>
      </c>
      <c r="F4165" s="102">
        <v>104.999927</v>
      </c>
    </row>
    <row r="4166" spans="1:6" x14ac:dyDescent="0.25">
      <c r="A4166" s="1">
        <v>836</v>
      </c>
      <c r="B4166" t="s">
        <v>4726</v>
      </c>
      <c r="C4166" t="s">
        <v>661</v>
      </c>
      <c r="D4166" t="s">
        <v>662</v>
      </c>
      <c r="E4166" s="102">
        <v>39.783730400000003</v>
      </c>
      <c r="F4166" s="102">
        <v>-100.445882</v>
      </c>
    </row>
    <row r="4167" spans="1:6" x14ac:dyDescent="0.25">
      <c r="A4167" s="1">
        <v>836</v>
      </c>
      <c r="B4167" t="s">
        <v>4727</v>
      </c>
      <c r="C4167" t="s">
        <v>782</v>
      </c>
      <c r="D4167" t="s">
        <v>664</v>
      </c>
      <c r="E4167" s="102">
        <v>30.812424700000001</v>
      </c>
      <c r="F4167" s="102">
        <v>34.859476200000003</v>
      </c>
    </row>
    <row r="4168" spans="1:6" x14ac:dyDescent="0.25">
      <c r="A4168" s="1">
        <v>836</v>
      </c>
      <c r="B4168" t="s">
        <v>4728</v>
      </c>
      <c r="C4168" t="s">
        <v>666</v>
      </c>
      <c r="D4168" t="s">
        <v>667</v>
      </c>
      <c r="E4168" s="102">
        <v>35.000073999999998</v>
      </c>
      <c r="F4168" s="102">
        <v>104.999927</v>
      </c>
    </row>
    <row r="4169" spans="1:6" x14ac:dyDescent="0.25">
      <c r="A4169" s="1">
        <v>836</v>
      </c>
      <c r="B4169" t="s">
        <v>4729</v>
      </c>
      <c r="C4169" t="s">
        <v>1619</v>
      </c>
      <c r="D4169" t="s">
        <v>662</v>
      </c>
      <c r="E4169" s="102">
        <v>38.959759400000003</v>
      </c>
      <c r="F4169" s="102">
        <v>34.924965299999997</v>
      </c>
    </row>
    <row r="4170" spans="1:6" x14ac:dyDescent="0.25">
      <c r="A4170" s="1">
        <v>836</v>
      </c>
      <c r="B4170" t="s">
        <v>4730</v>
      </c>
      <c r="C4170" t="s">
        <v>692</v>
      </c>
      <c r="D4170" t="s">
        <v>662</v>
      </c>
      <c r="E4170" s="102">
        <v>59.674971200000002</v>
      </c>
      <c r="F4170" s="102">
        <v>14.5208584</v>
      </c>
    </row>
    <row r="4171" spans="1:6" x14ac:dyDescent="0.25">
      <c r="A4171" s="1">
        <v>837</v>
      </c>
      <c r="B4171" t="s">
        <v>4731</v>
      </c>
      <c r="C4171" t="s">
        <v>661</v>
      </c>
      <c r="D4171" t="s">
        <v>662</v>
      </c>
      <c r="E4171" s="102">
        <v>39.783730400000003</v>
      </c>
      <c r="F4171" s="102">
        <v>-100.445882</v>
      </c>
    </row>
    <row r="4172" spans="1:6" x14ac:dyDescent="0.25">
      <c r="A4172" s="1">
        <v>837</v>
      </c>
      <c r="B4172" t="s">
        <v>4732</v>
      </c>
      <c r="C4172" t="s">
        <v>675</v>
      </c>
      <c r="D4172" t="s">
        <v>662</v>
      </c>
      <c r="E4172" s="102">
        <v>61.066692199999999</v>
      </c>
      <c r="F4172" s="102">
        <v>-107.99170700000001</v>
      </c>
    </row>
    <row r="4173" spans="1:6" x14ac:dyDescent="0.25">
      <c r="A4173" s="1">
        <v>837</v>
      </c>
      <c r="B4173" t="s">
        <v>4733</v>
      </c>
      <c r="C4173" t="s">
        <v>661</v>
      </c>
      <c r="D4173" t="s">
        <v>664</v>
      </c>
      <c r="E4173" s="102">
        <v>39.783730400000003</v>
      </c>
      <c r="F4173" s="102">
        <v>-100.445882</v>
      </c>
    </row>
    <row r="4174" spans="1:6" x14ac:dyDescent="0.25">
      <c r="A4174" s="1">
        <v>837</v>
      </c>
      <c r="B4174" t="s">
        <v>4734</v>
      </c>
      <c r="C4174" t="s">
        <v>675</v>
      </c>
      <c r="D4174" t="s">
        <v>662</v>
      </c>
      <c r="E4174" s="102">
        <v>61.066692199999999</v>
      </c>
      <c r="F4174" s="102">
        <v>-107.99170700000001</v>
      </c>
    </row>
    <row r="4175" spans="1:6" x14ac:dyDescent="0.25">
      <c r="A4175" s="1">
        <v>837</v>
      </c>
      <c r="B4175" t="s">
        <v>1188</v>
      </c>
      <c r="C4175" t="s">
        <v>1619</v>
      </c>
      <c r="D4175" t="s">
        <v>664</v>
      </c>
      <c r="E4175" s="102">
        <v>38.959759400000003</v>
      </c>
      <c r="F4175" s="102">
        <v>34.924965299999997</v>
      </c>
    </row>
    <row r="4176" spans="1:6" x14ac:dyDescent="0.25">
      <c r="A4176" s="1">
        <v>837</v>
      </c>
      <c r="B4176" t="s">
        <v>4735</v>
      </c>
      <c r="C4176" t="s">
        <v>1619</v>
      </c>
      <c r="D4176" t="s">
        <v>662</v>
      </c>
      <c r="E4176" s="102">
        <v>38.959759400000003</v>
      </c>
      <c r="F4176" s="102">
        <v>34.924965299999997</v>
      </c>
    </row>
    <row r="4177" spans="1:6" x14ac:dyDescent="0.25">
      <c r="A4177" s="1">
        <v>838</v>
      </c>
      <c r="B4177" t="s">
        <v>4736</v>
      </c>
      <c r="C4177" t="s">
        <v>3553</v>
      </c>
      <c r="D4177" t="s">
        <v>662</v>
      </c>
      <c r="E4177" s="102">
        <v>9.6000359</v>
      </c>
      <c r="F4177" s="102">
        <v>7.9999720999999999</v>
      </c>
    </row>
    <row r="4178" spans="1:6" x14ac:dyDescent="0.25">
      <c r="A4178" s="1">
        <v>838</v>
      </c>
      <c r="B4178" t="s">
        <v>4737</v>
      </c>
      <c r="C4178" t="s">
        <v>692</v>
      </c>
      <c r="D4178" t="s">
        <v>662</v>
      </c>
      <c r="E4178" s="102">
        <v>59.674971200000002</v>
      </c>
      <c r="F4178" s="102">
        <v>14.5208584</v>
      </c>
    </row>
    <row r="4179" spans="1:6" x14ac:dyDescent="0.25">
      <c r="A4179" s="1">
        <v>838</v>
      </c>
      <c r="B4179" t="s">
        <v>4738</v>
      </c>
      <c r="C4179" t="s">
        <v>1619</v>
      </c>
      <c r="D4179" t="s">
        <v>662</v>
      </c>
      <c r="E4179" s="102">
        <v>38.959759400000003</v>
      </c>
      <c r="F4179" s="102">
        <v>34.924965299999997</v>
      </c>
    </row>
    <row r="4180" spans="1:6" x14ac:dyDescent="0.25">
      <c r="A4180" s="1">
        <v>838</v>
      </c>
      <c r="B4180" t="s">
        <v>4739</v>
      </c>
      <c r="C4180" t="s">
        <v>661</v>
      </c>
      <c r="D4180" t="s">
        <v>664</v>
      </c>
      <c r="E4180" s="102">
        <v>39.783730400000003</v>
      </c>
      <c r="F4180" s="102">
        <v>-100.445882</v>
      </c>
    </row>
    <row r="4181" spans="1:6" x14ac:dyDescent="0.25">
      <c r="A4181" s="1">
        <v>838</v>
      </c>
      <c r="B4181" t="s">
        <v>4740</v>
      </c>
      <c r="C4181" t="s">
        <v>958</v>
      </c>
      <c r="D4181" t="s">
        <v>662</v>
      </c>
      <c r="E4181" s="102">
        <v>22.351114800000001</v>
      </c>
      <c r="F4181" s="102">
        <v>78.667742799999999</v>
      </c>
    </row>
    <row r="4182" spans="1:6" x14ac:dyDescent="0.25">
      <c r="A4182" s="1">
        <v>838</v>
      </c>
      <c r="B4182" t="s">
        <v>4741</v>
      </c>
      <c r="C4182" t="s">
        <v>727</v>
      </c>
      <c r="D4182" t="s">
        <v>667</v>
      </c>
      <c r="E4182" s="102">
        <v>50.6402809</v>
      </c>
      <c r="F4182" s="102">
        <v>4.6667145000000003</v>
      </c>
    </row>
    <row r="4183" spans="1:6" x14ac:dyDescent="0.25">
      <c r="A4183" s="1">
        <v>838</v>
      </c>
      <c r="B4183" t="s">
        <v>4742</v>
      </c>
      <c r="C4183" t="s">
        <v>661</v>
      </c>
      <c r="D4183" t="s">
        <v>662</v>
      </c>
      <c r="E4183" s="102">
        <v>39.783730400000003</v>
      </c>
      <c r="F4183" s="102">
        <v>-100.445882</v>
      </c>
    </row>
    <row r="4184" spans="1:6" x14ac:dyDescent="0.25">
      <c r="A4184" s="1">
        <v>838</v>
      </c>
      <c r="B4184" t="s">
        <v>4743</v>
      </c>
      <c r="C4184" t="s">
        <v>670</v>
      </c>
      <c r="D4184" t="s">
        <v>662</v>
      </c>
      <c r="E4184" s="102">
        <v>46.603354000000003</v>
      </c>
      <c r="F4184" s="102">
        <v>1.8883335000000001</v>
      </c>
    </row>
    <row r="4185" spans="1:6" x14ac:dyDescent="0.25">
      <c r="A4185" s="1">
        <v>838</v>
      </c>
      <c r="B4185" t="s">
        <v>4744</v>
      </c>
      <c r="C4185" t="s">
        <v>767</v>
      </c>
      <c r="D4185" t="s">
        <v>664</v>
      </c>
      <c r="E4185" s="102">
        <v>36.5748441</v>
      </c>
      <c r="F4185" s="102">
        <v>139.23941790000001</v>
      </c>
    </row>
    <row r="4186" spans="1:6" x14ac:dyDescent="0.25">
      <c r="A4186" s="1">
        <v>838</v>
      </c>
      <c r="B4186" t="s">
        <v>4745</v>
      </c>
      <c r="C4186" t="s">
        <v>694</v>
      </c>
      <c r="D4186" t="s">
        <v>662</v>
      </c>
      <c r="E4186" s="102">
        <v>-10.3333333</v>
      </c>
      <c r="F4186" s="102">
        <v>-53.2</v>
      </c>
    </row>
    <row r="4187" spans="1:6" x14ac:dyDescent="0.25">
      <c r="A4187" s="1">
        <v>838</v>
      </c>
      <c r="B4187" t="s">
        <v>4746</v>
      </c>
      <c r="C4187" t="s">
        <v>2108</v>
      </c>
      <c r="D4187" t="s">
        <v>664</v>
      </c>
      <c r="E4187" s="102">
        <v>45.365844299999999</v>
      </c>
      <c r="F4187" s="102">
        <v>15.6575209</v>
      </c>
    </row>
    <row r="4188" spans="1:6" x14ac:dyDescent="0.25">
      <c r="A4188" s="1">
        <v>838</v>
      </c>
      <c r="B4188" t="s">
        <v>4747</v>
      </c>
      <c r="C4188" t="s">
        <v>1356</v>
      </c>
      <c r="D4188" t="s">
        <v>662</v>
      </c>
      <c r="E4188" s="102">
        <v>23.658511600000001</v>
      </c>
      <c r="F4188" s="102">
        <v>-102.00770970000001</v>
      </c>
    </row>
    <row r="4189" spans="1:6" x14ac:dyDescent="0.25">
      <c r="A4189" s="1">
        <v>838</v>
      </c>
      <c r="B4189" t="s">
        <v>4748</v>
      </c>
      <c r="C4189" t="s">
        <v>4607</v>
      </c>
      <c r="D4189" t="s">
        <v>662</v>
      </c>
      <c r="E4189" s="102">
        <v>28.000027200000002</v>
      </c>
      <c r="F4189" s="102">
        <v>2.9999825000000002</v>
      </c>
    </row>
    <row r="4190" spans="1:6" x14ac:dyDescent="0.25">
      <c r="A4190" s="1">
        <v>839</v>
      </c>
      <c r="B4190" t="s">
        <v>4749</v>
      </c>
      <c r="C4190" t="s">
        <v>694</v>
      </c>
      <c r="D4190" t="s">
        <v>664</v>
      </c>
      <c r="E4190" s="102">
        <v>-10.3333333</v>
      </c>
      <c r="F4190" s="102">
        <v>-53.2</v>
      </c>
    </row>
    <row r="4191" spans="1:6" x14ac:dyDescent="0.25">
      <c r="A4191" s="1">
        <v>839</v>
      </c>
      <c r="B4191" t="s">
        <v>4750</v>
      </c>
      <c r="C4191" t="s">
        <v>958</v>
      </c>
      <c r="D4191" t="s">
        <v>662</v>
      </c>
      <c r="E4191" s="102">
        <v>22.351114800000001</v>
      </c>
      <c r="F4191" s="102">
        <v>78.667742799999999</v>
      </c>
    </row>
    <row r="4192" spans="1:6" x14ac:dyDescent="0.25">
      <c r="A4192" s="1">
        <v>839</v>
      </c>
      <c r="B4192" t="s">
        <v>4751</v>
      </c>
      <c r="C4192" t="s">
        <v>1559</v>
      </c>
      <c r="D4192" t="s">
        <v>662</v>
      </c>
      <c r="E4192" s="102">
        <v>-31.761336499999999</v>
      </c>
      <c r="F4192" s="102">
        <v>-71.318769700000004</v>
      </c>
    </row>
    <row r="4193" spans="1:6" x14ac:dyDescent="0.25">
      <c r="A4193" s="1">
        <v>839</v>
      </c>
      <c r="B4193" t="s">
        <v>4752</v>
      </c>
      <c r="C4193" t="s">
        <v>661</v>
      </c>
      <c r="D4193" t="s">
        <v>664</v>
      </c>
      <c r="E4193" s="102">
        <v>39.783730400000003</v>
      </c>
      <c r="F4193" s="102">
        <v>-100.445882</v>
      </c>
    </row>
    <row r="4194" spans="1:6" x14ac:dyDescent="0.25">
      <c r="A4194" s="1">
        <v>839</v>
      </c>
      <c r="B4194" t="s">
        <v>4753</v>
      </c>
      <c r="C4194" t="s">
        <v>836</v>
      </c>
      <c r="D4194" t="s">
        <v>662</v>
      </c>
      <c r="E4194" s="102">
        <v>61.152938599999999</v>
      </c>
      <c r="F4194" s="102">
        <v>8.7876653000000005</v>
      </c>
    </row>
    <row r="4195" spans="1:6" x14ac:dyDescent="0.25">
      <c r="A4195" s="1">
        <v>839</v>
      </c>
      <c r="B4195" t="s">
        <v>4754</v>
      </c>
      <c r="C4195" t="s">
        <v>739</v>
      </c>
      <c r="D4195" t="s">
        <v>662</v>
      </c>
      <c r="E4195" s="102">
        <v>64.686313600000005</v>
      </c>
      <c r="F4195" s="102">
        <v>97.745306099999993</v>
      </c>
    </row>
    <row r="4196" spans="1:6" x14ac:dyDescent="0.25">
      <c r="A4196" s="1">
        <v>839</v>
      </c>
      <c r="B4196" t="s">
        <v>4755</v>
      </c>
      <c r="C4196" t="s">
        <v>1619</v>
      </c>
      <c r="D4196" t="s">
        <v>662</v>
      </c>
      <c r="E4196" s="102">
        <v>38.959759400000003</v>
      </c>
      <c r="F4196" s="102">
        <v>34.924965299999997</v>
      </c>
    </row>
    <row r="4197" spans="1:6" x14ac:dyDescent="0.25">
      <c r="A4197" s="1">
        <v>839</v>
      </c>
      <c r="B4197" t="s">
        <v>4756</v>
      </c>
      <c r="C4197" t="s">
        <v>1264</v>
      </c>
      <c r="D4197" t="s">
        <v>662</v>
      </c>
      <c r="E4197" s="102">
        <v>26.254049299999998</v>
      </c>
      <c r="F4197" s="102">
        <v>29.267546899999999</v>
      </c>
    </row>
    <row r="4198" spans="1:6" x14ac:dyDescent="0.25">
      <c r="A4198" s="1">
        <v>839</v>
      </c>
      <c r="B4198" t="s">
        <v>4757</v>
      </c>
      <c r="C4198" t="s">
        <v>661</v>
      </c>
      <c r="D4198" t="s">
        <v>664</v>
      </c>
      <c r="E4198" s="102">
        <v>39.783730400000003</v>
      </c>
      <c r="F4198" s="102">
        <v>-100.445882</v>
      </c>
    </row>
    <row r="4199" spans="1:6" x14ac:dyDescent="0.25">
      <c r="A4199" s="1">
        <v>839</v>
      </c>
      <c r="B4199" t="s">
        <v>4758</v>
      </c>
      <c r="C4199" t="s">
        <v>694</v>
      </c>
      <c r="D4199" t="s">
        <v>662</v>
      </c>
      <c r="E4199" s="102">
        <v>-10.3333333</v>
      </c>
      <c r="F4199" s="102">
        <v>-53.2</v>
      </c>
    </row>
    <row r="4200" spans="1:6" x14ac:dyDescent="0.25">
      <c r="A4200" s="1">
        <v>839</v>
      </c>
      <c r="B4200" t="s">
        <v>4759</v>
      </c>
      <c r="C4200" t="s">
        <v>739</v>
      </c>
      <c r="D4200" t="s">
        <v>664</v>
      </c>
      <c r="E4200" s="102">
        <v>64.686313600000005</v>
      </c>
      <c r="F4200" s="102">
        <v>97.745306099999993</v>
      </c>
    </row>
    <row r="4201" spans="1:6" x14ac:dyDescent="0.25">
      <c r="A4201" s="1">
        <v>839</v>
      </c>
      <c r="B4201" t="s">
        <v>4760</v>
      </c>
      <c r="C4201" t="s">
        <v>694</v>
      </c>
      <c r="D4201" t="s">
        <v>662</v>
      </c>
      <c r="E4201" s="102">
        <v>-10.3333333</v>
      </c>
      <c r="F4201" s="102">
        <v>-53.2</v>
      </c>
    </row>
    <row r="4202" spans="1:6" x14ac:dyDescent="0.25">
      <c r="A4202" s="1">
        <v>839</v>
      </c>
      <c r="B4202" t="s">
        <v>4761</v>
      </c>
      <c r="C4202" t="s">
        <v>3553</v>
      </c>
      <c r="D4202" t="s">
        <v>662</v>
      </c>
      <c r="E4202" s="102">
        <v>9.6000359</v>
      </c>
      <c r="F4202" s="102">
        <v>7.9999720999999999</v>
      </c>
    </row>
    <row r="4203" spans="1:6" x14ac:dyDescent="0.25">
      <c r="A4203" s="1">
        <v>839</v>
      </c>
      <c r="B4203" t="s">
        <v>4762</v>
      </c>
      <c r="C4203" t="s">
        <v>4130</v>
      </c>
      <c r="D4203" t="s">
        <v>662</v>
      </c>
      <c r="E4203" s="102">
        <v>12.750348600000001</v>
      </c>
      <c r="F4203" s="102">
        <v>122.7312101</v>
      </c>
    </row>
    <row r="4204" spans="1:6" x14ac:dyDescent="0.25">
      <c r="A4204" s="1">
        <v>840</v>
      </c>
      <c r="B4204" t="s">
        <v>4763</v>
      </c>
      <c r="C4204" t="s">
        <v>2576</v>
      </c>
      <c r="D4204" t="s">
        <v>662</v>
      </c>
      <c r="E4204" s="102">
        <v>4.0999169999999996</v>
      </c>
      <c r="F4204" s="102">
        <v>-72.908813300000006</v>
      </c>
    </row>
    <row r="4205" spans="1:6" x14ac:dyDescent="0.25">
      <c r="A4205" s="1">
        <v>840</v>
      </c>
      <c r="B4205" t="s">
        <v>4764</v>
      </c>
      <c r="C4205" t="s">
        <v>3553</v>
      </c>
      <c r="D4205" t="s">
        <v>662</v>
      </c>
      <c r="E4205" s="102">
        <v>9.6000359</v>
      </c>
      <c r="F4205" s="102">
        <v>7.9999720999999999</v>
      </c>
    </row>
    <row r="4206" spans="1:6" x14ac:dyDescent="0.25">
      <c r="A4206" s="1">
        <v>840</v>
      </c>
      <c r="B4206" t="s">
        <v>4765</v>
      </c>
      <c r="C4206" t="s">
        <v>958</v>
      </c>
      <c r="D4206" t="s">
        <v>662</v>
      </c>
      <c r="E4206" s="102">
        <v>22.351114800000001</v>
      </c>
      <c r="F4206" s="102">
        <v>78.667742799999999</v>
      </c>
    </row>
    <row r="4207" spans="1:6" x14ac:dyDescent="0.25">
      <c r="A4207" s="1">
        <v>840</v>
      </c>
      <c r="B4207" t="s">
        <v>4766</v>
      </c>
      <c r="C4207" t="s">
        <v>2313</v>
      </c>
      <c r="D4207" t="s">
        <v>662</v>
      </c>
      <c r="E4207" s="102">
        <v>30.3308401</v>
      </c>
      <c r="F4207" s="102">
        <v>71.247499000000005</v>
      </c>
    </row>
    <row r="4208" spans="1:6" x14ac:dyDescent="0.25">
      <c r="A4208" s="1">
        <v>840</v>
      </c>
      <c r="B4208" t="s">
        <v>4767</v>
      </c>
      <c r="C4208" t="s">
        <v>661</v>
      </c>
      <c r="D4208" t="s">
        <v>662</v>
      </c>
      <c r="E4208" s="102">
        <v>39.783730400000003</v>
      </c>
      <c r="F4208" s="102">
        <v>-100.445882</v>
      </c>
    </row>
    <row r="4209" spans="1:6" x14ac:dyDescent="0.25">
      <c r="A4209" s="1">
        <v>840</v>
      </c>
      <c r="B4209" t="s">
        <v>4768</v>
      </c>
      <c r="C4209" t="s">
        <v>684</v>
      </c>
      <c r="D4209" t="s">
        <v>662</v>
      </c>
      <c r="E4209" s="102">
        <v>-24.776108600000001</v>
      </c>
      <c r="F4209" s="102">
        <v>134.755</v>
      </c>
    </row>
    <row r="4210" spans="1:6" x14ac:dyDescent="0.25">
      <c r="A4210" s="1">
        <v>840</v>
      </c>
      <c r="B4210" t="s">
        <v>4769</v>
      </c>
      <c r="C4210" t="s">
        <v>661</v>
      </c>
      <c r="D4210" t="s">
        <v>662</v>
      </c>
      <c r="E4210" s="102">
        <v>39.783730400000003</v>
      </c>
      <c r="F4210" s="102">
        <v>-100.445882</v>
      </c>
    </row>
    <row r="4211" spans="1:6" x14ac:dyDescent="0.25">
      <c r="A4211" s="1">
        <v>840</v>
      </c>
      <c r="B4211" t="s">
        <v>4770</v>
      </c>
      <c r="C4211" t="s">
        <v>1264</v>
      </c>
      <c r="D4211" t="s">
        <v>662</v>
      </c>
      <c r="E4211" s="102">
        <v>26.254049299999998</v>
      </c>
      <c r="F4211" s="102">
        <v>29.267546899999999</v>
      </c>
    </row>
    <row r="4212" spans="1:6" x14ac:dyDescent="0.25">
      <c r="A4212" s="1">
        <v>840</v>
      </c>
      <c r="B4212" t="s">
        <v>4771</v>
      </c>
      <c r="C4212" t="s">
        <v>739</v>
      </c>
      <c r="D4212" t="s">
        <v>667</v>
      </c>
      <c r="E4212" s="102">
        <v>64.686313600000005</v>
      </c>
      <c r="F4212" s="102">
        <v>97.745306099999993</v>
      </c>
    </row>
    <row r="4213" spans="1:6" x14ac:dyDescent="0.25">
      <c r="A4213" s="1">
        <v>840</v>
      </c>
      <c r="B4213" t="s">
        <v>4772</v>
      </c>
      <c r="C4213" t="s">
        <v>740</v>
      </c>
      <c r="D4213" t="s">
        <v>662</v>
      </c>
      <c r="E4213" s="102">
        <v>32.647531399999998</v>
      </c>
      <c r="F4213" s="102">
        <v>54.564351600000002</v>
      </c>
    </row>
    <row r="4214" spans="1:6" x14ac:dyDescent="0.25">
      <c r="A4214" s="1">
        <v>841</v>
      </c>
      <c r="B4214" t="s">
        <v>4773</v>
      </c>
      <c r="C4214" t="s">
        <v>958</v>
      </c>
      <c r="D4214" t="s">
        <v>664</v>
      </c>
      <c r="E4214" s="102">
        <v>22.351114800000001</v>
      </c>
      <c r="F4214" s="102">
        <v>78.667742799999999</v>
      </c>
    </row>
    <row r="4215" spans="1:6" x14ac:dyDescent="0.25">
      <c r="A4215" s="1">
        <v>841</v>
      </c>
      <c r="B4215" t="s">
        <v>4774</v>
      </c>
      <c r="C4215" t="s">
        <v>661</v>
      </c>
      <c r="D4215" t="s">
        <v>664</v>
      </c>
      <c r="E4215" s="102">
        <v>39.783730400000003</v>
      </c>
      <c r="F4215" s="102">
        <v>-100.445882</v>
      </c>
    </row>
    <row r="4216" spans="1:6" x14ac:dyDescent="0.25">
      <c r="A4216" s="1">
        <v>841</v>
      </c>
      <c r="B4216" t="s">
        <v>4775</v>
      </c>
      <c r="C4216" t="s">
        <v>3036</v>
      </c>
      <c r="D4216" t="s">
        <v>662</v>
      </c>
      <c r="E4216" s="102">
        <v>34.982301800000002</v>
      </c>
      <c r="F4216" s="102">
        <v>33.145128499999998</v>
      </c>
    </row>
    <row r="4217" spans="1:6" x14ac:dyDescent="0.25">
      <c r="A4217" s="1">
        <v>841</v>
      </c>
      <c r="B4217" t="s">
        <v>4776</v>
      </c>
      <c r="C4217" t="s">
        <v>2576</v>
      </c>
      <c r="D4217" t="s">
        <v>662</v>
      </c>
      <c r="E4217" s="102">
        <v>4.0999169999999996</v>
      </c>
      <c r="F4217" s="102">
        <v>-72.908813300000006</v>
      </c>
    </row>
    <row r="4218" spans="1:6" x14ac:dyDescent="0.25">
      <c r="A4218" s="1">
        <v>841</v>
      </c>
      <c r="B4218" t="s">
        <v>4777</v>
      </c>
      <c r="C4218" t="s">
        <v>740</v>
      </c>
      <c r="D4218" t="s">
        <v>662</v>
      </c>
      <c r="E4218" s="102">
        <v>32.647531399999998</v>
      </c>
      <c r="F4218" s="102">
        <v>54.564351600000002</v>
      </c>
    </row>
    <row r="4219" spans="1:6" x14ac:dyDescent="0.25">
      <c r="A4219" s="1">
        <v>841</v>
      </c>
      <c r="B4219" t="s">
        <v>4778</v>
      </c>
      <c r="C4219" t="s">
        <v>661</v>
      </c>
      <c r="D4219" t="s">
        <v>664</v>
      </c>
      <c r="E4219" s="102">
        <v>39.783730400000003</v>
      </c>
      <c r="F4219" s="102">
        <v>-100.445882</v>
      </c>
    </row>
    <row r="4220" spans="1:6" x14ac:dyDescent="0.25">
      <c r="A4220" s="1">
        <v>841</v>
      </c>
      <c r="B4220" t="s">
        <v>4779</v>
      </c>
      <c r="C4220" t="s">
        <v>958</v>
      </c>
      <c r="D4220" t="s">
        <v>662</v>
      </c>
      <c r="E4220" s="102">
        <v>22.351114800000001</v>
      </c>
      <c r="F4220" s="102">
        <v>78.667742799999999</v>
      </c>
    </row>
    <row r="4221" spans="1:6" x14ac:dyDescent="0.25">
      <c r="A4221" s="1">
        <v>842</v>
      </c>
      <c r="B4221" t="s">
        <v>4780</v>
      </c>
      <c r="C4221" t="s">
        <v>2133</v>
      </c>
      <c r="D4221" t="s">
        <v>667</v>
      </c>
      <c r="E4221" s="102">
        <v>45.985212900000001</v>
      </c>
      <c r="F4221" s="102">
        <v>24.6859225</v>
      </c>
    </row>
    <row r="4222" spans="1:6" x14ac:dyDescent="0.25">
      <c r="A4222" s="1">
        <v>842</v>
      </c>
      <c r="B4222" t="s">
        <v>4781</v>
      </c>
      <c r="C4222" t="s">
        <v>675</v>
      </c>
      <c r="D4222" t="s">
        <v>662</v>
      </c>
      <c r="E4222" s="102">
        <v>61.066692199999999</v>
      </c>
      <c r="F4222" s="102">
        <v>-107.99170700000001</v>
      </c>
    </row>
    <row r="4223" spans="1:6" x14ac:dyDescent="0.25">
      <c r="A4223" s="1">
        <v>842</v>
      </c>
      <c r="B4223" t="s">
        <v>4782</v>
      </c>
      <c r="C4223" t="s">
        <v>958</v>
      </c>
      <c r="D4223" t="s">
        <v>662</v>
      </c>
      <c r="E4223" s="102">
        <v>22.351114800000001</v>
      </c>
      <c r="F4223" s="102">
        <v>78.667742799999999</v>
      </c>
    </row>
    <row r="4224" spans="1:6" x14ac:dyDescent="0.25">
      <c r="A4224" s="1">
        <v>842</v>
      </c>
      <c r="B4224" t="s">
        <v>4783</v>
      </c>
      <c r="C4224" t="s">
        <v>675</v>
      </c>
      <c r="D4224" t="s">
        <v>662</v>
      </c>
      <c r="E4224" s="102">
        <v>61.066692199999999</v>
      </c>
      <c r="F4224" s="102">
        <v>-107.99170700000001</v>
      </c>
    </row>
    <row r="4225" spans="1:6" x14ac:dyDescent="0.25">
      <c r="A4225" s="1">
        <v>842</v>
      </c>
      <c r="B4225" t="s">
        <v>4784</v>
      </c>
      <c r="C4225" t="s">
        <v>3689</v>
      </c>
      <c r="D4225" t="s">
        <v>662</v>
      </c>
      <c r="E4225" s="102">
        <v>28.108392899999998</v>
      </c>
      <c r="F4225" s="102">
        <v>84.091713900000002</v>
      </c>
    </row>
    <row r="4226" spans="1:6" x14ac:dyDescent="0.25">
      <c r="A4226" s="1">
        <v>842</v>
      </c>
      <c r="B4226" t="s">
        <v>4785</v>
      </c>
      <c r="C4226" t="s">
        <v>767</v>
      </c>
      <c r="D4226" t="s">
        <v>664</v>
      </c>
      <c r="E4226" s="102">
        <v>36.5748441</v>
      </c>
      <c r="F4226" s="102">
        <v>139.23941790000001</v>
      </c>
    </row>
    <row r="4227" spans="1:6" x14ac:dyDescent="0.25">
      <c r="A4227" s="1">
        <v>842</v>
      </c>
      <c r="B4227" t="s">
        <v>4786</v>
      </c>
      <c r="C4227" t="s">
        <v>688</v>
      </c>
      <c r="D4227" t="s">
        <v>664</v>
      </c>
      <c r="E4227" s="102">
        <v>39.326068499999998</v>
      </c>
      <c r="F4227" s="102">
        <v>-4.8379791000000001</v>
      </c>
    </row>
    <row r="4228" spans="1:6" x14ac:dyDescent="0.25">
      <c r="A4228" s="1">
        <v>842</v>
      </c>
      <c r="B4228" t="s">
        <v>4787</v>
      </c>
      <c r="C4228" t="s">
        <v>740</v>
      </c>
      <c r="D4228" t="s">
        <v>662</v>
      </c>
      <c r="E4228" s="102">
        <v>32.647531399999998</v>
      </c>
      <c r="F4228" s="102">
        <v>54.564351600000002</v>
      </c>
    </row>
    <row r="4229" spans="1:6" x14ac:dyDescent="0.25">
      <c r="A4229" s="1">
        <v>842</v>
      </c>
      <c r="B4229" t="s">
        <v>4788</v>
      </c>
      <c r="C4229" t="s">
        <v>740</v>
      </c>
      <c r="D4229" t="s">
        <v>662</v>
      </c>
      <c r="E4229" s="102">
        <v>32.647531399999998</v>
      </c>
      <c r="F4229" s="102">
        <v>54.564351600000002</v>
      </c>
    </row>
    <row r="4230" spans="1:6" x14ac:dyDescent="0.25">
      <c r="A4230" s="1">
        <v>842</v>
      </c>
      <c r="B4230" t="s">
        <v>4789</v>
      </c>
      <c r="C4230" t="s">
        <v>999</v>
      </c>
      <c r="D4230" t="s">
        <v>662</v>
      </c>
      <c r="E4230" s="102">
        <v>39.662164799999999</v>
      </c>
      <c r="F4230" s="102">
        <v>-8.1353518999999999</v>
      </c>
    </row>
    <row r="4231" spans="1:6" x14ac:dyDescent="0.25">
      <c r="A4231" s="1">
        <v>843</v>
      </c>
      <c r="B4231" t="s">
        <v>4790</v>
      </c>
      <c r="C4231" t="s">
        <v>3606</v>
      </c>
      <c r="D4231" t="s">
        <v>662</v>
      </c>
      <c r="E4231" s="102">
        <v>33.843940799999999</v>
      </c>
      <c r="F4231" s="102">
        <v>9.4001380000000001</v>
      </c>
    </row>
    <row r="4232" spans="1:6" x14ac:dyDescent="0.25">
      <c r="A4232" s="1">
        <v>843</v>
      </c>
      <c r="B4232" t="s">
        <v>4791</v>
      </c>
      <c r="C4232" t="s">
        <v>666</v>
      </c>
      <c r="D4232" t="s">
        <v>662</v>
      </c>
      <c r="E4232" s="102">
        <v>35.000073999999998</v>
      </c>
      <c r="F4232" s="102">
        <v>104.999927</v>
      </c>
    </row>
    <row r="4233" spans="1:6" x14ac:dyDescent="0.25">
      <c r="A4233" s="1">
        <v>843</v>
      </c>
      <c r="B4233" t="s">
        <v>4792</v>
      </c>
      <c r="C4233" t="s">
        <v>1264</v>
      </c>
      <c r="D4233" t="s">
        <v>664</v>
      </c>
      <c r="E4233" s="102">
        <v>26.254049299999998</v>
      </c>
      <c r="F4233" s="102">
        <v>29.267546899999999</v>
      </c>
    </row>
    <row r="4234" spans="1:6" x14ac:dyDescent="0.25">
      <c r="A4234" s="1">
        <v>843</v>
      </c>
      <c r="B4234" t="s">
        <v>4793</v>
      </c>
      <c r="C4234" t="s">
        <v>713</v>
      </c>
      <c r="D4234" t="s">
        <v>664</v>
      </c>
      <c r="E4234" s="102">
        <v>36.638392000000003</v>
      </c>
      <c r="F4234" s="102">
        <v>127.69611879999999</v>
      </c>
    </row>
    <row r="4235" spans="1:6" x14ac:dyDescent="0.25">
      <c r="A4235" s="1">
        <v>843</v>
      </c>
      <c r="B4235" t="s">
        <v>4794</v>
      </c>
      <c r="C4235" t="s">
        <v>740</v>
      </c>
      <c r="D4235" t="s">
        <v>662</v>
      </c>
      <c r="E4235" s="102">
        <v>32.647531399999998</v>
      </c>
      <c r="F4235" s="102">
        <v>54.564351600000002</v>
      </c>
    </row>
    <row r="4236" spans="1:6" x14ac:dyDescent="0.25">
      <c r="A4236" s="1">
        <v>843</v>
      </c>
      <c r="B4236" t="s">
        <v>4795</v>
      </c>
      <c r="C4236" t="s">
        <v>819</v>
      </c>
      <c r="D4236" t="s">
        <v>662</v>
      </c>
      <c r="E4236" s="102">
        <v>22.350626999999999</v>
      </c>
      <c r="F4236" s="102">
        <v>114.1849161</v>
      </c>
    </row>
    <row r="4237" spans="1:6" x14ac:dyDescent="0.25">
      <c r="A4237" s="1">
        <v>843</v>
      </c>
      <c r="B4237" t="s">
        <v>4796</v>
      </c>
      <c r="C4237" t="s">
        <v>661</v>
      </c>
      <c r="D4237" t="s">
        <v>662</v>
      </c>
      <c r="E4237" s="102">
        <v>39.783730400000003</v>
      </c>
      <c r="F4237" s="102">
        <v>-100.445882</v>
      </c>
    </row>
    <row r="4238" spans="1:6" x14ac:dyDescent="0.25">
      <c r="A4238" s="1">
        <v>843</v>
      </c>
      <c r="B4238" t="s">
        <v>4797</v>
      </c>
      <c r="C4238" t="s">
        <v>1619</v>
      </c>
      <c r="D4238" t="s">
        <v>662</v>
      </c>
      <c r="E4238" s="102">
        <v>38.959759400000003</v>
      </c>
      <c r="F4238" s="102">
        <v>34.924965299999997</v>
      </c>
    </row>
    <row r="4239" spans="1:6" x14ac:dyDescent="0.25">
      <c r="A4239" s="1">
        <v>843</v>
      </c>
      <c r="B4239" t="s">
        <v>4798</v>
      </c>
      <c r="C4239" t="s">
        <v>713</v>
      </c>
      <c r="D4239" t="s">
        <v>664</v>
      </c>
      <c r="E4239" s="102">
        <v>36.638392000000003</v>
      </c>
      <c r="F4239" s="102">
        <v>127.69611879999999</v>
      </c>
    </row>
    <row r="4240" spans="1:6" x14ac:dyDescent="0.25">
      <c r="A4240" s="1">
        <v>843</v>
      </c>
      <c r="B4240" t="s">
        <v>4799</v>
      </c>
      <c r="C4240" t="s">
        <v>2806</v>
      </c>
      <c r="D4240" t="s">
        <v>662</v>
      </c>
      <c r="E4240" s="102">
        <v>24.4769288</v>
      </c>
      <c r="F4240" s="102">
        <v>90.293441299999998</v>
      </c>
    </row>
    <row r="4241" spans="1:6" x14ac:dyDescent="0.25">
      <c r="A4241" s="1">
        <v>843</v>
      </c>
      <c r="B4241" t="s">
        <v>4800</v>
      </c>
      <c r="C4241" t="s">
        <v>1027</v>
      </c>
      <c r="D4241" t="s">
        <v>664</v>
      </c>
      <c r="E4241" s="102">
        <v>-34.996496299999997</v>
      </c>
      <c r="F4241" s="102">
        <v>-64.967281700000001</v>
      </c>
    </row>
    <row r="4242" spans="1:6" x14ac:dyDescent="0.25">
      <c r="A4242" s="1">
        <v>843</v>
      </c>
      <c r="B4242" t="s">
        <v>4801</v>
      </c>
      <c r="C4242" t="s">
        <v>3840</v>
      </c>
      <c r="D4242" t="s">
        <v>664</v>
      </c>
      <c r="E4242" s="102">
        <v>31.1728205</v>
      </c>
      <c r="F4242" s="102">
        <v>-7.3362482</v>
      </c>
    </row>
    <row r="4243" spans="1:6" x14ac:dyDescent="0.25">
      <c r="A4243" s="1">
        <v>843</v>
      </c>
      <c r="B4243" t="s">
        <v>4802</v>
      </c>
      <c r="C4243" t="s">
        <v>666</v>
      </c>
      <c r="D4243" t="s">
        <v>662</v>
      </c>
      <c r="E4243" s="102">
        <v>35.000073999999998</v>
      </c>
      <c r="F4243" s="102">
        <v>104.999927</v>
      </c>
    </row>
    <row r="4244" spans="1:6" x14ac:dyDescent="0.25">
      <c r="A4244" s="1">
        <v>843</v>
      </c>
      <c r="B4244" t="s">
        <v>4803</v>
      </c>
      <c r="C4244" t="s">
        <v>2313</v>
      </c>
      <c r="D4244" t="s">
        <v>662</v>
      </c>
      <c r="E4244" s="102">
        <v>30.3308401</v>
      </c>
      <c r="F4244" s="102">
        <v>71.247499000000005</v>
      </c>
    </row>
    <row r="4245" spans="1:6" x14ac:dyDescent="0.25">
      <c r="A4245" s="1">
        <v>843</v>
      </c>
      <c r="B4245" t="s">
        <v>4804</v>
      </c>
      <c r="C4245" t="s">
        <v>1619</v>
      </c>
      <c r="D4245" t="s">
        <v>662</v>
      </c>
      <c r="E4245" s="102">
        <v>38.959759400000003</v>
      </c>
      <c r="F4245" s="102">
        <v>34.924965299999997</v>
      </c>
    </row>
    <row r="4246" spans="1:6" x14ac:dyDescent="0.25">
      <c r="A4246" s="1">
        <v>843</v>
      </c>
      <c r="B4246" t="s">
        <v>4805</v>
      </c>
      <c r="C4246" t="s">
        <v>670</v>
      </c>
      <c r="D4246" t="s">
        <v>662</v>
      </c>
      <c r="E4246" s="102">
        <v>46.603354000000003</v>
      </c>
      <c r="F4246" s="102">
        <v>1.8883335000000001</v>
      </c>
    </row>
    <row r="4247" spans="1:6" x14ac:dyDescent="0.25">
      <c r="A4247" s="1">
        <v>843</v>
      </c>
      <c r="B4247" t="s">
        <v>4806</v>
      </c>
      <c r="C4247" t="s">
        <v>666</v>
      </c>
      <c r="D4247" t="s">
        <v>662</v>
      </c>
      <c r="E4247" s="102">
        <v>35.000073999999998</v>
      </c>
      <c r="F4247" s="102">
        <v>104.999927</v>
      </c>
    </row>
    <row r="4248" spans="1:6" x14ac:dyDescent="0.25">
      <c r="A4248" s="1">
        <v>843</v>
      </c>
      <c r="B4248" t="s">
        <v>4807</v>
      </c>
      <c r="C4248" t="s">
        <v>666</v>
      </c>
      <c r="D4248" t="s">
        <v>664</v>
      </c>
      <c r="E4248" s="102">
        <v>35.000073999999998</v>
      </c>
      <c r="F4248" s="102">
        <v>104.999927</v>
      </c>
    </row>
    <row r="4249" spans="1:6" x14ac:dyDescent="0.25">
      <c r="A4249" s="1">
        <v>843</v>
      </c>
      <c r="B4249" t="s">
        <v>4808</v>
      </c>
      <c r="C4249" t="s">
        <v>688</v>
      </c>
      <c r="D4249" t="s">
        <v>664</v>
      </c>
      <c r="E4249" s="102">
        <v>39.326068499999998</v>
      </c>
      <c r="F4249" s="102">
        <v>-4.8379791000000001</v>
      </c>
    </row>
    <row r="4250" spans="1:6" x14ac:dyDescent="0.25">
      <c r="A4250" s="1">
        <v>843</v>
      </c>
      <c r="B4250" t="s">
        <v>4809</v>
      </c>
      <c r="C4250" t="s">
        <v>4810</v>
      </c>
      <c r="D4250" t="s">
        <v>662</v>
      </c>
      <c r="E4250" s="102">
        <v>-23.1681782</v>
      </c>
      <c r="F4250" s="102">
        <v>24.592874200000001</v>
      </c>
    </row>
    <row r="4251" spans="1:6" x14ac:dyDescent="0.25">
      <c r="A4251" s="1">
        <v>844</v>
      </c>
      <c r="B4251" t="s">
        <v>4811</v>
      </c>
      <c r="C4251" t="s">
        <v>2757</v>
      </c>
      <c r="D4251" t="s">
        <v>662</v>
      </c>
      <c r="E4251" s="102">
        <v>23.013133799999999</v>
      </c>
      <c r="F4251" s="102">
        <v>-80.832874799999999</v>
      </c>
    </row>
    <row r="4252" spans="1:6" x14ac:dyDescent="0.25">
      <c r="A4252" s="1">
        <v>844</v>
      </c>
      <c r="B4252" t="s">
        <v>4812</v>
      </c>
      <c r="C4252" t="s">
        <v>675</v>
      </c>
      <c r="D4252" t="s">
        <v>664</v>
      </c>
      <c r="E4252" s="102">
        <v>61.066692199999999</v>
      </c>
      <c r="F4252" s="102">
        <v>-107.99170700000001</v>
      </c>
    </row>
    <row r="4253" spans="1:6" x14ac:dyDescent="0.25">
      <c r="A4253" s="1">
        <v>844</v>
      </c>
      <c r="B4253" t="s">
        <v>4813</v>
      </c>
      <c r="C4253" t="s">
        <v>694</v>
      </c>
      <c r="D4253" t="s">
        <v>662</v>
      </c>
      <c r="E4253" s="102">
        <v>-10.3333333</v>
      </c>
      <c r="F4253" s="102">
        <v>-53.2</v>
      </c>
    </row>
    <row r="4254" spans="1:6" x14ac:dyDescent="0.25">
      <c r="A4254" s="1">
        <v>845</v>
      </c>
      <c r="B4254" t="s">
        <v>4814</v>
      </c>
      <c r="C4254" t="s">
        <v>4247</v>
      </c>
      <c r="D4254" t="s">
        <v>662</v>
      </c>
      <c r="E4254" s="102">
        <v>-1.3397668</v>
      </c>
      <c r="F4254" s="102">
        <v>-79.366696500000003</v>
      </c>
    </row>
    <row r="4255" spans="1:6" x14ac:dyDescent="0.25">
      <c r="A4255" s="1">
        <v>845</v>
      </c>
      <c r="B4255" t="s">
        <v>4815</v>
      </c>
      <c r="C4255" t="s">
        <v>958</v>
      </c>
      <c r="D4255" t="s">
        <v>662</v>
      </c>
      <c r="E4255" s="102">
        <v>22.351114800000001</v>
      </c>
      <c r="F4255" s="102">
        <v>78.667742799999999</v>
      </c>
    </row>
    <row r="4256" spans="1:6" x14ac:dyDescent="0.25">
      <c r="A4256" s="1">
        <v>845</v>
      </c>
      <c r="B4256" t="s">
        <v>4816</v>
      </c>
      <c r="C4256" t="s">
        <v>944</v>
      </c>
      <c r="D4256" t="s">
        <v>662</v>
      </c>
      <c r="E4256" s="102">
        <v>23.973937400000001</v>
      </c>
      <c r="F4256" s="102">
        <v>120.9820179</v>
      </c>
    </row>
    <row r="4257" spans="1:6" x14ac:dyDescent="0.25">
      <c r="A4257" s="1">
        <v>845</v>
      </c>
      <c r="B4257" t="s">
        <v>4817</v>
      </c>
      <c r="C4257" t="s">
        <v>1619</v>
      </c>
      <c r="D4257" t="s">
        <v>662</v>
      </c>
      <c r="E4257" s="102">
        <v>38.959759400000003</v>
      </c>
      <c r="F4257" s="102">
        <v>34.924965299999997</v>
      </c>
    </row>
    <row r="4258" spans="1:6" x14ac:dyDescent="0.25">
      <c r="A4258" s="1">
        <v>845</v>
      </c>
      <c r="B4258" t="s">
        <v>4818</v>
      </c>
      <c r="C4258" t="s">
        <v>670</v>
      </c>
      <c r="D4258" t="s">
        <v>667</v>
      </c>
      <c r="E4258" s="102">
        <v>46.603354000000003</v>
      </c>
      <c r="F4258" s="102">
        <v>1.8883335000000001</v>
      </c>
    </row>
    <row r="4259" spans="1:6" x14ac:dyDescent="0.25">
      <c r="A4259" s="1">
        <v>845</v>
      </c>
      <c r="B4259" t="s">
        <v>4819</v>
      </c>
      <c r="C4259" t="s">
        <v>1619</v>
      </c>
      <c r="D4259" t="s">
        <v>662</v>
      </c>
      <c r="E4259" s="102">
        <v>38.959759400000003</v>
      </c>
      <c r="F4259" s="102">
        <v>34.924965299999997</v>
      </c>
    </row>
    <row r="4260" spans="1:6" x14ac:dyDescent="0.25">
      <c r="A4260" s="1">
        <v>846</v>
      </c>
      <c r="B4260" t="s">
        <v>4820</v>
      </c>
      <c r="C4260" t="s">
        <v>767</v>
      </c>
      <c r="D4260" t="s">
        <v>664</v>
      </c>
      <c r="E4260" s="102">
        <v>36.5748441</v>
      </c>
      <c r="F4260" s="102">
        <v>139.23941790000001</v>
      </c>
    </row>
    <row r="4261" spans="1:6" x14ac:dyDescent="0.25">
      <c r="A4261" s="1">
        <v>846</v>
      </c>
      <c r="B4261" t="s">
        <v>4821</v>
      </c>
      <c r="C4261" t="s">
        <v>1264</v>
      </c>
      <c r="D4261" t="s">
        <v>662</v>
      </c>
      <c r="E4261" s="102">
        <v>26.254049299999998</v>
      </c>
      <c r="F4261" s="102">
        <v>29.267546899999999</v>
      </c>
    </row>
    <row r="4262" spans="1:6" x14ac:dyDescent="0.25">
      <c r="A4262" s="1">
        <v>846</v>
      </c>
      <c r="B4262" t="s">
        <v>4822</v>
      </c>
      <c r="C4262" t="s">
        <v>694</v>
      </c>
      <c r="D4262" t="s">
        <v>662</v>
      </c>
      <c r="E4262" s="102">
        <v>-10.3333333</v>
      </c>
      <c r="F4262" s="102">
        <v>-53.2</v>
      </c>
    </row>
    <row r="4263" spans="1:6" x14ac:dyDescent="0.25">
      <c r="A4263" s="1">
        <v>846</v>
      </c>
      <c r="B4263" t="s">
        <v>4823</v>
      </c>
      <c r="C4263" t="s">
        <v>767</v>
      </c>
      <c r="D4263" t="s">
        <v>662</v>
      </c>
      <c r="E4263" s="102">
        <v>36.5748441</v>
      </c>
      <c r="F4263" s="102">
        <v>139.23941790000001</v>
      </c>
    </row>
    <row r="4264" spans="1:6" x14ac:dyDescent="0.25">
      <c r="A4264" s="1">
        <v>846</v>
      </c>
      <c r="B4264" t="s">
        <v>4824</v>
      </c>
      <c r="C4264" t="s">
        <v>700</v>
      </c>
      <c r="D4264" t="s">
        <v>662</v>
      </c>
      <c r="E4264" s="102">
        <v>52.243497900000001</v>
      </c>
      <c r="F4264" s="102">
        <v>5.6343227000000002</v>
      </c>
    </row>
    <row r="4265" spans="1:6" x14ac:dyDescent="0.25">
      <c r="A4265" s="1">
        <v>846</v>
      </c>
      <c r="B4265" t="s">
        <v>4825</v>
      </c>
      <c r="C4265" t="s">
        <v>713</v>
      </c>
      <c r="D4265" t="s">
        <v>664</v>
      </c>
      <c r="E4265" s="102">
        <v>36.638392000000003</v>
      </c>
      <c r="F4265" s="102">
        <v>127.69611879999999</v>
      </c>
    </row>
    <row r="4266" spans="1:6" x14ac:dyDescent="0.25">
      <c r="A4266" s="1">
        <v>846</v>
      </c>
      <c r="B4266" t="s">
        <v>4826</v>
      </c>
      <c r="C4266" t="s">
        <v>2108</v>
      </c>
      <c r="D4266" t="s">
        <v>664</v>
      </c>
      <c r="E4266" s="102">
        <v>45.365844299999999</v>
      </c>
      <c r="F4266" s="102">
        <v>15.6575209</v>
      </c>
    </row>
    <row r="4267" spans="1:6" x14ac:dyDescent="0.25">
      <c r="A4267" s="1">
        <v>846</v>
      </c>
      <c r="B4267" t="s">
        <v>4827</v>
      </c>
      <c r="C4267" t="s">
        <v>740</v>
      </c>
      <c r="D4267" t="s">
        <v>662</v>
      </c>
      <c r="E4267" s="102">
        <v>32.647531399999998</v>
      </c>
      <c r="F4267" s="102">
        <v>54.564351600000002</v>
      </c>
    </row>
    <row r="4268" spans="1:6" x14ac:dyDescent="0.25">
      <c r="A4268" s="16">
        <v>847</v>
      </c>
      <c r="B4268" s="15" t="s">
        <v>4828</v>
      </c>
      <c r="C4268" s="15" t="s">
        <v>694</v>
      </c>
      <c r="D4268" s="15" t="s">
        <v>677</v>
      </c>
      <c r="E4268" s="102">
        <v>-10.3333333</v>
      </c>
      <c r="F4268" s="102">
        <v>-53.2</v>
      </c>
    </row>
    <row r="4269" spans="1:6" x14ac:dyDescent="0.25">
      <c r="A4269" s="1">
        <v>847</v>
      </c>
      <c r="B4269" t="s">
        <v>4829</v>
      </c>
      <c r="C4269" t="s">
        <v>694</v>
      </c>
      <c r="D4269" t="s">
        <v>667</v>
      </c>
      <c r="E4269" s="102">
        <v>-10.3333333</v>
      </c>
      <c r="F4269" s="102">
        <v>-53.2</v>
      </c>
    </row>
    <row r="4270" spans="1:6" x14ac:dyDescent="0.25">
      <c r="A4270" s="1">
        <v>847</v>
      </c>
      <c r="B4270" t="s">
        <v>4830</v>
      </c>
      <c r="C4270" t="s">
        <v>661</v>
      </c>
      <c r="D4270" t="s">
        <v>662</v>
      </c>
      <c r="E4270" s="102">
        <v>39.783730400000003</v>
      </c>
      <c r="F4270" s="102">
        <v>-100.445882</v>
      </c>
    </row>
    <row r="4271" spans="1:6" x14ac:dyDescent="0.25">
      <c r="A4271" s="1">
        <v>847</v>
      </c>
      <c r="B4271" t="s">
        <v>4831</v>
      </c>
      <c r="C4271" t="s">
        <v>3553</v>
      </c>
      <c r="D4271" t="s">
        <v>662</v>
      </c>
      <c r="E4271" s="102">
        <v>9.6000359</v>
      </c>
      <c r="F4271" s="102">
        <v>7.9999720999999999</v>
      </c>
    </row>
    <row r="4272" spans="1:6" x14ac:dyDescent="0.25">
      <c r="A4272" s="1">
        <v>847</v>
      </c>
      <c r="B4272" t="s">
        <v>4832</v>
      </c>
      <c r="C4272" t="s">
        <v>1619</v>
      </c>
      <c r="D4272" t="s">
        <v>662</v>
      </c>
      <c r="E4272" s="102">
        <v>38.959759400000003</v>
      </c>
      <c r="F4272" s="102">
        <v>34.924965299999997</v>
      </c>
    </row>
    <row r="4273" spans="1:6" x14ac:dyDescent="0.25">
      <c r="A4273" s="1">
        <v>847</v>
      </c>
      <c r="B4273" t="s">
        <v>4833</v>
      </c>
      <c r="C4273" t="s">
        <v>2108</v>
      </c>
      <c r="D4273" t="s">
        <v>664</v>
      </c>
      <c r="E4273" s="102">
        <v>45.365844299999999</v>
      </c>
      <c r="F4273" s="102">
        <v>15.6575209</v>
      </c>
    </row>
    <row r="4274" spans="1:6" x14ac:dyDescent="0.25">
      <c r="A4274" s="1">
        <v>847</v>
      </c>
      <c r="B4274" t="s">
        <v>4834</v>
      </c>
      <c r="C4274" t="s">
        <v>661</v>
      </c>
      <c r="D4274" t="s">
        <v>664</v>
      </c>
      <c r="E4274" s="102">
        <v>39.783730400000003</v>
      </c>
      <c r="F4274" s="102">
        <v>-100.445882</v>
      </c>
    </row>
    <row r="4275" spans="1:6" x14ac:dyDescent="0.25">
      <c r="A4275" s="1">
        <v>847</v>
      </c>
      <c r="B4275" t="s">
        <v>4835</v>
      </c>
      <c r="C4275" t="s">
        <v>694</v>
      </c>
      <c r="D4275" t="s">
        <v>662</v>
      </c>
      <c r="E4275" s="102">
        <v>-10.3333333</v>
      </c>
      <c r="F4275" s="102">
        <v>-53.2</v>
      </c>
    </row>
    <row r="4276" spans="1:6" x14ac:dyDescent="0.25">
      <c r="A4276" s="1">
        <v>847</v>
      </c>
      <c r="B4276" t="s">
        <v>4836</v>
      </c>
      <c r="C4276" t="s">
        <v>2791</v>
      </c>
      <c r="D4276" t="s">
        <v>662</v>
      </c>
      <c r="E4276" s="102">
        <v>-2.4833826000000001</v>
      </c>
      <c r="F4276" s="102">
        <v>117.8902853</v>
      </c>
    </row>
    <row r="4277" spans="1:6" x14ac:dyDescent="0.25">
      <c r="A4277" s="1">
        <v>847</v>
      </c>
      <c r="B4277" t="s">
        <v>4837</v>
      </c>
      <c r="C4277" t="s">
        <v>944</v>
      </c>
      <c r="D4277" t="s">
        <v>662</v>
      </c>
      <c r="E4277" s="102">
        <v>23.973937400000001</v>
      </c>
      <c r="F4277" s="102">
        <v>120.9820179</v>
      </c>
    </row>
    <row r="4278" spans="1:6" x14ac:dyDescent="0.25">
      <c r="A4278" s="1">
        <v>847</v>
      </c>
      <c r="B4278" t="s">
        <v>4838</v>
      </c>
      <c r="C4278" t="s">
        <v>958</v>
      </c>
      <c r="D4278" t="s">
        <v>664</v>
      </c>
      <c r="E4278" s="102">
        <v>22.351114800000001</v>
      </c>
      <c r="F4278" s="102">
        <v>78.667742799999999</v>
      </c>
    </row>
    <row r="4279" spans="1:6" x14ac:dyDescent="0.25">
      <c r="A4279" s="1">
        <v>847</v>
      </c>
      <c r="B4279" t="s">
        <v>4839</v>
      </c>
      <c r="C4279" t="s">
        <v>3689</v>
      </c>
      <c r="D4279" t="s">
        <v>662</v>
      </c>
      <c r="E4279" s="102">
        <v>28.108392899999998</v>
      </c>
      <c r="F4279" s="102">
        <v>84.091713900000002</v>
      </c>
    </row>
    <row r="4280" spans="1:6" x14ac:dyDescent="0.25">
      <c r="A4280" s="1">
        <v>847</v>
      </c>
      <c r="B4280" t="s">
        <v>4840</v>
      </c>
      <c r="C4280" t="s">
        <v>836</v>
      </c>
      <c r="D4280" t="s">
        <v>662</v>
      </c>
      <c r="E4280" s="102">
        <v>61.152938599999999</v>
      </c>
      <c r="F4280" s="102">
        <v>8.7876653000000005</v>
      </c>
    </row>
    <row r="4281" spans="1:6" x14ac:dyDescent="0.25">
      <c r="A4281" s="1">
        <v>847</v>
      </c>
      <c r="B4281" t="s">
        <v>4841</v>
      </c>
      <c r="C4281" t="s">
        <v>2313</v>
      </c>
      <c r="D4281" t="s">
        <v>662</v>
      </c>
      <c r="E4281" s="102">
        <v>30.3308401</v>
      </c>
      <c r="F4281" s="102">
        <v>71.247499000000005</v>
      </c>
    </row>
    <row r="4282" spans="1:6" x14ac:dyDescent="0.25">
      <c r="A4282" s="1">
        <v>847</v>
      </c>
      <c r="B4282" t="s">
        <v>4842</v>
      </c>
      <c r="C4282" t="s">
        <v>670</v>
      </c>
      <c r="D4282" t="s">
        <v>662</v>
      </c>
      <c r="E4282" s="102">
        <v>46.603354000000003</v>
      </c>
      <c r="F4282" s="102">
        <v>1.8883335000000001</v>
      </c>
    </row>
    <row r="4283" spans="1:6" x14ac:dyDescent="0.25">
      <c r="A4283" s="1">
        <v>848</v>
      </c>
      <c r="B4283" t="s">
        <v>4843</v>
      </c>
      <c r="C4283" t="s">
        <v>3553</v>
      </c>
      <c r="D4283" t="s">
        <v>662</v>
      </c>
      <c r="E4283" s="102">
        <v>9.6000359</v>
      </c>
      <c r="F4283" s="102">
        <v>7.9999720999999999</v>
      </c>
    </row>
    <row r="4284" spans="1:6" x14ac:dyDescent="0.25">
      <c r="A4284" s="1">
        <v>848</v>
      </c>
      <c r="B4284" t="s">
        <v>4844</v>
      </c>
      <c r="C4284" t="s">
        <v>767</v>
      </c>
      <c r="D4284" t="s">
        <v>664</v>
      </c>
      <c r="E4284" s="102">
        <v>36.5748441</v>
      </c>
      <c r="F4284" s="102">
        <v>139.23941790000001</v>
      </c>
    </row>
    <row r="4285" spans="1:6" x14ac:dyDescent="0.25">
      <c r="A4285" s="1">
        <v>848</v>
      </c>
      <c r="B4285" t="s">
        <v>4845</v>
      </c>
      <c r="C4285" t="s">
        <v>3830</v>
      </c>
      <c r="D4285" t="s">
        <v>664</v>
      </c>
      <c r="E4285" s="102">
        <v>49.4871968</v>
      </c>
      <c r="F4285" s="102">
        <v>31.271832100000001</v>
      </c>
    </row>
    <row r="4286" spans="1:6" x14ac:dyDescent="0.25">
      <c r="A4286" s="1">
        <v>848</v>
      </c>
      <c r="B4286" t="s">
        <v>4846</v>
      </c>
      <c r="C4286" t="s">
        <v>4247</v>
      </c>
      <c r="D4286" t="s">
        <v>662</v>
      </c>
      <c r="E4286" s="102">
        <v>-1.3397668</v>
      </c>
      <c r="F4286" s="102">
        <v>-79.366696500000003</v>
      </c>
    </row>
    <row r="4287" spans="1:6" x14ac:dyDescent="0.25">
      <c r="A4287" s="1">
        <v>848</v>
      </c>
      <c r="B4287" t="s">
        <v>4847</v>
      </c>
      <c r="C4287" t="s">
        <v>2133</v>
      </c>
      <c r="D4287" t="s">
        <v>662</v>
      </c>
      <c r="E4287" s="102">
        <v>45.985212900000001</v>
      </c>
      <c r="F4287" s="102">
        <v>24.6859225</v>
      </c>
    </row>
    <row r="4288" spans="1:6" x14ac:dyDescent="0.25">
      <c r="A4288" s="1">
        <v>848</v>
      </c>
      <c r="B4288" t="s">
        <v>4848</v>
      </c>
      <c r="C4288" t="s">
        <v>661</v>
      </c>
      <c r="D4288" t="s">
        <v>662</v>
      </c>
      <c r="E4288" s="102">
        <v>39.783730400000003</v>
      </c>
      <c r="F4288" s="102">
        <v>-100.445882</v>
      </c>
    </row>
    <row r="4289" spans="1:6" x14ac:dyDescent="0.25">
      <c r="A4289" s="1">
        <v>848</v>
      </c>
      <c r="B4289" t="s">
        <v>4849</v>
      </c>
      <c r="C4289" t="s">
        <v>1619</v>
      </c>
      <c r="D4289" t="s">
        <v>662</v>
      </c>
      <c r="E4289" s="102">
        <v>38.959759400000003</v>
      </c>
      <c r="F4289" s="102">
        <v>34.924965299999997</v>
      </c>
    </row>
    <row r="4290" spans="1:6" x14ac:dyDescent="0.25">
      <c r="A4290" s="1">
        <v>848</v>
      </c>
      <c r="B4290" t="s">
        <v>4850</v>
      </c>
      <c r="C4290" t="s">
        <v>740</v>
      </c>
      <c r="D4290" t="s">
        <v>662</v>
      </c>
      <c r="E4290" s="102">
        <v>32.647531399999998</v>
      </c>
      <c r="F4290" s="102">
        <v>54.564351600000002</v>
      </c>
    </row>
    <row r="4291" spans="1:6" x14ac:dyDescent="0.25">
      <c r="A4291" s="1">
        <v>849</v>
      </c>
      <c r="B4291" t="s">
        <v>4851</v>
      </c>
      <c r="C4291" t="s">
        <v>3535</v>
      </c>
      <c r="D4291" t="s">
        <v>662</v>
      </c>
      <c r="E4291" s="102">
        <v>31.166704899999999</v>
      </c>
      <c r="F4291" s="102">
        <v>36.941628000000001</v>
      </c>
    </row>
    <row r="4292" spans="1:6" x14ac:dyDescent="0.25">
      <c r="A4292" s="1">
        <v>849</v>
      </c>
      <c r="B4292" t="s">
        <v>4852</v>
      </c>
      <c r="C4292" t="s">
        <v>2108</v>
      </c>
      <c r="D4292" t="s">
        <v>664</v>
      </c>
      <c r="E4292" s="102">
        <v>45.365844299999999</v>
      </c>
      <c r="F4292" s="102">
        <v>15.6575209</v>
      </c>
    </row>
    <row r="4293" spans="1:6" x14ac:dyDescent="0.25">
      <c r="A4293" s="1">
        <v>849</v>
      </c>
      <c r="B4293" t="s">
        <v>4853</v>
      </c>
      <c r="C4293" t="s">
        <v>1559</v>
      </c>
      <c r="D4293" t="s">
        <v>662</v>
      </c>
      <c r="E4293" s="102">
        <v>-31.761336499999999</v>
      </c>
      <c r="F4293" s="102">
        <v>-71.318769700000004</v>
      </c>
    </row>
    <row r="4294" spans="1:6" x14ac:dyDescent="0.25">
      <c r="A4294" s="1">
        <v>849</v>
      </c>
      <c r="B4294" t="s">
        <v>4854</v>
      </c>
      <c r="C4294" t="s">
        <v>1650</v>
      </c>
      <c r="D4294" t="s">
        <v>664</v>
      </c>
      <c r="E4294" s="102">
        <v>4.5693754000000002</v>
      </c>
      <c r="F4294" s="102">
        <v>102.26568229999999</v>
      </c>
    </row>
    <row r="4295" spans="1:6" x14ac:dyDescent="0.25">
      <c r="A4295" s="1">
        <v>849</v>
      </c>
      <c r="B4295" t="s">
        <v>4855</v>
      </c>
      <c r="C4295" t="s">
        <v>4019</v>
      </c>
      <c r="D4295" t="s">
        <v>662</v>
      </c>
      <c r="E4295" s="102">
        <v>33.095579299999997</v>
      </c>
      <c r="F4295" s="102">
        <v>44.174977499999997</v>
      </c>
    </row>
    <row r="4296" spans="1:6" x14ac:dyDescent="0.25">
      <c r="A4296" s="1">
        <v>849</v>
      </c>
      <c r="B4296" t="s">
        <v>4856</v>
      </c>
      <c r="C4296" t="s">
        <v>1002</v>
      </c>
      <c r="D4296" t="s">
        <v>662</v>
      </c>
      <c r="E4296" s="102">
        <v>25.624261799999999</v>
      </c>
      <c r="F4296" s="102">
        <v>42.352832800000002</v>
      </c>
    </row>
    <row r="4297" spans="1:6" x14ac:dyDescent="0.25">
      <c r="A4297" s="1">
        <v>849</v>
      </c>
      <c r="B4297" t="s">
        <v>4857</v>
      </c>
      <c r="C4297" t="s">
        <v>767</v>
      </c>
      <c r="D4297" t="s">
        <v>664</v>
      </c>
      <c r="E4297" s="102">
        <v>36.5748441</v>
      </c>
      <c r="F4297" s="102">
        <v>139.23941790000001</v>
      </c>
    </row>
    <row r="4298" spans="1:6" x14ac:dyDescent="0.25">
      <c r="A4298" s="1">
        <v>849</v>
      </c>
      <c r="B4298" t="s">
        <v>4858</v>
      </c>
      <c r="C4298" t="s">
        <v>740</v>
      </c>
      <c r="D4298" t="s">
        <v>662</v>
      </c>
      <c r="E4298" s="102">
        <v>32.647531399999998</v>
      </c>
      <c r="F4298" s="102">
        <v>54.564351600000002</v>
      </c>
    </row>
    <row r="4299" spans="1:6" x14ac:dyDescent="0.25">
      <c r="A4299" s="1">
        <v>850</v>
      </c>
      <c r="B4299" t="s">
        <v>4859</v>
      </c>
      <c r="C4299" t="s">
        <v>666</v>
      </c>
      <c r="D4299" t="s">
        <v>662</v>
      </c>
      <c r="E4299" s="102">
        <v>35.000073999999998</v>
      </c>
      <c r="F4299" s="102">
        <v>104.999927</v>
      </c>
    </row>
    <row r="4300" spans="1:6" x14ac:dyDescent="0.25">
      <c r="A4300" s="1">
        <v>850</v>
      </c>
      <c r="B4300" t="s">
        <v>4860</v>
      </c>
      <c r="C4300" t="s">
        <v>3840</v>
      </c>
      <c r="D4300" t="s">
        <v>662</v>
      </c>
      <c r="E4300" s="102">
        <v>31.1728205</v>
      </c>
      <c r="F4300" s="102">
        <v>-7.3362482</v>
      </c>
    </row>
    <row r="4301" spans="1:6" x14ac:dyDescent="0.25">
      <c r="A4301" s="1">
        <v>850</v>
      </c>
      <c r="B4301" t="s">
        <v>4861</v>
      </c>
      <c r="C4301" t="s">
        <v>1619</v>
      </c>
      <c r="D4301" t="s">
        <v>662</v>
      </c>
      <c r="E4301" s="102">
        <v>38.959759400000003</v>
      </c>
      <c r="F4301" s="102">
        <v>34.924965299999997</v>
      </c>
    </row>
    <row r="4302" spans="1:6" x14ac:dyDescent="0.25">
      <c r="A4302" s="1">
        <v>850</v>
      </c>
      <c r="B4302" t="s">
        <v>4862</v>
      </c>
      <c r="C4302" t="s">
        <v>1619</v>
      </c>
      <c r="D4302" t="s">
        <v>662</v>
      </c>
      <c r="E4302" s="102">
        <v>38.959759400000003</v>
      </c>
      <c r="F4302" s="102">
        <v>34.924965299999997</v>
      </c>
    </row>
    <row r="4303" spans="1:6" x14ac:dyDescent="0.25">
      <c r="A4303" s="1">
        <v>850</v>
      </c>
      <c r="B4303" t="s">
        <v>4863</v>
      </c>
      <c r="C4303" t="s">
        <v>1372</v>
      </c>
      <c r="D4303" t="s">
        <v>662</v>
      </c>
      <c r="E4303" s="102">
        <v>14.8971921</v>
      </c>
      <c r="F4303" s="102">
        <v>100.83273</v>
      </c>
    </row>
    <row r="4304" spans="1:6" x14ac:dyDescent="0.25">
      <c r="A4304" s="1">
        <v>850</v>
      </c>
      <c r="B4304" t="s">
        <v>4864</v>
      </c>
      <c r="C4304" t="s">
        <v>1002</v>
      </c>
      <c r="D4304" t="s">
        <v>662</v>
      </c>
      <c r="E4304" s="102">
        <v>25.624261799999999</v>
      </c>
      <c r="F4304" s="102">
        <v>42.352832800000002</v>
      </c>
    </row>
    <row r="4305" spans="1:6" x14ac:dyDescent="0.25">
      <c r="A4305" s="1">
        <v>850</v>
      </c>
      <c r="B4305" t="s">
        <v>4865</v>
      </c>
      <c r="C4305" t="s">
        <v>661</v>
      </c>
      <c r="D4305" t="s">
        <v>664</v>
      </c>
      <c r="E4305" s="102">
        <v>39.783730400000003</v>
      </c>
      <c r="F4305" s="102">
        <v>-100.445882</v>
      </c>
    </row>
    <row r="4306" spans="1:6" x14ac:dyDescent="0.25">
      <c r="A4306" s="1">
        <v>850</v>
      </c>
      <c r="B4306" t="s">
        <v>4866</v>
      </c>
      <c r="C4306" t="s">
        <v>4867</v>
      </c>
      <c r="D4306" t="s">
        <v>662</v>
      </c>
      <c r="E4306" s="102">
        <v>42.986885299999997</v>
      </c>
      <c r="F4306" s="102">
        <v>19.518099200000002</v>
      </c>
    </row>
    <row r="4307" spans="1:6" x14ac:dyDescent="0.25">
      <c r="A4307" s="1">
        <v>850</v>
      </c>
      <c r="B4307" t="s">
        <v>4868</v>
      </c>
      <c r="C4307" t="s">
        <v>661</v>
      </c>
      <c r="D4307" t="s">
        <v>662</v>
      </c>
      <c r="E4307" s="102">
        <v>39.783730400000003</v>
      </c>
      <c r="F4307" s="102">
        <v>-100.445882</v>
      </c>
    </row>
    <row r="4308" spans="1:6" x14ac:dyDescent="0.25">
      <c r="A4308" s="1">
        <v>850</v>
      </c>
      <c r="B4308" t="s">
        <v>4869</v>
      </c>
      <c r="C4308" t="s">
        <v>692</v>
      </c>
      <c r="D4308" t="s">
        <v>662</v>
      </c>
      <c r="E4308" s="102">
        <v>59.674971200000002</v>
      </c>
      <c r="F4308" s="102">
        <v>14.5208584</v>
      </c>
    </row>
    <row r="4309" spans="1:6" x14ac:dyDescent="0.25">
      <c r="A4309" s="1">
        <v>851</v>
      </c>
      <c r="B4309" t="s">
        <v>4870</v>
      </c>
      <c r="C4309" t="s">
        <v>666</v>
      </c>
      <c r="D4309" t="s">
        <v>664</v>
      </c>
      <c r="E4309" s="102">
        <v>35.000073999999998</v>
      </c>
      <c r="F4309" s="102">
        <v>104.999927</v>
      </c>
    </row>
    <row r="4310" spans="1:6" x14ac:dyDescent="0.25">
      <c r="A4310" s="1">
        <v>851</v>
      </c>
      <c r="B4310" t="s">
        <v>4871</v>
      </c>
      <c r="C4310" t="s">
        <v>1264</v>
      </c>
      <c r="D4310" t="s">
        <v>664</v>
      </c>
      <c r="E4310" s="102">
        <v>26.254049299999998</v>
      </c>
      <c r="F4310" s="102">
        <v>29.267546899999999</v>
      </c>
    </row>
    <row r="4311" spans="1:6" x14ac:dyDescent="0.25">
      <c r="A4311" s="1">
        <v>851</v>
      </c>
      <c r="B4311" t="s">
        <v>4872</v>
      </c>
      <c r="C4311" t="s">
        <v>666</v>
      </c>
      <c r="D4311" t="s">
        <v>664</v>
      </c>
      <c r="E4311" s="102">
        <v>35.000073999999998</v>
      </c>
      <c r="F4311" s="102">
        <v>104.999927</v>
      </c>
    </row>
    <row r="4312" spans="1:6" x14ac:dyDescent="0.25">
      <c r="A4312" s="1">
        <v>851</v>
      </c>
      <c r="B4312" t="s">
        <v>4873</v>
      </c>
      <c r="C4312" t="s">
        <v>661</v>
      </c>
      <c r="D4312" t="s">
        <v>662</v>
      </c>
      <c r="E4312" s="102">
        <v>39.783730400000003</v>
      </c>
      <c r="F4312" s="102">
        <v>-100.445882</v>
      </c>
    </row>
    <row r="4313" spans="1:6" x14ac:dyDescent="0.25">
      <c r="A4313" s="1">
        <v>851</v>
      </c>
      <c r="B4313" t="s">
        <v>4874</v>
      </c>
      <c r="C4313" t="s">
        <v>1002</v>
      </c>
      <c r="D4313" t="s">
        <v>662</v>
      </c>
      <c r="E4313" s="102">
        <v>25.624261799999999</v>
      </c>
      <c r="F4313" s="102">
        <v>42.352832800000002</v>
      </c>
    </row>
    <row r="4314" spans="1:6" x14ac:dyDescent="0.25">
      <c r="A4314" s="1">
        <v>851</v>
      </c>
      <c r="B4314" t="s">
        <v>4875</v>
      </c>
      <c r="C4314" t="s">
        <v>767</v>
      </c>
      <c r="D4314" t="s">
        <v>664</v>
      </c>
      <c r="E4314" s="102">
        <v>36.5748441</v>
      </c>
      <c r="F4314" s="102">
        <v>139.23941790000001</v>
      </c>
    </row>
    <row r="4315" spans="1:6" x14ac:dyDescent="0.25">
      <c r="A4315" s="1">
        <v>851</v>
      </c>
      <c r="B4315" t="s">
        <v>4876</v>
      </c>
      <c r="C4315" t="s">
        <v>688</v>
      </c>
      <c r="D4315" t="s">
        <v>664</v>
      </c>
      <c r="E4315" s="102">
        <v>39.326068499999998</v>
      </c>
      <c r="F4315" s="102">
        <v>-4.8379791000000001</v>
      </c>
    </row>
    <row r="4316" spans="1:6" x14ac:dyDescent="0.25">
      <c r="A4316" s="1">
        <v>852</v>
      </c>
      <c r="B4316" t="s">
        <v>4877</v>
      </c>
      <c r="C4316" t="s">
        <v>3606</v>
      </c>
      <c r="D4316" t="s">
        <v>662</v>
      </c>
      <c r="E4316" s="102">
        <v>33.843940799999999</v>
      </c>
      <c r="F4316" s="102">
        <v>9.4001380000000001</v>
      </c>
    </row>
    <row r="4317" spans="1:6" x14ac:dyDescent="0.25">
      <c r="A4317" s="1">
        <v>852</v>
      </c>
      <c r="B4317" t="s">
        <v>4878</v>
      </c>
      <c r="C4317" t="s">
        <v>1133</v>
      </c>
      <c r="D4317" t="s">
        <v>662</v>
      </c>
      <c r="E4317" s="102">
        <v>-28.8166236</v>
      </c>
      <c r="F4317" s="102">
        <v>24.991638999999999</v>
      </c>
    </row>
    <row r="4318" spans="1:6" x14ac:dyDescent="0.25">
      <c r="A4318" s="1">
        <v>852</v>
      </c>
      <c r="B4318" t="s">
        <v>4879</v>
      </c>
      <c r="C4318" t="s">
        <v>670</v>
      </c>
      <c r="D4318" t="s">
        <v>662</v>
      </c>
      <c r="E4318" s="102">
        <v>46.603354000000003</v>
      </c>
      <c r="F4318" s="102">
        <v>1.8883335000000001</v>
      </c>
    </row>
    <row r="4319" spans="1:6" x14ac:dyDescent="0.25">
      <c r="A4319" s="1">
        <v>852</v>
      </c>
      <c r="B4319" t="s">
        <v>4880</v>
      </c>
      <c r="C4319" t="s">
        <v>944</v>
      </c>
      <c r="D4319" t="s">
        <v>662</v>
      </c>
      <c r="E4319" s="102">
        <v>23.973937400000001</v>
      </c>
      <c r="F4319" s="102">
        <v>120.9820179</v>
      </c>
    </row>
    <row r="4320" spans="1:6" x14ac:dyDescent="0.25">
      <c r="A4320" s="1">
        <v>852</v>
      </c>
      <c r="B4320" t="s">
        <v>4881</v>
      </c>
      <c r="C4320" t="s">
        <v>661</v>
      </c>
      <c r="D4320" t="s">
        <v>662</v>
      </c>
      <c r="E4320" s="102">
        <v>39.783730400000003</v>
      </c>
      <c r="F4320" s="102">
        <v>-100.445882</v>
      </c>
    </row>
    <row r="4321" spans="1:6" x14ac:dyDescent="0.25">
      <c r="A4321" s="1">
        <v>853</v>
      </c>
      <c r="B4321" t="s">
        <v>4882</v>
      </c>
      <c r="C4321" t="s">
        <v>2133</v>
      </c>
      <c r="D4321" t="s">
        <v>662</v>
      </c>
      <c r="E4321" s="102">
        <v>45.985212900000001</v>
      </c>
      <c r="F4321" s="102">
        <v>24.6859225</v>
      </c>
    </row>
    <row r="4322" spans="1:6" x14ac:dyDescent="0.25">
      <c r="A4322" s="1">
        <v>853</v>
      </c>
      <c r="B4322" t="s">
        <v>4883</v>
      </c>
      <c r="C4322" t="s">
        <v>999</v>
      </c>
      <c r="D4322" t="s">
        <v>662</v>
      </c>
      <c r="E4322" s="102">
        <v>39.662164799999999</v>
      </c>
      <c r="F4322" s="102">
        <v>-8.1353518999999999</v>
      </c>
    </row>
    <row r="4323" spans="1:6" x14ac:dyDescent="0.25">
      <c r="A4323" s="1">
        <v>853</v>
      </c>
      <c r="B4323" t="s">
        <v>4884</v>
      </c>
      <c r="C4323" t="s">
        <v>666</v>
      </c>
      <c r="D4323" t="s">
        <v>662</v>
      </c>
      <c r="E4323" s="102">
        <v>35.000073999999998</v>
      </c>
      <c r="F4323" s="102">
        <v>104.999927</v>
      </c>
    </row>
    <row r="4324" spans="1:6" x14ac:dyDescent="0.25">
      <c r="A4324" s="1">
        <v>853</v>
      </c>
      <c r="B4324" t="s">
        <v>4885</v>
      </c>
      <c r="C4324" t="s">
        <v>3840</v>
      </c>
      <c r="D4324" t="s">
        <v>664</v>
      </c>
      <c r="E4324" s="102">
        <v>31.1728205</v>
      </c>
      <c r="F4324" s="102">
        <v>-7.3362482</v>
      </c>
    </row>
    <row r="4325" spans="1:6" x14ac:dyDescent="0.25">
      <c r="A4325" s="1">
        <v>853</v>
      </c>
      <c r="B4325" t="s">
        <v>4886</v>
      </c>
      <c r="C4325" t="s">
        <v>1650</v>
      </c>
      <c r="D4325" t="s">
        <v>662</v>
      </c>
      <c r="E4325" s="102">
        <v>4.5693754000000002</v>
      </c>
      <c r="F4325" s="102">
        <v>102.26568229999999</v>
      </c>
    </row>
    <row r="4326" spans="1:6" x14ac:dyDescent="0.25">
      <c r="A4326" s="1">
        <v>853</v>
      </c>
      <c r="B4326" t="s">
        <v>4887</v>
      </c>
      <c r="C4326" t="s">
        <v>3553</v>
      </c>
      <c r="D4326" t="s">
        <v>662</v>
      </c>
      <c r="E4326" s="102">
        <v>9.6000359</v>
      </c>
      <c r="F4326" s="102">
        <v>7.9999720999999999</v>
      </c>
    </row>
    <row r="4327" spans="1:6" x14ac:dyDescent="0.25">
      <c r="A4327" s="1">
        <v>853</v>
      </c>
      <c r="B4327" t="s">
        <v>4888</v>
      </c>
      <c r="C4327" t="s">
        <v>2806</v>
      </c>
      <c r="D4327" t="s">
        <v>662</v>
      </c>
      <c r="E4327" s="102">
        <v>24.4769288</v>
      </c>
      <c r="F4327" s="102">
        <v>90.293441299999998</v>
      </c>
    </row>
    <row r="4328" spans="1:6" x14ac:dyDescent="0.25">
      <c r="A4328" s="1">
        <v>853</v>
      </c>
      <c r="B4328" t="s">
        <v>4889</v>
      </c>
      <c r="C4328" t="s">
        <v>767</v>
      </c>
      <c r="D4328" t="s">
        <v>662</v>
      </c>
      <c r="E4328" s="102">
        <v>36.5748441</v>
      </c>
      <c r="F4328" s="102">
        <v>139.23941790000001</v>
      </c>
    </row>
    <row r="4329" spans="1:6" x14ac:dyDescent="0.25">
      <c r="A4329" s="1">
        <v>853</v>
      </c>
      <c r="B4329" t="s">
        <v>4890</v>
      </c>
      <c r="C4329" t="s">
        <v>2313</v>
      </c>
      <c r="D4329" t="s">
        <v>662</v>
      </c>
      <c r="E4329" s="102">
        <v>30.3308401</v>
      </c>
      <c r="F4329" s="102">
        <v>71.247499000000005</v>
      </c>
    </row>
    <row r="4330" spans="1:6" x14ac:dyDescent="0.25">
      <c r="A4330" s="1">
        <v>853</v>
      </c>
      <c r="B4330" t="s">
        <v>4891</v>
      </c>
      <c r="C4330" t="s">
        <v>4130</v>
      </c>
      <c r="D4330" t="s">
        <v>662</v>
      </c>
      <c r="E4330" s="102">
        <v>12.750348600000001</v>
      </c>
      <c r="F4330" s="102">
        <v>122.7312101</v>
      </c>
    </row>
    <row r="4331" spans="1:6" x14ac:dyDescent="0.25">
      <c r="A4331" s="1">
        <v>854</v>
      </c>
      <c r="B4331" t="s">
        <v>4892</v>
      </c>
      <c r="C4331" t="s">
        <v>666</v>
      </c>
      <c r="D4331" t="s">
        <v>662</v>
      </c>
      <c r="E4331" s="102">
        <v>35.000073999999998</v>
      </c>
      <c r="F4331" s="102">
        <v>104.999927</v>
      </c>
    </row>
    <row r="4332" spans="1:6" x14ac:dyDescent="0.25">
      <c r="A4332" s="1">
        <v>854</v>
      </c>
      <c r="B4332" t="s">
        <v>4893</v>
      </c>
      <c r="C4332" t="s">
        <v>767</v>
      </c>
      <c r="D4332" t="s">
        <v>664</v>
      </c>
      <c r="E4332" s="102">
        <v>36.5748441</v>
      </c>
      <c r="F4332" s="102">
        <v>139.23941790000001</v>
      </c>
    </row>
    <row r="4333" spans="1:6" x14ac:dyDescent="0.25">
      <c r="A4333" s="1">
        <v>854</v>
      </c>
      <c r="B4333" t="s">
        <v>4894</v>
      </c>
      <c r="C4333" t="s">
        <v>4895</v>
      </c>
      <c r="D4333" t="s">
        <v>662</v>
      </c>
      <c r="E4333" s="102">
        <v>9.5293472000000001</v>
      </c>
      <c r="F4333" s="102">
        <v>2.2584407999999998</v>
      </c>
    </row>
    <row r="4334" spans="1:6" x14ac:dyDescent="0.25">
      <c r="A4334" s="1">
        <v>854</v>
      </c>
      <c r="B4334" t="s">
        <v>4896</v>
      </c>
      <c r="C4334" t="s">
        <v>958</v>
      </c>
      <c r="D4334" t="s">
        <v>662</v>
      </c>
      <c r="E4334" s="102">
        <v>22.351114800000001</v>
      </c>
      <c r="F4334" s="102">
        <v>78.667742799999999</v>
      </c>
    </row>
    <row r="4335" spans="1:6" x14ac:dyDescent="0.25">
      <c r="A4335" s="1">
        <v>854</v>
      </c>
      <c r="B4335" t="s">
        <v>4897</v>
      </c>
      <c r="C4335" t="s">
        <v>4898</v>
      </c>
      <c r="D4335" t="s">
        <v>662</v>
      </c>
      <c r="E4335" s="102">
        <v>34.640186100000001</v>
      </c>
      <c r="F4335" s="102">
        <v>39.049410600000002</v>
      </c>
    </row>
    <row r="4336" spans="1:6" x14ac:dyDescent="0.25">
      <c r="A4336" s="1">
        <v>854</v>
      </c>
      <c r="B4336" t="s">
        <v>4899</v>
      </c>
      <c r="C4336" t="s">
        <v>1002</v>
      </c>
      <c r="D4336" t="s">
        <v>664</v>
      </c>
      <c r="E4336" s="102">
        <v>25.624261799999999</v>
      </c>
      <c r="F4336" s="102">
        <v>42.352832800000002</v>
      </c>
    </row>
    <row r="4337" spans="1:6" x14ac:dyDescent="0.25">
      <c r="A4337" s="1">
        <v>855</v>
      </c>
      <c r="B4337" t="s">
        <v>4900</v>
      </c>
      <c r="C4337" t="s">
        <v>1559</v>
      </c>
      <c r="D4337" t="s">
        <v>662</v>
      </c>
      <c r="E4337" s="102">
        <v>-31.761336499999999</v>
      </c>
      <c r="F4337" s="102">
        <v>-71.318769700000004</v>
      </c>
    </row>
    <row r="4338" spans="1:6" x14ac:dyDescent="0.25">
      <c r="A4338" s="1">
        <v>855</v>
      </c>
      <c r="B4338" t="s">
        <v>4901</v>
      </c>
      <c r="C4338" t="s">
        <v>3553</v>
      </c>
      <c r="D4338" t="s">
        <v>662</v>
      </c>
      <c r="E4338" s="102">
        <v>9.6000359</v>
      </c>
      <c r="F4338" s="102">
        <v>7.9999720999999999</v>
      </c>
    </row>
    <row r="4339" spans="1:6" x14ac:dyDescent="0.25">
      <c r="A4339" s="1">
        <v>855</v>
      </c>
      <c r="B4339" t="s">
        <v>4902</v>
      </c>
      <c r="C4339" t="s">
        <v>1619</v>
      </c>
      <c r="D4339" t="s">
        <v>662</v>
      </c>
      <c r="E4339" s="102">
        <v>38.959759400000003</v>
      </c>
      <c r="F4339" s="102">
        <v>34.924965299999997</v>
      </c>
    </row>
    <row r="4340" spans="1:6" x14ac:dyDescent="0.25">
      <c r="A4340" s="1">
        <v>855</v>
      </c>
      <c r="B4340" t="s">
        <v>4903</v>
      </c>
      <c r="C4340" t="s">
        <v>3921</v>
      </c>
      <c r="D4340" t="s">
        <v>662</v>
      </c>
      <c r="E4340" s="102">
        <v>44.305347599999997</v>
      </c>
      <c r="F4340" s="102">
        <v>17.596146699999998</v>
      </c>
    </row>
    <row r="4341" spans="1:6" x14ac:dyDescent="0.25">
      <c r="A4341" s="1">
        <v>855</v>
      </c>
      <c r="B4341" t="s">
        <v>4904</v>
      </c>
      <c r="C4341" t="s">
        <v>1619</v>
      </c>
      <c r="D4341" t="s">
        <v>662</v>
      </c>
      <c r="E4341" s="102">
        <v>38.959759400000003</v>
      </c>
      <c r="F4341" s="102">
        <v>34.924965299999997</v>
      </c>
    </row>
    <row r="4342" spans="1:6" x14ac:dyDescent="0.25">
      <c r="A4342" s="1">
        <v>855</v>
      </c>
      <c r="B4342" t="s">
        <v>4905</v>
      </c>
      <c r="C4342" t="s">
        <v>666</v>
      </c>
      <c r="D4342" t="s">
        <v>662</v>
      </c>
      <c r="E4342" s="102">
        <v>35.000073999999998</v>
      </c>
      <c r="F4342" s="102">
        <v>104.999927</v>
      </c>
    </row>
    <row r="4343" spans="1:6" x14ac:dyDescent="0.25">
      <c r="A4343" s="1">
        <v>855</v>
      </c>
      <c r="B4343" t="s">
        <v>4906</v>
      </c>
      <c r="C4343" t="s">
        <v>739</v>
      </c>
      <c r="D4343" t="s">
        <v>662</v>
      </c>
      <c r="E4343" s="102">
        <v>64.686313600000005</v>
      </c>
      <c r="F4343" s="102">
        <v>97.745306099999993</v>
      </c>
    </row>
    <row r="4344" spans="1:6" x14ac:dyDescent="0.25">
      <c r="A4344" s="1">
        <v>855</v>
      </c>
      <c r="B4344" t="s">
        <v>4907</v>
      </c>
      <c r="C4344" t="s">
        <v>1619</v>
      </c>
      <c r="D4344" t="s">
        <v>662</v>
      </c>
      <c r="E4344" s="102">
        <v>38.959759400000003</v>
      </c>
      <c r="F4344" s="102">
        <v>34.924965299999997</v>
      </c>
    </row>
    <row r="4345" spans="1:6" x14ac:dyDescent="0.25">
      <c r="A4345" s="1">
        <v>855</v>
      </c>
      <c r="B4345" t="s">
        <v>4908</v>
      </c>
      <c r="C4345" t="s">
        <v>661</v>
      </c>
      <c r="D4345" t="s">
        <v>662</v>
      </c>
      <c r="E4345" s="102">
        <v>39.783730400000003</v>
      </c>
      <c r="F4345" s="102">
        <v>-100.445882</v>
      </c>
    </row>
    <row r="4346" spans="1:6" x14ac:dyDescent="0.25">
      <c r="A4346" s="1">
        <v>855</v>
      </c>
      <c r="B4346" t="s">
        <v>4909</v>
      </c>
      <c r="C4346" t="s">
        <v>740</v>
      </c>
      <c r="D4346" t="s">
        <v>662</v>
      </c>
      <c r="E4346" s="102">
        <v>32.647531399999998</v>
      </c>
      <c r="F4346" s="102">
        <v>54.564351600000002</v>
      </c>
    </row>
    <row r="4347" spans="1:6" x14ac:dyDescent="0.25">
      <c r="A4347" s="1">
        <v>856</v>
      </c>
      <c r="B4347" t="s">
        <v>4910</v>
      </c>
      <c r="C4347" t="s">
        <v>2791</v>
      </c>
      <c r="D4347" t="s">
        <v>662</v>
      </c>
      <c r="E4347" s="102">
        <v>-2.4833826000000001</v>
      </c>
      <c r="F4347" s="102">
        <v>117.8902853</v>
      </c>
    </row>
    <row r="4348" spans="1:6" x14ac:dyDescent="0.25">
      <c r="A4348" s="1">
        <v>856</v>
      </c>
      <c r="B4348" t="s">
        <v>4911</v>
      </c>
      <c r="C4348" t="s">
        <v>958</v>
      </c>
      <c r="D4348" t="s">
        <v>662</v>
      </c>
      <c r="E4348" s="102">
        <v>22.351114800000001</v>
      </c>
      <c r="F4348" s="102">
        <v>78.667742799999999</v>
      </c>
    </row>
    <row r="4349" spans="1:6" x14ac:dyDescent="0.25">
      <c r="A4349" s="1">
        <v>856</v>
      </c>
      <c r="B4349" t="s">
        <v>4912</v>
      </c>
      <c r="C4349" t="s">
        <v>739</v>
      </c>
      <c r="D4349" t="s">
        <v>667</v>
      </c>
      <c r="E4349" s="102">
        <v>64.686313600000005</v>
      </c>
      <c r="F4349" s="102">
        <v>97.745306099999993</v>
      </c>
    </row>
    <row r="4350" spans="1:6" x14ac:dyDescent="0.25">
      <c r="A4350" s="1">
        <v>856</v>
      </c>
      <c r="B4350" t="s">
        <v>4913</v>
      </c>
      <c r="C4350" t="s">
        <v>670</v>
      </c>
      <c r="D4350" t="s">
        <v>667</v>
      </c>
      <c r="E4350" s="102">
        <v>46.603354000000003</v>
      </c>
      <c r="F4350" s="102">
        <v>1.8883335000000001</v>
      </c>
    </row>
    <row r="4351" spans="1:6" x14ac:dyDescent="0.25">
      <c r="A4351" s="1">
        <v>856</v>
      </c>
      <c r="B4351" t="s">
        <v>4914</v>
      </c>
      <c r="C4351" t="s">
        <v>782</v>
      </c>
      <c r="D4351" t="s">
        <v>664</v>
      </c>
      <c r="E4351" s="102">
        <v>30.812424700000001</v>
      </c>
      <c r="F4351" s="102">
        <v>34.859476200000003</v>
      </c>
    </row>
    <row r="4352" spans="1:6" x14ac:dyDescent="0.25">
      <c r="A4352" s="1">
        <v>856</v>
      </c>
      <c r="B4352" t="s">
        <v>4915</v>
      </c>
      <c r="C4352" t="s">
        <v>1619</v>
      </c>
      <c r="D4352" t="s">
        <v>662</v>
      </c>
      <c r="E4352" s="102">
        <v>38.959759400000003</v>
      </c>
      <c r="F4352" s="102">
        <v>34.924965299999997</v>
      </c>
    </row>
    <row r="4353" spans="1:6" x14ac:dyDescent="0.25">
      <c r="A4353" s="1">
        <v>856</v>
      </c>
      <c r="B4353" t="s">
        <v>4916</v>
      </c>
      <c r="C4353" t="s">
        <v>764</v>
      </c>
      <c r="D4353" t="s">
        <v>662</v>
      </c>
      <c r="E4353" s="102">
        <v>46.798562400000002</v>
      </c>
      <c r="F4353" s="102">
        <v>8.2319735999999999</v>
      </c>
    </row>
    <row r="4354" spans="1:6" x14ac:dyDescent="0.25">
      <c r="A4354" s="1">
        <v>856</v>
      </c>
      <c r="B4354" t="s">
        <v>4917</v>
      </c>
      <c r="C4354" t="s">
        <v>3535</v>
      </c>
      <c r="D4354" t="s">
        <v>662</v>
      </c>
      <c r="E4354" s="102">
        <v>31.166704899999999</v>
      </c>
      <c r="F4354" s="102">
        <v>36.941628000000001</v>
      </c>
    </row>
    <row r="4355" spans="1:6" x14ac:dyDescent="0.25">
      <c r="A4355" s="1">
        <v>856</v>
      </c>
      <c r="B4355" t="s">
        <v>4918</v>
      </c>
      <c r="C4355" t="s">
        <v>694</v>
      </c>
      <c r="D4355" t="s">
        <v>662</v>
      </c>
      <c r="E4355" s="102">
        <v>-10.3333333</v>
      </c>
      <c r="F4355" s="102">
        <v>-53.2</v>
      </c>
    </row>
    <row r="4356" spans="1:6" x14ac:dyDescent="0.25">
      <c r="A4356" s="1">
        <v>856</v>
      </c>
      <c r="B4356" t="s">
        <v>4919</v>
      </c>
      <c r="C4356" t="s">
        <v>694</v>
      </c>
      <c r="D4356" t="s">
        <v>662</v>
      </c>
      <c r="E4356" s="102">
        <v>-10.3333333</v>
      </c>
      <c r="F4356" s="102">
        <v>-53.2</v>
      </c>
    </row>
    <row r="4357" spans="1:6" x14ac:dyDescent="0.25">
      <c r="A4357" s="1">
        <v>856</v>
      </c>
      <c r="B4357" t="s">
        <v>4920</v>
      </c>
      <c r="C4357" t="s">
        <v>740</v>
      </c>
      <c r="D4357" t="s">
        <v>662</v>
      </c>
      <c r="E4357" s="102">
        <v>32.647531399999998</v>
      </c>
      <c r="F4357" s="102">
        <v>54.564351600000002</v>
      </c>
    </row>
    <row r="4358" spans="1:6" x14ac:dyDescent="0.25">
      <c r="A4358" s="1">
        <v>856</v>
      </c>
      <c r="B4358" t="s">
        <v>4921</v>
      </c>
      <c r="C4358" t="s">
        <v>944</v>
      </c>
      <c r="D4358" t="s">
        <v>662</v>
      </c>
      <c r="E4358" s="102">
        <v>23.973937400000001</v>
      </c>
      <c r="F4358" s="102">
        <v>120.9820179</v>
      </c>
    </row>
    <row r="4359" spans="1:6" x14ac:dyDescent="0.25">
      <c r="A4359" s="1">
        <v>856</v>
      </c>
      <c r="B4359" t="s">
        <v>4922</v>
      </c>
      <c r="C4359" t="s">
        <v>694</v>
      </c>
      <c r="D4359" t="s">
        <v>662</v>
      </c>
      <c r="E4359" s="102">
        <v>-10.3333333</v>
      </c>
      <c r="F4359" s="102">
        <v>-53.2</v>
      </c>
    </row>
    <row r="4360" spans="1:6" x14ac:dyDescent="0.25">
      <c r="A4360" s="1">
        <v>856</v>
      </c>
      <c r="B4360" t="s">
        <v>4923</v>
      </c>
      <c r="C4360" t="s">
        <v>694</v>
      </c>
      <c r="D4360" t="s">
        <v>662</v>
      </c>
      <c r="E4360" s="102">
        <v>-10.3333333</v>
      </c>
      <c r="F4360" s="102">
        <v>-53.2</v>
      </c>
    </row>
    <row r="4361" spans="1:6" x14ac:dyDescent="0.25">
      <c r="A4361" s="1">
        <v>856</v>
      </c>
      <c r="B4361" t="s">
        <v>4924</v>
      </c>
      <c r="C4361" t="s">
        <v>666</v>
      </c>
      <c r="D4361" t="s">
        <v>662</v>
      </c>
      <c r="E4361" s="102">
        <v>35.000073999999998</v>
      </c>
      <c r="F4361" s="102">
        <v>104.999927</v>
      </c>
    </row>
    <row r="4362" spans="1:6" x14ac:dyDescent="0.25">
      <c r="A4362" s="1">
        <v>857</v>
      </c>
      <c r="B4362" t="s">
        <v>4925</v>
      </c>
      <c r="C4362" t="s">
        <v>958</v>
      </c>
      <c r="D4362" t="s">
        <v>662</v>
      </c>
      <c r="E4362" s="102">
        <v>22.351114800000001</v>
      </c>
      <c r="F4362" s="102">
        <v>78.667742799999999</v>
      </c>
    </row>
    <row r="4363" spans="1:6" x14ac:dyDescent="0.25">
      <c r="A4363" s="1">
        <v>857</v>
      </c>
      <c r="B4363" t="s">
        <v>4926</v>
      </c>
      <c r="C4363" t="s">
        <v>4927</v>
      </c>
      <c r="D4363" t="s">
        <v>662</v>
      </c>
      <c r="E4363" s="102">
        <v>17.250512000000001</v>
      </c>
      <c r="F4363" s="102">
        <v>-62.6725973</v>
      </c>
    </row>
    <row r="4364" spans="1:6" x14ac:dyDescent="0.25">
      <c r="A4364" s="1">
        <v>857</v>
      </c>
      <c r="B4364" t="s">
        <v>4928</v>
      </c>
      <c r="C4364" t="s">
        <v>1619</v>
      </c>
      <c r="D4364" t="s">
        <v>664</v>
      </c>
      <c r="E4364" s="102">
        <v>38.959759400000003</v>
      </c>
      <c r="F4364" s="102">
        <v>34.924965299999997</v>
      </c>
    </row>
    <row r="4365" spans="1:6" x14ac:dyDescent="0.25">
      <c r="A4365" s="1">
        <v>857</v>
      </c>
      <c r="B4365" t="s">
        <v>4929</v>
      </c>
      <c r="C4365" t="s">
        <v>661</v>
      </c>
      <c r="D4365" t="s">
        <v>662</v>
      </c>
      <c r="E4365" s="102">
        <v>39.783730400000003</v>
      </c>
      <c r="F4365" s="102">
        <v>-100.445882</v>
      </c>
    </row>
    <row r="4366" spans="1:6" x14ac:dyDescent="0.25">
      <c r="A4366" s="1">
        <v>857</v>
      </c>
      <c r="B4366" t="s">
        <v>4930</v>
      </c>
      <c r="C4366" t="s">
        <v>1002</v>
      </c>
      <c r="D4366" t="s">
        <v>662</v>
      </c>
      <c r="E4366" s="102">
        <v>25.624261799999999</v>
      </c>
      <c r="F4366" s="102">
        <v>42.352832800000002</v>
      </c>
    </row>
    <row r="4367" spans="1:6" x14ac:dyDescent="0.25">
      <c r="A4367" s="1">
        <v>857</v>
      </c>
      <c r="B4367" t="s">
        <v>4931</v>
      </c>
      <c r="C4367" t="s">
        <v>1890</v>
      </c>
      <c r="D4367" t="s">
        <v>662</v>
      </c>
      <c r="E4367" s="102">
        <v>33.875062900000003</v>
      </c>
      <c r="F4367" s="102">
        <v>35.843409000000001</v>
      </c>
    </row>
    <row r="4368" spans="1:6" x14ac:dyDescent="0.25">
      <c r="A4368" s="1">
        <v>857</v>
      </c>
      <c r="B4368" t="s">
        <v>4932</v>
      </c>
      <c r="C4368" t="s">
        <v>688</v>
      </c>
      <c r="D4368" t="s">
        <v>664</v>
      </c>
      <c r="E4368" s="102">
        <v>39.326068499999998</v>
      </c>
      <c r="F4368" s="102">
        <v>-4.8379791000000001</v>
      </c>
    </row>
    <row r="4369" spans="1:6" x14ac:dyDescent="0.25">
      <c r="A4369" s="1">
        <v>857</v>
      </c>
      <c r="B4369" t="s">
        <v>4933</v>
      </c>
      <c r="C4369" t="s">
        <v>666</v>
      </c>
      <c r="D4369" t="s">
        <v>664</v>
      </c>
      <c r="E4369" s="102">
        <v>35.000073999999998</v>
      </c>
      <c r="F4369" s="102">
        <v>104.999927</v>
      </c>
    </row>
    <row r="4370" spans="1:6" x14ac:dyDescent="0.25">
      <c r="A4370" s="1">
        <v>857</v>
      </c>
      <c r="B4370" t="s">
        <v>4934</v>
      </c>
      <c r="C4370" t="s">
        <v>1619</v>
      </c>
      <c r="D4370" t="s">
        <v>662</v>
      </c>
      <c r="E4370" s="102">
        <v>38.959759400000003</v>
      </c>
      <c r="F4370" s="102">
        <v>34.924965299999997</v>
      </c>
    </row>
    <row r="4371" spans="1:6" x14ac:dyDescent="0.25">
      <c r="A4371" s="1">
        <v>857</v>
      </c>
      <c r="B4371" t="s">
        <v>4935</v>
      </c>
      <c r="C4371" t="s">
        <v>3553</v>
      </c>
      <c r="D4371" t="s">
        <v>662</v>
      </c>
      <c r="E4371" s="102">
        <v>9.6000359</v>
      </c>
      <c r="F4371" s="102">
        <v>7.9999720999999999</v>
      </c>
    </row>
    <row r="4372" spans="1:6" x14ac:dyDescent="0.25">
      <c r="A4372" s="1">
        <v>857</v>
      </c>
      <c r="B4372" t="s">
        <v>4936</v>
      </c>
      <c r="C4372" t="s">
        <v>2313</v>
      </c>
      <c r="D4372" t="s">
        <v>662</v>
      </c>
      <c r="E4372" s="102">
        <v>30.3308401</v>
      </c>
      <c r="F4372" s="102">
        <v>71.247499000000005</v>
      </c>
    </row>
    <row r="4373" spans="1:6" x14ac:dyDescent="0.25">
      <c r="A4373" s="1">
        <v>857</v>
      </c>
      <c r="B4373" t="s">
        <v>4937</v>
      </c>
      <c r="C4373" t="s">
        <v>1356</v>
      </c>
      <c r="D4373" t="s">
        <v>664</v>
      </c>
      <c r="E4373" s="102">
        <v>23.658511600000001</v>
      </c>
      <c r="F4373" s="102">
        <v>-102.00770970000001</v>
      </c>
    </row>
    <row r="4374" spans="1:6" x14ac:dyDescent="0.25">
      <c r="A4374" s="1">
        <v>857</v>
      </c>
      <c r="B4374" t="s">
        <v>4938</v>
      </c>
      <c r="C4374" t="s">
        <v>1619</v>
      </c>
      <c r="D4374" t="s">
        <v>662</v>
      </c>
      <c r="E4374" s="102">
        <v>38.959759400000003</v>
      </c>
      <c r="F4374" s="102">
        <v>34.924965299999997</v>
      </c>
    </row>
    <row r="4375" spans="1:6" x14ac:dyDescent="0.25">
      <c r="A4375" s="1">
        <v>858</v>
      </c>
      <c r="B4375" t="s">
        <v>4939</v>
      </c>
      <c r="C4375" t="s">
        <v>713</v>
      </c>
      <c r="D4375" t="s">
        <v>662</v>
      </c>
      <c r="E4375" s="102">
        <v>36.638392000000003</v>
      </c>
      <c r="F4375" s="102">
        <v>127.69611879999999</v>
      </c>
    </row>
    <row r="4376" spans="1:6" x14ac:dyDescent="0.25">
      <c r="A4376" s="1">
        <v>858</v>
      </c>
      <c r="B4376" t="s">
        <v>4940</v>
      </c>
      <c r="C4376" t="s">
        <v>661</v>
      </c>
      <c r="D4376" t="s">
        <v>664</v>
      </c>
      <c r="E4376" s="102">
        <v>39.783730400000003</v>
      </c>
      <c r="F4376" s="102">
        <v>-100.445882</v>
      </c>
    </row>
    <row r="4377" spans="1:6" x14ac:dyDescent="0.25">
      <c r="A4377" s="1">
        <v>858</v>
      </c>
      <c r="B4377" t="s">
        <v>4941</v>
      </c>
      <c r="C4377" t="s">
        <v>3606</v>
      </c>
      <c r="D4377" t="s">
        <v>664</v>
      </c>
      <c r="E4377" s="102">
        <v>33.843940799999999</v>
      </c>
      <c r="F4377" s="102">
        <v>9.4001380000000001</v>
      </c>
    </row>
    <row r="4378" spans="1:6" x14ac:dyDescent="0.25">
      <c r="A4378" s="1">
        <v>858</v>
      </c>
      <c r="B4378" t="s">
        <v>4942</v>
      </c>
      <c r="C4378" t="s">
        <v>688</v>
      </c>
      <c r="D4378" t="s">
        <v>664</v>
      </c>
      <c r="E4378" s="102">
        <v>39.326068499999998</v>
      </c>
      <c r="F4378" s="102">
        <v>-4.8379791000000001</v>
      </c>
    </row>
    <row r="4379" spans="1:6" x14ac:dyDescent="0.25">
      <c r="A4379" s="1">
        <v>858</v>
      </c>
      <c r="B4379" t="s">
        <v>4943</v>
      </c>
      <c r="C4379" t="s">
        <v>4927</v>
      </c>
      <c r="D4379" t="s">
        <v>662</v>
      </c>
      <c r="E4379" s="102">
        <v>17.250512000000001</v>
      </c>
      <c r="F4379" s="102">
        <v>-62.6725973</v>
      </c>
    </row>
    <row r="4380" spans="1:6" x14ac:dyDescent="0.25">
      <c r="A4380" s="1">
        <v>858</v>
      </c>
      <c r="B4380" t="s">
        <v>4944</v>
      </c>
      <c r="C4380" t="s">
        <v>694</v>
      </c>
      <c r="D4380" t="s">
        <v>667</v>
      </c>
      <c r="E4380" s="102">
        <v>-10.3333333</v>
      </c>
      <c r="F4380" s="102">
        <v>-53.2</v>
      </c>
    </row>
    <row r="4381" spans="1:6" x14ac:dyDescent="0.25">
      <c r="A4381" s="1">
        <v>858</v>
      </c>
      <c r="B4381" t="s">
        <v>4945</v>
      </c>
      <c r="C4381" t="s">
        <v>692</v>
      </c>
      <c r="D4381" t="s">
        <v>662</v>
      </c>
      <c r="E4381" s="102">
        <v>59.674971200000002</v>
      </c>
      <c r="F4381" s="102">
        <v>14.5208584</v>
      </c>
    </row>
    <row r="4382" spans="1:6" x14ac:dyDescent="0.25">
      <c r="A4382" s="1">
        <v>858</v>
      </c>
      <c r="B4382" t="s">
        <v>4946</v>
      </c>
      <c r="C4382" t="s">
        <v>1002</v>
      </c>
      <c r="D4382" t="s">
        <v>662</v>
      </c>
      <c r="E4382" s="102">
        <v>25.624261799999999</v>
      </c>
      <c r="F4382" s="102">
        <v>42.352832800000002</v>
      </c>
    </row>
    <row r="4383" spans="1:6" x14ac:dyDescent="0.25">
      <c r="A4383" s="1">
        <v>859</v>
      </c>
      <c r="B4383" t="s">
        <v>4947</v>
      </c>
      <c r="C4383" t="s">
        <v>767</v>
      </c>
      <c r="D4383" t="s">
        <v>664</v>
      </c>
      <c r="E4383" s="102">
        <v>36.5748441</v>
      </c>
      <c r="F4383" s="102">
        <v>139.23941790000001</v>
      </c>
    </row>
    <row r="4384" spans="1:6" x14ac:dyDescent="0.25">
      <c r="A4384" s="1">
        <v>859</v>
      </c>
      <c r="B4384" t="s">
        <v>4948</v>
      </c>
      <c r="C4384" t="s">
        <v>661</v>
      </c>
      <c r="D4384" t="s">
        <v>662</v>
      </c>
      <c r="E4384" s="102">
        <v>39.783730400000003</v>
      </c>
      <c r="F4384" s="102">
        <v>-100.445882</v>
      </c>
    </row>
    <row r="4385" spans="1:6" x14ac:dyDescent="0.25">
      <c r="A4385" s="1">
        <v>859</v>
      </c>
      <c r="B4385" t="s">
        <v>4949</v>
      </c>
      <c r="C4385" t="s">
        <v>1002</v>
      </c>
      <c r="D4385" t="s">
        <v>662</v>
      </c>
      <c r="E4385" s="102">
        <v>25.624261799999999</v>
      </c>
      <c r="F4385" s="102">
        <v>42.352832800000002</v>
      </c>
    </row>
    <row r="4386" spans="1:6" x14ac:dyDescent="0.25">
      <c r="A4386" s="1">
        <v>859</v>
      </c>
      <c r="B4386" t="s">
        <v>4950</v>
      </c>
      <c r="C4386" t="s">
        <v>666</v>
      </c>
      <c r="D4386" t="s">
        <v>667</v>
      </c>
      <c r="E4386" s="102">
        <v>35.000073999999998</v>
      </c>
      <c r="F4386" s="102">
        <v>104.999927</v>
      </c>
    </row>
    <row r="4387" spans="1:6" x14ac:dyDescent="0.25">
      <c r="A4387" s="1">
        <v>859</v>
      </c>
      <c r="B4387" t="s">
        <v>4951</v>
      </c>
      <c r="C4387" t="s">
        <v>2977</v>
      </c>
      <c r="D4387" t="s">
        <v>662</v>
      </c>
      <c r="E4387" s="102">
        <v>4.6125521999999997</v>
      </c>
      <c r="F4387" s="102">
        <v>13.1535811</v>
      </c>
    </row>
    <row r="4388" spans="1:6" x14ac:dyDescent="0.25">
      <c r="A4388" s="1">
        <v>860</v>
      </c>
      <c r="B4388" t="s">
        <v>4952</v>
      </c>
      <c r="C4388" t="s">
        <v>694</v>
      </c>
      <c r="D4388" t="s">
        <v>662</v>
      </c>
      <c r="E4388" s="102">
        <v>-10.3333333</v>
      </c>
      <c r="F4388" s="102">
        <v>-53.2</v>
      </c>
    </row>
    <row r="4389" spans="1:6" x14ac:dyDescent="0.25">
      <c r="A4389" s="1">
        <v>860</v>
      </c>
      <c r="B4389" t="s">
        <v>4953</v>
      </c>
      <c r="C4389" t="s">
        <v>3553</v>
      </c>
      <c r="D4389" t="s">
        <v>662</v>
      </c>
      <c r="E4389" s="102">
        <v>9.6000359</v>
      </c>
      <c r="F4389" s="102">
        <v>7.9999720999999999</v>
      </c>
    </row>
    <row r="4390" spans="1:6" x14ac:dyDescent="0.25">
      <c r="A4390" s="1">
        <v>860</v>
      </c>
      <c r="B4390" t="s">
        <v>4954</v>
      </c>
      <c r="C4390" t="s">
        <v>661</v>
      </c>
      <c r="D4390" t="s">
        <v>662</v>
      </c>
      <c r="E4390" s="102">
        <v>39.783730400000003</v>
      </c>
      <c r="F4390" s="102">
        <v>-100.445882</v>
      </c>
    </row>
    <row r="4391" spans="1:6" x14ac:dyDescent="0.25">
      <c r="A4391" s="1">
        <v>861</v>
      </c>
      <c r="B4391" t="s">
        <v>4955</v>
      </c>
      <c r="C4391" t="s">
        <v>661</v>
      </c>
      <c r="D4391" t="s">
        <v>662</v>
      </c>
      <c r="E4391" s="102">
        <v>39.783730400000003</v>
      </c>
      <c r="F4391" s="102">
        <v>-100.445882</v>
      </c>
    </row>
    <row r="4392" spans="1:6" x14ac:dyDescent="0.25">
      <c r="A4392" s="1">
        <v>861</v>
      </c>
      <c r="B4392" t="s">
        <v>4956</v>
      </c>
      <c r="C4392" t="s">
        <v>694</v>
      </c>
      <c r="D4392" t="s">
        <v>662</v>
      </c>
      <c r="E4392" s="102">
        <v>-10.3333333</v>
      </c>
      <c r="F4392" s="102">
        <v>-53.2</v>
      </c>
    </row>
    <row r="4393" spans="1:6" x14ac:dyDescent="0.25">
      <c r="A4393" s="1">
        <v>861</v>
      </c>
      <c r="B4393" t="s">
        <v>4957</v>
      </c>
      <c r="C4393" t="s">
        <v>1356</v>
      </c>
      <c r="D4393" t="s">
        <v>662</v>
      </c>
      <c r="E4393" s="102">
        <v>23.658511600000001</v>
      </c>
      <c r="F4393" s="102">
        <v>-102.00770970000001</v>
      </c>
    </row>
    <row r="4394" spans="1:6" x14ac:dyDescent="0.25">
      <c r="A4394" s="1">
        <v>861</v>
      </c>
      <c r="B4394" t="s">
        <v>4958</v>
      </c>
      <c r="C4394" t="s">
        <v>4019</v>
      </c>
      <c r="D4394" t="s">
        <v>662</v>
      </c>
      <c r="E4394" s="102">
        <v>33.095579299999997</v>
      </c>
      <c r="F4394" s="102">
        <v>44.174977499999997</v>
      </c>
    </row>
    <row r="4395" spans="1:6" x14ac:dyDescent="0.25">
      <c r="A4395" s="1">
        <v>861</v>
      </c>
      <c r="B4395" t="s">
        <v>4959</v>
      </c>
      <c r="C4395" t="s">
        <v>3535</v>
      </c>
      <c r="D4395" t="s">
        <v>664</v>
      </c>
      <c r="E4395" s="102">
        <v>31.166704899999999</v>
      </c>
      <c r="F4395" s="102">
        <v>36.941628000000001</v>
      </c>
    </row>
    <row r="4396" spans="1:6" x14ac:dyDescent="0.25">
      <c r="A4396" s="1">
        <v>861</v>
      </c>
      <c r="B4396" t="s">
        <v>24</v>
      </c>
      <c r="C4396" t="s">
        <v>661</v>
      </c>
      <c r="D4396" t="s">
        <v>664</v>
      </c>
      <c r="E4396" s="102">
        <v>39.783730400000003</v>
      </c>
      <c r="F4396" s="102">
        <v>-100.445882</v>
      </c>
    </row>
    <row r="4397" spans="1:6" x14ac:dyDescent="0.25">
      <c r="A4397" s="1">
        <v>861</v>
      </c>
      <c r="B4397" t="s">
        <v>4960</v>
      </c>
      <c r="C4397" t="s">
        <v>661</v>
      </c>
      <c r="D4397" t="s">
        <v>662</v>
      </c>
      <c r="E4397" s="102">
        <v>39.783730400000003</v>
      </c>
      <c r="F4397" s="102">
        <v>-100.445882</v>
      </c>
    </row>
    <row r="4398" spans="1:6" x14ac:dyDescent="0.25">
      <c r="A4398" s="1">
        <v>861</v>
      </c>
      <c r="B4398" t="s">
        <v>4961</v>
      </c>
      <c r="C4398" t="s">
        <v>709</v>
      </c>
      <c r="D4398" t="s">
        <v>662</v>
      </c>
      <c r="E4398" s="102">
        <v>55.670248999999998</v>
      </c>
      <c r="F4398" s="102">
        <v>10.3333283</v>
      </c>
    </row>
    <row r="4399" spans="1:6" x14ac:dyDescent="0.25">
      <c r="A4399" s="1">
        <v>861</v>
      </c>
      <c r="B4399" t="s">
        <v>4962</v>
      </c>
      <c r="C4399" t="s">
        <v>661</v>
      </c>
      <c r="D4399" t="s">
        <v>662</v>
      </c>
      <c r="E4399" s="102">
        <v>39.783730400000003</v>
      </c>
      <c r="F4399" s="102">
        <v>-100.445882</v>
      </c>
    </row>
    <row r="4400" spans="1:6" x14ac:dyDescent="0.25">
      <c r="A4400" s="1">
        <v>861</v>
      </c>
      <c r="B4400" t="s">
        <v>4963</v>
      </c>
      <c r="C4400" t="s">
        <v>1559</v>
      </c>
      <c r="D4400" t="s">
        <v>662</v>
      </c>
      <c r="E4400" s="102">
        <v>-31.761336499999999</v>
      </c>
      <c r="F4400" s="102">
        <v>-71.318769700000004</v>
      </c>
    </row>
    <row r="4401" spans="1:6" x14ac:dyDescent="0.25">
      <c r="A4401" s="1">
        <v>861</v>
      </c>
      <c r="B4401" t="s">
        <v>4964</v>
      </c>
      <c r="C4401" t="s">
        <v>958</v>
      </c>
      <c r="D4401" t="s">
        <v>662</v>
      </c>
      <c r="E4401" s="102">
        <v>22.351114800000001</v>
      </c>
      <c r="F4401" s="102">
        <v>78.667742799999999</v>
      </c>
    </row>
    <row r="4402" spans="1:6" x14ac:dyDescent="0.25">
      <c r="A4402" s="1">
        <v>862</v>
      </c>
      <c r="B4402" t="s">
        <v>4965</v>
      </c>
      <c r="C4402" t="s">
        <v>1559</v>
      </c>
      <c r="D4402" t="s">
        <v>662</v>
      </c>
      <c r="E4402" s="102">
        <v>-31.761336499999999</v>
      </c>
      <c r="F4402" s="102">
        <v>-71.318769700000004</v>
      </c>
    </row>
    <row r="4403" spans="1:6" x14ac:dyDescent="0.25">
      <c r="A4403" s="1">
        <v>862</v>
      </c>
      <c r="B4403" t="s">
        <v>4966</v>
      </c>
      <c r="C4403" t="s">
        <v>1890</v>
      </c>
      <c r="D4403" t="s">
        <v>662</v>
      </c>
      <c r="E4403" s="102">
        <v>33.875062900000003</v>
      </c>
      <c r="F4403" s="102">
        <v>35.843409000000001</v>
      </c>
    </row>
    <row r="4404" spans="1:6" x14ac:dyDescent="0.25">
      <c r="A4404" s="1">
        <v>862</v>
      </c>
      <c r="B4404" t="s">
        <v>4967</v>
      </c>
      <c r="C4404" t="s">
        <v>1619</v>
      </c>
      <c r="D4404" t="s">
        <v>662</v>
      </c>
      <c r="E4404" s="102">
        <v>38.959759400000003</v>
      </c>
      <c r="F4404" s="102">
        <v>34.924965299999997</v>
      </c>
    </row>
    <row r="4405" spans="1:6" x14ac:dyDescent="0.25">
      <c r="A4405" s="1">
        <v>862</v>
      </c>
      <c r="B4405" t="s">
        <v>4968</v>
      </c>
      <c r="C4405" t="s">
        <v>767</v>
      </c>
      <c r="D4405" t="s">
        <v>664</v>
      </c>
      <c r="E4405" s="102">
        <v>36.5748441</v>
      </c>
      <c r="F4405" s="102">
        <v>139.23941790000001</v>
      </c>
    </row>
    <row r="4406" spans="1:6" x14ac:dyDescent="0.25">
      <c r="A4406" s="1">
        <v>862</v>
      </c>
      <c r="B4406" t="s">
        <v>4969</v>
      </c>
      <c r="C4406" t="s">
        <v>661</v>
      </c>
      <c r="D4406" t="s">
        <v>662</v>
      </c>
      <c r="E4406" s="102">
        <v>39.783730400000003</v>
      </c>
      <c r="F4406" s="102">
        <v>-100.445882</v>
      </c>
    </row>
    <row r="4407" spans="1:6" x14ac:dyDescent="0.25">
      <c r="A4407" s="1">
        <v>862</v>
      </c>
      <c r="B4407" t="s">
        <v>4970</v>
      </c>
      <c r="C4407" t="s">
        <v>1650</v>
      </c>
      <c r="D4407" t="s">
        <v>662</v>
      </c>
      <c r="E4407" s="102">
        <v>4.5693754000000002</v>
      </c>
      <c r="F4407" s="102">
        <v>102.26568229999999</v>
      </c>
    </row>
    <row r="4408" spans="1:6" x14ac:dyDescent="0.25">
      <c r="A4408" s="1">
        <v>862</v>
      </c>
      <c r="B4408" t="s">
        <v>4971</v>
      </c>
      <c r="C4408" t="s">
        <v>740</v>
      </c>
      <c r="D4408" t="s">
        <v>662</v>
      </c>
      <c r="E4408" s="102">
        <v>32.647531399999998</v>
      </c>
      <c r="F4408" s="102">
        <v>54.564351600000002</v>
      </c>
    </row>
    <row r="4409" spans="1:6" x14ac:dyDescent="0.25">
      <c r="A4409" s="1">
        <v>862</v>
      </c>
      <c r="B4409" t="s">
        <v>4972</v>
      </c>
      <c r="C4409" t="s">
        <v>661</v>
      </c>
      <c r="D4409" t="s">
        <v>662</v>
      </c>
      <c r="E4409" s="102">
        <v>39.783730400000003</v>
      </c>
      <c r="F4409" s="102">
        <v>-100.445882</v>
      </c>
    </row>
    <row r="4410" spans="1:6" x14ac:dyDescent="0.25">
      <c r="A4410" s="1">
        <v>862</v>
      </c>
      <c r="B4410" t="s">
        <v>4973</v>
      </c>
      <c r="C4410" t="s">
        <v>4974</v>
      </c>
      <c r="D4410" t="s">
        <v>662</v>
      </c>
      <c r="E4410" s="102">
        <v>41.680970700000003</v>
      </c>
      <c r="F4410" s="102">
        <v>44.028738199999999</v>
      </c>
    </row>
    <row r="4411" spans="1:6" x14ac:dyDescent="0.25">
      <c r="A4411" s="1">
        <v>862</v>
      </c>
      <c r="B4411" t="s">
        <v>4975</v>
      </c>
      <c r="C4411" t="s">
        <v>1619</v>
      </c>
      <c r="D4411" t="s">
        <v>662</v>
      </c>
      <c r="E4411" s="102">
        <v>38.959759400000003</v>
      </c>
      <c r="F4411" s="102">
        <v>34.924965299999997</v>
      </c>
    </row>
    <row r="4412" spans="1:6" x14ac:dyDescent="0.25">
      <c r="A4412" s="1">
        <v>862</v>
      </c>
      <c r="B4412" t="s">
        <v>4976</v>
      </c>
      <c r="C4412" t="s">
        <v>944</v>
      </c>
      <c r="D4412" t="s">
        <v>662</v>
      </c>
      <c r="E4412" s="102">
        <v>23.973937400000001</v>
      </c>
      <c r="F4412" s="102">
        <v>120.9820179</v>
      </c>
    </row>
    <row r="4413" spans="1:6" x14ac:dyDescent="0.25">
      <c r="A4413" s="1">
        <v>862</v>
      </c>
      <c r="B4413" t="s">
        <v>4977</v>
      </c>
      <c r="C4413" t="s">
        <v>3830</v>
      </c>
      <c r="D4413" t="s">
        <v>662</v>
      </c>
      <c r="E4413" s="102">
        <v>49.4871968</v>
      </c>
      <c r="F4413" s="102">
        <v>31.271832100000001</v>
      </c>
    </row>
    <row r="4414" spans="1:6" x14ac:dyDescent="0.25">
      <c r="A4414" s="1">
        <v>863</v>
      </c>
      <c r="B4414" t="s">
        <v>4978</v>
      </c>
      <c r="C4414" t="s">
        <v>3535</v>
      </c>
      <c r="D4414" t="s">
        <v>662</v>
      </c>
      <c r="E4414" s="102">
        <v>31.166704899999999</v>
      </c>
      <c r="F4414" s="102">
        <v>36.941628000000001</v>
      </c>
    </row>
    <row r="4415" spans="1:6" x14ac:dyDescent="0.25">
      <c r="A4415" s="1">
        <v>863</v>
      </c>
      <c r="B4415" t="s">
        <v>4979</v>
      </c>
      <c r="C4415" t="s">
        <v>739</v>
      </c>
      <c r="D4415" t="s">
        <v>664</v>
      </c>
      <c r="E4415" s="102">
        <v>64.686313600000005</v>
      </c>
      <c r="F4415" s="102">
        <v>97.745306099999993</v>
      </c>
    </row>
    <row r="4416" spans="1:6" x14ac:dyDescent="0.25">
      <c r="A4416" s="1">
        <v>863</v>
      </c>
      <c r="B4416" t="s">
        <v>4980</v>
      </c>
      <c r="C4416" t="s">
        <v>4247</v>
      </c>
      <c r="D4416" t="s">
        <v>662</v>
      </c>
      <c r="E4416" s="102">
        <v>-1.3397668</v>
      </c>
      <c r="F4416" s="102">
        <v>-79.366696500000003</v>
      </c>
    </row>
    <row r="4417" spans="1:6" x14ac:dyDescent="0.25">
      <c r="A4417" s="1">
        <v>863</v>
      </c>
      <c r="B4417" t="s">
        <v>4981</v>
      </c>
      <c r="C4417" t="s">
        <v>4019</v>
      </c>
      <c r="D4417" t="s">
        <v>662</v>
      </c>
      <c r="E4417" s="102">
        <v>33.095579299999997</v>
      </c>
      <c r="F4417" s="102">
        <v>44.174977499999997</v>
      </c>
    </row>
    <row r="4418" spans="1:6" x14ac:dyDescent="0.25">
      <c r="A4418" s="1">
        <v>863</v>
      </c>
      <c r="B4418" t="s">
        <v>4982</v>
      </c>
      <c r="C4418" t="s">
        <v>694</v>
      </c>
      <c r="D4418" t="s">
        <v>662</v>
      </c>
      <c r="E4418" s="102">
        <v>-10.3333333</v>
      </c>
      <c r="F4418" s="102">
        <v>-53.2</v>
      </c>
    </row>
    <row r="4419" spans="1:6" x14ac:dyDescent="0.25">
      <c r="A4419" s="1">
        <v>864</v>
      </c>
      <c r="B4419" t="s">
        <v>4983</v>
      </c>
      <c r="C4419" t="s">
        <v>694</v>
      </c>
      <c r="D4419" t="s">
        <v>662</v>
      </c>
      <c r="E4419" s="102">
        <v>-10.3333333</v>
      </c>
      <c r="F4419" s="102">
        <v>-53.2</v>
      </c>
    </row>
    <row r="4420" spans="1:6" x14ac:dyDescent="0.25">
      <c r="A4420" s="1">
        <v>864</v>
      </c>
      <c r="B4420" t="s">
        <v>4984</v>
      </c>
      <c r="C4420" t="s">
        <v>739</v>
      </c>
      <c r="D4420" t="s">
        <v>667</v>
      </c>
      <c r="E4420" s="102">
        <v>64.686313600000005</v>
      </c>
      <c r="F4420" s="102">
        <v>97.745306099999993</v>
      </c>
    </row>
    <row r="4421" spans="1:6" x14ac:dyDescent="0.25">
      <c r="A4421" s="1">
        <v>864</v>
      </c>
      <c r="B4421" t="s">
        <v>4985</v>
      </c>
      <c r="C4421" t="s">
        <v>1073</v>
      </c>
      <c r="D4421" t="s">
        <v>662</v>
      </c>
      <c r="E4421" s="102">
        <v>52.215933</v>
      </c>
      <c r="F4421" s="102">
        <v>19.134422000000001</v>
      </c>
    </row>
    <row r="4422" spans="1:6" x14ac:dyDescent="0.25">
      <c r="A4422" s="1">
        <v>864</v>
      </c>
      <c r="B4422" t="s">
        <v>4986</v>
      </c>
      <c r="C4422" t="s">
        <v>688</v>
      </c>
      <c r="D4422" t="s">
        <v>664</v>
      </c>
      <c r="E4422" s="102">
        <v>39.326068499999998</v>
      </c>
      <c r="F4422" s="102">
        <v>-4.8379791000000001</v>
      </c>
    </row>
    <row r="4423" spans="1:6" x14ac:dyDescent="0.25">
      <c r="A4423" s="1">
        <v>864</v>
      </c>
      <c r="B4423" t="s">
        <v>4987</v>
      </c>
      <c r="C4423" t="s">
        <v>1073</v>
      </c>
      <c r="D4423" t="s">
        <v>662</v>
      </c>
      <c r="E4423" s="102">
        <v>52.215933</v>
      </c>
      <c r="F4423" s="102">
        <v>19.134422000000001</v>
      </c>
    </row>
    <row r="4424" spans="1:6" x14ac:dyDescent="0.25">
      <c r="A4424" s="1">
        <v>864</v>
      </c>
      <c r="B4424" t="s">
        <v>4988</v>
      </c>
      <c r="C4424" t="s">
        <v>661</v>
      </c>
      <c r="D4424" t="s">
        <v>662</v>
      </c>
      <c r="E4424" s="102">
        <v>39.783730400000003</v>
      </c>
      <c r="F4424" s="102">
        <v>-100.445882</v>
      </c>
    </row>
    <row r="4425" spans="1:6" x14ac:dyDescent="0.25">
      <c r="A4425" s="1">
        <v>864</v>
      </c>
      <c r="B4425" t="s">
        <v>4989</v>
      </c>
      <c r="C4425" t="s">
        <v>1264</v>
      </c>
      <c r="D4425" t="s">
        <v>662</v>
      </c>
      <c r="E4425" s="102">
        <v>26.254049299999998</v>
      </c>
      <c r="F4425" s="102">
        <v>29.267546899999999</v>
      </c>
    </row>
    <row r="4426" spans="1:6" x14ac:dyDescent="0.25">
      <c r="A4426" s="1">
        <v>864</v>
      </c>
      <c r="B4426" t="s">
        <v>4990</v>
      </c>
      <c r="C4426" t="s">
        <v>1356</v>
      </c>
      <c r="D4426" t="s">
        <v>662</v>
      </c>
      <c r="E4426" s="102">
        <v>23.658511600000001</v>
      </c>
      <c r="F4426" s="102">
        <v>-102.00770970000001</v>
      </c>
    </row>
    <row r="4427" spans="1:6" x14ac:dyDescent="0.25">
      <c r="A4427" s="1">
        <v>864</v>
      </c>
      <c r="B4427" t="s">
        <v>4991</v>
      </c>
      <c r="C4427" t="s">
        <v>958</v>
      </c>
      <c r="D4427" t="s">
        <v>662</v>
      </c>
      <c r="E4427" s="102">
        <v>22.351114800000001</v>
      </c>
      <c r="F4427" s="102">
        <v>78.667742799999999</v>
      </c>
    </row>
    <row r="4428" spans="1:6" x14ac:dyDescent="0.25">
      <c r="A4428" s="1">
        <v>864</v>
      </c>
      <c r="B4428" t="s">
        <v>4992</v>
      </c>
      <c r="C4428" t="s">
        <v>739</v>
      </c>
      <c r="D4428" t="s">
        <v>662</v>
      </c>
      <c r="E4428" s="102">
        <v>64.686313600000005</v>
      </c>
      <c r="F4428" s="102">
        <v>97.745306099999993</v>
      </c>
    </row>
    <row r="4429" spans="1:6" x14ac:dyDescent="0.25">
      <c r="A4429" s="1">
        <v>865</v>
      </c>
      <c r="B4429" t="s">
        <v>4993</v>
      </c>
      <c r="C4429" t="s">
        <v>2806</v>
      </c>
      <c r="D4429" t="s">
        <v>662</v>
      </c>
      <c r="E4429" s="102">
        <v>24.4769288</v>
      </c>
      <c r="F4429" s="102">
        <v>90.293441299999998</v>
      </c>
    </row>
    <row r="4430" spans="1:6" x14ac:dyDescent="0.25">
      <c r="A4430" s="1">
        <v>865</v>
      </c>
      <c r="B4430" t="s">
        <v>4994</v>
      </c>
      <c r="C4430" t="s">
        <v>661</v>
      </c>
      <c r="D4430" t="s">
        <v>662</v>
      </c>
      <c r="E4430" s="102">
        <v>39.783730400000003</v>
      </c>
      <c r="F4430" s="102">
        <v>-100.445882</v>
      </c>
    </row>
    <row r="4431" spans="1:6" x14ac:dyDescent="0.25">
      <c r="A4431" s="1">
        <v>865</v>
      </c>
      <c r="B4431" t="s">
        <v>4995</v>
      </c>
      <c r="C4431" t="s">
        <v>688</v>
      </c>
      <c r="D4431" t="s">
        <v>662</v>
      </c>
      <c r="E4431" s="102">
        <v>39.326068499999998</v>
      </c>
      <c r="F4431" s="102">
        <v>-4.8379791000000001</v>
      </c>
    </row>
    <row r="4432" spans="1:6" x14ac:dyDescent="0.25">
      <c r="A4432" s="1">
        <v>865</v>
      </c>
      <c r="B4432" t="s">
        <v>4996</v>
      </c>
      <c r="C4432" t="s">
        <v>4019</v>
      </c>
      <c r="D4432" t="s">
        <v>662</v>
      </c>
      <c r="E4432" s="102">
        <v>33.095579299999997</v>
      </c>
      <c r="F4432" s="102">
        <v>44.174977499999997</v>
      </c>
    </row>
    <row r="4433" spans="1:6" x14ac:dyDescent="0.25">
      <c r="A4433" s="1">
        <v>866</v>
      </c>
      <c r="B4433" t="s">
        <v>4997</v>
      </c>
      <c r="C4433" t="s">
        <v>739</v>
      </c>
      <c r="D4433" t="s">
        <v>662</v>
      </c>
      <c r="E4433" s="102">
        <v>64.686313600000005</v>
      </c>
      <c r="F4433" s="102">
        <v>97.745306099999993</v>
      </c>
    </row>
    <row r="4434" spans="1:6" x14ac:dyDescent="0.25">
      <c r="A4434" s="1">
        <v>866</v>
      </c>
      <c r="B4434" t="s">
        <v>4998</v>
      </c>
      <c r="C4434" t="s">
        <v>688</v>
      </c>
      <c r="D4434" t="s">
        <v>664</v>
      </c>
      <c r="E4434" s="102">
        <v>39.326068499999998</v>
      </c>
      <c r="F4434" s="102">
        <v>-4.8379791000000001</v>
      </c>
    </row>
    <row r="4435" spans="1:6" x14ac:dyDescent="0.25">
      <c r="A4435" s="1">
        <v>866</v>
      </c>
      <c r="B4435" t="s">
        <v>4999</v>
      </c>
      <c r="C4435" t="s">
        <v>740</v>
      </c>
      <c r="D4435" t="s">
        <v>664</v>
      </c>
      <c r="E4435" s="102">
        <v>32.647531399999998</v>
      </c>
      <c r="F4435" s="102">
        <v>54.564351600000002</v>
      </c>
    </row>
    <row r="4436" spans="1:6" x14ac:dyDescent="0.25">
      <c r="A4436" s="1">
        <v>866</v>
      </c>
      <c r="B4436" t="s">
        <v>5000</v>
      </c>
      <c r="C4436" t="s">
        <v>1372</v>
      </c>
      <c r="D4436" t="s">
        <v>662</v>
      </c>
      <c r="E4436" s="102">
        <v>14.8971921</v>
      </c>
      <c r="F4436" s="102">
        <v>100.83273</v>
      </c>
    </row>
    <row r="4437" spans="1:6" x14ac:dyDescent="0.25">
      <c r="A4437" s="1">
        <v>866</v>
      </c>
      <c r="B4437" t="s">
        <v>5001</v>
      </c>
      <c r="C4437" t="s">
        <v>739</v>
      </c>
      <c r="D4437" t="s">
        <v>664</v>
      </c>
      <c r="E4437" s="102">
        <v>64.686313600000005</v>
      </c>
      <c r="F4437" s="102">
        <v>97.745306099999993</v>
      </c>
    </row>
    <row r="4438" spans="1:6" x14ac:dyDescent="0.25">
      <c r="A4438" s="1">
        <v>867</v>
      </c>
      <c r="B4438" t="s">
        <v>5002</v>
      </c>
      <c r="C4438" t="s">
        <v>661</v>
      </c>
      <c r="D4438" t="s">
        <v>662</v>
      </c>
      <c r="E4438" s="102">
        <v>39.783730400000003</v>
      </c>
      <c r="F4438" s="102">
        <v>-100.445882</v>
      </c>
    </row>
    <row r="4439" spans="1:6" x14ac:dyDescent="0.25">
      <c r="A4439" s="1">
        <v>867</v>
      </c>
      <c r="B4439" t="s">
        <v>5003</v>
      </c>
      <c r="C4439" t="s">
        <v>767</v>
      </c>
      <c r="D4439" t="s">
        <v>664</v>
      </c>
      <c r="E4439" s="102">
        <v>36.5748441</v>
      </c>
      <c r="F4439" s="102">
        <v>139.23941790000001</v>
      </c>
    </row>
    <row r="4440" spans="1:6" x14ac:dyDescent="0.25">
      <c r="A4440" s="1">
        <v>867</v>
      </c>
      <c r="B4440" t="s">
        <v>5004</v>
      </c>
      <c r="C4440" t="s">
        <v>740</v>
      </c>
      <c r="D4440" t="s">
        <v>662</v>
      </c>
      <c r="E4440" s="102">
        <v>32.647531399999998</v>
      </c>
      <c r="F4440" s="102">
        <v>54.564351600000002</v>
      </c>
    </row>
    <row r="4441" spans="1:6" x14ac:dyDescent="0.25">
      <c r="A4441" s="1">
        <v>867</v>
      </c>
      <c r="B4441" t="s">
        <v>5005</v>
      </c>
      <c r="C4441" t="s">
        <v>661</v>
      </c>
      <c r="D4441" t="s">
        <v>662</v>
      </c>
      <c r="E4441" s="102">
        <v>39.783730400000003</v>
      </c>
      <c r="F4441" s="102">
        <v>-100.445882</v>
      </c>
    </row>
    <row r="4442" spans="1:6" x14ac:dyDescent="0.25">
      <c r="A4442" s="1">
        <v>867</v>
      </c>
      <c r="B4442" t="s">
        <v>5006</v>
      </c>
      <c r="C4442" t="s">
        <v>1133</v>
      </c>
      <c r="D4442" t="s">
        <v>662</v>
      </c>
      <c r="E4442" s="102">
        <v>-28.8166236</v>
      </c>
      <c r="F4442" s="102">
        <v>24.991638999999999</v>
      </c>
    </row>
    <row r="4443" spans="1:6" x14ac:dyDescent="0.25">
      <c r="A4443" s="1">
        <v>867</v>
      </c>
      <c r="B4443" t="s">
        <v>5007</v>
      </c>
      <c r="C4443" t="s">
        <v>782</v>
      </c>
      <c r="D4443" t="s">
        <v>662</v>
      </c>
      <c r="E4443" s="102">
        <v>30.812424700000001</v>
      </c>
      <c r="F4443" s="102">
        <v>34.859476200000003</v>
      </c>
    </row>
    <row r="4444" spans="1:6" x14ac:dyDescent="0.25">
      <c r="A4444" s="1">
        <v>867</v>
      </c>
      <c r="B4444" t="s">
        <v>5008</v>
      </c>
      <c r="C4444" t="s">
        <v>4019</v>
      </c>
      <c r="D4444" t="s">
        <v>662</v>
      </c>
      <c r="E4444" s="102">
        <v>33.095579299999997</v>
      </c>
      <c r="F4444" s="102">
        <v>44.174977499999997</v>
      </c>
    </row>
    <row r="4445" spans="1:6" x14ac:dyDescent="0.25">
      <c r="A4445" s="1">
        <v>867</v>
      </c>
      <c r="B4445" t="s">
        <v>5009</v>
      </c>
      <c r="C4445" t="s">
        <v>3840</v>
      </c>
      <c r="D4445" t="s">
        <v>664</v>
      </c>
      <c r="E4445" s="102">
        <v>31.1728205</v>
      </c>
      <c r="F4445" s="102">
        <v>-7.3362482</v>
      </c>
    </row>
    <row r="4446" spans="1:6" x14ac:dyDescent="0.25">
      <c r="A4446" s="1">
        <v>867</v>
      </c>
      <c r="B4446" t="s">
        <v>5010</v>
      </c>
      <c r="C4446" t="s">
        <v>739</v>
      </c>
      <c r="D4446" t="s">
        <v>662</v>
      </c>
      <c r="E4446" s="102">
        <v>64.686313600000005</v>
      </c>
      <c r="F4446" s="102">
        <v>97.745306099999993</v>
      </c>
    </row>
    <row r="4447" spans="1:6" x14ac:dyDescent="0.25">
      <c r="A4447" s="1">
        <v>867</v>
      </c>
      <c r="B4447" t="s">
        <v>5011</v>
      </c>
      <c r="C4447" t="s">
        <v>2806</v>
      </c>
      <c r="D4447" t="s">
        <v>662</v>
      </c>
      <c r="E4447" s="102">
        <v>24.4769288</v>
      </c>
      <c r="F4447" s="102">
        <v>90.293441299999998</v>
      </c>
    </row>
    <row r="4448" spans="1:6" x14ac:dyDescent="0.25">
      <c r="A4448" s="1">
        <v>868</v>
      </c>
      <c r="B4448" t="s">
        <v>5012</v>
      </c>
      <c r="C4448" t="s">
        <v>2262</v>
      </c>
      <c r="D4448" t="s">
        <v>662</v>
      </c>
      <c r="E4448" s="102">
        <v>55.350000299999998</v>
      </c>
      <c r="F4448" s="102">
        <v>23.7499997</v>
      </c>
    </row>
    <row r="4449" spans="1:6" x14ac:dyDescent="0.25">
      <c r="A4449" s="1">
        <v>868</v>
      </c>
      <c r="B4449" t="s">
        <v>5013</v>
      </c>
      <c r="C4449" t="s">
        <v>3553</v>
      </c>
      <c r="D4449" t="s">
        <v>662</v>
      </c>
      <c r="E4449" s="102">
        <v>9.6000359</v>
      </c>
      <c r="F4449" s="102">
        <v>7.9999720999999999</v>
      </c>
    </row>
    <row r="4450" spans="1:6" x14ac:dyDescent="0.25">
      <c r="A4450" s="1">
        <v>868</v>
      </c>
      <c r="B4450" t="s">
        <v>5014</v>
      </c>
      <c r="C4450" t="s">
        <v>1559</v>
      </c>
      <c r="D4450" t="s">
        <v>662</v>
      </c>
      <c r="E4450" s="102">
        <v>-31.761336499999999</v>
      </c>
      <c r="F4450" s="102">
        <v>-71.318769700000004</v>
      </c>
    </row>
    <row r="4451" spans="1:6" x14ac:dyDescent="0.25">
      <c r="A4451" s="1">
        <v>868</v>
      </c>
      <c r="B4451" t="s">
        <v>5015</v>
      </c>
      <c r="C4451" t="s">
        <v>700</v>
      </c>
      <c r="D4451" t="s">
        <v>662</v>
      </c>
      <c r="E4451" s="102">
        <v>52.243497900000001</v>
      </c>
      <c r="F4451" s="102">
        <v>5.6343227000000002</v>
      </c>
    </row>
    <row r="4452" spans="1:6" x14ac:dyDescent="0.25">
      <c r="A4452" s="1">
        <v>868</v>
      </c>
      <c r="B4452" t="s">
        <v>5016</v>
      </c>
      <c r="C4452" t="s">
        <v>1619</v>
      </c>
      <c r="D4452" t="s">
        <v>662</v>
      </c>
      <c r="E4452" s="102">
        <v>38.959759400000003</v>
      </c>
      <c r="F4452" s="102">
        <v>34.924965299999997</v>
      </c>
    </row>
    <row r="4453" spans="1:6" x14ac:dyDescent="0.25">
      <c r="A4453" s="1">
        <v>869</v>
      </c>
      <c r="B4453" t="s">
        <v>5017</v>
      </c>
      <c r="C4453" t="s">
        <v>739</v>
      </c>
      <c r="D4453" t="s">
        <v>667</v>
      </c>
      <c r="E4453" s="102">
        <v>64.686313600000005</v>
      </c>
      <c r="F4453" s="102">
        <v>97.745306099999993</v>
      </c>
    </row>
    <row r="4454" spans="1:6" x14ac:dyDescent="0.25">
      <c r="A4454" s="1">
        <v>869</v>
      </c>
      <c r="B4454" t="s">
        <v>5018</v>
      </c>
      <c r="C4454" t="s">
        <v>661</v>
      </c>
      <c r="D4454" t="s">
        <v>662</v>
      </c>
      <c r="E4454" s="102">
        <v>39.783730400000003</v>
      </c>
      <c r="F4454" s="102">
        <v>-100.445882</v>
      </c>
    </row>
    <row r="4455" spans="1:6" x14ac:dyDescent="0.25">
      <c r="A4455" s="1">
        <v>869</v>
      </c>
      <c r="B4455" t="s">
        <v>5019</v>
      </c>
      <c r="C4455" t="s">
        <v>694</v>
      </c>
      <c r="D4455" t="s">
        <v>662</v>
      </c>
      <c r="E4455" s="102">
        <v>-10.3333333</v>
      </c>
      <c r="F4455" s="102">
        <v>-53.2</v>
      </c>
    </row>
    <row r="4456" spans="1:6" x14ac:dyDescent="0.25">
      <c r="A4456" s="1">
        <v>869</v>
      </c>
      <c r="B4456" t="s">
        <v>5020</v>
      </c>
      <c r="C4456" t="s">
        <v>713</v>
      </c>
      <c r="D4456" t="s">
        <v>664</v>
      </c>
      <c r="E4456" s="102">
        <v>36.638392000000003</v>
      </c>
      <c r="F4456" s="102">
        <v>127.69611879999999</v>
      </c>
    </row>
    <row r="4457" spans="1:6" x14ac:dyDescent="0.25">
      <c r="A4457" s="1">
        <v>869</v>
      </c>
      <c r="B4457" t="s">
        <v>5021</v>
      </c>
      <c r="C4457" t="s">
        <v>3606</v>
      </c>
      <c r="D4457" t="s">
        <v>662</v>
      </c>
      <c r="E4457" s="102">
        <v>33.843940799999999</v>
      </c>
      <c r="F4457" s="102">
        <v>9.4001380000000001</v>
      </c>
    </row>
    <row r="4458" spans="1:6" x14ac:dyDescent="0.25">
      <c r="A4458" s="1">
        <v>869</v>
      </c>
      <c r="B4458" t="s">
        <v>5022</v>
      </c>
      <c r="C4458" t="s">
        <v>1619</v>
      </c>
      <c r="D4458" t="s">
        <v>662</v>
      </c>
      <c r="E4458" s="102">
        <v>38.959759400000003</v>
      </c>
      <c r="F4458" s="102">
        <v>34.924965299999997</v>
      </c>
    </row>
    <row r="4459" spans="1:6" x14ac:dyDescent="0.25">
      <c r="A4459" s="1">
        <v>869</v>
      </c>
      <c r="B4459" t="s">
        <v>5023</v>
      </c>
      <c r="C4459" t="s">
        <v>739</v>
      </c>
      <c r="D4459" t="s">
        <v>662</v>
      </c>
      <c r="E4459" s="102">
        <v>64.686313600000005</v>
      </c>
      <c r="F4459" s="102">
        <v>97.745306099999993</v>
      </c>
    </row>
    <row r="4460" spans="1:6" x14ac:dyDescent="0.25">
      <c r="A4460" s="1">
        <v>869</v>
      </c>
      <c r="B4460" t="s">
        <v>5024</v>
      </c>
      <c r="C4460" t="s">
        <v>675</v>
      </c>
      <c r="D4460" t="s">
        <v>662</v>
      </c>
      <c r="E4460" s="102">
        <v>61.066692199999999</v>
      </c>
      <c r="F4460" s="102">
        <v>-107.99170700000001</v>
      </c>
    </row>
    <row r="4461" spans="1:6" x14ac:dyDescent="0.25">
      <c r="A4461" s="1">
        <v>870</v>
      </c>
      <c r="B4461" t="s">
        <v>5025</v>
      </c>
      <c r="C4461" t="s">
        <v>1890</v>
      </c>
      <c r="D4461" t="s">
        <v>664</v>
      </c>
      <c r="E4461" s="102">
        <v>33.875062900000003</v>
      </c>
      <c r="F4461" s="102">
        <v>35.843409000000001</v>
      </c>
    </row>
    <row r="4462" spans="1:6" x14ac:dyDescent="0.25">
      <c r="A4462" s="1">
        <v>870</v>
      </c>
      <c r="B4462" t="s">
        <v>5026</v>
      </c>
      <c r="C4462" t="s">
        <v>2313</v>
      </c>
      <c r="D4462" t="s">
        <v>662</v>
      </c>
      <c r="E4462" s="102">
        <v>30.3308401</v>
      </c>
      <c r="F4462" s="102">
        <v>71.247499000000005</v>
      </c>
    </row>
    <row r="4463" spans="1:6" x14ac:dyDescent="0.25">
      <c r="A4463" s="1">
        <v>870</v>
      </c>
      <c r="B4463" t="s">
        <v>5027</v>
      </c>
      <c r="C4463" t="s">
        <v>1619</v>
      </c>
      <c r="D4463" t="s">
        <v>662</v>
      </c>
      <c r="E4463" s="102">
        <v>38.959759400000003</v>
      </c>
      <c r="F4463" s="102">
        <v>34.924965299999997</v>
      </c>
    </row>
    <row r="4464" spans="1:6" x14ac:dyDescent="0.25">
      <c r="A4464" s="1">
        <v>870</v>
      </c>
      <c r="B4464" t="s">
        <v>5028</v>
      </c>
      <c r="C4464" t="s">
        <v>688</v>
      </c>
      <c r="D4464" t="s">
        <v>664</v>
      </c>
      <c r="E4464" s="102">
        <v>39.326068499999998</v>
      </c>
      <c r="F4464" s="102">
        <v>-4.8379791000000001</v>
      </c>
    </row>
    <row r="4465" spans="1:6" x14ac:dyDescent="0.25">
      <c r="A4465" s="1">
        <v>870</v>
      </c>
      <c r="B4465" t="s">
        <v>5029</v>
      </c>
      <c r="C4465" t="s">
        <v>688</v>
      </c>
      <c r="D4465" t="s">
        <v>662</v>
      </c>
      <c r="E4465" s="102">
        <v>39.326068499999998</v>
      </c>
      <c r="F4465" s="102">
        <v>-4.8379791000000001</v>
      </c>
    </row>
    <row r="4466" spans="1:6" x14ac:dyDescent="0.25">
      <c r="A4466" s="1">
        <v>871</v>
      </c>
      <c r="B4466" t="s">
        <v>5030</v>
      </c>
      <c r="C4466" t="s">
        <v>1027</v>
      </c>
      <c r="D4466" t="s">
        <v>662</v>
      </c>
      <c r="E4466" s="102">
        <v>-34.996496299999997</v>
      </c>
      <c r="F4466" s="102">
        <v>-64.967281700000001</v>
      </c>
    </row>
    <row r="4467" spans="1:6" x14ac:dyDescent="0.25">
      <c r="A4467" s="1">
        <v>871</v>
      </c>
      <c r="B4467" t="s">
        <v>5031</v>
      </c>
      <c r="C4467" t="s">
        <v>767</v>
      </c>
      <c r="D4467" t="s">
        <v>662</v>
      </c>
      <c r="E4467" s="102">
        <v>36.5748441</v>
      </c>
      <c r="F4467" s="102">
        <v>139.23941790000001</v>
      </c>
    </row>
    <row r="4468" spans="1:6" x14ac:dyDescent="0.25">
      <c r="A4468" s="1">
        <v>871</v>
      </c>
      <c r="B4468" t="s">
        <v>5032</v>
      </c>
      <c r="C4468" t="s">
        <v>3036</v>
      </c>
      <c r="D4468" t="s">
        <v>662</v>
      </c>
      <c r="E4468" s="102">
        <v>34.982301800000002</v>
      </c>
      <c r="F4468" s="102">
        <v>33.145128499999998</v>
      </c>
    </row>
    <row r="4469" spans="1:6" x14ac:dyDescent="0.25">
      <c r="A4469" s="1">
        <v>871</v>
      </c>
      <c r="B4469" t="s">
        <v>5033</v>
      </c>
      <c r="C4469" t="s">
        <v>1133</v>
      </c>
      <c r="D4469" t="s">
        <v>662</v>
      </c>
      <c r="E4469" s="102">
        <v>-28.8166236</v>
      </c>
      <c r="F4469" s="102">
        <v>24.991638999999999</v>
      </c>
    </row>
    <row r="4470" spans="1:6" x14ac:dyDescent="0.25">
      <c r="A4470" s="1">
        <v>871</v>
      </c>
      <c r="B4470" t="s">
        <v>5034</v>
      </c>
      <c r="C4470" t="s">
        <v>688</v>
      </c>
      <c r="D4470" t="s">
        <v>662</v>
      </c>
      <c r="E4470" s="102">
        <v>39.326068499999998</v>
      </c>
      <c r="F4470" s="102">
        <v>-4.8379791000000001</v>
      </c>
    </row>
    <row r="4471" spans="1:6" x14ac:dyDescent="0.25">
      <c r="A4471" s="1">
        <v>871</v>
      </c>
      <c r="B4471" t="s">
        <v>5035</v>
      </c>
      <c r="C4471" t="s">
        <v>661</v>
      </c>
      <c r="D4471" t="s">
        <v>662</v>
      </c>
      <c r="E4471" s="102">
        <v>39.783730400000003</v>
      </c>
      <c r="F4471" s="102">
        <v>-100.445882</v>
      </c>
    </row>
    <row r="4472" spans="1:6" x14ac:dyDescent="0.25">
      <c r="A4472" s="1">
        <v>872</v>
      </c>
      <c r="B4472" t="s">
        <v>5036</v>
      </c>
      <c r="C4472" t="s">
        <v>3606</v>
      </c>
      <c r="D4472" t="s">
        <v>664</v>
      </c>
      <c r="E4472" s="102">
        <v>33.843940799999999</v>
      </c>
      <c r="F4472" s="102">
        <v>9.4001380000000001</v>
      </c>
    </row>
    <row r="4473" spans="1:6" x14ac:dyDescent="0.25">
      <c r="A4473" s="1">
        <v>872</v>
      </c>
      <c r="B4473" t="s">
        <v>5037</v>
      </c>
      <c r="C4473" t="s">
        <v>3553</v>
      </c>
      <c r="D4473" t="s">
        <v>662</v>
      </c>
      <c r="E4473" s="102">
        <v>9.6000359</v>
      </c>
      <c r="F4473" s="102">
        <v>7.9999720999999999</v>
      </c>
    </row>
    <row r="4474" spans="1:6" x14ac:dyDescent="0.25">
      <c r="A4474" s="1">
        <v>872</v>
      </c>
      <c r="B4474" t="s">
        <v>5038</v>
      </c>
      <c r="C4474" t="s">
        <v>5039</v>
      </c>
      <c r="D4474" t="s">
        <v>662</v>
      </c>
      <c r="E4474" s="102">
        <v>-23.3165935</v>
      </c>
      <c r="F4474" s="102">
        <v>-58.169344500000001</v>
      </c>
    </row>
    <row r="4475" spans="1:6" x14ac:dyDescent="0.25">
      <c r="A4475" s="1">
        <v>872</v>
      </c>
      <c r="B4475" t="s">
        <v>5040</v>
      </c>
      <c r="C4475" t="s">
        <v>1619</v>
      </c>
      <c r="D4475" t="s">
        <v>662</v>
      </c>
      <c r="E4475" s="102">
        <v>38.959759400000003</v>
      </c>
      <c r="F4475" s="102">
        <v>34.924965299999997</v>
      </c>
    </row>
    <row r="4476" spans="1:6" x14ac:dyDescent="0.25">
      <c r="A4476" s="1">
        <v>872</v>
      </c>
      <c r="B4476" t="s">
        <v>5041</v>
      </c>
      <c r="C4476" t="s">
        <v>5042</v>
      </c>
      <c r="D4476" t="s">
        <v>662</v>
      </c>
      <c r="E4476" s="102">
        <v>40.769627200000002</v>
      </c>
      <c r="F4476" s="102">
        <v>44.673664600000002</v>
      </c>
    </row>
    <row r="4477" spans="1:6" x14ac:dyDescent="0.25">
      <c r="A4477" s="1">
        <v>872</v>
      </c>
      <c r="B4477" t="s">
        <v>5043</v>
      </c>
      <c r="C4477" t="s">
        <v>661</v>
      </c>
      <c r="D4477" t="s">
        <v>662</v>
      </c>
      <c r="E4477" s="102">
        <v>39.783730400000003</v>
      </c>
      <c r="F4477" s="102">
        <v>-100.445882</v>
      </c>
    </row>
    <row r="4478" spans="1:6" x14ac:dyDescent="0.25">
      <c r="A4478" s="1">
        <v>873</v>
      </c>
      <c r="B4478" t="s">
        <v>5044</v>
      </c>
      <c r="C4478" t="s">
        <v>661</v>
      </c>
      <c r="D4478" t="s">
        <v>664</v>
      </c>
      <c r="E4478" s="102">
        <v>39.783730400000003</v>
      </c>
      <c r="F4478" s="102">
        <v>-100.445882</v>
      </c>
    </row>
    <row r="4479" spans="1:6" x14ac:dyDescent="0.25">
      <c r="A4479" s="1">
        <v>873</v>
      </c>
      <c r="B4479" t="s">
        <v>5045</v>
      </c>
      <c r="C4479" t="s">
        <v>675</v>
      </c>
      <c r="D4479" t="s">
        <v>662</v>
      </c>
      <c r="E4479" s="102">
        <v>61.066692199999999</v>
      </c>
      <c r="F4479" s="102">
        <v>-107.99170700000001</v>
      </c>
    </row>
    <row r="4480" spans="1:6" x14ac:dyDescent="0.25">
      <c r="A4480" s="1">
        <v>873</v>
      </c>
      <c r="B4480" t="s">
        <v>5046</v>
      </c>
      <c r="C4480" t="s">
        <v>739</v>
      </c>
      <c r="D4480" t="s">
        <v>662</v>
      </c>
      <c r="E4480" s="102">
        <v>64.686313600000005</v>
      </c>
      <c r="F4480" s="102">
        <v>97.745306099999993</v>
      </c>
    </row>
    <row r="4481" spans="1:6" x14ac:dyDescent="0.25">
      <c r="A4481" s="1">
        <v>873</v>
      </c>
      <c r="B4481" t="s">
        <v>5047</v>
      </c>
      <c r="C4481" t="s">
        <v>739</v>
      </c>
      <c r="D4481" t="s">
        <v>662</v>
      </c>
      <c r="E4481" s="102">
        <v>64.686313600000005</v>
      </c>
      <c r="F4481" s="102">
        <v>97.745306099999993</v>
      </c>
    </row>
    <row r="4482" spans="1:6" x14ac:dyDescent="0.25">
      <c r="A4482" s="1">
        <v>873</v>
      </c>
      <c r="B4482" t="s">
        <v>5048</v>
      </c>
      <c r="C4482" t="s">
        <v>3578</v>
      </c>
      <c r="D4482" t="s">
        <v>662</v>
      </c>
      <c r="E4482" s="102">
        <v>42.607397499999998</v>
      </c>
      <c r="F4482" s="102">
        <v>25.485661700000001</v>
      </c>
    </row>
    <row r="4483" spans="1:6" x14ac:dyDescent="0.25">
      <c r="A4483" s="1">
        <v>874</v>
      </c>
      <c r="B4483" t="s">
        <v>5049</v>
      </c>
      <c r="C4483" t="s">
        <v>739</v>
      </c>
      <c r="D4483" t="s">
        <v>662</v>
      </c>
      <c r="E4483" s="102">
        <v>64.686313600000005</v>
      </c>
      <c r="F4483" s="102">
        <v>97.745306099999993</v>
      </c>
    </row>
    <row r="4484" spans="1:6" x14ac:dyDescent="0.25">
      <c r="A4484" s="1">
        <v>874</v>
      </c>
      <c r="B4484" t="s">
        <v>5050</v>
      </c>
      <c r="C4484" t="s">
        <v>2806</v>
      </c>
      <c r="D4484" t="s">
        <v>662</v>
      </c>
      <c r="E4484" s="102">
        <v>24.4769288</v>
      </c>
      <c r="F4484" s="102">
        <v>90.293441299999998</v>
      </c>
    </row>
    <row r="4485" spans="1:6" x14ac:dyDescent="0.25">
      <c r="A4485" s="1">
        <v>874</v>
      </c>
      <c r="B4485" t="s">
        <v>5051</v>
      </c>
      <c r="C4485" t="s">
        <v>681</v>
      </c>
      <c r="D4485" t="s">
        <v>662</v>
      </c>
      <c r="E4485" s="102">
        <v>51.1638175</v>
      </c>
      <c r="F4485" s="102">
        <v>10.447831300000001</v>
      </c>
    </row>
    <row r="4486" spans="1:6" x14ac:dyDescent="0.25">
      <c r="A4486" s="1">
        <v>874</v>
      </c>
      <c r="B4486" t="s">
        <v>5052</v>
      </c>
      <c r="C4486" t="s">
        <v>1372</v>
      </c>
      <c r="D4486" t="s">
        <v>662</v>
      </c>
      <c r="E4486" s="102">
        <v>14.8971921</v>
      </c>
      <c r="F4486" s="102">
        <v>100.83273</v>
      </c>
    </row>
    <row r="4487" spans="1:6" x14ac:dyDescent="0.25">
      <c r="A4487" s="1">
        <v>875</v>
      </c>
      <c r="B4487" t="s">
        <v>5053</v>
      </c>
      <c r="C4487" t="s">
        <v>661</v>
      </c>
      <c r="D4487" t="s">
        <v>662</v>
      </c>
      <c r="E4487" s="102">
        <v>39.783730400000003</v>
      </c>
      <c r="F4487" s="102">
        <v>-100.445882</v>
      </c>
    </row>
    <row r="4488" spans="1:6" x14ac:dyDescent="0.25">
      <c r="A4488" s="1">
        <v>875</v>
      </c>
      <c r="B4488" t="s">
        <v>5054</v>
      </c>
      <c r="C4488" t="s">
        <v>3840</v>
      </c>
      <c r="D4488" t="s">
        <v>664</v>
      </c>
      <c r="E4488" s="102">
        <v>31.1728205</v>
      </c>
      <c r="F4488" s="102">
        <v>-7.3362482</v>
      </c>
    </row>
    <row r="4489" spans="1:6" x14ac:dyDescent="0.25">
      <c r="A4489" s="1">
        <v>875</v>
      </c>
      <c r="B4489" t="s">
        <v>5055</v>
      </c>
      <c r="C4489" t="s">
        <v>767</v>
      </c>
      <c r="D4489" t="s">
        <v>662</v>
      </c>
      <c r="E4489" s="102">
        <v>36.5748441</v>
      </c>
      <c r="F4489" s="102">
        <v>139.23941790000001</v>
      </c>
    </row>
    <row r="4490" spans="1:6" x14ac:dyDescent="0.25">
      <c r="A4490" s="1">
        <v>875</v>
      </c>
      <c r="B4490" t="s">
        <v>5056</v>
      </c>
      <c r="C4490" t="s">
        <v>694</v>
      </c>
      <c r="D4490" t="s">
        <v>662</v>
      </c>
      <c r="E4490" s="102">
        <v>-10.3333333</v>
      </c>
      <c r="F4490" s="102">
        <v>-53.2</v>
      </c>
    </row>
    <row r="4491" spans="1:6" x14ac:dyDescent="0.25">
      <c r="A4491" s="1">
        <v>875</v>
      </c>
      <c r="B4491" t="s">
        <v>5057</v>
      </c>
      <c r="C4491" t="s">
        <v>740</v>
      </c>
      <c r="D4491" t="s">
        <v>662</v>
      </c>
      <c r="E4491" s="102">
        <v>32.647531399999998</v>
      </c>
      <c r="F4491" s="102">
        <v>54.564351600000002</v>
      </c>
    </row>
    <row r="4492" spans="1:6" x14ac:dyDescent="0.25">
      <c r="A4492" s="1">
        <v>875</v>
      </c>
      <c r="B4492" t="s">
        <v>5058</v>
      </c>
      <c r="C4492" t="s">
        <v>958</v>
      </c>
      <c r="D4492" t="s">
        <v>662</v>
      </c>
      <c r="E4492" s="102">
        <v>22.351114800000001</v>
      </c>
      <c r="F4492" s="102">
        <v>78.667742799999999</v>
      </c>
    </row>
    <row r="4493" spans="1:6" x14ac:dyDescent="0.25">
      <c r="A4493" s="1">
        <v>875</v>
      </c>
      <c r="B4493" t="s">
        <v>5059</v>
      </c>
      <c r="C4493" t="s">
        <v>694</v>
      </c>
      <c r="D4493" t="s">
        <v>662</v>
      </c>
      <c r="E4493" s="102">
        <v>-10.3333333</v>
      </c>
      <c r="F4493" s="102">
        <v>-53.2</v>
      </c>
    </row>
    <row r="4494" spans="1:6" x14ac:dyDescent="0.25">
      <c r="A4494" s="1">
        <v>876</v>
      </c>
      <c r="B4494" t="s">
        <v>5060</v>
      </c>
      <c r="C4494" t="s">
        <v>767</v>
      </c>
      <c r="D4494" t="s">
        <v>664</v>
      </c>
      <c r="E4494" s="102">
        <v>36.5748441</v>
      </c>
      <c r="F4494" s="102">
        <v>139.23941790000001</v>
      </c>
    </row>
    <row r="4495" spans="1:6" x14ac:dyDescent="0.25">
      <c r="A4495" s="1">
        <v>876</v>
      </c>
      <c r="B4495" t="s">
        <v>5061</v>
      </c>
      <c r="C4495" t="s">
        <v>694</v>
      </c>
      <c r="D4495" t="s">
        <v>662</v>
      </c>
      <c r="E4495" s="102">
        <v>-10.3333333</v>
      </c>
      <c r="F4495" s="102">
        <v>-53.2</v>
      </c>
    </row>
    <row r="4496" spans="1:6" x14ac:dyDescent="0.25">
      <c r="A4496" s="1">
        <v>876</v>
      </c>
      <c r="B4496" t="s">
        <v>5062</v>
      </c>
      <c r="C4496" t="s">
        <v>2791</v>
      </c>
      <c r="D4496" t="s">
        <v>662</v>
      </c>
      <c r="E4496" s="102">
        <v>-2.4833826000000001</v>
      </c>
      <c r="F4496" s="102">
        <v>117.8902853</v>
      </c>
    </row>
    <row r="4497" spans="1:6" x14ac:dyDescent="0.25">
      <c r="A4497" s="1">
        <v>876</v>
      </c>
      <c r="B4497" t="s">
        <v>5063</v>
      </c>
      <c r="C4497" t="s">
        <v>740</v>
      </c>
      <c r="D4497" t="s">
        <v>662</v>
      </c>
      <c r="E4497" s="102">
        <v>32.647531399999998</v>
      </c>
      <c r="F4497" s="102">
        <v>54.564351600000002</v>
      </c>
    </row>
    <row r="4498" spans="1:6" x14ac:dyDescent="0.25">
      <c r="A4498" s="1">
        <v>876</v>
      </c>
      <c r="B4498" t="s">
        <v>5064</v>
      </c>
      <c r="C4498" t="s">
        <v>740</v>
      </c>
      <c r="D4498" t="s">
        <v>662</v>
      </c>
      <c r="E4498" s="102">
        <v>32.647531399999998</v>
      </c>
      <c r="F4498" s="102">
        <v>54.564351600000002</v>
      </c>
    </row>
    <row r="4499" spans="1:6" x14ac:dyDescent="0.25">
      <c r="A4499" s="1">
        <v>877</v>
      </c>
      <c r="B4499" t="s">
        <v>166</v>
      </c>
      <c r="C4499" t="s">
        <v>767</v>
      </c>
      <c r="D4499" t="s">
        <v>662</v>
      </c>
      <c r="E4499" s="102">
        <v>36.5748441</v>
      </c>
      <c r="F4499" s="102">
        <v>139.23941790000001</v>
      </c>
    </row>
    <row r="4500" spans="1:6" x14ac:dyDescent="0.25">
      <c r="A4500" s="1">
        <v>877</v>
      </c>
      <c r="B4500" t="s">
        <v>5065</v>
      </c>
      <c r="C4500" t="s">
        <v>666</v>
      </c>
      <c r="D4500" t="s">
        <v>662</v>
      </c>
      <c r="E4500" s="102">
        <v>35.000073999999998</v>
      </c>
      <c r="F4500" s="102">
        <v>104.999927</v>
      </c>
    </row>
    <row r="4501" spans="1:6" x14ac:dyDescent="0.25">
      <c r="A4501" s="1">
        <v>877</v>
      </c>
      <c r="B4501" t="s">
        <v>5066</v>
      </c>
      <c r="C4501" t="s">
        <v>740</v>
      </c>
      <c r="D4501" t="s">
        <v>662</v>
      </c>
      <c r="E4501" s="102">
        <v>32.647531399999998</v>
      </c>
      <c r="F4501" s="102">
        <v>54.564351600000002</v>
      </c>
    </row>
    <row r="4502" spans="1:6" x14ac:dyDescent="0.25">
      <c r="A4502" s="1">
        <v>877</v>
      </c>
      <c r="B4502" t="s">
        <v>5067</v>
      </c>
      <c r="C4502" t="s">
        <v>740</v>
      </c>
      <c r="D4502" t="s">
        <v>662</v>
      </c>
      <c r="E4502" s="102">
        <v>32.647531399999998</v>
      </c>
      <c r="F4502" s="102">
        <v>54.564351600000002</v>
      </c>
    </row>
    <row r="4503" spans="1:6" x14ac:dyDescent="0.25">
      <c r="A4503" s="1">
        <v>877</v>
      </c>
      <c r="B4503" t="s">
        <v>5068</v>
      </c>
      <c r="C4503" t="s">
        <v>688</v>
      </c>
      <c r="D4503" t="s">
        <v>664</v>
      </c>
      <c r="E4503" s="102">
        <v>39.326068499999998</v>
      </c>
      <c r="F4503" s="102">
        <v>-4.8379791000000001</v>
      </c>
    </row>
    <row r="4504" spans="1:6" x14ac:dyDescent="0.25">
      <c r="A4504" s="1">
        <v>877</v>
      </c>
      <c r="B4504" t="s">
        <v>5069</v>
      </c>
      <c r="C4504" t="s">
        <v>661</v>
      </c>
      <c r="D4504" t="s">
        <v>662</v>
      </c>
      <c r="E4504" s="102">
        <v>39.783730400000003</v>
      </c>
      <c r="F4504" s="102">
        <v>-100.445882</v>
      </c>
    </row>
    <row r="4505" spans="1:6" x14ac:dyDescent="0.25">
      <c r="A4505" s="1">
        <v>878</v>
      </c>
      <c r="B4505" t="s">
        <v>5070</v>
      </c>
      <c r="C4505" t="s">
        <v>661</v>
      </c>
      <c r="D4505" t="s">
        <v>662</v>
      </c>
      <c r="E4505" s="102">
        <v>39.783730400000003</v>
      </c>
      <c r="F4505" s="102">
        <v>-100.445882</v>
      </c>
    </row>
    <row r="4506" spans="1:6" x14ac:dyDescent="0.25">
      <c r="A4506" s="1">
        <v>878</v>
      </c>
      <c r="B4506" t="s">
        <v>5071</v>
      </c>
      <c r="C4506" t="s">
        <v>3318</v>
      </c>
      <c r="D4506" t="s">
        <v>662</v>
      </c>
      <c r="E4506" s="102">
        <v>48.101295399999998</v>
      </c>
      <c r="F4506" s="102">
        <v>66.778081799999995</v>
      </c>
    </row>
    <row r="4507" spans="1:6" x14ac:dyDescent="0.25">
      <c r="A4507" s="1">
        <v>878</v>
      </c>
      <c r="B4507" t="s">
        <v>5072</v>
      </c>
      <c r="C4507" t="s">
        <v>666</v>
      </c>
      <c r="D4507" t="s">
        <v>662</v>
      </c>
      <c r="E4507" s="102">
        <v>35.000073999999998</v>
      </c>
      <c r="F4507" s="102">
        <v>104.999927</v>
      </c>
    </row>
    <row r="4508" spans="1:6" x14ac:dyDescent="0.25">
      <c r="A4508" s="1">
        <v>878</v>
      </c>
      <c r="B4508" t="s">
        <v>5073</v>
      </c>
      <c r="C4508" t="s">
        <v>661</v>
      </c>
      <c r="D4508" t="s">
        <v>662</v>
      </c>
      <c r="E4508" s="102">
        <v>39.783730400000003</v>
      </c>
      <c r="F4508" s="102">
        <v>-100.445882</v>
      </c>
    </row>
    <row r="4509" spans="1:6" x14ac:dyDescent="0.25">
      <c r="A4509" s="1">
        <v>878</v>
      </c>
      <c r="B4509" t="s">
        <v>5074</v>
      </c>
      <c r="C4509" t="s">
        <v>2108</v>
      </c>
      <c r="D4509" t="s">
        <v>664</v>
      </c>
      <c r="E4509" s="102">
        <v>45.365844299999999</v>
      </c>
      <c r="F4509" s="102">
        <v>15.6575209</v>
      </c>
    </row>
    <row r="4510" spans="1:6" x14ac:dyDescent="0.25">
      <c r="A4510" s="1">
        <v>879</v>
      </c>
      <c r="B4510" t="s">
        <v>5075</v>
      </c>
      <c r="C4510" t="s">
        <v>675</v>
      </c>
      <c r="D4510" t="s">
        <v>662</v>
      </c>
      <c r="E4510" s="102">
        <v>61.066692199999999</v>
      </c>
      <c r="F4510" s="102">
        <v>-107.99170700000001</v>
      </c>
    </row>
    <row r="4511" spans="1:6" x14ac:dyDescent="0.25">
      <c r="A4511" s="1">
        <v>879</v>
      </c>
      <c r="B4511" t="s">
        <v>5076</v>
      </c>
      <c r="C4511" t="s">
        <v>1264</v>
      </c>
      <c r="D4511" t="s">
        <v>662</v>
      </c>
      <c r="E4511" s="102">
        <v>26.254049299999998</v>
      </c>
      <c r="F4511" s="102">
        <v>29.267546899999999</v>
      </c>
    </row>
    <row r="4512" spans="1:6" x14ac:dyDescent="0.25">
      <c r="A4512" s="1">
        <v>879</v>
      </c>
      <c r="B4512" t="s">
        <v>5077</v>
      </c>
      <c r="C4512" t="s">
        <v>5078</v>
      </c>
      <c r="D4512" t="s">
        <v>662</v>
      </c>
      <c r="E4512" s="102">
        <v>16.347124300000001</v>
      </c>
      <c r="F4512" s="102">
        <v>47.891527099999998</v>
      </c>
    </row>
    <row r="4513" spans="1:6" x14ac:dyDescent="0.25">
      <c r="A4513" s="1">
        <v>879</v>
      </c>
      <c r="B4513" t="s">
        <v>5079</v>
      </c>
      <c r="C4513" t="s">
        <v>661</v>
      </c>
      <c r="D4513" t="s">
        <v>662</v>
      </c>
      <c r="E4513" s="102">
        <v>39.783730400000003</v>
      </c>
      <c r="F4513" s="102">
        <v>-100.445882</v>
      </c>
    </row>
    <row r="4514" spans="1:6" x14ac:dyDescent="0.25">
      <c r="A4514" s="1">
        <v>879</v>
      </c>
      <c r="B4514" t="s">
        <v>5080</v>
      </c>
      <c r="C4514" t="s">
        <v>688</v>
      </c>
      <c r="D4514" t="s">
        <v>662</v>
      </c>
      <c r="E4514" s="102">
        <v>39.326068499999998</v>
      </c>
      <c r="F4514" s="102">
        <v>-4.8379791000000001</v>
      </c>
    </row>
    <row r="4515" spans="1:6" x14ac:dyDescent="0.25">
      <c r="A4515" s="1">
        <v>879</v>
      </c>
      <c r="B4515" t="s">
        <v>5081</v>
      </c>
      <c r="C4515" t="s">
        <v>4421</v>
      </c>
      <c r="D4515" t="s">
        <v>662</v>
      </c>
      <c r="E4515" s="102">
        <v>26.155124900000001</v>
      </c>
      <c r="F4515" s="102">
        <v>50.534460600000003</v>
      </c>
    </row>
    <row r="4516" spans="1:6" x14ac:dyDescent="0.25">
      <c r="A4516" s="1">
        <v>879</v>
      </c>
      <c r="B4516" t="s">
        <v>5082</v>
      </c>
      <c r="C4516" t="s">
        <v>661</v>
      </c>
      <c r="D4516" t="s">
        <v>662</v>
      </c>
      <c r="E4516" s="102">
        <v>39.783730400000003</v>
      </c>
      <c r="F4516" s="102">
        <v>-100.445882</v>
      </c>
    </row>
    <row r="4517" spans="1:6" x14ac:dyDescent="0.25">
      <c r="A4517" s="1">
        <v>879</v>
      </c>
      <c r="B4517" t="s">
        <v>5083</v>
      </c>
      <c r="C4517" t="s">
        <v>661</v>
      </c>
      <c r="D4517" t="s">
        <v>662</v>
      </c>
      <c r="E4517" s="102">
        <v>39.783730400000003</v>
      </c>
      <c r="F4517" s="102">
        <v>-100.445882</v>
      </c>
    </row>
    <row r="4518" spans="1:6" x14ac:dyDescent="0.25">
      <c r="A4518" s="1">
        <v>879</v>
      </c>
      <c r="B4518" t="s">
        <v>5084</v>
      </c>
      <c r="C4518" t="s">
        <v>4247</v>
      </c>
      <c r="D4518" t="s">
        <v>662</v>
      </c>
      <c r="E4518" s="102">
        <v>-1.3397668</v>
      </c>
      <c r="F4518" s="102">
        <v>-79.366696500000003</v>
      </c>
    </row>
    <row r="4519" spans="1:6" x14ac:dyDescent="0.25">
      <c r="A4519" s="1">
        <v>879</v>
      </c>
      <c r="B4519" t="s">
        <v>5085</v>
      </c>
      <c r="C4519" t="s">
        <v>3830</v>
      </c>
      <c r="D4519" t="s">
        <v>662</v>
      </c>
      <c r="E4519" s="102">
        <v>49.4871968</v>
      </c>
      <c r="F4519" s="102">
        <v>31.271832100000001</v>
      </c>
    </row>
    <row r="4520" spans="1:6" x14ac:dyDescent="0.25">
      <c r="A4520" s="1">
        <v>880</v>
      </c>
      <c r="B4520" t="s">
        <v>5086</v>
      </c>
      <c r="C4520" t="s">
        <v>739</v>
      </c>
      <c r="D4520" t="s">
        <v>662</v>
      </c>
      <c r="E4520" s="102">
        <v>64.686313600000005</v>
      </c>
      <c r="F4520" s="102">
        <v>97.745306099999993</v>
      </c>
    </row>
    <row r="4521" spans="1:6" x14ac:dyDescent="0.25">
      <c r="A4521" s="1">
        <v>880</v>
      </c>
      <c r="B4521" t="s">
        <v>5087</v>
      </c>
      <c r="C4521" t="s">
        <v>1356</v>
      </c>
      <c r="D4521" t="s">
        <v>664</v>
      </c>
      <c r="E4521" s="102">
        <v>23.658511600000001</v>
      </c>
      <c r="F4521" s="102">
        <v>-102.00770970000001</v>
      </c>
    </row>
    <row r="4522" spans="1:6" x14ac:dyDescent="0.25">
      <c r="A4522" s="1">
        <v>880</v>
      </c>
      <c r="B4522" t="s">
        <v>5088</v>
      </c>
      <c r="C4522" t="s">
        <v>688</v>
      </c>
      <c r="D4522" t="s">
        <v>664</v>
      </c>
      <c r="E4522" s="102">
        <v>39.326068499999998</v>
      </c>
      <c r="F4522" s="102">
        <v>-4.8379791000000001</v>
      </c>
    </row>
    <row r="4523" spans="1:6" x14ac:dyDescent="0.25">
      <c r="A4523" s="1">
        <v>880</v>
      </c>
      <c r="B4523" t="s">
        <v>5089</v>
      </c>
      <c r="C4523" t="s">
        <v>740</v>
      </c>
      <c r="D4523" t="s">
        <v>662</v>
      </c>
      <c r="E4523" s="102">
        <v>32.647531399999998</v>
      </c>
      <c r="F4523" s="102">
        <v>54.564351600000002</v>
      </c>
    </row>
    <row r="4524" spans="1:6" x14ac:dyDescent="0.25">
      <c r="A4524" s="1">
        <v>880</v>
      </c>
      <c r="B4524" t="s">
        <v>5090</v>
      </c>
      <c r="C4524" t="s">
        <v>694</v>
      </c>
      <c r="D4524" t="s">
        <v>662</v>
      </c>
      <c r="E4524" s="102">
        <v>-10.3333333</v>
      </c>
      <c r="F4524" s="102">
        <v>-53.2</v>
      </c>
    </row>
    <row r="4525" spans="1:6" x14ac:dyDescent="0.25">
      <c r="A4525" s="1">
        <v>880</v>
      </c>
      <c r="B4525" t="s">
        <v>5091</v>
      </c>
      <c r="C4525" t="s">
        <v>688</v>
      </c>
      <c r="D4525" t="s">
        <v>662</v>
      </c>
      <c r="E4525" s="102">
        <v>39.326068499999998</v>
      </c>
      <c r="F4525" s="102">
        <v>-4.8379791000000001</v>
      </c>
    </row>
    <row r="4526" spans="1:6" x14ac:dyDescent="0.25">
      <c r="A4526" s="1">
        <v>881</v>
      </c>
      <c r="B4526" t="s">
        <v>5092</v>
      </c>
      <c r="C4526" t="s">
        <v>4019</v>
      </c>
      <c r="D4526" t="s">
        <v>662</v>
      </c>
      <c r="E4526" s="102">
        <v>33.095579299999997</v>
      </c>
      <c r="F4526" s="102">
        <v>44.174977499999997</v>
      </c>
    </row>
    <row r="4527" spans="1:6" x14ac:dyDescent="0.25">
      <c r="A4527" s="1">
        <v>881</v>
      </c>
      <c r="B4527" t="s">
        <v>5093</v>
      </c>
      <c r="C4527" t="s">
        <v>661</v>
      </c>
      <c r="D4527" t="s">
        <v>664</v>
      </c>
      <c r="E4527" s="102">
        <v>39.783730400000003</v>
      </c>
      <c r="F4527" s="102">
        <v>-100.445882</v>
      </c>
    </row>
    <row r="4528" spans="1:6" x14ac:dyDescent="0.25">
      <c r="A4528" s="1">
        <v>881</v>
      </c>
      <c r="B4528" t="s">
        <v>5094</v>
      </c>
      <c r="C4528" t="s">
        <v>1619</v>
      </c>
      <c r="D4528" t="s">
        <v>664</v>
      </c>
      <c r="E4528" s="102">
        <v>38.959759400000003</v>
      </c>
      <c r="F4528" s="102">
        <v>34.924965299999997</v>
      </c>
    </row>
    <row r="4529" spans="1:6" x14ac:dyDescent="0.25">
      <c r="A4529" s="1">
        <v>881</v>
      </c>
      <c r="B4529" t="s">
        <v>5095</v>
      </c>
      <c r="C4529" t="s">
        <v>739</v>
      </c>
      <c r="D4529" t="s">
        <v>662</v>
      </c>
      <c r="E4529" s="102">
        <v>64.686313600000005</v>
      </c>
      <c r="F4529" s="102">
        <v>97.745306099999993</v>
      </c>
    </row>
    <row r="4530" spans="1:6" x14ac:dyDescent="0.25">
      <c r="A4530" s="1">
        <v>882</v>
      </c>
      <c r="B4530" t="s">
        <v>5096</v>
      </c>
      <c r="C4530" t="s">
        <v>661</v>
      </c>
      <c r="D4530" t="s">
        <v>664</v>
      </c>
      <c r="E4530" s="102">
        <v>39.783730400000003</v>
      </c>
      <c r="F4530" s="102">
        <v>-100.445882</v>
      </c>
    </row>
    <row r="4531" spans="1:6" x14ac:dyDescent="0.25">
      <c r="A4531" s="1">
        <v>882</v>
      </c>
      <c r="B4531" t="s">
        <v>5097</v>
      </c>
      <c r="C4531" t="s">
        <v>739</v>
      </c>
      <c r="D4531" t="s">
        <v>662</v>
      </c>
      <c r="E4531" s="102">
        <v>64.686313600000005</v>
      </c>
      <c r="F4531" s="102">
        <v>97.745306099999993</v>
      </c>
    </row>
    <row r="4532" spans="1:6" x14ac:dyDescent="0.25">
      <c r="A4532" s="1">
        <v>882</v>
      </c>
      <c r="B4532" t="s">
        <v>5098</v>
      </c>
      <c r="C4532" t="s">
        <v>694</v>
      </c>
      <c r="D4532" t="s">
        <v>662</v>
      </c>
      <c r="E4532" s="102">
        <v>-10.3333333</v>
      </c>
      <c r="F4532" s="102">
        <v>-53.2</v>
      </c>
    </row>
    <row r="4533" spans="1:6" x14ac:dyDescent="0.25">
      <c r="A4533" s="1">
        <v>882</v>
      </c>
      <c r="B4533" t="s">
        <v>5099</v>
      </c>
      <c r="C4533" t="s">
        <v>3553</v>
      </c>
      <c r="D4533" t="s">
        <v>662</v>
      </c>
      <c r="E4533" s="102">
        <v>9.6000359</v>
      </c>
      <c r="F4533" s="102">
        <v>7.9999720999999999</v>
      </c>
    </row>
    <row r="4534" spans="1:6" x14ac:dyDescent="0.25">
      <c r="A4534" s="1">
        <v>882</v>
      </c>
      <c r="B4534" t="s">
        <v>5100</v>
      </c>
      <c r="C4534" t="s">
        <v>1619</v>
      </c>
      <c r="D4534" t="s">
        <v>662</v>
      </c>
      <c r="E4534" s="102">
        <v>38.959759400000003</v>
      </c>
      <c r="F4534" s="102">
        <v>34.924965299999997</v>
      </c>
    </row>
    <row r="4535" spans="1:6" x14ac:dyDescent="0.25">
      <c r="A4535" s="1">
        <v>882</v>
      </c>
      <c r="B4535" t="s">
        <v>5101</v>
      </c>
      <c r="C4535" t="s">
        <v>2576</v>
      </c>
      <c r="D4535" t="s">
        <v>662</v>
      </c>
      <c r="E4535" s="102">
        <v>4.0999169999999996</v>
      </c>
      <c r="F4535" s="102">
        <v>-72.908813300000006</v>
      </c>
    </row>
    <row r="4536" spans="1:6" x14ac:dyDescent="0.25">
      <c r="A4536" s="1">
        <v>883</v>
      </c>
      <c r="B4536" t="s">
        <v>5102</v>
      </c>
      <c r="C4536" t="s">
        <v>666</v>
      </c>
      <c r="D4536" t="s">
        <v>662</v>
      </c>
      <c r="E4536" s="102">
        <v>35.000073999999998</v>
      </c>
      <c r="F4536" s="102">
        <v>104.999927</v>
      </c>
    </row>
    <row r="4537" spans="1:6" x14ac:dyDescent="0.25">
      <c r="A4537" s="1">
        <v>883</v>
      </c>
      <c r="B4537" t="s">
        <v>5103</v>
      </c>
      <c r="C4537" t="s">
        <v>3840</v>
      </c>
      <c r="D4537" t="s">
        <v>662</v>
      </c>
      <c r="E4537" s="102">
        <v>31.1728205</v>
      </c>
      <c r="F4537" s="102">
        <v>-7.3362482</v>
      </c>
    </row>
    <row r="4538" spans="1:6" x14ac:dyDescent="0.25">
      <c r="A4538" s="1">
        <v>883</v>
      </c>
      <c r="B4538" t="s">
        <v>5104</v>
      </c>
      <c r="C4538" t="s">
        <v>666</v>
      </c>
      <c r="D4538" t="s">
        <v>667</v>
      </c>
      <c r="E4538" s="102">
        <v>35.000073999999998</v>
      </c>
      <c r="F4538" s="102">
        <v>104.999927</v>
      </c>
    </row>
    <row r="4539" spans="1:6" x14ac:dyDescent="0.25">
      <c r="A4539" s="1">
        <v>883</v>
      </c>
      <c r="B4539" t="s">
        <v>5105</v>
      </c>
      <c r="C4539" t="s">
        <v>694</v>
      </c>
      <c r="D4539" t="s">
        <v>662</v>
      </c>
      <c r="E4539" s="102">
        <v>-10.3333333</v>
      </c>
      <c r="F4539" s="102">
        <v>-53.2</v>
      </c>
    </row>
    <row r="4540" spans="1:6" x14ac:dyDescent="0.25">
      <c r="A4540" s="1">
        <v>883</v>
      </c>
      <c r="B4540" t="s">
        <v>5106</v>
      </c>
      <c r="C4540" t="s">
        <v>661</v>
      </c>
      <c r="D4540" t="s">
        <v>662</v>
      </c>
      <c r="E4540" s="102">
        <v>39.783730400000003</v>
      </c>
      <c r="F4540" s="102">
        <v>-100.445882</v>
      </c>
    </row>
    <row r="4541" spans="1:6" x14ac:dyDescent="0.25">
      <c r="A4541" s="1">
        <v>883</v>
      </c>
      <c r="B4541" t="s">
        <v>5107</v>
      </c>
      <c r="C4541" t="s">
        <v>740</v>
      </c>
      <c r="D4541" t="s">
        <v>662</v>
      </c>
      <c r="E4541" s="102">
        <v>32.647531399999998</v>
      </c>
      <c r="F4541" s="102">
        <v>54.564351600000002</v>
      </c>
    </row>
    <row r="4542" spans="1:6" x14ac:dyDescent="0.25">
      <c r="A4542" s="1">
        <v>883</v>
      </c>
      <c r="B4542" t="s">
        <v>5108</v>
      </c>
      <c r="C4542" t="s">
        <v>1619</v>
      </c>
      <c r="D4542" t="s">
        <v>662</v>
      </c>
      <c r="E4542" s="102">
        <v>38.959759400000003</v>
      </c>
      <c r="F4542" s="102">
        <v>34.924965299999997</v>
      </c>
    </row>
    <row r="4543" spans="1:6" x14ac:dyDescent="0.25">
      <c r="A4543" s="1">
        <v>884</v>
      </c>
      <c r="B4543" t="s">
        <v>5109</v>
      </c>
      <c r="C4543" t="s">
        <v>661</v>
      </c>
      <c r="D4543" t="s">
        <v>662</v>
      </c>
      <c r="E4543" s="102">
        <v>39.783730400000003</v>
      </c>
      <c r="F4543" s="102">
        <v>-100.445882</v>
      </c>
    </row>
    <row r="4544" spans="1:6" x14ac:dyDescent="0.25">
      <c r="A4544" s="1">
        <v>884</v>
      </c>
      <c r="B4544" t="s">
        <v>5110</v>
      </c>
      <c r="C4544" t="s">
        <v>694</v>
      </c>
      <c r="D4544" t="s">
        <v>662</v>
      </c>
      <c r="E4544" s="102">
        <v>-10.3333333</v>
      </c>
      <c r="F4544" s="102">
        <v>-53.2</v>
      </c>
    </row>
    <row r="4545" spans="1:6" x14ac:dyDescent="0.25">
      <c r="A4545" s="1">
        <v>884</v>
      </c>
      <c r="B4545" t="s">
        <v>5111</v>
      </c>
      <c r="C4545" t="s">
        <v>1356</v>
      </c>
      <c r="D4545" t="s">
        <v>664</v>
      </c>
      <c r="E4545" s="102">
        <v>23.658511600000001</v>
      </c>
      <c r="F4545" s="102">
        <v>-102.00770970000001</v>
      </c>
    </row>
    <row r="4546" spans="1:6" x14ac:dyDescent="0.25">
      <c r="A4546" s="1">
        <v>884</v>
      </c>
      <c r="B4546" t="s">
        <v>5112</v>
      </c>
      <c r="C4546" t="s">
        <v>958</v>
      </c>
      <c r="D4546" t="s">
        <v>662</v>
      </c>
      <c r="E4546" s="102">
        <v>22.351114800000001</v>
      </c>
      <c r="F4546" s="102">
        <v>78.667742799999999</v>
      </c>
    </row>
    <row r="4547" spans="1:6" x14ac:dyDescent="0.25">
      <c r="A4547" s="1">
        <v>885</v>
      </c>
      <c r="B4547" t="s">
        <v>5113</v>
      </c>
      <c r="C4547" t="s">
        <v>3606</v>
      </c>
      <c r="D4547" t="s">
        <v>664</v>
      </c>
      <c r="E4547" s="102">
        <v>33.843940799999999</v>
      </c>
      <c r="F4547" s="102">
        <v>9.4001380000000001</v>
      </c>
    </row>
    <row r="4548" spans="1:6" x14ac:dyDescent="0.25">
      <c r="A4548" s="1">
        <v>885</v>
      </c>
      <c r="B4548" t="s">
        <v>5114</v>
      </c>
      <c r="C4548" t="s">
        <v>836</v>
      </c>
      <c r="D4548" t="s">
        <v>662</v>
      </c>
      <c r="E4548" s="102">
        <v>61.152938599999999</v>
      </c>
      <c r="F4548" s="102">
        <v>8.7876653000000005</v>
      </c>
    </row>
    <row r="4549" spans="1:6" x14ac:dyDescent="0.25">
      <c r="A4549" s="1">
        <v>885</v>
      </c>
      <c r="B4549" t="s">
        <v>5115</v>
      </c>
      <c r="C4549" t="s">
        <v>2576</v>
      </c>
      <c r="D4549" t="s">
        <v>662</v>
      </c>
      <c r="E4549" s="102">
        <v>4.0999169999999996</v>
      </c>
      <c r="F4549" s="102">
        <v>-72.908813300000006</v>
      </c>
    </row>
    <row r="4550" spans="1:6" x14ac:dyDescent="0.25">
      <c r="A4550" s="1">
        <v>885</v>
      </c>
      <c r="B4550" t="s">
        <v>5116</v>
      </c>
      <c r="C4550" t="s">
        <v>740</v>
      </c>
      <c r="D4550" t="s">
        <v>662</v>
      </c>
      <c r="E4550" s="102">
        <v>32.647531399999998</v>
      </c>
      <c r="F4550" s="102">
        <v>54.564351600000002</v>
      </c>
    </row>
    <row r="4551" spans="1:6" x14ac:dyDescent="0.25">
      <c r="A4551" s="1">
        <v>885</v>
      </c>
      <c r="B4551" t="s">
        <v>5117</v>
      </c>
      <c r="C4551" t="s">
        <v>1619</v>
      </c>
      <c r="D4551" t="s">
        <v>662</v>
      </c>
      <c r="E4551" s="102">
        <v>38.959759400000003</v>
      </c>
      <c r="F4551" s="102">
        <v>34.924965299999997</v>
      </c>
    </row>
    <row r="4552" spans="1:6" x14ac:dyDescent="0.25">
      <c r="A4552" s="1">
        <v>886</v>
      </c>
      <c r="B4552" t="s">
        <v>5118</v>
      </c>
      <c r="C4552" t="s">
        <v>694</v>
      </c>
      <c r="D4552" t="s">
        <v>662</v>
      </c>
      <c r="E4552" s="102">
        <v>-10.3333333</v>
      </c>
      <c r="F4552" s="102">
        <v>-53.2</v>
      </c>
    </row>
    <row r="4553" spans="1:6" x14ac:dyDescent="0.25">
      <c r="A4553" s="1">
        <v>886</v>
      </c>
      <c r="B4553" t="s">
        <v>5119</v>
      </c>
      <c r="C4553" t="s">
        <v>1619</v>
      </c>
      <c r="D4553" t="s">
        <v>662</v>
      </c>
      <c r="E4553" s="102">
        <v>38.959759400000003</v>
      </c>
      <c r="F4553" s="102">
        <v>34.924965299999997</v>
      </c>
    </row>
    <row r="4554" spans="1:6" x14ac:dyDescent="0.25">
      <c r="A4554" s="1">
        <v>886</v>
      </c>
      <c r="B4554" t="s">
        <v>5120</v>
      </c>
      <c r="C4554" t="s">
        <v>978</v>
      </c>
      <c r="D4554" t="s">
        <v>662</v>
      </c>
      <c r="E4554" s="102">
        <v>49.743904700000002</v>
      </c>
      <c r="F4554" s="102">
        <v>15.338106099999999</v>
      </c>
    </row>
    <row r="4555" spans="1:6" x14ac:dyDescent="0.25">
      <c r="A4555" s="1">
        <v>886</v>
      </c>
      <c r="B4555" t="s">
        <v>5121</v>
      </c>
      <c r="C4555" t="s">
        <v>1619</v>
      </c>
      <c r="D4555" t="s">
        <v>662</v>
      </c>
      <c r="E4555" s="102">
        <v>38.959759400000003</v>
      </c>
      <c r="F4555" s="102">
        <v>34.924965299999997</v>
      </c>
    </row>
    <row r="4556" spans="1:6" x14ac:dyDescent="0.25">
      <c r="A4556" s="1">
        <v>886</v>
      </c>
      <c r="B4556" t="s">
        <v>5122</v>
      </c>
      <c r="C4556" t="s">
        <v>4607</v>
      </c>
      <c r="D4556" t="s">
        <v>662</v>
      </c>
      <c r="E4556" s="102">
        <v>28.000027200000002</v>
      </c>
      <c r="F4556" s="102">
        <v>2.9999825000000002</v>
      </c>
    </row>
    <row r="4557" spans="1:6" x14ac:dyDescent="0.25">
      <c r="A4557" s="1">
        <v>886</v>
      </c>
      <c r="B4557" t="s">
        <v>5123</v>
      </c>
      <c r="C4557" t="s">
        <v>739</v>
      </c>
      <c r="D4557" t="s">
        <v>662</v>
      </c>
      <c r="E4557" s="102">
        <v>64.686313600000005</v>
      </c>
      <c r="F4557" s="102">
        <v>97.745306099999993</v>
      </c>
    </row>
    <row r="4558" spans="1:6" x14ac:dyDescent="0.25">
      <c r="A4558" s="1">
        <v>886</v>
      </c>
      <c r="B4558" t="s">
        <v>5124</v>
      </c>
      <c r="C4558" t="s">
        <v>1619</v>
      </c>
      <c r="D4558" t="s">
        <v>662</v>
      </c>
      <c r="E4558" s="102">
        <v>38.959759400000003</v>
      </c>
      <c r="F4558" s="102">
        <v>34.924965299999997</v>
      </c>
    </row>
    <row r="4559" spans="1:6" x14ac:dyDescent="0.25">
      <c r="A4559" s="1">
        <v>887</v>
      </c>
      <c r="B4559" t="s">
        <v>5125</v>
      </c>
      <c r="C4559" t="s">
        <v>1619</v>
      </c>
      <c r="D4559" t="s">
        <v>662</v>
      </c>
      <c r="E4559" s="102">
        <v>38.959759400000003</v>
      </c>
      <c r="F4559" s="102">
        <v>34.924965299999997</v>
      </c>
    </row>
    <row r="4560" spans="1:6" x14ac:dyDescent="0.25">
      <c r="A4560" s="1">
        <v>887</v>
      </c>
      <c r="B4560" t="s">
        <v>5126</v>
      </c>
      <c r="C4560" t="s">
        <v>1002</v>
      </c>
      <c r="D4560" t="s">
        <v>662</v>
      </c>
      <c r="E4560" s="102">
        <v>25.624261799999999</v>
      </c>
      <c r="F4560" s="102">
        <v>42.352832800000002</v>
      </c>
    </row>
    <row r="4561" spans="1:6" x14ac:dyDescent="0.25">
      <c r="A4561" s="1">
        <v>887</v>
      </c>
      <c r="B4561" t="s">
        <v>5127</v>
      </c>
      <c r="C4561" t="s">
        <v>739</v>
      </c>
      <c r="D4561" t="s">
        <v>662</v>
      </c>
      <c r="E4561" s="102">
        <v>64.686313600000005</v>
      </c>
      <c r="F4561" s="102">
        <v>97.745306099999993</v>
      </c>
    </row>
    <row r="4562" spans="1:6" x14ac:dyDescent="0.25">
      <c r="A4562" s="1">
        <v>887</v>
      </c>
      <c r="B4562" t="s">
        <v>5128</v>
      </c>
      <c r="C4562" t="s">
        <v>899</v>
      </c>
      <c r="D4562" t="s">
        <v>662</v>
      </c>
      <c r="E4562" s="102">
        <v>38.995368300000003</v>
      </c>
      <c r="F4562" s="102">
        <v>21.987713200000002</v>
      </c>
    </row>
    <row r="4563" spans="1:6" x14ac:dyDescent="0.25">
      <c r="A4563" s="1">
        <v>887</v>
      </c>
      <c r="B4563" t="s">
        <v>5129</v>
      </c>
      <c r="C4563" t="s">
        <v>666</v>
      </c>
      <c r="D4563" t="s">
        <v>662</v>
      </c>
      <c r="E4563" s="102">
        <v>35.000073999999998</v>
      </c>
      <c r="F4563" s="102">
        <v>104.999927</v>
      </c>
    </row>
    <row r="4564" spans="1:6" x14ac:dyDescent="0.25">
      <c r="A4564" s="1">
        <v>887</v>
      </c>
      <c r="B4564" t="s">
        <v>5130</v>
      </c>
      <c r="C4564" t="s">
        <v>4130</v>
      </c>
      <c r="D4564" t="s">
        <v>664</v>
      </c>
      <c r="E4564" s="102">
        <v>12.750348600000001</v>
      </c>
      <c r="F4564" s="102">
        <v>122.7312101</v>
      </c>
    </row>
    <row r="4565" spans="1:6" x14ac:dyDescent="0.25">
      <c r="A4565" s="1">
        <v>887</v>
      </c>
      <c r="B4565" t="s">
        <v>5131</v>
      </c>
      <c r="C4565" t="s">
        <v>4019</v>
      </c>
      <c r="D4565" t="s">
        <v>662</v>
      </c>
      <c r="E4565" s="102">
        <v>33.095579299999997</v>
      </c>
      <c r="F4565" s="102">
        <v>44.174977499999997</v>
      </c>
    </row>
    <row r="4566" spans="1:6" x14ac:dyDescent="0.25">
      <c r="A4566" s="1">
        <v>887</v>
      </c>
      <c r="B4566" t="s">
        <v>5132</v>
      </c>
      <c r="C4566" t="s">
        <v>1619</v>
      </c>
      <c r="D4566" t="s">
        <v>662</v>
      </c>
      <c r="E4566" s="102">
        <v>38.959759400000003</v>
      </c>
      <c r="F4566" s="102">
        <v>34.924965299999997</v>
      </c>
    </row>
    <row r="4567" spans="1:6" x14ac:dyDescent="0.25">
      <c r="A4567" s="1">
        <v>888</v>
      </c>
      <c r="B4567" t="s">
        <v>5133</v>
      </c>
      <c r="C4567" t="s">
        <v>2934</v>
      </c>
      <c r="D4567" t="s">
        <v>662</v>
      </c>
      <c r="E4567" s="102">
        <v>15.926665699999999</v>
      </c>
      <c r="F4567" s="102">
        <v>107.9650855</v>
      </c>
    </row>
    <row r="4568" spans="1:6" x14ac:dyDescent="0.25">
      <c r="A4568" s="1">
        <v>888</v>
      </c>
      <c r="B4568" t="s">
        <v>5134</v>
      </c>
      <c r="C4568" t="s">
        <v>666</v>
      </c>
      <c r="D4568" t="s">
        <v>662</v>
      </c>
      <c r="E4568" s="102">
        <v>35.000073999999998</v>
      </c>
      <c r="F4568" s="102">
        <v>104.999927</v>
      </c>
    </row>
    <row r="4569" spans="1:6" x14ac:dyDescent="0.25">
      <c r="A4569" s="1">
        <v>888</v>
      </c>
      <c r="B4569" t="s">
        <v>5135</v>
      </c>
      <c r="C4569" t="s">
        <v>3840</v>
      </c>
      <c r="D4569" t="s">
        <v>662</v>
      </c>
      <c r="E4569" s="102">
        <v>31.1728205</v>
      </c>
      <c r="F4569" s="102">
        <v>-7.3362482</v>
      </c>
    </row>
    <row r="4570" spans="1:6" x14ac:dyDescent="0.25">
      <c r="A4570" s="1">
        <v>888</v>
      </c>
      <c r="B4570" t="s">
        <v>5136</v>
      </c>
      <c r="C4570" t="s">
        <v>958</v>
      </c>
      <c r="D4570" t="s">
        <v>662</v>
      </c>
      <c r="E4570" s="102">
        <v>22.351114800000001</v>
      </c>
      <c r="F4570" s="102">
        <v>78.667742799999999</v>
      </c>
    </row>
    <row r="4571" spans="1:6" x14ac:dyDescent="0.25">
      <c r="A4571" s="1">
        <v>888</v>
      </c>
      <c r="B4571" t="s">
        <v>5137</v>
      </c>
      <c r="C4571" t="s">
        <v>661</v>
      </c>
      <c r="D4571" t="s">
        <v>662</v>
      </c>
      <c r="E4571" s="102">
        <v>39.783730400000003</v>
      </c>
      <c r="F4571" s="102">
        <v>-100.445882</v>
      </c>
    </row>
    <row r="4572" spans="1:6" x14ac:dyDescent="0.25">
      <c r="A4572" s="1">
        <v>889</v>
      </c>
      <c r="B4572" t="s">
        <v>5138</v>
      </c>
      <c r="C4572" t="s">
        <v>681</v>
      </c>
      <c r="D4572" t="s">
        <v>664</v>
      </c>
      <c r="E4572" s="102">
        <v>51.1638175</v>
      </c>
      <c r="F4572" s="102">
        <v>10.447831300000001</v>
      </c>
    </row>
    <row r="4573" spans="1:6" x14ac:dyDescent="0.25">
      <c r="A4573" s="1">
        <v>889</v>
      </c>
      <c r="B4573" t="s">
        <v>5139</v>
      </c>
      <c r="C4573" t="s">
        <v>2791</v>
      </c>
      <c r="D4573" t="s">
        <v>662</v>
      </c>
      <c r="E4573" s="102">
        <v>-2.4833826000000001</v>
      </c>
      <c r="F4573" s="102">
        <v>117.8902853</v>
      </c>
    </row>
    <row r="4574" spans="1:6" x14ac:dyDescent="0.25">
      <c r="A4574" s="1">
        <v>889</v>
      </c>
      <c r="B4574" t="s">
        <v>5140</v>
      </c>
      <c r="C4574" t="s">
        <v>3830</v>
      </c>
      <c r="D4574" t="s">
        <v>662</v>
      </c>
      <c r="E4574" s="102">
        <v>49.4871968</v>
      </c>
      <c r="F4574" s="102">
        <v>31.271832100000001</v>
      </c>
    </row>
    <row r="4575" spans="1:6" x14ac:dyDescent="0.25">
      <c r="A4575" s="1">
        <v>889</v>
      </c>
      <c r="B4575" t="s">
        <v>5141</v>
      </c>
      <c r="C4575" t="s">
        <v>767</v>
      </c>
      <c r="D4575" t="s">
        <v>662</v>
      </c>
      <c r="E4575" s="102">
        <v>36.5748441</v>
      </c>
      <c r="F4575" s="102">
        <v>139.23941790000001</v>
      </c>
    </row>
    <row r="4576" spans="1:6" x14ac:dyDescent="0.25">
      <c r="A4576" s="1">
        <v>890</v>
      </c>
      <c r="B4576" t="s">
        <v>5142</v>
      </c>
      <c r="C4576" t="s">
        <v>739</v>
      </c>
      <c r="D4576" t="s">
        <v>662</v>
      </c>
      <c r="E4576" s="102">
        <v>64.686313600000005</v>
      </c>
      <c r="F4576" s="102">
        <v>97.745306099999993</v>
      </c>
    </row>
    <row r="4577" spans="1:6" x14ac:dyDescent="0.25">
      <c r="A4577" s="1">
        <v>890</v>
      </c>
      <c r="B4577" t="s">
        <v>5143</v>
      </c>
      <c r="C4577" t="s">
        <v>3840</v>
      </c>
      <c r="D4577" t="s">
        <v>662</v>
      </c>
      <c r="E4577" s="102">
        <v>31.1728205</v>
      </c>
      <c r="F4577" s="102">
        <v>-7.3362482</v>
      </c>
    </row>
    <row r="4578" spans="1:6" x14ac:dyDescent="0.25">
      <c r="A4578" s="1">
        <v>890</v>
      </c>
      <c r="B4578" t="s">
        <v>5144</v>
      </c>
      <c r="C4578" t="s">
        <v>2313</v>
      </c>
      <c r="D4578" t="s">
        <v>662</v>
      </c>
      <c r="E4578" s="102">
        <v>30.3308401</v>
      </c>
      <c r="F4578" s="102">
        <v>71.247499000000005</v>
      </c>
    </row>
    <row r="4579" spans="1:6" x14ac:dyDescent="0.25">
      <c r="A4579" s="1">
        <v>890</v>
      </c>
      <c r="B4579" t="s">
        <v>5145</v>
      </c>
      <c r="C4579" t="s">
        <v>1372</v>
      </c>
      <c r="D4579" t="s">
        <v>662</v>
      </c>
      <c r="E4579" s="102">
        <v>14.8971921</v>
      </c>
      <c r="F4579" s="102">
        <v>100.83273</v>
      </c>
    </row>
    <row r="4580" spans="1:6" x14ac:dyDescent="0.25">
      <c r="A4580" s="1">
        <v>890</v>
      </c>
      <c r="B4580" t="s">
        <v>5146</v>
      </c>
      <c r="C4580" t="s">
        <v>1619</v>
      </c>
      <c r="D4580" t="s">
        <v>662</v>
      </c>
      <c r="E4580" s="102">
        <v>38.959759400000003</v>
      </c>
      <c r="F4580" s="102">
        <v>34.924965299999997</v>
      </c>
    </row>
    <row r="4581" spans="1:6" x14ac:dyDescent="0.25">
      <c r="A4581" s="1">
        <v>890</v>
      </c>
      <c r="B4581" t="s">
        <v>5147</v>
      </c>
      <c r="C4581" t="s">
        <v>2313</v>
      </c>
      <c r="D4581" t="s">
        <v>662</v>
      </c>
      <c r="E4581" s="102">
        <v>30.3308401</v>
      </c>
      <c r="F4581" s="102">
        <v>71.247499000000005</v>
      </c>
    </row>
    <row r="4582" spans="1:6" x14ac:dyDescent="0.25">
      <c r="A4582" s="1">
        <v>890</v>
      </c>
      <c r="B4582" t="s">
        <v>5148</v>
      </c>
      <c r="C4582" t="s">
        <v>739</v>
      </c>
      <c r="D4582" t="s">
        <v>667</v>
      </c>
      <c r="E4582" s="102">
        <v>64.686313600000005</v>
      </c>
      <c r="F4582" s="102">
        <v>97.745306099999993</v>
      </c>
    </row>
    <row r="4583" spans="1:6" x14ac:dyDescent="0.25">
      <c r="A4583" s="1">
        <v>890</v>
      </c>
      <c r="B4583" t="s">
        <v>5149</v>
      </c>
      <c r="C4583" t="s">
        <v>3830</v>
      </c>
      <c r="D4583" t="s">
        <v>662</v>
      </c>
      <c r="E4583" s="102">
        <v>49.4871968</v>
      </c>
      <c r="F4583" s="102">
        <v>31.271832100000001</v>
      </c>
    </row>
    <row r="4584" spans="1:6" x14ac:dyDescent="0.25">
      <c r="A4584" s="1">
        <v>891</v>
      </c>
      <c r="B4584" t="s">
        <v>5150</v>
      </c>
      <c r="C4584" t="s">
        <v>2059</v>
      </c>
      <c r="D4584" t="s">
        <v>662</v>
      </c>
      <c r="E4584" s="102">
        <v>48.741152200000002</v>
      </c>
      <c r="F4584" s="102">
        <v>19.452864600000002</v>
      </c>
    </row>
    <row r="4585" spans="1:6" x14ac:dyDescent="0.25">
      <c r="A4585" s="1">
        <v>892</v>
      </c>
      <c r="B4585" t="s">
        <v>5151</v>
      </c>
      <c r="C4585" t="s">
        <v>3553</v>
      </c>
      <c r="D4585" t="s">
        <v>662</v>
      </c>
      <c r="E4585" s="102">
        <v>9.6000359</v>
      </c>
      <c r="F4585" s="102">
        <v>7.9999720999999999</v>
      </c>
    </row>
    <row r="4586" spans="1:6" x14ac:dyDescent="0.25">
      <c r="A4586" s="1">
        <v>892</v>
      </c>
      <c r="B4586" t="s">
        <v>5152</v>
      </c>
      <c r="C4586" t="s">
        <v>767</v>
      </c>
      <c r="D4586" t="s">
        <v>667</v>
      </c>
      <c r="E4586" s="102">
        <v>36.5748441</v>
      </c>
      <c r="F4586" s="102">
        <v>139.23941790000001</v>
      </c>
    </row>
    <row r="4587" spans="1:6" x14ac:dyDescent="0.25">
      <c r="A4587" s="1">
        <v>892</v>
      </c>
      <c r="B4587" t="s">
        <v>5153</v>
      </c>
      <c r="C4587" t="s">
        <v>3578</v>
      </c>
      <c r="D4587" t="s">
        <v>662</v>
      </c>
      <c r="E4587" s="102">
        <v>42.607397499999998</v>
      </c>
      <c r="F4587" s="102">
        <v>25.485661700000001</v>
      </c>
    </row>
    <row r="4588" spans="1:6" x14ac:dyDescent="0.25">
      <c r="A4588" s="1">
        <v>892</v>
      </c>
      <c r="B4588" t="s">
        <v>5154</v>
      </c>
      <c r="C4588" t="s">
        <v>740</v>
      </c>
      <c r="D4588" t="s">
        <v>664</v>
      </c>
      <c r="E4588" s="102">
        <v>32.647531399999998</v>
      </c>
      <c r="F4588" s="102">
        <v>54.564351600000002</v>
      </c>
    </row>
    <row r="4589" spans="1:6" x14ac:dyDescent="0.25">
      <c r="A4589" s="1">
        <v>892</v>
      </c>
      <c r="B4589" t="s">
        <v>5155</v>
      </c>
      <c r="C4589" t="s">
        <v>3840</v>
      </c>
      <c r="D4589" t="s">
        <v>662</v>
      </c>
      <c r="E4589" s="102">
        <v>31.1728205</v>
      </c>
      <c r="F4589" s="102">
        <v>-7.3362482</v>
      </c>
    </row>
    <row r="4590" spans="1:6" x14ac:dyDescent="0.25">
      <c r="A4590" s="1">
        <v>892</v>
      </c>
      <c r="B4590" t="s">
        <v>5156</v>
      </c>
      <c r="C4590" t="s">
        <v>958</v>
      </c>
      <c r="D4590" t="s">
        <v>662</v>
      </c>
      <c r="E4590" s="102">
        <v>22.351114800000001</v>
      </c>
      <c r="F4590" s="102">
        <v>78.667742799999999</v>
      </c>
    </row>
    <row r="4591" spans="1:6" x14ac:dyDescent="0.25">
      <c r="A4591" s="1">
        <v>893</v>
      </c>
      <c r="B4591" t="s">
        <v>5157</v>
      </c>
      <c r="C4591" t="s">
        <v>1619</v>
      </c>
      <c r="D4591" t="s">
        <v>662</v>
      </c>
      <c r="E4591" s="102">
        <v>38.959759400000003</v>
      </c>
      <c r="F4591" s="102">
        <v>34.924965299999997</v>
      </c>
    </row>
    <row r="4592" spans="1:6" x14ac:dyDescent="0.25">
      <c r="A4592" s="1">
        <v>893</v>
      </c>
      <c r="B4592" t="s">
        <v>5158</v>
      </c>
      <c r="C4592" t="s">
        <v>739</v>
      </c>
      <c r="D4592" t="s">
        <v>662</v>
      </c>
      <c r="E4592" s="102">
        <v>64.686313600000005</v>
      </c>
      <c r="F4592" s="102">
        <v>97.745306099999993</v>
      </c>
    </row>
    <row r="4593" spans="1:6" x14ac:dyDescent="0.25">
      <c r="A4593" s="1">
        <v>893</v>
      </c>
      <c r="B4593" t="s">
        <v>5159</v>
      </c>
      <c r="C4593" t="s">
        <v>739</v>
      </c>
      <c r="D4593" t="s">
        <v>664</v>
      </c>
      <c r="E4593" s="102">
        <v>64.686313600000005</v>
      </c>
      <c r="F4593" s="102">
        <v>97.745306099999993</v>
      </c>
    </row>
    <row r="4594" spans="1:6" x14ac:dyDescent="0.25">
      <c r="A4594" s="1">
        <v>894</v>
      </c>
      <c r="B4594" t="s">
        <v>5160</v>
      </c>
      <c r="C4594" t="s">
        <v>1619</v>
      </c>
      <c r="D4594" t="s">
        <v>662</v>
      </c>
      <c r="E4594" s="102">
        <v>38.959759400000003</v>
      </c>
      <c r="F4594" s="102">
        <v>34.924965299999997</v>
      </c>
    </row>
    <row r="4595" spans="1:6" x14ac:dyDescent="0.25">
      <c r="A4595" s="1">
        <v>894</v>
      </c>
      <c r="B4595" t="s">
        <v>5161</v>
      </c>
      <c r="C4595" t="s">
        <v>4019</v>
      </c>
      <c r="D4595" t="s">
        <v>662</v>
      </c>
      <c r="E4595" s="102">
        <v>33.095579299999997</v>
      </c>
      <c r="F4595" s="102">
        <v>44.174977499999997</v>
      </c>
    </row>
    <row r="4596" spans="1:6" x14ac:dyDescent="0.25">
      <c r="A4596" s="1">
        <v>895</v>
      </c>
      <c r="B4596" t="s">
        <v>5162</v>
      </c>
      <c r="C4596" t="s">
        <v>688</v>
      </c>
      <c r="D4596" t="s">
        <v>662</v>
      </c>
      <c r="E4596" s="102">
        <v>39.326068499999998</v>
      </c>
      <c r="F4596" s="102">
        <v>-4.8379791000000001</v>
      </c>
    </row>
    <row r="4597" spans="1:6" x14ac:dyDescent="0.25">
      <c r="A4597" s="1">
        <v>895</v>
      </c>
      <c r="B4597" t="s">
        <v>5163</v>
      </c>
      <c r="C4597" t="s">
        <v>661</v>
      </c>
      <c r="D4597" t="s">
        <v>662</v>
      </c>
      <c r="E4597" s="102">
        <v>39.783730400000003</v>
      </c>
      <c r="F4597" s="102">
        <v>-100.445882</v>
      </c>
    </row>
    <row r="4598" spans="1:6" x14ac:dyDescent="0.25">
      <c r="A4598" s="1">
        <v>896</v>
      </c>
      <c r="B4598" t="s">
        <v>5164</v>
      </c>
      <c r="C4598" t="s">
        <v>661</v>
      </c>
      <c r="D4598" t="s">
        <v>662</v>
      </c>
      <c r="E4598" s="102">
        <v>39.783730400000003</v>
      </c>
      <c r="F4598" s="102">
        <v>-100.445882</v>
      </c>
    </row>
    <row r="4599" spans="1:6" x14ac:dyDescent="0.25">
      <c r="A4599" s="1">
        <v>896</v>
      </c>
      <c r="B4599" t="s">
        <v>5165</v>
      </c>
      <c r="C4599" t="s">
        <v>958</v>
      </c>
      <c r="D4599" t="s">
        <v>664</v>
      </c>
      <c r="E4599" s="102">
        <v>22.351114800000001</v>
      </c>
      <c r="F4599" s="102">
        <v>78.667742799999999</v>
      </c>
    </row>
    <row r="4600" spans="1:6" x14ac:dyDescent="0.25">
      <c r="A4600" s="1">
        <v>896</v>
      </c>
      <c r="B4600" t="s">
        <v>5166</v>
      </c>
      <c r="C4600" t="s">
        <v>740</v>
      </c>
      <c r="D4600" t="s">
        <v>664</v>
      </c>
      <c r="E4600" s="102">
        <v>32.647531399999998</v>
      </c>
      <c r="F4600" s="102">
        <v>54.564351600000002</v>
      </c>
    </row>
    <row r="4601" spans="1:6" x14ac:dyDescent="0.25">
      <c r="A4601" s="1">
        <v>896</v>
      </c>
      <c r="B4601" t="s">
        <v>5167</v>
      </c>
      <c r="C4601" t="s">
        <v>1619</v>
      </c>
      <c r="D4601" t="s">
        <v>662</v>
      </c>
      <c r="E4601" s="102">
        <v>38.959759400000003</v>
      </c>
      <c r="F4601" s="102">
        <v>34.924965299999997</v>
      </c>
    </row>
    <row r="4602" spans="1:6" x14ac:dyDescent="0.25">
      <c r="A4602" s="1">
        <v>897</v>
      </c>
      <c r="B4602" t="s">
        <v>5168</v>
      </c>
      <c r="C4602" t="s">
        <v>4019</v>
      </c>
      <c r="D4602" t="s">
        <v>664</v>
      </c>
      <c r="E4602" s="102">
        <v>33.095579299999997</v>
      </c>
      <c r="F4602" s="102">
        <v>44.174977499999997</v>
      </c>
    </row>
    <row r="4603" spans="1:6" x14ac:dyDescent="0.25">
      <c r="A4603" s="1">
        <v>898</v>
      </c>
      <c r="B4603" t="s">
        <v>5169</v>
      </c>
      <c r="C4603" t="s">
        <v>3606</v>
      </c>
      <c r="D4603" t="s">
        <v>664</v>
      </c>
      <c r="E4603" s="102">
        <v>33.843940799999999</v>
      </c>
      <c r="F4603" s="102">
        <v>9.4001380000000001</v>
      </c>
    </row>
    <row r="4604" spans="1:6" x14ac:dyDescent="0.25">
      <c r="A4604" s="1">
        <v>898</v>
      </c>
      <c r="B4604" t="s">
        <v>5170</v>
      </c>
      <c r="C4604" t="s">
        <v>739</v>
      </c>
      <c r="D4604" t="s">
        <v>662</v>
      </c>
      <c r="E4604" s="102">
        <v>64.686313600000005</v>
      </c>
      <c r="F4604" s="102">
        <v>97.745306099999993</v>
      </c>
    </row>
    <row r="4605" spans="1:6" x14ac:dyDescent="0.25">
      <c r="A4605" s="1">
        <v>898</v>
      </c>
      <c r="B4605" t="s">
        <v>5171</v>
      </c>
      <c r="C4605" t="s">
        <v>661</v>
      </c>
      <c r="D4605" t="s">
        <v>662</v>
      </c>
      <c r="E4605" s="102">
        <v>39.783730400000003</v>
      </c>
      <c r="F4605" s="102">
        <v>-100.445882</v>
      </c>
    </row>
    <row r="4606" spans="1:6" x14ac:dyDescent="0.25">
      <c r="A4606" s="1">
        <v>898</v>
      </c>
      <c r="B4606" t="s">
        <v>5172</v>
      </c>
      <c r="C4606" t="s">
        <v>4019</v>
      </c>
      <c r="D4606" t="s">
        <v>662</v>
      </c>
      <c r="E4606" s="102">
        <v>33.095579299999997</v>
      </c>
      <c r="F4606" s="102">
        <v>44.174977499999997</v>
      </c>
    </row>
    <row r="4607" spans="1:6" x14ac:dyDescent="0.25">
      <c r="A4607" s="1">
        <v>899</v>
      </c>
      <c r="B4607" t="s">
        <v>5173</v>
      </c>
      <c r="C4607" t="s">
        <v>1372</v>
      </c>
      <c r="D4607" t="s">
        <v>662</v>
      </c>
      <c r="E4607" s="102">
        <v>14.8971921</v>
      </c>
      <c r="F4607" s="102">
        <v>100.83273</v>
      </c>
    </row>
    <row r="4608" spans="1:6" x14ac:dyDescent="0.25">
      <c r="A4608" s="1">
        <v>899</v>
      </c>
      <c r="B4608" t="s">
        <v>5174</v>
      </c>
      <c r="C4608" t="s">
        <v>2313</v>
      </c>
      <c r="D4608" t="s">
        <v>662</v>
      </c>
      <c r="E4608" s="102">
        <v>30.3308401</v>
      </c>
      <c r="F4608" s="102">
        <v>71.247499000000005</v>
      </c>
    </row>
    <row r="4609" spans="1:6" x14ac:dyDescent="0.25">
      <c r="A4609" s="1">
        <v>899</v>
      </c>
      <c r="B4609" t="s">
        <v>5175</v>
      </c>
      <c r="C4609" t="s">
        <v>3535</v>
      </c>
      <c r="D4609" t="s">
        <v>664</v>
      </c>
      <c r="E4609" s="102">
        <v>31.166704899999999</v>
      </c>
      <c r="F4609" s="102">
        <v>36.941628000000001</v>
      </c>
    </row>
    <row r="4610" spans="1:6" x14ac:dyDescent="0.25">
      <c r="A4610" s="1">
        <v>899</v>
      </c>
      <c r="B4610" t="s">
        <v>5176</v>
      </c>
      <c r="C4610" t="s">
        <v>740</v>
      </c>
      <c r="D4610" t="s">
        <v>662</v>
      </c>
      <c r="E4610" s="102">
        <v>32.647531399999998</v>
      </c>
      <c r="F4610" s="102">
        <v>54.564351600000002</v>
      </c>
    </row>
    <row r="4611" spans="1:6" x14ac:dyDescent="0.25">
      <c r="A4611" s="1">
        <v>900</v>
      </c>
      <c r="B4611" t="s">
        <v>5177</v>
      </c>
      <c r="C4611" t="s">
        <v>661</v>
      </c>
      <c r="D4611" t="s">
        <v>664</v>
      </c>
      <c r="E4611" s="102">
        <v>39.783730400000003</v>
      </c>
      <c r="F4611" s="102">
        <v>-100.445882</v>
      </c>
    </row>
    <row r="4612" spans="1:6" x14ac:dyDescent="0.25">
      <c r="A4612" s="1">
        <v>900</v>
      </c>
      <c r="B4612" t="s">
        <v>5178</v>
      </c>
      <c r="C4612" t="s">
        <v>1619</v>
      </c>
      <c r="D4612" t="s">
        <v>662</v>
      </c>
      <c r="E4612" s="102">
        <v>38.959759400000003</v>
      </c>
      <c r="F4612" s="102">
        <v>34.924965299999997</v>
      </c>
    </row>
    <row r="4613" spans="1:6" x14ac:dyDescent="0.25">
      <c r="A4613" s="1">
        <v>900</v>
      </c>
      <c r="B4613" t="s">
        <v>5179</v>
      </c>
      <c r="C4613" t="s">
        <v>1002</v>
      </c>
      <c r="D4613" t="s">
        <v>662</v>
      </c>
      <c r="E4613" s="102">
        <v>25.624261799999999</v>
      </c>
      <c r="F4613" s="102">
        <v>42.352832800000002</v>
      </c>
    </row>
    <row r="4614" spans="1:6" x14ac:dyDescent="0.25">
      <c r="A4614" s="1">
        <v>901</v>
      </c>
      <c r="B4614" t="s">
        <v>5180</v>
      </c>
      <c r="C4614" t="s">
        <v>694</v>
      </c>
      <c r="D4614" t="s">
        <v>662</v>
      </c>
      <c r="E4614" s="102">
        <v>-10.3333333</v>
      </c>
      <c r="F4614" s="102">
        <v>-53.2</v>
      </c>
    </row>
    <row r="4615" spans="1:6" x14ac:dyDescent="0.25">
      <c r="A4615" s="1">
        <v>901</v>
      </c>
      <c r="B4615" t="s">
        <v>5181</v>
      </c>
      <c r="C4615" t="s">
        <v>958</v>
      </c>
      <c r="D4615" t="s">
        <v>662</v>
      </c>
      <c r="E4615" s="102">
        <v>22.351114800000001</v>
      </c>
      <c r="F4615" s="102">
        <v>78.667742799999999</v>
      </c>
    </row>
    <row r="4616" spans="1:6" x14ac:dyDescent="0.25">
      <c r="A4616" s="1">
        <v>901</v>
      </c>
      <c r="B4616" t="s">
        <v>5182</v>
      </c>
      <c r="C4616" t="s">
        <v>958</v>
      </c>
      <c r="D4616" t="s">
        <v>662</v>
      </c>
      <c r="E4616" s="102">
        <v>22.351114800000001</v>
      </c>
      <c r="F4616" s="102">
        <v>78.667742799999999</v>
      </c>
    </row>
    <row r="4617" spans="1:6" x14ac:dyDescent="0.25">
      <c r="A4617" s="1">
        <v>901</v>
      </c>
      <c r="B4617" t="s">
        <v>5183</v>
      </c>
      <c r="C4617" t="s">
        <v>740</v>
      </c>
      <c r="D4617" t="s">
        <v>662</v>
      </c>
      <c r="E4617" s="102">
        <v>32.647531399999998</v>
      </c>
      <c r="F4617" s="102">
        <v>54.564351600000002</v>
      </c>
    </row>
    <row r="4618" spans="1:6" x14ac:dyDescent="0.25">
      <c r="A4618" s="1">
        <v>902</v>
      </c>
      <c r="B4618" t="s">
        <v>5184</v>
      </c>
      <c r="C4618" t="s">
        <v>2313</v>
      </c>
      <c r="D4618" t="s">
        <v>662</v>
      </c>
      <c r="E4618" s="102">
        <v>30.3308401</v>
      </c>
      <c r="F4618" s="102">
        <v>71.247499000000005</v>
      </c>
    </row>
    <row r="4619" spans="1:6" x14ac:dyDescent="0.25">
      <c r="A4619" s="1">
        <v>902</v>
      </c>
      <c r="B4619" t="s">
        <v>5185</v>
      </c>
      <c r="C4619" t="s">
        <v>2313</v>
      </c>
      <c r="D4619" t="s">
        <v>662</v>
      </c>
      <c r="E4619" s="102">
        <v>30.3308401</v>
      </c>
      <c r="F4619" s="102">
        <v>71.247499000000005</v>
      </c>
    </row>
    <row r="4620" spans="1:6" x14ac:dyDescent="0.25">
      <c r="A4620" s="1">
        <v>902</v>
      </c>
      <c r="B4620" t="s">
        <v>5186</v>
      </c>
      <c r="C4620" t="s">
        <v>670</v>
      </c>
      <c r="D4620" t="s">
        <v>662</v>
      </c>
      <c r="E4620" s="102">
        <v>46.603354000000003</v>
      </c>
      <c r="F4620" s="102">
        <v>1.8883335000000001</v>
      </c>
    </row>
    <row r="4621" spans="1:6" x14ac:dyDescent="0.25">
      <c r="A4621" s="1">
        <v>903</v>
      </c>
      <c r="B4621" t="s">
        <v>5187</v>
      </c>
      <c r="C4621" t="s">
        <v>899</v>
      </c>
      <c r="D4621" t="s">
        <v>662</v>
      </c>
      <c r="E4621" s="102">
        <v>38.995368300000003</v>
      </c>
      <c r="F4621" s="102">
        <v>21.987713200000002</v>
      </c>
    </row>
    <row r="4622" spans="1:6" x14ac:dyDescent="0.25">
      <c r="A4622" s="1">
        <v>903</v>
      </c>
      <c r="B4622" t="s">
        <v>5188</v>
      </c>
      <c r="C4622" t="s">
        <v>1356</v>
      </c>
      <c r="D4622" t="s">
        <v>664</v>
      </c>
      <c r="E4622" s="102">
        <v>23.658511600000001</v>
      </c>
      <c r="F4622" s="102">
        <v>-102.00770970000001</v>
      </c>
    </row>
    <row r="4623" spans="1:6" x14ac:dyDescent="0.25">
      <c r="A4623" s="1">
        <v>904</v>
      </c>
      <c r="B4623" t="s">
        <v>5189</v>
      </c>
      <c r="C4623" t="s">
        <v>739</v>
      </c>
      <c r="D4623" t="s">
        <v>662</v>
      </c>
      <c r="E4623" s="102">
        <v>64.686313600000005</v>
      </c>
      <c r="F4623" s="102">
        <v>97.745306099999993</v>
      </c>
    </row>
    <row r="4624" spans="1:6" x14ac:dyDescent="0.25">
      <c r="A4624" s="1">
        <v>904</v>
      </c>
      <c r="B4624" t="s">
        <v>5190</v>
      </c>
      <c r="C4624" t="s">
        <v>740</v>
      </c>
      <c r="D4624" t="s">
        <v>662</v>
      </c>
      <c r="E4624" s="102">
        <v>32.647531399999998</v>
      </c>
      <c r="F4624" s="102">
        <v>54.564351600000002</v>
      </c>
    </row>
    <row r="4625" spans="1:6" x14ac:dyDescent="0.25">
      <c r="A4625" s="1">
        <v>905</v>
      </c>
      <c r="B4625" t="s">
        <v>5191</v>
      </c>
      <c r="C4625" t="s">
        <v>739</v>
      </c>
      <c r="D4625" t="s">
        <v>664</v>
      </c>
      <c r="E4625" s="102">
        <v>64.686313600000005</v>
      </c>
      <c r="F4625" s="102">
        <v>97.745306099999993</v>
      </c>
    </row>
    <row r="4626" spans="1:6" x14ac:dyDescent="0.25">
      <c r="A4626" s="1">
        <v>905</v>
      </c>
      <c r="B4626" t="s">
        <v>5192</v>
      </c>
      <c r="C4626" t="s">
        <v>2934</v>
      </c>
      <c r="D4626" t="s">
        <v>662</v>
      </c>
      <c r="E4626" s="102">
        <v>15.926665699999999</v>
      </c>
      <c r="F4626" s="102">
        <v>107.9650855</v>
      </c>
    </row>
    <row r="4627" spans="1:6" x14ac:dyDescent="0.25">
      <c r="A4627" s="1">
        <v>906</v>
      </c>
      <c r="B4627" t="s">
        <v>5193</v>
      </c>
      <c r="C4627" t="s">
        <v>1002</v>
      </c>
      <c r="D4627" t="s">
        <v>662</v>
      </c>
      <c r="E4627" s="102">
        <v>25.624261799999999</v>
      </c>
      <c r="F4627" s="102">
        <v>42.352832800000002</v>
      </c>
    </row>
    <row r="4628" spans="1:6" x14ac:dyDescent="0.25">
      <c r="A4628" s="1">
        <v>907</v>
      </c>
      <c r="B4628" t="s">
        <v>1188</v>
      </c>
      <c r="C4628" t="s">
        <v>4019</v>
      </c>
      <c r="D4628" t="s">
        <v>664</v>
      </c>
      <c r="E4628" s="102">
        <v>33.095579299999997</v>
      </c>
      <c r="F4628" s="102">
        <v>44.174977499999997</v>
      </c>
    </row>
    <row r="4629" spans="1:6" x14ac:dyDescent="0.25">
      <c r="A4629" s="1">
        <v>907</v>
      </c>
      <c r="B4629" t="s">
        <v>5194</v>
      </c>
      <c r="C4629" t="s">
        <v>739</v>
      </c>
      <c r="D4629" t="s">
        <v>662</v>
      </c>
      <c r="E4629" s="102">
        <v>64.686313600000005</v>
      </c>
      <c r="F4629" s="102">
        <v>97.745306099999993</v>
      </c>
    </row>
    <row r="4630" spans="1:6" x14ac:dyDescent="0.25">
      <c r="A4630" s="1">
        <v>907</v>
      </c>
      <c r="B4630" t="s">
        <v>5195</v>
      </c>
      <c r="C4630" t="s">
        <v>2313</v>
      </c>
      <c r="D4630" t="s">
        <v>662</v>
      </c>
      <c r="E4630" s="102">
        <v>30.3308401</v>
      </c>
      <c r="F4630" s="102">
        <v>71.247499000000005</v>
      </c>
    </row>
    <row r="4631" spans="1:6" x14ac:dyDescent="0.25">
      <c r="A4631" s="1">
        <v>907</v>
      </c>
      <c r="B4631" t="s">
        <v>5196</v>
      </c>
      <c r="C4631" t="s">
        <v>1619</v>
      </c>
      <c r="D4631" t="s">
        <v>662</v>
      </c>
      <c r="E4631" s="102">
        <v>38.959759400000003</v>
      </c>
      <c r="F4631" s="102">
        <v>34.924965299999997</v>
      </c>
    </row>
    <row r="4632" spans="1:6" x14ac:dyDescent="0.25">
      <c r="A4632" s="1">
        <v>907</v>
      </c>
      <c r="B4632" t="s">
        <v>5197</v>
      </c>
      <c r="C4632" t="s">
        <v>958</v>
      </c>
      <c r="D4632" t="s">
        <v>667</v>
      </c>
      <c r="E4632" s="102">
        <v>22.351114800000001</v>
      </c>
      <c r="F4632" s="102">
        <v>78.667742799999999</v>
      </c>
    </row>
    <row r="4633" spans="1:6" x14ac:dyDescent="0.25">
      <c r="A4633" s="1">
        <v>908</v>
      </c>
      <c r="B4633" t="s">
        <v>5198</v>
      </c>
      <c r="C4633" t="s">
        <v>739</v>
      </c>
      <c r="D4633" t="s">
        <v>662</v>
      </c>
      <c r="E4633" s="102">
        <v>64.686313600000005</v>
      </c>
      <c r="F4633" s="102">
        <v>97.745306099999993</v>
      </c>
    </row>
    <row r="4634" spans="1:6" x14ac:dyDescent="0.25">
      <c r="A4634" s="1">
        <v>908</v>
      </c>
      <c r="B4634" t="s">
        <v>5199</v>
      </c>
      <c r="C4634" t="s">
        <v>4607</v>
      </c>
      <c r="D4634" t="s">
        <v>662</v>
      </c>
      <c r="E4634" s="102">
        <v>28.000027200000002</v>
      </c>
      <c r="F4634" s="102">
        <v>2.9999825000000002</v>
      </c>
    </row>
    <row r="4635" spans="1:6" x14ac:dyDescent="0.25">
      <c r="A4635" s="1">
        <v>908</v>
      </c>
      <c r="B4635" t="s">
        <v>5200</v>
      </c>
      <c r="C4635" t="s">
        <v>3553</v>
      </c>
      <c r="D4635" t="s">
        <v>662</v>
      </c>
      <c r="E4635" s="102">
        <v>9.6000359</v>
      </c>
      <c r="F4635" s="102">
        <v>7.9999720999999999</v>
      </c>
    </row>
    <row r="4636" spans="1:6" x14ac:dyDescent="0.25">
      <c r="A4636" s="1">
        <v>909</v>
      </c>
      <c r="B4636" t="s">
        <v>5201</v>
      </c>
      <c r="C4636" t="s">
        <v>4019</v>
      </c>
      <c r="D4636" t="s">
        <v>662</v>
      </c>
      <c r="E4636" s="102">
        <v>33.095579299999997</v>
      </c>
      <c r="F4636" s="102">
        <v>44.174977499999997</v>
      </c>
    </row>
    <row r="4637" spans="1:6" x14ac:dyDescent="0.25">
      <c r="A4637" s="1">
        <v>909</v>
      </c>
      <c r="B4637" t="s">
        <v>5202</v>
      </c>
      <c r="C4637" t="s">
        <v>4247</v>
      </c>
      <c r="D4637" t="s">
        <v>662</v>
      </c>
      <c r="E4637" s="102">
        <v>-1.3397668</v>
      </c>
      <c r="F4637" s="102">
        <v>-79.366696500000003</v>
      </c>
    </row>
    <row r="4638" spans="1:6" x14ac:dyDescent="0.25">
      <c r="A4638" s="1">
        <v>910</v>
      </c>
      <c r="B4638" t="s">
        <v>5203</v>
      </c>
      <c r="C4638" t="s">
        <v>1619</v>
      </c>
      <c r="D4638" t="s">
        <v>662</v>
      </c>
      <c r="E4638" s="102">
        <v>38.959759400000003</v>
      </c>
      <c r="F4638" s="102">
        <v>34.924965299999997</v>
      </c>
    </row>
    <row r="4639" spans="1:6" x14ac:dyDescent="0.25">
      <c r="A4639" s="1">
        <v>911</v>
      </c>
      <c r="B4639" t="s">
        <v>5204</v>
      </c>
      <c r="C4639" t="s">
        <v>739</v>
      </c>
      <c r="D4639" t="s">
        <v>662</v>
      </c>
      <c r="E4639" s="102">
        <v>64.686313600000005</v>
      </c>
      <c r="F4639" s="102">
        <v>97.745306099999993</v>
      </c>
    </row>
    <row r="4640" spans="1:6" x14ac:dyDescent="0.25">
      <c r="A4640" s="1">
        <v>912</v>
      </c>
      <c r="B4640" t="s">
        <v>5205</v>
      </c>
      <c r="C4640" t="s">
        <v>4019</v>
      </c>
      <c r="D4640" t="s">
        <v>662</v>
      </c>
      <c r="E4640" s="102">
        <v>33.095579299999997</v>
      </c>
      <c r="F4640" s="102">
        <v>44.174977499999997</v>
      </c>
    </row>
    <row r="4641" spans="1:6" x14ac:dyDescent="0.25">
      <c r="A4641" s="1">
        <v>912</v>
      </c>
      <c r="B4641" t="s">
        <v>5206</v>
      </c>
      <c r="C4641" t="s">
        <v>4019</v>
      </c>
      <c r="D4641" t="s">
        <v>662</v>
      </c>
      <c r="E4641" s="102">
        <v>33.095579299999997</v>
      </c>
      <c r="F4641" s="102">
        <v>44.174977499999997</v>
      </c>
    </row>
    <row r="4642" spans="1:6" x14ac:dyDescent="0.25">
      <c r="A4642" s="1">
        <v>912</v>
      </c>
      <c r="B4642" t="s">
        <v>5207</v>
      </c>
      <c r="C4642" t="s">
        <v>739</v>
      </c>
      <c r="D4642" t="s">
        <v>667</v>
      </c>
      <c r="E4642" s="102">
        <v>64.686313600000005</v>
      </c>
      <c r="F4642" s="102">
        <v>97.745306099999993</v>
      </c>
    </row>
    <row r="4643" spans="1:6" x14ac:dyDescent="0.25">
      <c r="A4643" s="1">
        <v>912</v>
      </c>
      <c r="B4643" t="s">
        <v>5208</v>
      </c>
      <c r="C4643" t="s">
        <v>978</v>
      </c>
      <c r="D4643" t="s">
        <v>662</v>
      </c>
      <c r="E4643" s="102">
        <v>49.743904700000002</v>
      </c>
      <c r="F4643" s="102">
        <v>15.338106099999999</v>
      </c>
    </row>
    <row r="4644" spans="1:6" x14ac:dyDescent="0.25">
      <c r="A4644" s="1">
        <v>913</v>
      </c>
      <c r="B4644" t="s">
        <v>5209</v>
      </c>
      <c r="C4644" t="s">
        <v>739</v>
      </c>
      <c r="D4644" t="s">
        <v>667</v>
      </c>
      <c r="E4644" s="102">
        <v>64.686313600000005</v>
      </c>
      <c r="F4644" s="102">
        <v>97.745306099999993</v>
      </c>
    </row>
    <row r="4645" spans="1:6" x14ac:dyDescent="0.25">
      <c r="A4645" s="1">
        <v>913</v>
      </c>
      <c r="B4645" t="s">
        <v>5210</v>
      </c>
      <c r="C4645" t="s">
        <v>4019</v>
      </c>
      <c r="D4645" t="s">
        <v>667</v>
      </c>
      <c r="E4645" s="102">
        <v>33.095579299999997</v>
      </c>
      <c r="F4645" s="102">
        <v>44.174977499999997</v>
      </c>
    </row>
    <row r="4646" spans="1:6" x14ac:dyDescent="0.25">
      <c r="A4646" s="1">
        <v>914</v>
      </c>
      <c r="B4646" t="s">
        <v>5211</v>
      </c>
      <c r="C4646" t="s">
        <v>739</v>
      </c>
      <c r="D4646" t="s">
        <v>662</v>
      </c>
      <c r="E4646" s="102">
        <v>64.686313600000005</v>
      </c>
      <c r="F4646" s="102">
        <v>97.745306099999993</v>
      </c>
    </row>
    <row r="4647" spans="1:6" x14ac:dyDescent="0.25">
      <c r="A4647" s="1">
        <v>915</v>
      </c>
      <c r="B4647" t="s">
        <v>5212</v>
      </c>
      <c r="C4647" t="s">
        <v>782</v>
      </c>
      <c r="D4647" t="s">
        <v>664</v>
      </c>
      <c r="E4647" s="102">
        <v>30.812424700000001</v>
      </c>
      <c r="F4647" s="102">
        <v>34.859476200000003</v>
      </c>
    </row>
    <row r="4648" spans="1:6" x14ac:dyDescent="0.25">
      <c r="A4648" s="1">
        <v>915</v>
      </c>
      <c r="B4648" t="s">
        <v>5213</v>
      </c>
      <c r="C4648" t="s">
        <v>1619</v>
      </c>
      <c r="D4648" t="s">
        <v>662</v>
      </c>
      <c r="E4648" s="102">
        <v>38.959759400000003</v>
      </c>
      <c r="F4648" s="102">
        <v>34.924965299999997</v>
      </c>
    </row>
    <row r="4649" spans="1:6" x14ac:dyDescent="0.25">
      <c r="A4649" s="1">
        <v>916</v>
      </c>
      <c r="B4649" t="s">
        <v>5214</v>
      </c>
      <c r="C4649" t="s">
        <v>670</v>
      </c>
      <c r="D4649" t="s">
        <v>662</v>
      </c>
      <c r="E4649" s="102">
        <v>46.603354000000003</v>
      </c>
      <c r="F4649" s="102">
        <v>1.8883335000000001</v>
      </c>
    </row>
    <row r="4650" spans="1:6" x14ac:dyDescent="0.25">
      <c r="A4650" s="1">
        <v>916</v>
      </c>
      <c r="B4650" t="s">
        <v>5215</v>
      </c>
      <c r="C4650" t="s">
        <v>4518</v>
      </c>
      <c r="D4650" t="s">
        <v>662</v>
      </c>
      <c r="E4650" s="102">
        <v>53.425060500000001</v>
      </c>
      <c r="F4650" s="102">
        <v>27.697135800000002</v>
      </c>
    </row>
    <row r="4651" spans="1:6" x14ac:dyDescent="0.25">
      <c r="A4651" s="1">
        <v>916</v>
      </c>
      <c r="B4651" t="s">
        <v>5216</v>
      </c>
      <c r="C4651" t="s">
        <v>4019</v>
      </c>
      <c r="D4651" t="s">
        <v>662</v>
      </c>
      <c r="E4651" s="102">
        <v>33.095579299999997</v>
      </c>
      <c r="F4651" s="102">
        <v>44.174977499999997</v>
      </c>
    </row>
    <row r="4652" spans="1:6" x14ac:dyDescent="0.25">
      <c r="A4652" s="1">
        <v>916</v>
      </c>
      <c r="B4652" t="s">
        <v>5217</v>
      </c>
      <c r="C4652" t="s">
        <v>3606</v>
      </c>
      <c r="D4652" t="s">
        <v>664</v>
      </c>
      <c r="E4652" s="102">
        <v>33.843940799999999</v>
      </c>
      <c r="F4652" s="102">
        <v>9.4001380000000001</v>
      </c>
    </row>
    <row r="4653" spans="1:6" x14ac:dyDescent="0.25">
      <c r="A4653" s="1">
        <v>917</v>
      </c>
      <c r="B4653" t="s">
        <v>5218</v>
      </c>
      <c r="C4653" t="s">
        <v>1619</v>
      </c>
      <c r="D4653" t="s">
        <v>662</v>
      </c>
      <c r="E4653" s="102">
        <v>38.959759400000003</v>
      </c>
      <c r="F4653" s="102">
        <v>34.924965299999997</v>
      </c>
    </row>
    <row r="4654" spans="1:6" x14ac:dyDescent="0.25">
      <c r="A4654" s="1">
        <v>918</v>
      </c>
      <c r="B4654" t="s">
        <v>5219</v>
      </c>
      <c r="C4654" t="s">
        <v>1619</v>
      </c>
      <c r="D4654" t="s">
        <v>662</v>
      </c>
      <c r="E4654" s="102">
        <v>38.959759400000003</v>
      </c>
      <c r="F4654" s="102">
        <v>34.924965299999997</v>
      </c>
    </row>
    <row r="4655" spans="1:6" x14ac:dyDescent="0.25">
      <c r="A4655" s="1">
        <v>918</v>
      </c>
      <c r="B4655" t="s">
        <v>5220</v>
      </c>
      <c r="C4655" t="s">
        <v>1619</v>
      </c>
      <c r="D4655" t="s">
        <v>662</v>
      </c>
      <c r="E4655" s="102">
        <v>38.959759400000003</v>
      </c>
      <c r="F4655" s="102">
        <v>34.924965299999997</v>
      </c>
    </row>
    <row r="4656" spans="1:6" x14ac:dyDescent="0.25">
      <c r="A4656" s="1">
        <v>919</v>
      </c>
      <c r="B4656" t="s">
        <v>5221</v>
      </c>
      <c r="C4656" t="s">
        <v>739</v>
      </c>
      <c r="D4656" t="s">
        <v>664</v>
      </c>
      <c r="E4656" s="102">
        <v>64.686313600000005</v>
      </c>
      <c r="F4656" s="102">
        <v>97.745306099999993</v>
      </c>
    </row>
    <row r="4657" spans="1:6" x14ac:dyDescent="0.25">
      <c r="A4657" s="1">
        <v>920</v>
      </c>
      <c r="B4657" t="s">
        <v>5222</v>
      </c>
      <c r="C4657" t="s">
        <v>3830</v>
      </c>
      <c r="D4657" t="s">
        <v>662</v>
      </c>
      <c r="E4657" s="102">
        <v>49.4871968</v>
      </c>
      <c r="F4657" s="102">
        <v>31.271832100000001</v>
      </c>
    </row>
    <row r="4658" spans="1:6" x14ac:dyDescent="0.25">
      <c r="A4658" s="1">
        <v>920</v>
      </c>
      <c r="B4658" t="s">
        <v>5223</v>
      </c>
      <c r="C4658" t="s">
        <v>739</v>
      </c>
      <c r="D4658" t="s">
        <v>664</v>
      </c>
      <c r="E4658" s="102">
        <v>64.686313600000005</v>
      </c>
      <c r="F4658" s="102">
        <v>97.745306099999993</v>
      </c>
    </row>
    <row r="4659" spans="1:6" x14ac:dyDescent="0.25">
      <c r="A4659" s="1">
        <v>921</v>
      </c>
      <c r="B4659" t="s">
        <v>5224</v>
      </c>
      <c r="C4659" t="s">
        <v>4019</v>
      </c>
      <c r="D4659" t="s">
        <v>662</v>
      </c>
      <c r="E4659" s="102">
        <v>33.095579299999997</v>
      </c>
      <c r="F4659" s="102">
        <v>44.174977499999997</v>
      </c>
    </row>
    <row r="4660" spans="1:6" x14ac:dyDescent="0.25">
      <c r="A4660" s="1">
        <v>921</v>
      </c>
      <c r="B4660" t="s">
        <v>5225</v>
      </c>
      <c r="C4660" t="s">
        <v>958</v>
      </c>
      <c r="D4660" t="s">
        <v>662</v>
      </c>
      <c r="E4660" s="102">
        <v>22.351114800000001</v>
      </c>
      <c r="F4660" s="102">
        <v>78.667742799999999</v>
      </c>
    </row>
    <row r="4661" spans="1:6" x14ac:dyDescent="0.25">
      <c r="A4661" s="1">
        <v>922</v>
      </c>
      <c r="B4661" t="s">
        <v>5226</v>
      </c>
      <c r="C4661" t="s">
        <v>3830</v>
      </c>
      <c r="D4661" t="s">
        <v>662</v>
      </c>
      <c r="E4661" s="102">
        <v>49.4871968</v>
      </c>
      <c r="F4661" s="102">
        <v>31.271832100000001</v>
      </c>
    </row>
    <row r="4662" spans="1:6" x14ac:dyDescent="0.25">
      <c r="A4662" s="1">
        <v>923</v>
      </c>
      <c r="B4662" t="s">
        <v>5227</v>
      </c>
      <c r="C4662" t="s">
        <v>3606</v>
      </c>
      <c r="D4662" t="s">
        <v>662</v>
      </c>
      <c r="E4662" s="102">
        <v>33.843940799999999</v>
      </c>
      <c r="F4662" s="102">
        <v>9.4001380000000001</v>
      </c>
    </row>
    <row r="4663" spans="1:6" x14ac:dyDescent="0.25">
      <c r="A4663" s="1">
        <v>924</v>
      </c>
      <c r="B4663" t="s">
        <v>5228</v>
      </c>
      <c r="C4663" t="s">
        <v>694</v>
      </c>
      <c r="D4663" t="s">
        <v>662</v>
      </c>
      <c r="E4663" s="102">
        <v>-10.3333333</v>
      </c>
      <c r="F4663" s="102">
        <v>-53.2</v>
      </c>
    </row>
    <row r="4664" spans="1:6" x14ac:dyDescent="0.25">
      <c r="A4664" s="1">
        <v>925</v>
      </c>
      <c r="B4664" t="s">
        <v>5229</v>
      </c>
      <c r="C4664" t="s">
        <v>3830</v>
      </c>
      <c r="D4664" t="s">
        <v>662</v>
      </c>
      <c r="E4664" s="102">
        <v>49.4871968</v>
      </c>
      <c r="F4664" s="102">
        <v>31.271832100000001</v>
      </c>
    </row>
    <row r="4665" spans="1:6" x14ac:dyDescent="0.25">
      <c r="A4665" s="1">
        <v>926</v>
      </c>
      <c r="B4665" t="s">
        <v>5230</v>
      </c>
      <c r="C4665" t="s">
        <v>3830</v>
      </c>
      <c r="D4665" t="s">
        <v>662</v>
      </c>
      <c r="E4665" s="102">
        <v>49.4871968</v>
      </c>
      <c r="F4665" s="102">
        <v>31.271832100000001</v>
      </c>
    </row>
    <row r="4666" spans="1:6" x14ac:dyDescent="0.25">
      <c r="A4666" s="1">
        <v>926</v>
      </c>
      <c r="B4666" t="s">
        <v>5231</v>
      </c>
      <c r="C4666" t="s">
        <v>2791</v>
      </c>
      <c r="D4666" t="s">
        <v>662</v>
      </c>
      <c r="E4666" s="102">
        <v>-2.4833826000000001</v>
      </c>
      <c r="F4666" s="102">
        <v>117.8902853</v>
      </c>
    </row>
    <row r="4667" spans="1:6" x14ac:dyDescent="0.25">
      <c r="A4667" s="1">
        <v>927</v>
      </c>
      <c r="B4667" t="s">
        <v>5232</v>
      </c>
      <c r="C4667" t="s">
        <v>4019</v>
      </c>
      <c r="D4667" t="s">
        <v>662</v>
      </c>
      <c r="E4667" s="102">
        <v>33.095579299999997</v>
      </c>
      <c r="F4667" s="102">
        <v>44.174977499999997</v>
      </c>
    </row>
    <row r="4668" spans="1:6" x14ac:dyDescent="0.25">
      <c r="A4668" s="1">
        <v>927</v>
      </c>
      <c r="B4668" t="s">
        <v>5233</v>
      </c>
      <c r="C4668" t="s">
        <v>958</v>
      </c>
      <c r="D4668" t="s">
        <v>662</v>
      </c>
      <c r="E4668" s="102">
        <v>22.351114800000001</v>
      </c>
      <c r="F4668" s="102">
        <v>78.667742799999999</v>
      </c>
    </row>
    <row r="4669" spans="1:6" x14ac:dyDescent="0.25">
      <c r="A4669" s="1">
        <v>928</v>
      </c>
      <c r="B4669" t="s">
        <v>5234</v>
      </c>
      <c r="C4669" t="s">
        <v>2313</v>
      </c>
      <c r="D4669" t="s">
        <v>664</v>
      </c>
      <c r="E4669" s="102">
        <v>30.3308401</v>
      </c>
      <c r="F4669" s="102">
        <v>71.247499000000005</v>
      </c>
    </row>
    <row r="4670" spans="1:6" x14ac:dyDescent="0.25">
      <c r="A4670" s="1">
        <v>929</v>
      </c>
      <c r="B4670" t="s">
        <v>5235</v>
      </c>
      <c r="C4670" t="s">
        <v>958</v>
      </c>
      <c r="D4670" t="s">
        <v>662</v>
      </c>
      <c r="E4670" s="102">
        <v>22.351114800000001</v>
      </c>
      <c r="F4670" s="102">
        <v>78.667742799999999</v>
      </c>
    </row>
    <row r="4671" spans="1:6" x14ac:dyDescent="0.25">
      <c r="A4671" s="1">
        <v>930</v>
      </c>
      <c r="B4671" t="s">
        <v>5236</v>
      </c>
      <c r="C4671" t="s">
        <v>4019</v>
      </c>
      <c r="D4671" t="s">
        <v>662</v>
      </c>
      <c r="E4671" s="102">
        <v>33.095579299999997</v>
      </c>
      <c r="F4671" s="102">
        <v>44.174977499999997</v>
      </c>
    </row>
    <row r="4672" spans="1:6" x14ac:dyDescent="0.25">
      <c r="A4672" s="1">
        <v>931</v>
      </c>
      <c r="B4672" t="s">
        <v>5237</v>
      </c>
      <c r="C4672" t="s">
        <v>2806</v>
      </c>
      <c r="D4672" t="s">
        <v>662</v>
      </c>
      <c r="E4672" s="102">
        <v>24.4769288</v>
      </c>
      <c r="F4672" s="102">
        <v>90.293441299999998</v>
      </c>
    </row>
    <row r="4673" spans="1:6" x14ac:dyDescent="0.25">
      <c r="A4673" s="1">
        <v>932</v>
      </c>
      <c r="B4673" t="s">
        <v>5238</v>
      </c>
      <c r="C4673" t="s">
        <v>3606</v>
      </c>
      <c r="D4673" t="s">
        <v>662</v>
      </c>
      <c r="E4673" s="102">
        <v>33.843940799999999</v>
      </c>
      <c r="F4673" s="102">
        <v>9.4001380000000001</v>
      </c>
    </row>
    <row r="4674" spans="1:6" x14ac:dyDescent="0.25">
      <c r="A4674" s="1">
        <v>933</v>
      </c>
      <c r="B4674" t="s">
        <v>5239</v>
      </c>
      <c r="C4674" t="s">
        <v>739</v>
      </c>
      <c r="D4674" t="s">
        <v>664</v>
      </c>
      <c r="E4674" s="102">
        <v>64.686313600000005</v>
      </c>
      <c r="F4674" s="102">
        <v>97.745306099999993</v>
      </c>
    </row>
    <row r="4675" spans="1:6" x14ac:dyDescent="0.25">
      <c r="A4675" s="1">
        <v>934</v>
      </c>
      <c r="B4675" t="s">
        <v>5240</v>
      </c>
      <c r="C4675" t="s">
        <v>1650</v>
      </c>
      <c r="D4675" t="s">
        <v>662</v>
      </c>
      <c r="E4675" s="102">
        <v>4.5693754000000002</v>
      </c>
      <c r="F4675" s="102">
        <v>102.26568229999999</v>
      </c>
    </row>
    <row r="4676" spans="1:6" x14ac:dyDescent="0.25">
      <c r="A4676" s="1">
        <v>935</v>
      </c>
      <c r="B4676" t="s">
        <v>5241</v>
      </c>
      <c r="C4676" t="s">
        <v>661</v>
      </c>
      <c r="D4676" t="s">
        <v>667</v>
      </c>
      <c r="E4676" s="102">
        <v>39.783730400000003</v>
      </c>
      <c r="F4676" s="102">
        <v>-100.445882</v>
      </c>
    </row>
    <row r="4677" spans="1:6" x14ac:dyDescent="0.25">
      <c r="A4677" s="1">
        <v>936</v>
      </c>
      <c r="B4677" t="s">
        <v>5242</v>
      </c>
      <c r="C4677" t="s">
        <v>4974</v>
      </c>
      <c r="D4677" t="s">
        <v>662</v>
      </c>
      <c r="E4677" s="102">
        <v>41.680970700000003</v>
      </c>
      <c r="F4677" s="102">
        <v>44.028738199999999</v>
      </c>
    </row>
    <row r="4678" spans="1:6" x14ac:dyDescent="0.25">
      <c r="A4678" s="1">
        <v>937</v>
      </c>
      <c r="B4678" t="s">
        <v>5243</v>
      </c>
      <c r="C4678" t="s">
        <v>739</v>
      </c>
      <c r="D4678" t="s">
        <v>667</v>
      </c>
      <c r="E4678" s="102">
        <v>64.686313600000005</v>
      </c>
      <c r="F4678" s="102">
        <v>97.745306099999993</v>
      </c>
    </row>
    <row r="4679" spans="1:6" x14ac:dyDescent="0.25">
      <c r="A4679" s="1">
        <v>938</v>
      </c>
      <c r="B4679" t="s">
        <v>5244</v>
      </c>
      <c r="C4679" t="s">
        <v>739</v>
      </c>
      <c r="D4679" t="s">
        <v>667</v>
      </c>
      <c r="E4679" s="102">
        <v>64.686313600000005</v>
      </c>
      <c r="F4679" s="102">
        <v>97.745306099999993</v>
      </c>
    </row>
    <row r="4680" spans="1:6" x14ac:dyDescent="0.25">
      <c r="A4680" s="1">
        <v>939</v>
      </c>
      <c r="B4680" t="s">
        <v>5245</v>
      </c>
      <c r="C4680" t="s">
        <v>3830</v>
      </c>
      <c r="D4680" t="s">
        <v>662</v>
      </c>
      <c r="E4680" s="102">
        <v>49.4871968</v>
      </c>
      <c r="F4680" s="102">
        <v>31.271832100000001</v>
      </c>
    </row>
    <row r="4681" spans="1:6" x14ac:dyDescent="0.25">
      <c r="A4681" s="1">
        <v>940</v>
      </c>
      <c r="B4681" t="s">
        <v>5246</v>
      </c>
      <c r="C4681" t="s">
        <v>2806</v>
      </c>
      <c r="D4681" t="s">
        <v>662</v>
      </c>
      <c r="E4681" s="102">
        <v>24.4769288</v>
      </c>
      <c r="F4681" s="102">
        <v>90.293441299999998</v>
      </c>
    </row>
  </sheetData>
  <pageMargins left="0.7" right="0.7" top="0.75" bottom="0.75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5944-A5D1-4A44-A614-AB2764853387}">
  <dimension ref="A1:D202"/>
  <sheetViews>
    <sheetView workbookViewId="0">
      <selection activeCell="K17" sqref="K17"/>
    </sheetView>
  </sheetViews>
  <sheetFormatPr defaultColWidth="11.42578125" defaultRowHeight="15" x14ac:dyDescent="0.25"/>
  <cols>
    <col min="1" max="1" width="21" bestFit="1" customWidth="1"/>
    <col min="2" max="2" width="45.140625" bestFit="1" customWidth="1"/>
    <col min="3" max="3" width="14.7109375" bestFit="1" customWidth="1"/>
    <col min="4" max="4" width="17.140625" bestFit="1" customWidth="1"/>
  </cols>
  <sheetData>
    <row r="1" spans="1:4" ht="21" x14ac:dyDescent="0.35">
      <c r="A1" s="32" t="s">
        <v>6016</v>
      </c>
      <c r="B1" s="32" t="s">
        <v>5941</v>
      </c>
      <c r="C1" s="32" t="s">
        <v>9558</v>
      </c>
      <c r="D1" s="32" t="s">
        <v>9559</v>
      </c>
    </row>
    <row r="2" spans="1:4" x14ac:dyDescent="0.25">
      <c r="A2" s="42">
        <v>1</v>
      </c>
      <c r="B2" s="40" t="s">
        <v>6038</v>
      </c>
      <c r="C2" s="98">
        <v>42.358252899999997</v>
      </c>
      <c r="D2" s="98">
        <v>-71.096627238305501</v>
      </c>
    </row>
    <row r="3" spans="1:4" x14ac:dyDescent="0.25">
      <c r="A3" s="42">
        <v>3</v>
      </c>
      <c r="B3" s="40" t="s">
        <v>146</v>
      </c>
      <c r="C3" s="98">
        <v>37.431313850000002</v>
      </c>
      <c r="D3" s="98">
        <v>-122.1693653549831</v>
      </c>
    </row>
    <row r="4" spans="1:4" x14ac:dyDescent="0.25">
      <c r="A4" s="42">
        <v>5</v>
      </c>
      <c r="B4" s="40" t="s">
        <v>71</v>
      </c>
      <c r="C4" s="98">
        <v>42.367908550000003</v>
      </c>
      <c r="D4" s="98">
        <v>-71.126782374436985</v>
      </c>
    </row>
    <row r="5" spans="1:4" x14ac:dyDescent="0.25">
      <c r="A5" s="42" t="s">
        <v>6040</v>
      </c>
      <c r="B5" s="40" t="s">
        <v>6041</v>
      </c>
      <c r="C5" s="98">
        <v>34.137013750000001</v>
      </c>
      <c r="D5" s="98">
        <v>-118.1252883366825</v>
      </c>
    </row>
    <row r="6" spans="1:4" x14ac:dyDescent="0.25">
      <c r="A6" s="42">
        <v>10</v>
      </c>
      <c r="B6" s="40" t="s">
        <v>6019</v>
      </c>
      <c r="C6" s="98">
        <v>41.784976999999998</v>
      </c>
      <c r="D6" s="98">
        <v>-87.590523712301703</v>
      </c>
    </row>
    <row r="7" spans="1:4" x14ac:dyDescent="0.25">
      <c r="A7" s="42">
        <v>13</v>
      </c>
      <c r="B7" s="40" t="s">
        <v>42</v>
      </c>
      <c r="C7" s="98">
        <v>39.9493382</v>
      </c>
      <c r="D7" s="98">
        <v>-75.189643996269098</v>
      </c>
    </row>
    <row r="8" spans="1:4" x14ac:dyDescent="0.25">
      <c r="A8" s="42" t="s">
        <v>6047</v>
      </c>
      <c r="B8" s="40" t="s">
        <v>1438</v>
      </c>
      <c r="C8" s="98">
        <v>40.33867515</v>
      </c>
      <c r="D8" s="98">
        <v>-74.658365491316829</v>
      </c>
    </row>
    <row r="9" spans="1:4" x14ac:dyDescent="0.25">
      <c r="A9" s="42">
        <v>18</v>
      </c>
      <c r="B9" s="40" t="s">
        <v>189</v>
      </c>
      <c r="C9" s="98">
        <v>41.257130549999999</v>
      </c>
      <c r="D9" s="98">
        <v>-72.989669601522294</v>
      </c>
    </row>
    <row r="10" spans="1:4" x14ac:dyDescent="0.25">
      <c r="A10" s="42">
        <v>20</v>
      </c>
      <c r="B10" s="40" t="s">
        <v>152</v>
      </c>
      <c r="C10" s="98">
        <v>42.452907600000003</v>
      </c>
      <c r="D10" s="98">
        <v>-76.480084230309231</v>
      </c>
    </row>
    <row r="11" spans="1:4" x14ac:dyDescent="0.25">
      <c r="A11" s="42">
        <v>22</v>
      </c>
      <c r="B11" s="40" t="s">
        <v>154</v>
      </c>
      <c r="C11" s="98">
        <v>40.807755849999999</v>
      </c>
      <c r="D11" s="98">
        <v>-73.961649469876519</v>
      </c>
    </row>
    <row r="12" spans="1:4" x14ac:dyDescent="0.25">
      <c r="A12" s="42">
        <v>24</v>
      </c>
      <c r="B12" s="40" t="s">
        <v>32</v>
      </c>
      <c r="C12" s="98">
        <v>39.330202249999999</v>
      </c>
      <c r="D12" s="98">
        <v>-76.621853578583369</v>
      </c>
    </row>
    <row r="13" spans="1:4" x14ac:dyDescent="0.25">
      <c r="A13" s="42">
        <v>25</v>
      </c>
      <c r="B13" s="40" t="s">
        <v>5951</v>
      </c>
      <c r="C13" s="98">
        <v>42.294214199999999</v>
      </c>
      <c r="D13" s="98">
        <v>-83.710038935096009</v>
      </c>
    </row>
    <row r="14" spans="1:4" x14ac:dyDescent="0.25">
      <c r="A14" s="42">
        <v>27</v>
      </c>
      <c r="B14" s="40" t="s">
        <v>6055</v>
      </c>
      <c r="C14" s="98">
        <v>37.866590899999998</v>
      </c>
      <c r="D14" s="98">
        <v>-122.26624700000001</v>
      </c>
    </row>
    <row r="15" spans="1:4" x14ac:dyDescent="0.25">
      <c r="A15" s="42">
        <v>32</v>
      </c>
      <c r="B15" s="40" t="s">
        <v>5954</v>
      </c>
      <c r="C15" s="98">
        <v>42.0557157</v>
      </c>
      <c r="D15" s="98">
        <v>-87.675294547394159</v>
      </c>
    </row>
    <row r="16" spans="1:4" x14ac:dyDescent="0.25">
      <c r="A16" s="42">
        <v>39</v>
      </c>
      <c r="B16" s="40" t="s">
        <v>6060</v>
      </c>
      <c r="C16" s="98">
        <v>40.729145250000002</v>
      </c>
      <c r="D16" s="98">
        <v>-73.995075650859349</v>
      </c>
    </row>
    <row r="17" spans="1:4" x14ac:dyDescent="0.25">
      <c r="A17" s="42">
        <v>44</v>
      </c>
      <c r="B17" s="40" t="s">
        <v>6063</v>
      </c>
      <c r="C17" s="98">
        <v>34.070877749999987</v>
      </c>
      <c r="D17" s="98">
        <v>-118.4468507059505</v>
      </c>
    </row>
    <row r="18" spans="1:4" x14ac:dyDescent="0.25">
      <c r="A18" s="42" t="s">
        <v>6067</v>
      </c>
      <c r="B18" s="40" t="s">
        <v>5953</v>
      </c>
      <c r="C18" s="98">
        <v>36.000155699999993</v>
      </c>
      <c r="D18" s="98">
        <v>-78.944229721958777</v>
      </c>
    </row>
    <row r="19" spans="1:4" x14ac:dyDescent="0.25">
      <c r="A19" s="42">
        <v>52</v>
      </c>
      <c r="B19" s="40" t="s">
        <v>5956</v>
      </c>
      <c r="C19" s="98">
        <v>40.444189700000003</v>
      </c>
      <c r="D19" s="98">
        <v>-79.942719183934656</v>
      </c>
    </row>
    <row r="20" spans="1:4" x14ac:dyDescent="0.25">
      <c r="A20" s="42">
        <v>53</v>
      </c>
      <c r="B20" s="40" t="s">
        <v>6069</v>
      </c>
      <c r="C20" s="98">
        <v>32.879243750000001</v>
      </c>
      <c r="D20" s="98">
        <v>-117.231124683773</v>
      </c>
    </row>
    <row r="21" spans="1:4" x14ac:dyDescent="0.25">
      <c r="A21" s="42">
        <v>63</v>
      </c>
      <c r="B21" s="40" t="s">
        <v>823</v>
      </c>
      <c r="C21" s="98">
        <v>41.818639500000003</v>
      </c>
      <c r="D21" s="98">
        <v>-71.408800871679304</v>
      </c>
    </row>
    <row r="22" spans="1:4" x14ac:dyDescent="0.25">
      <c r="A22" s="42">
        <v>72</v>
      </c>
      <c r="B22" s="40" t="s">
        <v>5975</v>
      </c>
      <c r="C22" s="98">
        <v>30.285149400000002</v>
      </c>
      <c r="D22" s="98">
        <v>-97.733935151460528</v>
      </c>
    </row>
    <row r="23" spans="1:4" x14ac:dyDescent="0.25">
      <c r="A23" s="42">
        <v>80</v>
      </c>
      <c r="B23" s="40" t="s">
        <v>5955</v>
      </c>
      <c r="C23" s="98">
        <v>47.655622750000013</v>
      </c>
      <c r="D23" s="98">
        <v>-122.302722383572</v>
      </c>
    </row>
    <row r="24" spans="1:4" x14ac:dyDescent="0.25">
      <c r="A24" s="42" t="s">
        <v>6097</v>
      </c>
      <c r="B24" s="40" t="s">
        <v>5997</v>
      </c>
      <c r="C24" s="98">
        <v>43.080274449999997</v>
      </c>
      <c r="D24" s="98">
        <v>-89.430958719914344</v>
      </c>
    </row>
    <row r="25" spans="1:4" x14ac:dyDescent="0.25">
      <c r="A25" s="42">
        <v>85</v>
      </c>
      <c r="B25" s="40" t="s">
        <v>5974</v>
      </c>
      <c r="C25" s="98">
        <v>40.111717400000003</v>
      </c>
      <c r="D25" s="98">
        <v>-88.207301000000001</v>
      </c>
    </row>
    <row r="26" spans="1:4" x14ac:dyDescent="0.25">
      <c r="A26" s="42">
        <v>88</v>
      </c>
      <c r="B26" s="40" t="s">
        <v>5966</v>
      </c>
      <c r="C26" s="98">
        <v>33.776032999999998</v>
      </c>
      <c r="D26" s="98">
        <v>-84.39884086001581</v>
      </c>
    </row>
    <row r="27" spans="1:4" x14ac:dyDescent="0.25">
      <c r="A27" s="42">
        <v>93</v>
      </c>
      <c r="B27" s="40" t="s">
        <v>6102</v>
      </c>
      <c r="C27" s="98">
        <v>40.261938899999997</v>
      </c>
      <c r="D27" s="98">
        <v>-76.880346748744131</v>
      </c>
    </row>
    <row r="28" spans="1:4" x14ac:dyDescent="0.25">
      <c r="A28" s="42">
        <v>100</v>
      </c>
      <c r="B28" s="40" t="s">
        <v>1229</v>
      </c>
      <c r="C28" s="98">
        <v>29.716791449999999</v>
      </c>
      <c r="D28" s="98">
        <v>-95.404781133937917</v>
      </c>
    </row>
    <row r="29" spans="1:4" x14ac:dyDescent="0.25">
      <c r="A29" s="42" t="s">
        <v>6110</v>
      </c>
      <c r="B29" s="40" t="s">
        <v>5986</v>
      </c>
      <c r="C29" s="98">
        <v>38.5217429</v>
      </c>
      <c r="D29" s="98">
        <v>-121.75224935073901</v>
      </c>
    </row>
    <row r="30" spans="1:4" x14ac:dyDescent="0.25">
      <c r="A30" s="42" t="s">
        <v>6110</v>
      </c>
      <c r="B30" s="40" t="s">
        <v>6112</v>
      </c>
      <c r="C30" s="98">
        <v>35.905035349999999</v>
      </c>
      <c r="D30" s="98">
        <v>-79.047753265251075</v>
      </c>
    </row>
    <row r="31" spans="1:4" x14ac:dyDescent="0.25">
      <c r="A31" s="42">
        <v>108</v>
      </c>
      <c r="B31" s="40" t="s">
        <v>5991</v>
      </c>
      <c r="C31" s="98">
        <v>42.350432400000003</v>
      </c>
      <c r="D31" s="98">
        <v>-71.101701225057155</v>
      </c>
    </row>
    <row r="32" spans="1:4" x14ac:dyDescent="0.25">
      <c r="A32" s="42" t="s">
        <v>6127</v>
      </c>
      <c r="B32" s="40" t="s">
        <v>6022</v>
      </c>
      <c r="C32" s="98">
        <v>38.647180949999999</v>
      </c>
      <c r="D32" s="98">
        <v>-90.316731755328988</v>
      </c>
    </row>
    <row r="33" spans="1:4" x14ac:dyDescent="0.25">
      <c r="A33" s="42" t="s">
        <v>6136</v>
      </c>
      <c r="B33" s="40" t="s">
        <v>1255</v>
      </c>
      <c r="C33" s="98">
        <v>40.430028</v>
      </c>
      <c r="D33" s="98">
        <v>-86.926421146504936</v>
      </c>
    </row>
    <row r="34" spans="1:4" x14ac:dyDescent="0.25">
      <c r="A34" s="42">
        <v>134</v>
      </c>
      <c r="B34" s="40" t="s">
        <v>5987</v>
      </c>
      <c r="C34" s="98">
        <v>34.060701049999999</v>
      </c>
      <c r="D34" s="98">
        <v>-118.2090272612142</v>
      </c>
    </row>
    <row r="35" spans="1:4" x14ac:dyDescent="0.25">
      <c r="A35" s="42">
        <v>140</v>
      </c>
      <c r="B35" s="40" t="s">
        <v>6144</v>
      </c>
      <c r="C35" s="98">
        <v>40.00570905</v>
      </c>
      <c r="D35" s="98">
        <v>-83.028662804077442</v>
      </c>
    </row>
    <row r="36" spans="1:4" x14ac:dyDescent="0.25">
      <c r="A36" s="42" t="s">
        <v>6150</v>
      </c>
      <c r="B36" s="40" t="s">
        <v>6151</v>
      </c>
      <c r="C36" s="98">
        <v>43.122698499999998</v>
      </c>
      <c r="D36" s="98">
        <v>-77.630729700000003</v>
      </c>
    </row>
    <row r="37" spans="1:4" x14ac:dyDescent="0.25">
      <c r="A37" s="42">
        <v>149</v>
      </c>
      <c r="B37" s="40" t="s">
        <v>6152</v>
      </c>
      <c r="C37" s="98">
        <v>34.422131899999997</v>
      </c>
      <c r="D37" s="98">
        <v>-119.70266700000001</v>
      </c>
    </row>
    <row r="38" spans="1:4" x14ac:dyDescent="0.25">
      <c r="A38" s="42" t="s">
        <v>6157</v>
      </c>
      <c r="B38" s="40" t="s">
        <v>5998</v>
      </c>
      <c r="C38" s="98">
        <v>33.800454649999999</v>
      </c>
      <c r="D38" s="98">
        <v>-84.317237804662739</v>
      </c>
    </row>
    <row r="39" spans="1:4" x14ac:dyDescent="0.25">
      <c r="A39" s="42">
        <v>159</v>
      </c>
      <c r="B39" s="40" t="s">
        <v>1071</v>
      </c>
      <c r="C39" s="98">
        <v>42.702423799999998</v>
      </c>
      <c r="D39" s="98">
        <v>-84.480328375030012</v>
      </c>
    </row>
    <row r="40" spans="1:4" x14ac:dyDescent="0.25">
      <c r="A40" s="42" t="s">
        <v>6164</v>
      </c>
      <c r="B40" s="40" t="s">
        <v>6166</v>
      </c>
      <c r="C40" s="98">
        <v>30.610861799999999</v>
      </c>
      <c r="D40" s="98">
        <v>-96.352060613884575</v>
      </c>
    </row>
    <row r="41" spans="1:4" x14ac:dyDescent="0.25">
      <c r="A41" s="42" t="s">
        <v>6164</v>
      </c>
      <c r="B41" s="40" t="s">
        <v>6032</v>
      </c>
      <c r="C41" s="98">
        <v>38.990412449999987</v>
      </c>
      <c r="D41" s="98">
        <v>-76.943858592423794</v>
      </c>
    </row>
    <row r="42" spans="1:4" x14ac:dyDescent="0.25">
      <c r="A42" s="42">
        <v>176</v>
      </c>
      <c r="B42" s="40" t="s">
        <v>38</v>
      </c>
      <c r="C42" s="98">
        <v>41.499657399999997</v>
      </c>
      <c r="D42" s="98">
        <v>-81.693677199999996</v>
      </c>
    </row>
    <row r="43" spans="1:4" x14ac:dyDescent="0.25">
      <c r="A43" s="42" t="s">
        <v>6188</v>
      </c>
      <c r="B43" s="40" t="s">
        <v>6192</v>
      </c>
      <c r="C43" s="98">
        <v>40.444152950000003</v>
      </c>
      <c r="D43" s="98">
        <v>-79.962460951445053</v>
      </c>
    </row>
    <row r="44" spans="1:4" x14ac:dyDescent="0.25">
      <c r="A44" s="42" t="s">
        <v>6194</v>
      </c>
      <c r="B44" s="40" t="s">
        <v>6195</v>
      </c>
      <c r="C44" s="98">
        <v>44.977299500000001</v>
      </c>
      <c r="D44" s="98">
        <v>-93.265469199999998</v>
      </c>
    </row>
    <row r="45" spans="1:4" x14ac:dyDescent="0.25">
      <c r="A45" s="42">
        <v>188</v>
      </c>
      <c r="B45" s="40" t="s">
        <v>6197</v>
      </c>
      <c r="C45" s="98">
        <v>29.632883700000001</v>
      </c>
      <c r="D45" s="98">
        <v>-82.349013022374351</v>
      </c>
    </row>
    <row r="46" spans="1:4" x14ac:dyDescent="0.25">
      <c r="A46" s="42">
        <v>199</v>
      </c>
      <c r="B46" s="40" t="s">
        <v>6013</v>
      </c>
      <c r="C46" s="98">
        <v>36.14380105</v>
      </c>
      <c r="D46" s="98">
        <v>-86.802818890952949</v>
      </c>
    </row>
    <row r="47" spans="1:4" x14ac:dyDescent="0.25">
      <c r="A47" s="42" t="s">
        <v>6221</v>
      </c>
      <c r="B47" s="40" t="s">
        <v>6222</v>
      </c>
      <c r="C47" s="98">
        <v>43.70526735</v>
      </c>
      <c r="D47" s="98">
        <v>-72.290522930921057</v>
      </c>
    </row>
    <row r="48" spans="1:4" x14ac:dyDescent="0.25">
      <c r="A48" s="42">
        <v>219</v>
      </c>
      <c r="B48" s="40" t="s">
        <v>1208</v>
      </c>
      <c r="C48" s="98">
        <v>33.4213174</v>
      </c>
      <c r="D48" s="98">
        <v>-111.9331593226983</v>
      </c>
    </row>
    <row r="49" spans="1:4" x14ac:dyDescent="0.25">
      <c r="A49" s="42" t="s">
        <v>6258</v>
      </c>
      <c r="B49" s="40" t="s">
        <v>6010</v>
      </c>
      <c r="C49" s="98">
        <v>33.644371700000001</v>
      </c>
      <c r="D49" s="98">
        <v>-117.85556010000001</v>
      </c>
    </row>
    <row r="50" spans="1:4" x14ac:dyDescent="0.25">
      <c r="A50" s="42" t="s">
        <v>6269</v>
      </c>
      <c r="B50" s="40" t="s">
        <v>1854</v>
      </c>
      <c r="C50" s="98">
        <v>39.351427899999997</v>
      </c>
      <c r="D50" s="98">
        <v>-76.619400701924349</v>
      </c>
    </row>
    <row r="51" spans="1:4" x14ac:dyDescent="0.25">
      <c r="A51" s="42" t="s">
        <v>6274</v>
      </c>
      <c r="B51" s="40" t="s">
        <v>4545</v>
      </c>
      <c r="C51" s="98">
        <v>40.737977999999998</v>
      </c>
      <c r="D51" s="98">
        <v>-73.993831200000002</v>
      </c>
    </row>
    <row r="52" spans="1:4" x14ac:dyDescent="0.25">
      <c r="A52" s="42" t="s">
        <v>6286</v>
      </c>
      <c r="B52" s="40" t="s">
        <v>6288</v>
      </c>
      <c r="C52" s="98">
        <v>42.386938200000003</v>
      </c>
      <c r="D52" s="98">
        <v>-72.529914770674452</v>
      </c>
    </row>
    <row r="53" spans="1:4" x14ac:dyDescent="0.25">
      <c r="A53" s="42" t="s">
        <v>6286</v>
      </c>
      <c r="B53" s="40" t="s">
        <v>6291</v>
      </c>
      <c r="C53" s="98">
        <v>38.041057600000002</v>
      </c>
      <c r="D53" s="98">
        <v>-78.50549960183568</v>
      </c>
    </row>
    <row r="54" spans="1:4" x14ac:dyDescent="0.25">
      <c r="A54" s="42" t="s">
        <v>6298</v>
      </c>
      <c r="B54" s="40" t="s">
        <v>6301</v>
      </c>
      <c r="C54" s="98">
        <v>33.302977900000002</v>
      </c>
      <c r="D54" s="98">
        <v>-111.8395177</v>
      </c>
    </row>
    <row r="55" spans="1:4" x14ac:dyDescent="0.25">
      <c r="A55" s="42" t="s">
        <v>6306</v>
      </c>
      <c r="B55" s="40" t="s">
        <v>6309</v>
      </c>
      <c r="C55" s="98">
        <v>40.492927100000003</v>
      </c>
      <c r="D55" s="98">
        <v>-74.445201673068269</v>
      </c>
    </row>
    <row r="56" spans="1:4" x14ac:dyDescent="0.25">
      <c r="A56" s="42" t="s">
        <v>6323</v>
      </c>
      <c r="B56" s="40" t="s">
        <v>6324</v>
      </c>
      <c r="C56" s="98">
        <v>38.908939250000003</v>
      </c>
      <c r="D56" s="98">
        <v>-77.074579620608262</v>
      </c>
    </row>
    <row r="57" spans="1:4" x14ac:dyDescent="0.25">
      <c r="A57" s="42" t="s">
        <v>6345</v>
      </c>
      <c r="B57" s="40" t="s">
        <v>6349</v>
      </c>
      <c r="C57" s="98">
        <v>25.717272449999999</v>
      </c>
      <c r="D57" s="98">
        <v>-80.278706880834591</v>
      </c>
    </row>
    <row r="58" spans="1:4" x14ac:dyDescent="0.25">
      <c r="A58" s="42" t="s">
        <v>6367</v>
      </c>
      <c r="B58" s="40" t="s">
        <v>1164</v>
      </c>
      <c r="C58" s="98">
        <v>35.771474900000001</v>
      </c>
      <c r="D58" s="98">
        <v>-78.674193500000001</v>
      </c>
    </row>
    <row r="59" spans="1:4" x14ac:dyDescent="0.25">
      <c r="A59" s="42" t="s">
        <v>6367</v>
      </c>
      <c r="B59" s="40" t="s">
        <v>1018</v>
      </c>
      <c r="C59" s="98">
        <v>42.406491250000002</v>
      </c>
      <c r="D59" s="98">
        <v>-71.118007254020924</v>
      </c>
    </row>
    <row r="60" spans="1:4" x14ac:dyDescent="0.25">
      <c r="A60" s="42" t="s">
        <v>6371</v>
      </c>
      <c r="B60" s="40" t="s">
        <v>6374</v>
      </c>
      <c r="C60" s="98">
        <v>39.976357</v>
      </c>
      <c r="D60" s="98">
        <v>-105.23074936105461</v>
      </c>
    </row>
    <row r="61" spans="1:4" x14ac:dyDescent="0.25">
      <c r="A61" s="42" t="s">
        <v>6371</v>
      </c>
      <c r="B61" s="40" t="s">
        <v>6375</v>
      </c>
      <c r="C61" s="98">
        <v>41.868922299999987</v>
      </c>
      <c r="D61" s="98">
        <v>-87.648584760101187</v>
      </c>
    </row>
    <row r="62" spans="1:4" x14ac:dyDescent="0.25">
      <c r="A62" s="42">
        <v>339</v>
      </c>
      <c r="B62" s="40" t="s">
        <v>6402</v>
      </c>
      <c r="C62" s="98">
        <v>39.180235799999998</v>
      </c>
      <c r="D62" s="98">
        <v>-86.509352627314826</v>
      </c>
    </row>
    <row r="63" spans="1:4" x14ac:dyDescent="0.25">
      <c r="A63" s="42" t="s">
        <v>6416</v>
      </c>
      <c r="B63" s="40" t="s">
        <v>6418</v>
      </c>
      <c r="C63" s="98">
        <v>41.821757550000001</v>
      </c>
      <c r="D63" s="98">
        <v>-72.242775355053197</v>
      </c>
    </row>
    <row r="64" spans="1:4" x14ac:dyDescent="0.25">
      <c r="A64" s="42">
        <v>362</v>
      </c>
      <c r="B64" s="40" t="s">
        <v>6433</v>
      </c>
      <c r="C64" s="98">
        <v>38.899893749999997</v>
      </c>
      <c r="D64" s="98">
        <v>-77.047448280625844</v>
      </c>
    </row>
    <row r="65" spans="1:4" x14ac:dyDescent="0.25">
      <c r="A65" s="42" t="s">
        <v>6434</v>
      </c>
      <c r="B65" s="40" t="s">
        <v>1430</v>
      </c>
      <c r="C65" s="98">
        <v>37.221926750000002</v>
      </c>
      <c r="D65" s="98">
        <v>-80.427281840136516</v>
      </c>
    </row>
    <row r="66" spans="1:4" x14ac:dyDescent="0.25">
      <c r="A66" s="42" t="s">
        <v>6441</v>
      </c>
      <c r="B66" s="40" t="s">
        <v>6449</v>
      </c>
      <c r="C66" s="98">
        <v>38.953491799999988</v>
      </c>
      <c r="D66" s="98">
        <v>-95.263088799558233</v>
      </c>
    </row>
    <row r="67" spans="1:4" x14ac:dyDescent="0.25">
      <c r="A67" s="42" t="s">
        <v>6450</v>
      </c>
      <c r="B67" s="40" t="s">
        <v>1413</v>
      </c>
      <c r="C67" s="98">
        <v>36.977521099999997</v>
      </c>
      <c r="D67" s="98">
        <v>-122.0534225</v>
      </c>
    </row>
    <row r="68" spans="1:4" x14ac:dyDescent="0.25">
      <c r="A68" s="42" t="s">
        <v>6456</v>
      </c>
      <c r="B68" s="40" t="s">
        <v>6459</v>
      </c>
      <c r="C68" s="98">
        <v>21.2982795</v>
      </c>
      <c r="D68" s="98">
        <v>-157.81869185528879</v>
      </c>
    </row>
    <row r="69" spans="1:4" x14ac:dyDescent="0.25">
      <c r="A69" s="42" t="s">
        <v>6472</v>
      </c>
      <c r="B69" s="40" t="s">
        <v>6474</v>
      </c>
      <c r="C69" s="98">
        <v>42.339030100000002</v>
      </c>
      <c r="D69" s="98">
        <v>-71.087912949531756</v>
      </c>
    </row>
    <row r="70" spans="1:4" x14ac:dyDescent="0.25">
      <c r="A70" s="42" t="s">
        <v>6479</v>
      </c>
      <c r="B70" s="40" t="s">
        <v>6482</v>
      </c>
      <c r="C70" s="98">
        <v>40.762813700000002</v>
      </c>
      <c r="D70" s="98">
        <v>-111.8368719136826</v>
      </c>
    </row>
    <row r="71" spans="1:4" x14ac:dyDescent="0.25">
      <c r="A71" s="42" t="s">
        <v>6502</v>
      </c>
      <c r="B71" s="40" t="s">
        <v>6503</v>
      </c>
      <c r="C71" s="98">
        <v>40.570656649999997</v>
      </c>
      <c r="D71" s="98">
        <v>-105.08539947634981</v>
      </c>
    </row>
    <row r="72" spans="1:4" x14ac:dyDescent="0.25">
      <c r="A72" s="42" t="s">
        <v>6514</v>
      </c>
      <c r="B72" s="40" t="s">
        <v>6516</v>
      </c>
      <c r="C72" s="98">
        <v>40.909080899999999</v>
      </c>
      <c r="D72" s="98">
        <v>-73.120551802757163</v>
      </c>
    </row>
    <row r="73" spans="1:4" x14ac:dyDescent="0.25">
      <c r="A73" s="42" t="s">
        <v>6530</v>
      </c>
      <c r="B73" s="40" t="s">
        <v>6532</v>
      </c>
      <c r="C73" s="98">
        <v>42.933667499999999</v>
      </c>
      <c r="D73" s="98">
        <v>-78.883942210782493</v>
      </c>
    </row>
    <row r="74" spans="1:4" x14ac:dyDescent="0.25">
      <c r="A74" s="42" t="s">
        <v>6533</v>
      </c>
      <c r="B74" s="40" t="s">
        <v>6534</v>
      </c>
      <c r="C74" s="98">
        <v>39.743464699999997</v>
      </c>
      <c r="D74" s="98">
        <v>-105.0043402</v>
      </c>
    </row>
    <row r="75" spans="1:4" x14ac:dyDescent="0.25">
      <c r="A75" s="42" t="s">
        <v>6543</v>
      </c>
      <c r="B75" s="40" t="s">
        <v>6547</v>
      </c>
      <c r="C75" s="98">
        <v>36.134335</v>
      </c>
      <c r="D75" s="98">
        <v>-80.278115200000002</v>
      </c>
    </row>
    <row r="76" spans="1:4" x14ac:dyDescent="0.25">
      <c r="A76" s="42" t="s">
        <v>6551</v>
      </c>
      <c r="B76" s="40" t="s">
        <v>4299</v>
      </c>
      <c r="C76" s="98">
        <v>41.836164050000001</v>
      </c>
      <c r="D76" s="98">
        <v>-87.626472277451285</v>
      </c>
    </row>
    <row r="77" spans="1:4" x14ac:dyDescent="0.25">
      <c r="A77" s="42" t="s">
        <v>6551</v>
      </c>
      <c r="B77" s="40" t="s">
        <v>6556</v>
      </c>
      <c r="C77" s="98">
        <v>46.733772399999999</v>
      </c>
      <c r="D77" s="98">
        <v>-117.14976069286369</v>
      </c>
    </row>
    <row r="78" spans="1:4" x14ac:dyDescent="0.25">
      <c r="A78" s="42">
        <v>453</v>
      </c>
      <c r="B78" s="40" t="s">
        <v>1718</v>
      </c>
      <c r="C78" s="98">
        <v>33.970203300000001</v>
      </c>
      <c r="D78" s="98">
        <v>-117.3320289</v>
      </c>
    </row>
    <row r="79" spans="1:4" x14ac:dyDescent="0.25">
      <c r="A79" s="42" t="s">
        <v>6572</v>
      </c>
      <c r="B79" s="40" t="s">
        <v>2198</v>
      </c>
      <c r="C79" s="98">
        <v>42.7298969</v>
      </c>
      <c r="D79" s="98">
        <v>-73.679667819988609</v>
      </c>
    </row>
    <row r="80" spans="1:4" x14ac:dyDescent="0.25">
      <c r="A80" s="42" t="s">
        <v>6580</v>
      </c>
      <c r="B80" s="40" t="s">
        <v>6583</v>
      </c>
      <c r="C80" s="98">
        <v>64.865340849999995</v>
      </c>
      <c r="D80" s="98">
        <v>-147.84260971924971</v>
      </c>
    </row>
    <row r="81" spans="1:4" x14ac:dyDescent="0.25">
      <c r="A81" s="42" t="s">
        <v>6580</v>
      </c>
      <c r="B81" s="40" t="s">
        <v>6584</v>
      </c>
      <c r="C81" s="98">
        <v>41.6683126</v>
      </c>
      <c r="D81" s="98">
        <v>-91.579526740931144</v>
      </c>
    </row>
    <row r="82" spans="1:4" x14ac:dyDescent="0.25">
      <c r="A82" s="42" t="s">
        <v>6585</v>
      </c>
      <c r="B82" s="40" t="s">
        <v>6587</v>
      </c>
      <c r="C82" s="98">
        <v>29.94121955</v>
      </c>
      <c r="D82" s="98">
        <v>-90.12010089179185</v>
      </c>
    </row>
    <row r="83" spans="1:4" x14ac:dyDescent="0.25">
      <c r="A83" s="42" t="s">
        <v>6603</v>
      </c>
      <c r="B83" s="40" t="s">
        <v>1443</v>
      </c>
      <c r="C83" s="98">
        <v>42.027960800000002</v>
      </c>
      <c r="D83" s="98">
        <v>-93.644737460938572</v>
      </c>
    </row>
    <row r="84" spans="1:4" x14ac:dyDescent="0.25">
      <c r="A84" s="42" t="s">
        <v>6625</v>
      </c>
      <c r="B84" s="40" t="s">
        <v>2776</v>
      </c>
      <c r="C84" s="98">
        <v>42.341068649999997</v>
      </c>
      <c r="D84" s="98">
        <v>-71.248596302984652</v>
      </c>
    </row>
    <row r="85" spans="1:4" x14ac:dyDescent="0.25">
      <c r="A85" s="42" t="s">
        <v>6497</v>
      </c>
      <c r="B85" s="40" t="s">
        <v>3269</v>
      </c>
      <c r="C85" s="98">
        <v>39.738633800000002</v>
      </c>
      <c r="D85" s="98">
        <v>-105.2246388772424</v>
      </c>
    </row>
    <row r="86" spans="1:4" x14ac:dyDescent="0.25">
      <c r="A86" s="42" t="s">
        <v>6497</v>
      </c>
      <c r="B86" s="40" t="s">
        <v>6634</v>
      </c>
      <c r="C86" s="98">
        <v>37.952905899999998</v>
      </c>
      <c r="D86" s="98">
        <v>-91.77385818768353</v>
      </c>
    </row>
    <row r="87" spans="1:4" x14ac:dyDescent="0.25">
      <c r="A87" s="42" t="s">
        <v>6497</v>
      </c>
      <c r="B87" s="40" t="s">
        <v>6635</v>
      </c>
      <c r="C87" s="98">
        <v>39.903602849999999</v>
      </c>
      <c r="D87" s="98">
        <v>-75.353737311845805</v>
      </c>
    </row>
    <row r="88" spans="1:4" x14ac:dyDescent="0.25">
      <c r="A88" s="42" t="s">
        <v>6558</v>
      </c>
      <c r="B88" s="40" t="s">
        <v>6642</v>
      </c>
      <c r="C88" s="98">
        <v>30.44235995</v>
      </c>
      <c r="D88" s="98">
        <v>-84.297478671662617</v>
      </c>
    </row>
    <row r="89" spans="1:4" x14ac:dyDescent="0.25">
      <c r="A89" s="42" t="s">
        <v>6558</v>
      </c>
      <c r="B89" s="40" t="s">
        <v>6649</v>
      </c>
      <c r="C89" s="98">
        <v>38.936414650000003</v>
      </c>
      <c r="D89" s="98">
        <v>-92.329703017845418</v>
      </c>
    </row>
    <row r="90" spans="1:4" x14ac:dyDescent="0.25">
      <c r="A90" s="42" t="s">
        <v>6596</v>
      </c>
      <c r="B90" s="40" t="s">
        <v>6653</v>
      </c>
      <c r="C90" s="98">
        <v>40.735479150000003</v>
      </c>
      <c r="D90" s="98">
        <v>-73.997070883566806</v>
      </c>
    </row>
    <row r="91" spans="1:4" x14ac:dyDescent="0.25">
      <c r="A91" s="42" t="s">
        <v>6596</v>
      </c>
      <c r="B91" s="40" t="s">
        <v>6657</v>
      </c>
      <c r="C91" s="98">
        <v>32.987585500000002</v>
      </c>
      <c r="D91" s="98">
        <v>-96.749769278029291</v>
      </c>
    </row>
    <row r="92" spans="1:4" x14ac:dyDescent="0.25">
      <c r="A92" s="42" t="s">
        <v>6650</v>
      </c>
      <c r="B92" s="40" t="s">
        <v>3536</v>
      </c>
      <c r="C92" s="98">
        <v>42.335448100000001</v>
      </c>
      <c r="D92" s="98">
        <v>-71.16826648999114</v>
      </c>
    </row>
    <row r="93" spans="1:4" x14ac:dyDescent="0.25">
      <c r="A93" s="42" t="s">
        <v>6665</v>
      </c>
      <c r="B93" s="40" t="s">
        <v>2143</v>
      </c>
      <c r="C93" s="98">
        <v>39.6803338</v>
      </c>
      <c r="D93" s="98">
        <v>-75.75307489920786</v>
      </c>
    </row>
    <row r="94" spans="1:4" x14ac:dyDescent="0.25">
      <c r="A94" s="42" t="s">
        <v>6665</v>
      </c>
      <c r="B94" s="40" t="s">
        <v>6699</v>
      </c>
      <c r="C94" s="98">
        <v>42.314067999999999</v>
      </c>
      <c r="D94" s="98">
        <v>-71.038713207676182</v>
      </c>
    </row>
    <row r="95" spans="1:4" x14ac:dyDescent="0.25">
      <c r="A95" s="42" t="s">
        <v>6663</v>
      </c>
      <c r="B95" s="40" t="s">
        <v>4022</v>
      </c>
      <c r="C95" s="98">
        <v>40.606802799999997</v>
      </c>
      <c r="D95" s="98">
        <v>-75.378248799999994</v>
      </c>
    </row>
    <row r="96" spans="1:4" x14ac:dyDescent="0.25">
      <c r="A96" s="42" t="s">
        <v>6637</v>
      </c>
      <c r="B96" s="40" t="s">
        <v>1737</v>
      </c>
      <c r="C96" s="98">
        <v>44.563055949999999</v>
      </c>
      <c r="D96" s="98">
        <v>-123.2839236339575</v>
      </c>
    </row>
    <row r="97" spans="1:4" x14ac:dyDescent="0.25">
      <c r="A97" s="42" t="s">
        <v>6637</v>
      </c>
      <c r="B97" s="40" t="s">
        <v>6726</v>
      </c>
      <c r="C97" s="98">
        <v>38.635359000000001</v>
      </c>
      <c r="D97" s="98">
        <v>-90.231843268389127</v>
      </c>
    </row>
    <row r="98" spans="1:4" x14ac:dyDescent="0.25">
      <c r="A98" s="42" t="s">
        <v>6637</v>
      </c>
      <c r="B98" s="40" t="s">
        <v>6728</v>
      </c>
      <c r="C98" s="98">
        <v>38.924899699999997</v>
      </c>
      <c r="D98" s="98">
        <v>-77.022199999999998</v>
      </c>
    </row>
    <row r="99" spans="1:4" x14ac:dyDescent="0.25">
      <c r="A99" s="42" t="s">
        <v>6637</v>
      </c>
      <c r="B99" s="40" t="s">
        <v>6729</v>
      </c>
      <c r="C99" s="98">
        <v>35.960394800000003</v>
      </c>
      <c r="D99" s="98">
        <v>-83.921026100000006</v>
      </c>
    </row>
    <row r="100" spans="1:4" x14ac:dyDescent="0.25">
      <c r="A100" s="42" t="s">
        <v>6637</v>
      </c>
      <c r="B100" s="40" t="s">
        <v>1077</v>
      </c>
      <c r="C100" s="98">
        <v>27.389686950000002</v>
      </c>
      <c r="D100" s="98">
        <v>-82.56024571988192</v>
      </c>
    </row>
    <row r="101" spans="1:4" x14ac:dyDescent="0.25">
      <c r="A101" s="42" t="s">
        <v>6637</v>
      </c>
      <c r="B101" s="40" t="s">
        <v>974</v>
      </c>
      <c r="C101" s="98">
        <v>42.357205149999999</v>
      </c>
      <c r="D101" s="98">
        <v>-83.070949786913985</v>
      </c>
    </row>
    <row r="102" spans="1:4" x14ac:dyDescent="0.25">
      <c r="A102" s="42" t="s">
        <v>6637</v>
      </c>
      <c r="B102" s="40" t="s">
        <v>6744</v>
      </c>
      <c r="C102" s="98">
        <v>41.562317800000002</v>
      </c>
      <c r="D102" s="98">
        <v>-72.6509061</v>
      </c>
    </row>
    <row r="103" spans="1:4" x14ac:dyDescent="0.25">
      <c r="A103" s="42" t="s">
        <v>6696</v>
      </c>
      <c r="B103" s="40" t="s">
        <v>1538</v>
      </c>
      <c r="C103" s="98">
        <v>39.9574</v>
      </c>
      <c r="D103" s="98">
        <v>-75.190266563357028</v>
      </c>
    </row>
    <row r="104" spans="1:4" x14ac:dyDescent="0.25">
      <c r="A104" s="42" t="s">
        <v>6696</v>
      </c>
      <c r="B104" s="40" t="s">
        <v>6760</v>
      </c>
      <c r="C104" s="98">
        <v>40.075738399999999</v>
      </c>
      <c r="D104" s="98">
        <v>-74.404162200000002</v>
      </c>
    </row>
    <row r="105" spans="1:4" x14ac:dyDescent="0.25">
      <c r="A105" s="42" t="s">
        <v>6696</v>
      </c>
      <c r="B105" s="40" t="s">
        <v>6775</v>
      </c>
      <c r="C105" s="98">
        <v>33.501615299999997</v>
      </c>
      <c r="D105" s="98">
        <v>-86.806047560764881</v>
      </c>
    </row>
    <row r="106" spans="1:4" x14ac:dyDescent="0.25">
      <c r="A106" s="42" t="s">
        <v>6696</v>
      </c>
      <c r="B106" s="40" t="s">
        <v>6778</v>
      </c>
      <c r="C106" s="98">
        <v>40.832104700000002</v>
      </c>
      <c r="D106" s="98">
        <v>-96.663310687025628</v>
      </c>
    </row>
    <row r="107" spans="1:4" x14ac:dyDescent="0.25">
      <c r="A107" s="42" t="s">
        <v>6702</v>
      </c>
      <c r="B107" s="40" t="s">
        <v>3906</v>
      </c>
      <c r="C107" s="98">
        <v>38.938045049999999</v>
      </c>
      <c r="D107" s="98">
        <v>-77.089392236519259</v>
      </c>
    </row>
    <row r="108" spans="1:4" x14ac:dyDescent="0.25">
      <c r="A108" s="42" t="s">
        <v>6702</v>
      </c>
      <c r="B108" s="40" t="s">
        <v>6785</v>
      </c>
      <c r="C108" s="98">
        <v>40.73670285</v>
      </c>
      <c r="D108" s="98">
        <v>-73.818795604307795</v>
      </c>
    </row>
    <row r="109" spans="1:4" x14ac:dyDescent="0.25">
      <c r="A109" s="42" t="s">
        <v>6702</v>
      </c>
      <c r="B109" s="40" t="s">
        <v>2503</v>
      </c>
      <c r="C109" s="98">
        <v>40.744809600000004</v>
      </c>
      <c r="D109" s="98">
        <v>-74.025239227646097</v>
      </c>
    </row>
    <row r="110" spans="1:4" x14ac:dyDescent="0.25">
      <c r="A110" s="42" t="s">
        <v>6702</v>
      </c>
      <c r="B110" s="40" t="s">
        <v>6807</v>
      </c>
      <c r="C110" s="98">
        <v>39.131861299999997</v>
      </c>
      <c r="D110" s="98">
        <v>-84.51576195582436</v>
      </c>
    </row>
    <row r="111" spans="1:4" x14ac:dyDescent="0.25">
      <c r="A111" s="42" t="s">
        <v>6702</v>
      </c>
      <c r="B111" s="40" t="s">
        <v>6808</v>
      </c>
      <c r="C111" s="98">
        <v>38.026629099999987</v>
      </c>
      <c r="D111" s="98">
        <v>-84.504722231857386</v>
      </c>
    </row>
    <row r="112" spans="1:4" x14ac:dyDescent="0.25">
      <c r="A112" s="42" t="s">
        <v>6702</v>
      </c>
      <c r="B112" s="40" t="s">
        <v>6810</v>
      </c>
      <c r="C112" s="98">
        <v>35.086472999999998</v>
      </c>
      <c r="D112" s="98">
        <v>-106.618611</v>
      </c>
    </row>
    <row r="113" spans="1:4" x14ac:dyDescent="0.25">
      <c r="A113" s="42" t="s">
        <v>6702</v>
      </c>
      <c r="B113" s="40" t="s">
        <v>6811</v>
      </c>
      <c r="C113" s="98">
        <v>35.195987799999997</v>
      </c>
      <c r="D113" s="98">
        <v>-97.445708275998584</v>
      </c>
    </row>
    <row r="114" spans="1:4" x14ac:dyDescent="0.25">
      <c r="A114" s="42" t="s">
        <v>6702</v>
      </c>
      <c r="B114" s="40" t="s">
        <v>2986</v>
      </c>
      <c r="C114" s="98">
        <v>44.044419650000002</v>
      </c>
      <c r="D114" s="98">
        <v>-123.0717602967308</v>
      </c>
    </row>
    <row r="115" spans="1:4" x14ac:dyDescent="0.25">
      <c r="A115" s="42" t="s">
        <v>6702</v>
      </c>
      <c r="B115" s="40" t="s">
        <v>6812</v>
      </c>
      <c r="C115" s="98">
        <v>33.997024400000001</v>
      </c>
      <c r="D115" s="98">
        <v>-81.027244300000007</v>
      </c>
    </row>
    <row r="116" spans="1:4" x14ac:dyDescent="0.25">
      <c r="A116" s="42" t="s">
        <v>6702</v>
      </c>
      <c r="B116" s="40" t="s">
        <v>1637</v>
      </c>
      <c r="C116" s="98">
        <v>44.473736500000001</v>
      </c>
      <c r="D116" s="98">
        <v>-73.194146797058821</v>
      </c>
    </row>
    <row r="117" spans="1:4" x14ac:dyDescent="0.25">
      <c r="A117" s="42" t="s">
        <v>6702</v>
      </c>
      <c r="B117" s="40" t="s">
        <v>6817</v>
      </c>
      <c r="C117" s="98">
        <v>37.546124650000003</v>
      </c>
      <c r="D117" s="98">
        <v>-77.454060899075472</v>
      </c>
    </row>
    <row r="118" spans="1:4" x14ac:dyDescent="0.25">
      <c r="A118" s="42" t="s">
        <v>6754</v>
      </c>
      <c r="B118" s="40" t="s">
        <v>6819</v>
      </c>
      <c r="C118" s="98">
        <v>42.251468149999987</v>
      </c>
      <c r="D118" s="98">
        <v>-71.822950861449812</v>
      </c>
    </row>
    <row r="119" spans="1:4" x14ac:dyDescent="0.25">
      <c r="A119" s="42" t="s">
        <v>6754</v>
      </c>
      <c r="B119" s="40" t="s">
        <v>2109</v>
      </c>
      <c r="C119" s="98">
        <v>25.7553898</v>
      </c>
      <c r="D119" s="98">
        <v>-80.376283277977393</v>
      </c>
    </row>
    <row r="120" spans="1:4" x14ac:dyDescent="0.25">
      <c r="A120" s="42" t="s">
        <v>6754</v>
      </c>
      <c r="B120" s="40" t="s">
        <v>6822</v>
      </c>
      <c r="C120" s="98">
        <v>38.923175800000003</v>
      </c>
      <c r="D120" s="98">
        <v>-77.020305686691472</v>
      </c>
    </row>
    <row r="121" spans="1:4" x14ac:dyDescent="0.25">
      <c r="A121" s="42" t="s">
        <v>6754</v>
      </c>
      <c r="B121" s="40" t="s">
        <v>3402</v>
      </c>
      <c r="C121" s="98">
        <v>47.109911400000001</v>
      </c>
      <c r="D121" s="98">
        <v>-88.551151329105068</v>
      </c>
    </row>
    <row r="122" spans="1:4" x14ac:dyDescent="0.25">
      <c r="A122" s="42" t="s">
        <v>6754</v>
      </c>
      <c r="B122" s="40" t="s">
        <v>3774</v>
      </c>
      <c r="C122" s="98">
        <v>43.017112849999997</v>
      </c>
      <c r="D122" s="98">
        <v>-76.118553600097258</v>
      </c>
    </row>
    <row r="123" spans="1:4" x14ac:dyDescent="0.25">
      <c r="A123" s="42" t="s">
        <v>6754</v>
      </c>
      <c r="B123" s="40" t="s">
        <v>6838</v>
      </c>
      <c r="C123" s="98">
        <v>39.981188000000003</v>
      </c>
      <c r="D123" s="98">
        <v>-75.156282807573461</v>
      </c>
    </row>
    <row r="124" spans="1:4" x14ac:dyDescent="0.25">
      <c r="A124" s="42" t="s">
        <v>6754</v>
      </c>
      <c r="B124" s="40" t="s">
        <v>4395</v>
      </c>
      <c r="C124" s="98">
        <v>39.67831365</v>
      </c>
      <c r="D124" s="98">
        <v>-104.962509218154</v>
      </c>
    </row>
    <row r="125" spans="1:4" x14ac:dyDescent="0.25">
      <c r="A125" s="42" t="s">
        <v>6754</v>
      </c>
      <c r="B125" s="40" t="s">
        <v>1885</v>
      </c>
      <c r="C125" s="98">
        <v>29.7207902</v>
      </c>
      <c r="D125" s="98">
        <v>-95.34406271491369</v>
      </c>
    </row>
    <row r="126" spans="1:4" x14ac:dyDescent="0.25">
      <c r="A126" s="42" t="s">
        <v>6672</v>
      </c>
      <c r="B126" s="40" t="s">
        <v>5002</v>
      </c>
      <c r="C126" s="98">
        <v>44.659588749999998</v>
      </c>
      <c r="D126" s="98">
        <v>-75.006239748309099</v>
      </c>
    </row>
    <row r="127" spans="1:4" x14ac:dyDescent="0.25">
      <c r="A127" s="42" t="s">
        <v>6672</v>
      </c>
      <c r="B127" s="40" t="s">
        <v>2509</v>
      </c>
      <c r="C127" s="98">
        <v>34.668691549999998</v>
      </c>
      <c r="D127" s="98">
        <v>-82.837434756077954</v>
      </c>
    </row>
    <row r="128" spans="1:4" x14ac:dyDescent="0.25">
      <c r="A128" s="42" t="s">
        <v>6672</v>
      </c>
      <c r="B128" s="40" t="s">
        <v>6868</v>
      </c>
      <c r="C128" s="98">
        <v>37.269084550000002</v>
      </c>
      <c r="D128" s="98">
        <v>-76.722736889172907</v>
      </c>
    </row>
    <row r="129" spans="1:4" x14ac:dyDescent="0.25">
      <c r="A129" s="42" t="s">
        <v>6672</v>
      </c>
      <c r="B129" s="40" t="s">
        <v>1829</v>
      </c>
      <c r="C129" s="98">
        <v>33.753588899999997</v>
      </c>
      <c r="D129" s="98">
        <v>-84.385420866205152</v>
      </c>
    </row>
    <row r="130" spans="1:4" x14ac:dyDescent="0.25">
      <c r="A130" s="42" t="s">
        <v>6672</v>
      </c>
      <c r="B130" s="40" t="s">
        <v>6878</v>
      </c>
      <c r="C130" s="98">
        <v>39.774777349999987</v>
      </c>
      <c r="D130" s="98">
        <v>-86.176963575613598</v>
      </c>
    </row>
    <row r="131" spans="1:4" x14ac:dyDescent="0.25">
      <c r="A131" s="42" t="s">
        <v>6672</v>
      </c>
      <c r="B131" s="40" t="s">
        <v>6888</v>
      </c>
      <c r="C131" s="98">
        <v>39.208829999999999</v>
      </c>
      <c r="D131" s="98">
        <v>-96.588451163186022</v>
      </c>
    </row>
    <row r="132" spans="1:4" x14ac:dyDescent="0.25">
      <c r="A132" s="42" t="s">
        <v>6672</v>
      </c>
      <c r="B132" s="40" t="s">
        <v>6895</v>
      </c>
      <c r="C132" s="98">
        <v>30.405761850000001</v>
      </c>
      <c r="D132" s="98">
        <v>-91.185974502656862</v>
      </c>
    </row>
    <row r="133" spans="1:4" x14ac:dyDescent="0.25">
      <c r="A133" s="42" t="s">
        <v>6672</v>
      </c>
      <c r="B133" s="40" t="s">
        <v>6896</v>
      </c>
      <c r="C133" s="98">
        <v>41.999149200000012</v>
      </c>
      <c r="D133" s="98">
        <v>-87.657370416818182</v>
      </c>
    </row>
    <row r="134" spans="1:4" x14ac:dyDescent="0.25">
      <c r="A134" s="42" t="s">
        <v>6672</v>
      </c>
      <c r="B134" s="40" t="s">
        <v>6909</v>
      </c>
      <c r="C134" s="98">
        <v>36.128476749999997</v>
      </c>
      <c r="D134" s="98">
        <v>-97.083980550281069</v>
      </c>
    </row>
    <row r="135" spans="1:4" x14ac:dyDescent="0.25">
      <c r="A135" s="42" t="s">
        <v>6672</v>
      </c>
      <c r="B135" s="40" t="s">
        <v>6921</v>
      </c>
      <c r="C135" s="98">
        <v>40.740687049999998</v>
      </c>
      <c r="D135" s="98">
        <v>-74.174888976176163</v>
      </c>
    </row>
    <row r="136" spans="1:4" x14ac:dyDescent="0.25">
      <c r="A136" s="42" t="s">
        <v>6672</v>
      </c>
      <c r="B136" s="40" t="s">
        <v>3851</v>
      </c>
      <c r="C136" s="98">
        <v>32.841801149999988</v>
      </c>
      <c r="D136" s="98">
        <v>-96.781528101470641</v>
      </c>
    </row>
    <row r="137" spans="1:4" x14ac:dyDescent="0.25">
      <c r="A137" s="42" t="s">
        <v>6672</v>
      </c>
      <c r="B137" s="40" t="s">
        <v>6969</v>
      </c>
      <c r="C137" s="98">
        <v>42.684027100000002</v>
      </c>
      <c r="D137" s="98">
        <v>-73.8258772755119</v>
      </c>
    </row>
    <row r="138" spans="1:4" x14ac:dyDescent="0.25">
      <c r="A138" s="42" t="s">
        <v>6672</v>
      </c>
      <c r="B138" s="40" t="s">
        <v>2200</v>
      </c>
      <c r="C138" s="98">
        <v>28.59899755</v>
      </c>
      <c r="D138" s="98">
        <v>-81.197125011839489</v>
      </c>
    </row>
    <row r="139" spans="1:4" x14ac:dyDescent="0.25">
      <c r="A139" s="42" t="s">
        <v>6672</v>
      </c>
      <c r="B139" s="40" t="s">
        <v>6978</v>
      </c>
      <c r="C139" s="98">
        <v>41.800264800000001</v>
      </c>
      <c r="D139" s="98">
        <v>-72.714120548421903</v>
      </c>
    </row>
    <row r="140" spans="1:4" x14ac:dyDescent="0.25">
      <c r="A140" s="42" t="s">
        <v>6672</v>
      </c>
      <c r="B140" s="40" t="s">
        <v>3235</v>
      </c>
      <c r="C140" s="98">
        <v>46.723797750000003</v>
      </c>
      <c r="D140" s="98">
        <v>-117.0204389843647</v>
      </c>
    </row>
    <row r="141" spans="1:4" x14ac:dyDescent="0.25">
      <c r="A141" s="42" t="s">
        <v>6672</v>
      </c>
      <c r="B141" s="40" t="s">
        <v>6981</v>
      </c>
      <c r="C141" s="98">
        <v>38.213322349999999</v>
      </c>
      <c r="D141" s="98">
        <v>-85.757707510818662</v>
      </c>
    </row>
    <row r="142" spans="1:4" x14ac:dyDescent="0.25">
      <c r="A142" s="42" t="s">
        <v>6672</v>
      </c>
      <c r="B142" s="40" t="s">
        <v>2266</v>
      </c>
      <c r="C142" s="98">
        <v>39.252377000000003</v>
      </c>
      <c r="D142" s="98">
        <v>-76.708918066884152</v>
      </c>
    </row>
    <row r="143" spans="1:4" x14ac:dyDescent="0.25">
      <c r="A143" s="42" t="s">
        <v>6672</v>
      </c>
      <c r="B143" s="40" t="s">
        <v>6984</v>
      </c>
      <c r="C143" s="98">
        <v>34.3646125</v>
      </c>
      <c r="D143" s="98">
        <v>-89.539634910209656</v>
      </c>
    </row>
    <row r="144" spans="1:4" x14ac:dyDescent="0.25">
      <c r="A144" s="42" t="s">
        <v>6672</v>
      </c>
      <c r="B144" s="40" t="s">
        <v>3767</v>
      </c>
      <c r="C144" s="98">
        <v>43.1350987</v>
      </c>
      <c r="D144" s="98">
        <v>-70.94620785070498</v>
      </c>
    </row>
    <row r="145" spans="1:4" x14ac:dyDescent="0.25">
      <c r="A145" s="42" t="s">
        <v>6672</v>
      </c>
      <c r="B145" s="40" t="s">
        <v>4026</v>
      </c>
      <c r="C145" s="98">
        <v>36.152330599999999</v>
      </c>
      <c r="D145" s="98">
        <v>-95.945960238779833</v>
      </c>
    </row>
    <row r="146" spans="1:4" x14ac:dyDescent="0.25">
      <c r="A146" s="42" t="s">
        <v>6672</v>
      </c>
      <c r="B146" s="40" t="s">
        <v>3544</v>
      </c>
      <c r="C146" s="98">
        <v>41.314226400000003</v>
      </c>
      <c r="D146" s="98">
        <v>-105.56432320214471</v>
      </c>
    </row>
    <row r="147" spans="1:4" x14ac:dyDescent="0.25">
      <c r="A147" s="42" t="s">
        <v>6672</v>
      </c>
      <c r="B147" s="40" t="s">
        <v>2148</v>
      </c>
      <c r="C147" s="98">
        <v>42.274315000000001</v>
      </c>
      <c r="D147" s="98">
        <v>-71.808456745525859</v>
      </c>
    </row>
    <row r="148" spans="1:4" x14ac:dyDescent="0.25">
      <c r="A148" s="42" t="s">
        <v>7004</v>
      </c>
      <c r="B148" s="40" t="s">
        <v>2210</v>
      </c>
      <c r="C148" s="98">
        <v>32.591987699999997</v>
      </c>
      <c r="D148" s="98">
        <v>-85.4959487362446</v>
      </c>
    </row>
    <row r="149" spans="1:4" x14ac:dyDescent="0.25">
      <c r="A149" s="42" t="s">
        <v>7004</v>
      </c>
      <c r="B149" s="40" t="s">
        <v>3842</v>
      </c>
      <c r="C149" s="98">
        <v>31.55043405</v>
      </c>
      <c r="D149" s="98">
        <v>-97.110290556776604</v>
      </c>
    </row>
    <row r="150" spans="1:4" x14ac:dyDescent="0.25">
      <c r="A150" s="42" t="s">
        <v>7004</v>
      </c>
      <c r="B150" s="40" t="s">
        <v>7023</v>
      </c>
      <c r="C150" s="98">
        <v>42.087799750000002</v>
      </c>
      <c r="D150" s="98">
        <v>-75.970660656148581</v>
      </c>
    </row>
    <row r="151" spans="1:4" x14ac:dyDescent="0.25">
      <c r="A151" s="42" t="s">
        <v>7004</v>
      </c>
      <c r="B151" s="40" t="s">
        <v>2363</v>
      </c>
      <c r="C151" s="98">
        <v>40.25501105</v>
      </c>
      <c r="D151" s="98">
        <v>-111.6496826431222</v>
      </c>
    </row>
    <row r="152" spans="1:4" x14ac:dyDescent="0.25">
      <c r="A152" s="42" t="s">
        <v>7004</v>
      </c>
      <c r="B152" s="40" t="s">
        <v>7030</v>
      </c>
      <c r="C152" s="98">
        <v>40.784285199999999</v>
      </c>
      <c r="D152" s="98">
        <v>-73.8473592</v>
      </c>
    </row>
    <row r="153" spans="1:4" x14ac:dyDescent="0.25">
      <c r="A153" s="42" t="s">
        <v>7004</v>
      </c>
      <c r="B153" s="40" t="s">
        <v>7034</v>
      </c>
      <c r="C153" s="98">
        <v>40.872282499999997</v>
      </c>
      <c r="D153" s="98">
        <v>-73.894891714194898</v>
      </c>
    </row>
    <row r="154" spans="1:4" x14ac:dyDescent="0.25">
      <c r="A154" s="42" t="s">
        <v>7004</v>
      </c>
      <c r="B154" s="40" t="s">
        <v>2490</v>
      </c>
      <c r="C154" s="98">
        <v>38.83133325</v>
      </c>
      <c r="D154" s="98">
        <v>-77.307988388791159</v>
      </c>
    </row>
    <row r="155" spans="1:4" x14ac:dyDescent="0.25">
      <c r="A155" s="42" t="s">
        <v>7004</v>
      </c>
      <c r="B155" s="40" t="s">
        <v>4125</v>
      </c>
      <c r="C155" s="98">
        <v>41.144358199999999</v>
      </c>
      <c r="D155" s="98">
        <v>-81.339829893458585</v>
      </c>
    </row>
    <row r="156" spans="1:4" x14ac:dyDescent="0.25">
      <c r="A156" s="42" t="s">
        <v>7004</v>
      </c>
      <c r="B156" s="40" t="s">
        <v>3724</v>
      </c>
      <c r="C156" s="98">
        <v>43.038881150000002</v>
      </c>
      <c r="D156" s="98">
        <v>-87.931583270466319</v>
      </c>
    </row>
    <row r="157" spans="1:4" x14ac:dyDescent="0.25">
      <c r="A157" s="42" t="s">
        <v>7004</v>
      </c>
      <c r="B157" s="40" t="s">
        <v>3287</v>
      </c>
      <c r="C157" s="98">
        <v>33.438687600000002</v>
      </c>
      <c r="D157" s="98">
        <v>-88.794323204171121</v>
      </c>
    </row>
    <row r="158" spans="1:4" x14ac:dyDescent="0.25">
      <c r="A158" s="42" t="s">
        <v>7004</v>
      </c>
      <c r="B158" s="40" t="s">
        <v>3320</v>
      </c>
      <c r="C158" s="98">
        <v>39.323004050000002</v>
      </c>
      <c r="D158" s="98">
        <v>-82.102676815331719</v>
      </c>
    </row>
    <row r="159" spans="1:4" x14ac:dyDescent="0.25">
      <c r="A159" s="42" t="s">
        <v>7004</v>
      </c>
      <c r="B159" s="40" t="s">
        <v>7058</v>
      </c>
      <c r="C159" s="98">
        <v>43.082488349999998</v>
      </c>
      <c r="D159" s="98">
        <v>-77.672911023786412</v>
      </c>
    </row>
    <row r="160" spans="1:4" x14ac:dyDescent="0.25">
      <c r="A160" s="42" t="s">
        <v>7004</v>
      </c>
      <c r="B160" s="40" t="s">
        <v>3165</v>
      </c>
      <c r="C160" s="98">
        <v>32.772887099999998</v>
      </c>
      <c r="D160" s="98">
        <v>-117.0734027</v>
      </c>
    </row>
    <row r="161" spans="1:4" x14ac:dyDescent="0.25">
      <c r="A161" s="42" t="s">
        <v>7004</v>
      </c>
      <c r="B161" s="40" t="s">
        <v>7060</v>
      </c>
      <c r="C161" s="98">
        <v>47.609504250000001</v>
      </c>
      <c r="D161" s="98">
        <v>-122.31879829702279</v>
      </c>
    </row>
    <row r="162" spans="1:4" x14ac:dyDescent="0.25">
      <c r="A162" s="42" t="s">
        <v>7004</v>
      </c>
      <c r="B162" s="40" t="s">
        <v>3160</v>
      </c>
      <c r="C162" s="98">
        <v>33.593752549999998</v>
      </c>
      <c r="D162" s="98">
        <v>-101.8995955230276</v>
      </c>
    </row>
    <row r="163" spans="1:4" x14ac:dyDescent="0.25">
      <c r="A163" s="42" t="s">
        <v>7004</v>
      </c>
      <c r="B163" s="40" t="s">
        <v>7074</v>
      </c>
      <c r="C163" s="98">
        <v>33.210941300000002</v>
      </c>
      <c r="D163" s="98">
        <v>-87.5528482</v>
      </c>
    </row>
    <row r="164" spans="1:4" x14ac:dyDescent="0.25">
      <c r="A164" s="42" t="s">
        <v>7004</v>
      </c>
      <c r="B164" s="40" t="s">
        <v>7125</v>
      </c>
      <c r="C164" s="98">
        <v>36.093523750000003</v>
      </c>
      <c r="D164" s="98">
        <v>-94.177089794917379</v>
      </c>
    </row>
    <row r="165" spans="1:4" x14ac:dyDescent="0.25">
      <c r="A165" s="42" t="s">
        <v>7004</v>
      </c>
      <c r="B165" s="40" t="s">
        <v>7128</v>
      </c>
      <c r="C165" s="98">
        <v>19.699987149999998</v>
      </c>
      <c r="D165" s="98">
        <v>-155.08451883304701</v>
      </c>
    </row>
    <row r="166" spans="1:4" x14ac:dyDescent="0.25">
      <c r="A166" s="42" t="s">
        <v>7004</v>
      </c>
      <c r="B166" s="40" t="s">
        <v>7130</v>
      </c>
      <c r="C166" s="98">
        <v>38.708639750000003</v>
      </c>
      <c r="D166" s="98">
        <v>-90.311714536830266</v>
      </c>
    </row>
    <row r="167" spans="1:4" x14ac:dyDescent="0.25">
      <c r="A167" s="42" t="s">
        <v>7004</v>
      </c>
      <c r="B167" s="40" t="s">
        <v>2311</v>
      </c>
      <c r="C167" s="98">
        <v>39.03924035</v>
      </c>
      <c r="D167" s="98">
        <v>-94.572486596187133</v>
      </c>
    </row>
    <row r="168" spans="1:4" x14ac:dyDescent="0.25">
      <c r="A168" s="42" t="s">
        <v>7004</v>
      </c>
      <c r="B168" s="40" t="s">
        <v>7131</v>
      </c>
      <c r="C168" s="98">
        <v>46.854184099999998</v>
      </c>
      <c r="D168" s="98">
        <v>-113.9655283026628</v>
      </c>
    </row>
    <row r="169" spans="1:4" x14ac:dyDescent="0.25">
      <c r="A169" s="42" t="s">
        <v>7004</v>
      </c>
      <c r="B169" s="40" t="s">
        <v>3437</v>
      </c>
      <c r="C169" s="98">
        <v>33.209892600000003</v>
      </c>
      <c r="D169" s="98">
        <v>-97.151476249772514</v>
      </c>
    </row>
    <row r="170" spans="1:4" x14ac:dyDescent="0.25">
      <c r="A170" s="42" t="s">
        <v>7004</v>
      </c>
      <c r="B170" s="40" t="s">
        <v>7138</v>
      </c>
      <c r="C170" s="98">
        <v>41.487296899999997</v>
      </c>
      <c r="D170" s="98">
        <v>-71.534464984015202</v>
      </c>
    </row>
    <row r="171" spans="1:4" x14ac:dyDescent="0.25">
      <c r="A171" s="42" t="s">
        <v>7004</v>
      </c>
      <c r="B171" s="40" t="s">
        <v>7140</v>
      </c>
      <c r="C171" s="98">
        <v>32.879243750000001</v>
      </c>
      <c r="D171" s="98">
        <v>-117.231124683773</v>
      </c>
    </row>
    <row r="172" spans="1:4" x14ac:dyDescent="0.25">
      <c r="A172" s="42" t="s">
        <v>7004</v>
      </c>
      <c r="B172" s="40" t="s">
        <v>4532</v>
      </c>
      <c r="C172" s="98">
        <v>37.781243599999897</v>
      </c>
      <c r="D172" s="98">
        <v>-122.41628930511099</v>
      </c>
    </row>
    <row r="173" spans="1:4" x14ac:dyDescent="0.25">
      <c r="A173" s="42" t="s">
        <v>7004</v>
      </c>
      <c r="B173" s="40" t="s">
        <v>7141</v>
      </c>
      <c r="C173" s="98">
        <v>29.583331050000002</v>
      </c>
      <c r="D173" s="98">
        <v>-98.6194450505688</v>
      </c>
    </row>
    <row r="174" spans="1:4" x14ac:dyDescent="0.25">
      <c r="A174" s="42" t="s">
        <v>7004</v>
      </c>
      <c r="B174" s="40" t="s">
        <v>4163</v>
      </c>
      <c r="C174" s="98">
        <v>37.98042375</v>
      </c>
      <c r="D174" s="98">
        <v>-121.312847198326</v>
      </c>
    </row>
    <row r="175" spans="1:4" x14ac:dyDescent="0.25">
      <c r="A175" s="42" t="s">
        <v>7004</v>
      </c>
      <c r="B175" s="40" t="s">
        <v>7143</v>
      </c>
      <c r="C175" s="98">
        <v>41.688252650000003</v>
      </c>
      <c r="D175" s="98">
        <v>-83.399250739959015</v>
      </c>
    </row>
    <row r="176" spans="1:4" x14ac:dyDescent="0.25">
      <c r="A176" s="42" t="s">
        <v>7004</v>
      </c>
      <c r="B176" s="40" t="s">
        <v>7145</v>
      </c>
      <c r="C176" s="98">
        <v>43.077638999999998</v>
      </c>
      <c r="D176" s="98">
        <v>-87.881942450365742</v>
      </c>
    </row>
    <row r="177" spans="1:4" x14ac:dyDescent="0.25">
      <c r="A177" s="42" t="s">
        <v>7004</v>
      </c>
      <c r="B177" s="40" t="s">
        <v>7146</v>
      </c>
      <c r="C177" s="98">
        <v>41.752695900000013</v>
      </c>
      <c r="D177" s="98">
        <v>-111.80873304528301</v>
      </c>
    </row>
    <row r="178" spans="1:4" x14ac:dyDescent="0.25">
      <c r="A178" s="42" t="s">
        <v>7004</v>
      </c>
      <c r="B178" s="40" t="s">
        <v>7151</v>
      </c>
      <c r="C178" s="98">
        <v>39.63811235</v>
      </c>
      <c r="D178" s="98">
        <v>-79.95191973107373</v>
      </c>
    </row>
    <row r="179" spans="1:4" x14ac:dyDescent="0.25">
      <c r="A179" s="42" t="s">
        <v>7004</v>
      </c>
      <c r="B179" s="40" t="s">
        <v>4563</v>
      </c>
      <c r="C179" s="98">
        <v>42.283337549999999</v>
      </c>
      <c r="D179" s="98">
        <v>-85.609506730807425</v>
      </c>
    </row>
    <row r="180" spans="1:4" x14ac:dyDescent="0.25">
      <c r="A180" s="42" t="s">
        <v>7153</v>
      </c>
      <c r="B180" s="40" t="s">
        <v>7161</v>
      </c>
      <c r="C180" s="98">
        <v>35.307462299999997</v>
      </c>
      <c r="D180" s="98">
        <v>-120.6646483367883</v>
      </c>
    </row>
    <row r="181" spans="1:4" x14ac:dyDescent="0.25">
      <c r="A181" s="42" t="s">
        <v>7153</v>
      </c>
      <c r="B181" s="40" t="s">
        <v>7162</v>
      </c>
      <c r="C181" s="98">
        <v>34.066494900000002</v>
      </c>
      <c r="D181" s="98">
        <v>-118.1671415166322</v>
      </c>
    </row>
    <row r="182" spans="1:4" x14ac:dyDescent="0.25">
      <c r="A182" s="42" t="s">
        <v>7153</v>
      </c>
      <c r="B182" s="40" t="s">
        <v>4723</v>
      </c>
      <c r="C182" s="98">
        <v>43.583549950000013</v>
      </c>
      <c r="D182" s="98">
        <v>-84.774640364178097</v>
      </c>
    </row>
    <row r="183" spans="1:4" x14ac:dyDescent="0.25">
      <c r="A183" s="42" t="s">
        <v>7153</v>
      </c>
      <c r="B183" s="40" t="s">
        <v>36</v>
      </c>
      <c r="C183" s="98">
        <v>41.502583350000002</v>
      </c>
      <c r="D183" s="98">
        <v>-81.675087085262135</v>
      </c>
    </row>
    <row r="184" spans="1:4" x14ac:dyDescent="0.25">
      <c r="A184" s="42" t="s">
        <v>7153</v>
      </c>
      <c r="B184" s="40" t="s">
        <v>7167</v>
      </c>
      <c r="C184" s="98">
        <v>26.374344499999999</v>
      </c>
      <c r="D184" s="98">
        <v>-80.102723601344991</v>
      </c>
    </row>
    <row r="185" spans="1:4" x14ac:dyDescent="0.25">
      <c r="A185" s="42" t="s">
        <v>7153</v>
      </c>
      <c r="B185" s="40" t="s">
        <v>7174</v>
      </c>
      <c r="C185" s="98">
        <v>40.875587549999999</v>
      </c>
      <c r="D185" s="98">
        <v>-124.07799976381099</v>
      </c>
    </row>
    <row r="186" spans="1:4" x14ac:dyDescent="0.25">
      <c r="A186" s="42" t="s">
        <v>7153</v>
      </c>
      <c r="B186" s="40" t="s">
        <v>4988</v>
      </c>
      <c r="C186" s="98">
        <v>40.517993750000002</v>
      </c>
      <c r="D186" s="98">
        <v>-89.008460706979861</v>
      </c>
    </row>
    <row r="187" spans="1:4" x14ac:dyDescent="0.25">
      <c r="A187" s="42" t="s">
        <v>7153</v>
      </c>
      <c r="B187" s="40" t="s">
        <v>7175</v>
      </c>
      <c r="C187" s="98">
        <v>39.470372699999999</v>
      </c>
      <c r="D187" s="98">
        <v>-87.408196755742452</v>
      </c>
    </row>
    <row r="188" spans="1:4" x14ac:dyDescent="0.25">
      <c r="A188" s="42" t="s">
        <v>7153</v>
      </c>
      <c r="B188" s="40" t="s">
        <v>7189</v>
      </c>
      <c r="C188" s="98">
        <v>39.509419800000003</v>
      </c>
      <c r="D188" s="98">
        <v>-84.731154567145097</v>
      </c>
    </row>
    <row r="189" spans="1:4" x14ac:dyDescent="0.25">
      <c r="A189" s="42" t="s">
        <v>7153</v>
      </c>
      <c r="B189" s="40" t="s">
        <v>2998</v>
      </c>
      <c r="C189" s="98">
        <v>35.183442800000002</v>
      </c>
      <c r="D189" s="98">
        <v>-111.6550003788324</v>
      </c>
    </row>
    <row r="190" spans="1:4" x14ac:dyDescent="0.25">
      <c r="A190" s="42" t="s">
        <v>7153</v>
      </c>
      <c r="B190" s="40" t="s">
        <v>7197</v>
      </c>
      <c r="C190" s="98">
        <v>26.0800886</v>
      </c>
      <c r="D190" s="98">
        <v>-80.248546500000003</v>
      </c>
    </row>
    <row r="191" spans="1:4" x14ac:dyDescent="0.25">
      <c r="A191" s="42" t="s">
        <v>7153</v>
      </c>
      <c r="B191" s="40" t="s">
        <v>4401</v>
      </c>
      <c r="C191" s="98">
        <v>45.511812050000003</v>
      </c>
      <c r="D191" s="98">
        <v>-122.6849299938289</v>
      </c>
    </row>
    <row r="192" spans="1:4" x14ac:dyDescent="0.25">
      <c r="A192" s="42" t="s">
        <v>7153</v>
      </c>
      <c r="B192" s="40" t="s">
        <v>7208</v>
      </c>
      <c r="C192" s="98">
        <v>39.944840200000002</v>
      </c>
      <c r="D192" s="98">
        <v>-75.119891100000004</v>
      </c>
    </row>
    <row r="193" spans="1:4" x14ac:dyDescent="0.25">
      <c r="A193" s="42" t="s">
        <v>7153</v>
      </c>
      <c r="B193" s="40" t="s">
        <v>4349</v>
      </c>
      <c r="C193" s="98">
        <v>37.724516700000002</v>
      </c>
      <c r="D193" s="98">
        <v>-122.4800002445856</v>
      </c>
    </row>
    <row r="194" spans="1:4" x14ac:dyDescent="0.25">
      <c r="A194" s="42" t="s">
        <v>7153</v>
      </c>
      <c r="B194" s="40" t="s">
        <v>7225</v>
      </c>
      <c r="C194" s="98">
        <v>32.735581600000003</v>
      </c>
      <c r="D194" s="98">
        <v>-97.107118600000007</v>
      </c>
    </row>
    <row r="195" spans="1:4" x14ac:dyDescent="0.25">
      <c r="A195" s="42" t="s">
        <v>7153</v>
      </c>
      <c r="B195" s="40" t="s">
        <v>7291</v>
      </c>
      <c r="C195" s="98">
        <v>35.655730249999998</v>
      </c>
      <c r="D195" s="98">
        <v>-97.470328594493751</v>
      </c>
    </row>
    <row r="196" spans="1:4" x14ac:dyDescent="0.25">
      <c r="A196" s="42" t="s">
        <v>7153</v>
      </c>
      <c r="B196" s="40" t="s">
        <v>3679</v>
      </c>
      <c r="C196" s="98">
        <v>35.118938700000001</v>
      </c>
      <c r="D196" s="98">
        <v>-89.937219599658874</v>
      </c>
    </row>
    <row r="197" spans="1:4" x14ac:dyDescent="0.25">
      <c r="A197" s="42" t="s">
        <v>7153</v>
      </c>
      <c r="B197" s="40" t="s">
        <v>7297</v>
      </c>
      <c r="C197" s="98">
        <v>35.306494450000002</v>
      </c>
      <c r="D197" s="98">
        <v>-80.73497049689712</v>
      </c>
    </row>
    <row r="198" spans="1:4" x14ac:dyDescent="0.25">
      <c r="A198" s="42" t="s">
        <v>7153</v>
      </c>
      <c r="B198" s="40" t="s">
        <v>7298</v>
      </c>
      <c r="C198" s="98">
        <v>36.067959500000001</v>
      </c>
      <c r="D198" s="98">
        <v>-79.810366910430048</v>
      </c>
    </row>
    <row r="199" spans="1:4" x14ac:dyDescent="0.25">
      <c r="A199" s="42" t="s">
        <v>7153</v>
      </c>
      <c r="B199" s="40" t="s">
        <v>7302</v>
      </c>
      <c r="C199" s="98">
        <v>30.697026300000001</v>
      </c>
      <c r="D199" s="98">
        <v>-88.180862759823583</v>
      </c>
    </row>
    <row r="200" spans="1:4" x14ac:dyDescent="0.25">
      <c r="A200" s="42" t="s">
        <v>7153</v>
      </c>
      <c r="B200" s="40" t="s">
        <v>7303</v>
      </c>
      <c r="C200" s="98">
        <v>31.775704749999999</v>
      </c>
      <c r="D200" s="98">
        <v>-106.50628747547729</v>
      </c>
    </row>
    <row r="201" spans="1:4" x14ac:dyDescent="0.25">
      <c r="A201" s="42" t="s">
        <v>7153</v>
      </c>
      <c r="B201" s="40" t="s">
        <v>7308</v>
      </c>
      <c r="C201" s="98">
        <v>48.734140999999987</v>
      </c>
      <c r="D201" s="98">
        <v>-122.4874637564906</v>
      </c>
    </row>
    <row r="202" spans="1:4" x14ac:dyDescent="0.25">
      <c r="A202" s="42" t="s">
        <v>7312</v>
      </c>
      <c r="B202" s="40" t="s">
        <v>7313</v>
      </c>
      <c r="C202" s="98">
        <v>33.781774550000002</v>
      </c>
      <c r="D202" s="98">
        <v>-118.1151983793081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A70A-D72E-473A-85EB-19B892EA420C}">
  <sheetPr codeName="Tabelle1"/>
  <dimension ref="A1:F51"/>
  <sheetViews>
    <sheetView workbookViewId="0">
      <selection activeCell="J17" sqref="J17"/>
    </sheetView>
  </sheetViews>
  <sheetFormatPr defaultColWidth="11.42578125" defaultRowHeight="15" x14ac:dyDescent="0.25"/>
  <cols>
    <col min="2" max="2" width="35.85546875" bestFit="1" customWidth="1"/>
    <col min="3" max="3" width="10.85546875" style="1"/>
    <col min="4" max="4" width="13.42578125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52" t="s">
        <v>0</v>
      </c>
      <c r="B1" s="52" t="s">
        <v>5941</v>
      </c>
      <c r="C1" s="53" t="s">
        <v>7468</v>
      </c>
      <c r="D1" s="52" t="s">
        <v>3</v>
      </c>
      <c r="E1" s="47" t="s">
        <v>9558</v>
      </c>
      <c r="F1" s="47" t="s">
        <v>9559</v>
      </c>
    </row>
    <row r="2" spans="1:6" x14ac:dyDescent="0.25">
      <c r="A2">
        <v>1</v>
      </c>
      <c r="B2" t="s">
        <v>1438</v>
      </c>
      <c r="C2" s="1" t="s">
        <v>7469</v>
      </c>
      <c r="D2" t="s">
        <v>7470</v>
      </c>
      <c r="E2" s="97">
        <v>40.349274399999999</v>
      </c>
      <c r="F2" s="97">
        <v>-74.659295799999995</v>
      </c>
    </row>
    <row r="3" spans="1:6" x14ac:dyDescent="0.25">
      <c r="A3">
        <v>2</v>
      </c>
      <c r="B3" t="s">
        <v>5942</v>
      </c>
      <c r="C3" s="1" t="s">
        <v>7471</v>
      </c>
      <c r="D3" t="s">
        <v>359</v>
      </c>
      <c r="E3" s="97">
        <v>42.365576699999998</v>
      </c>
      <c r="F3" s="97">
        <v>-71.104001800000006</v>
      </c>
    </row>
    <row r="4" spans="1:6" x14ac:dyDescent="0.25">
      <c r="A4">
        <v>3</v>
      </c>
      <c r="B4" t="s">
        <v>71</v>
      </c>
      <c r="C4" s="1" t="s">
        <v>7471</v>
      </c>
      <c r="D4" t="s">
        <v>359</v>
      </c>
      <c r="E4" s="97">
        <v>42.365576699999998</v>
      </c>
      <c r="F4" s="97">
        <v>-71.104001800000006</v>
      </c>
    </row>
    <row r="5" spans="1:6" x14ac:dyDescent="0.25">
      <c r="A5">
        <v>4</v>
      </c>
      <c r="B5" t="s">
        <v>146</v>
      </c>
      <c r="C5" s="1" t="s">
        <v>7472</v>
      </c>
      <c r="D5" t="s">
        <v>144</v>
      </c>
      <c r="E5" s="97">
        <v>37.426540699999997</v>
      </c>
      <c r="F5" s="97">
        <v>-122.1703054553406</v>
      </c>
    </row>
    <row r="6" spans="1:6" x14ac:dyDescent="0.25">
      <c r="A6">
        <v>5</v>
      </c>
      <c r="B6" t="s">
        <v>189</v>
      </c>
      <c r="C6" s="1" t="s">
        <v>7473</v>
      </c>
      <c r="D6" t="s">
        <v>634</v>
      </c>
      <c r="E6" s="97">
        <v>41.308213799999997</v>
      </c>
      <c r="F6" s="97">
        <v>-72.925051800000006</v>
      </c>
    </row>
    <row r="7" spans="1:6" x14ac:dyDescent="0.25">
      <c r="A7">
        <v>6</v>
      </c>
      <c r="B7" t="s">
        <v>6019</v>
      </c>
      <c r="C7" s="1" t="s">
        <v>7474</v>
      </c>
      <c r="D7" t="s">
        <v>186</v>
      </c>
      <c r="E7" s="97">
        <v>41.875561599999997</v>
      </c>
      <c r="F7" s="97">
        <v>-87.6244212</v>
      </c>
    </row>
    <row r="8" spans="1:6" x14ac:dyDescent="0.25">
      <c r="A8">
        <v>7</v>
      </c>
      <c r="B8" t="s">
        <v>32</v>
      </c>
      <c r="C8" s="1" t="s">
        <v>7475</v>
      </c>
      <c r="D8" t="s">
        <v>74</v>
      </c>
      <c r="E8" s="97">
        <v>39.290881599999999</v>
      </c>
      <c r="F8" s="97">
        <v>-76.610759000000002</v>
      </c>
    </row>
    <row r="9" spans="1:6" x14ac:dyDescent="0.25">
      <c r="A9">
        <v>8</v>
      </c>
      <c r="B9" t="s">
        <v>42</v>
      </c>
      <c r="C9" s="1" t="s">
        <v>7476</v>
      </c>
      <c r="D9" t="s">
        <v>314</v>
      </c>
      <c r="E9" s="97">
        <v>39.9527237</v>
      </c>
      <c r="F9" s="97">
        <v>-75.163526200000007</v>
      </c>
    </row>
    <row r="10" spans="1:6" x14ac:dyDescent="0.25">
      <c r="A10">
        <v>9</v>
      </c>
      <c r="B10" t="s">
        <v>5943</v>
      </c>
      <c r="C10" s="1" t="s">
        <v>7472</v>
      </c>
      <c r="D10" t="s">
        <v>7477</v>
      </c>
      <c r="E10" s="97">
        <v>34.1476507</v>
      </c>
      <c r="F10" s="97">
        <v>-118.14415510000001</v>
      </c>
    </row>
    <row r="11" spans="1:6" x14ac:dyDescent="0.25">
      <c r="A11">
        <v>10</v>
      </c>
      <c r="B11" t="s">
        <v>5953</v>
      </c>
      <c r="C11" s="1" t="s">
        <v>7478</v>
      </c>
      <c r="D11" t="s">
        <v>254</v>
      </c>
      <c r="E11" s="97">
        <v>35.996653000000002</v>
      </c>
      <c r="F11" s="97">
        <v>-78.901805300000007</v>
      </c>
    </row>
    <row r="12" spans="1:6" x14ac:dyDescent="0.25">
      <c r="A12">
        <v>11</v>
      </c>
      <c r="B12" t="s">
        <v>5954</v>
      </c>
      <c r="C12" s="1" t="s">
        <v>7474</v>
      </c>
      <c r="D12" t="s">
        <v>7479</v>
      </c>
      <c r="E12" s="97">
        <v>42.044738799999998</v>
      </c>
      <c r="F12" s="97">
        <v>-87.693045900000001</v>
      </c>
    </row>
    <row r="13" spans="1:6" x14ac:dyDescent="0.25">
      <c r="A13">
        <v>12</v>
      </c>
      <c r="B13" t="s">
        <v>6222</v>
      </c>
      <c r="C13" s="1" t="s">
        <v>7480</v>
      </c>
      <c r="D13" t="s">
        <v>7481</v>
      </c>
      <c r="E13" s="97">
        <v>37.744782999999998</v>
      </c>
      <c r="F13" s="97">
        <v>-77.446416499999998</v>
      </c>
    </row>
    <row r="14" spans="1:6" x14ac:dyDescent="0.25">
      <c r="A14">
        <v>13</v>
      </c>
      <c r="B14" t="s">
        <v>823</v>
      </c>
      <c r="C14" s="1" t="s">
        <v>7482</v>
      </c>
      <c r="D14" t="s">
        <v>7483</v>
      </c>
      <c r="E14" s="97">
        <v>41.823989099999999</v>
      </c>
      <c r="F14" s="97">
        <v>-71.4128343</v>
      </c>
    </row>
    <row r="15" spans="1:6" x14ac:dyDescent="0.25">
      <c r="A15">
        <v>14</v>
      </c>
      <c r="B15" t="s">
        <v>6013</v>
      </c>
      <c r="C15" s="1" t="s">
        <v>7484</v>
      </c>
      <c r="D15" t="s">
        <v>385</v>
      </c>
      <c r="E15" s="97">
        <v>36.1622767</v>
      </c>
      <c r="F15" s="97">
        <v>-86.774298400000006</v>
      </c>
    </row>
    <row r="16" spans="1:6" x14ac:dyDescent="0.25">
      <c r="A16">
        <v>15</v>
      </c>
      <c r="B16" t="s">
        <v>1229</v>
      </c>
      <c r="C16" s="1" t="s">
        <v>7485</v>
      </c>
      <c r="D16" t="s">
        <v>356</v>
      </c>
      <c r="E16" s="97">
        <v>29.758938199999999</v>
      </c>
      <c r="F16" s="97">
        <v>-95.367697399999997</v>
      </c>
    </row>
    <row r="17" spans="1:6" x14ac:dyDescent="0.25">
      <c r="A17">
        <v>16</v>
      </c>
      <c r="B17" t="s">
        <v>6022</v>
      </c>
      <c r="C17" s="1" t="s">
        <v>7486</v>
      </c>
      <c r="D17" t="s">
        <v>5713</v>
      </c>
      <c r="E17" s="97">
        <v>38.628027799999998</v>
      </c>
      <c r="F17" s="97">
        <v>-90.191015399999998</v>
      </c>
    </row>
    <row r="18" spans="1:6" x14ac:dyDescent="0.25">
      <c r="A18">
        <v>17</v>
      </c>
      <c r="B18" t="s">
        <v>152</v>
      </c>
      <c r="C18" s="1" t="s">
        <v>7487</v>
      </c>
      <c r="D18" t="s">
        <v>7488</v>
      </c>
      <c r="E18" s="97">
        <v>42.439603900000002</v>
      </c>
      <c r="F18" s="97">
        <v>-76.496801899999994</v>
      </c>
    </row>
    <row r="19" spans="1:6" x14ac:dyDescent="0.25">
      <c r="A19">
        <v>18</v>
      </c>
      <c r="B19" t="s">
        <v>154</v>
      </c>
      <c r="C19" s="1" t="s">
        <v>7487</v>
      </c>
      <c r="D19" t="s">
        <v>150</v>
      </c>
      <c r="E19" s="97">
        <v>40.737232900000002</v>
      </c>
      <c r="F19" s="97">
        <v>-73.862477023525585</v>
      </c>
    </row>
    <row r="20" spans="1:6" x14ac:dyDescent="0.25">
      <c r="A20">
        <v>19</v>
      </c>
      <c r="B20" t="s">
        <v>1854</v>
      </c>
      <c r="C20" s="1" t="s">
        <v>7489</v>
      </c>
      <c r="D20" t="s">
        <v>7490</v>
      </c>
      <c r="E20" s="97">
        <v>41.699200300000001</v>
      </c>
      <c r="F20" s="97">
        <v>-86.237369099999995</v>
      </c>
    </row>
    <row r="21" spans="1:6" x14ac:dyDescent="0.25">
      <c r="A21">
        <v>20</v>
      </c>
      <c r="B21" t="s">
        <v>5944</v>
      </c>
      <c r="C21" s="1" t="s">
        <v>7472</v>
      </c>
      <c r="D21" t="s">
        <v>7491</v>
      </c>
      <c r="E21" s="97">
        <v>37.8708393</v>
      </c>
      <c r="F21" s="97">
        <v>-122.272863</v>
      </c>
    </row>
    <row r="22" spans="1:6" x14ac:dyDescent="0.25">
      <c r="A22">
        <v>21</v>
      </c>
      <c r="B22" t="s">
        <v>90</v>
      </c>
      <c r="C22" s="1" t="s">
        <v>7472</v>
      </c>
      <c r="D22" t="s">
        <v>88</v>
      </c>
      <c r="E22" s="97">
        <v>34.053690899999999</v>
      </c>
      <c r="F22" s="97">
        <v>-118.242766</v>
      </c>
    </row>
    <row r="23" spans="1:6" x14ac:dyDescent="0.25">
      <c r="A23">
        <v>22</v>
      </c>
      <c r="B23" t="s">
        <v>5956</v>
      </c>
      <c r="C23" s="1" t="s">
        <v>7492</v>
      </c>
      <c r="D23" t="s">
        <v>7493</v>
      </c>
      <c r="E23" s="97">
        <v>40.441694099999999</v>
      </c>
      <c r="F23" s="97">
        <v>-79.990086099999999</v>
      </c>
    </row>
    <row r="24" spans="1:6" x14ac:dyDescent="0.25">
      <c r="A24">
        <v>23</v>
      </c>
      <c r="B24" t="s">
        <v>5998</v>
      </c>
      <c r="C24" s="1" t="s">
        <v>7494</v>
      </c>
      <c r="D24" t="s">
        <v>463</v>
      </c>
      <c r="E24" s="97">
        <v>33.748992399999999</v>
      </c>
      <c r="F24" s="97">
        <v>-84.390264400000007</v>
      </c>
    </row>
    <row r="25" spans="1:6" x14ac:dyDescent="0.25">
      <c r="A25">
        <v>24</v>
      </c>
      <c r="B25" t="s">
        <v>6324</v>
      </c>
      <c r="C25" s="1" t="s">
        <v>7495</v>
      </c>
      <c r="D25" t="s">
        <v>7496</v>
      </c>
      <c r="E25" s="97">
        <v>38.8950368</v>
      </c>
      <c r="F25" s="97">
        <v>-77.036542699999998</v>
      </c>
    </row>
    <row r="26" spans="1:6" x14ac:dyDescent="0.25">
      <c r="A26">
        <v>25</v>
      </c>
      <c r="B26" t="s">
        <v>5952</v>
      </c>
      <c r="C26" s="1" t="s">
        <v>7497</v>
      </c>
      <c r="D26" t="s">
        <v>150</v>
      </c>
      <c r="E26" s="97">
        <v>40.737232900000002</v>
      </c>
      <c r="F26" s="97">
        <v>-73.862477023525585</v>
      </c>
    </row>
    <row r="27" spans="1:6" x14ac:dyDescent="0.25">
      <c r="A27">
        <v>26</v>
      </c>
      <c r="B27" t="s">
        <v>7498</v>
      </c>
      <c r="C27" s="1" t="s">
        <v>7499</v>
      </c>
      <c r="D27" t="s">
        <v>227</v>
      </c>
      <c r="E27" s="97">
        <v>42.268156900000001</v>
      </c>
      <c r="F27" s="97">
        <v>-83.731229099999993</v>
      </c>
    </row>
    <row r="28" spans="1:6" x14ac:dyDescent="0.25">
      <c r="A28">
        <v>27</v>
      </c>
      <c r="B28" t="s">
        <v>5987</v>
      </c>
      <c r="C28" s="1" t="s">
        <v>7472</v>
      </c>
      <c r="D28" t="s">
        <v>88</v>
      </c>
      <c r="E28" s="97">
        <v>34.053690899999999</v>
      </c>
      <c r="F28" s="97">
        <v>-118.242766</v>
      </c>
    </row>
    <row r="29" spans="1:6" x14ac:dyDescent="0.25">
      <c r="A29">
        <v>28</v>
      </c>
      <c r="B29" t="s">
        <v>6291</v>
      </c>
      <c r="C29" s="1" t="s">
        <v>7500</v>
      </c>
      <c r="D29" t="s">
        <v>645</v>
      </c>
      <c r="E29" s="97">
        <v>38.029305999999998</v>
      </c>
      <c r="F29" s="97">
        <v>-78.476678100000001</v>
      </c>
    </row>
    <row r="30" spans="1:6" x14ac:dyDescent="0.25">
      <c r="A30">
        <v>29</v>
      </c>
      <c r="B30" t="s">
        <v>6197</v>
      </c>
      <c r="C30" s="1" t="s">
        <v>7501</v>
      </c>
      <c r="D30" t="s">
        <v>7502</v>
      </c>
      <c r="E30" s="97">
        <v>29.651968400000001</v>
      </c>
      <c r="F30" s="97">
        <v>-82.324984599999993</v>
      </c>
    </row>
    <row r="31" spans="1:6" x14ac:dyDescent="0.25">
      <c r="A31">
        <v>30</v>
      </c>
      <c r="B31" t="s">
        <v>5990</v>
      </c>
      <c r="C31" s="1" t="s">
        <v>7478</v>
      </c>
      <c r="D31" t="s">
        <v>7503</v>
      </c>
      <c r="E31" s="97">
        <v>35.913154200000001</v>
      </c>
      <c r="F31" s="97">
        <v>-79.055779999999999</v>
      </c>
    </row>
    <row r="32" spans="1:6" x14ac:dyDescent="0.25">
      <c r="A32">
        <v>31</v>
      </c>
      <c r="B32" t="s">
        <v>6547</v>
      </c>
      <c r="C32" s="1" t="s">
        <v>7478</v>
      </c>
      <c r="D32" t="s">
        <v>7504</v>
      </c>
      <c r="E32" s="97">
        <v>36.099813099999999</v>
      </c>
      <c r="F32" s="97">
        <v>-80.244051799999994</v>
      </c>
    </row>
    <row r="33" spans="1:6" x14ac:dyDescent="0.25">
      <c r="A33">
        <v>32</v>
      </c>
      <c r="B33" t="s">
        <v>1018</v>
      </c>
      <c r="C33" s="1" t="s">
        <v>7471</v>
      </c>
      <c r="D33" t="s">
        <v>7505</v>
      </c>
      <c r="E33" s="97">
        <v>42.418429600000003</v>
      </c>
      <c r="F33" s="97">
        <v>-71.106163899999999</v>
      </c>
    </row>
    <row r="34" spans="1:6" x14ac:dyDescent="0.25">
      <c r="A34">
        <v>33</v>
      </c>
      <c r="B34" t="s">
        <v>1639</v>
      </c>
      <c r="C34" s="1" t="s">
        <v>7472</v>
      </c>
      <c r="D34" t="s">
        <v>7506</v>
      </c>
      <c r="E34" s="97">
        <v>34.422131899999997</v>
      </c>
      <c r="F34" s="97">
        <v>-119.70266700000001</v>
      </c>
    </row>
    <row r="35" spans="1:6" x14ac:dyDescent="0.25">
      <c r="A35">
        <v>34</v>
      </c>
      <c r="B35" t="s">
        <v>6010</v>
      </c>
      <c r="C35" s="1" t="s">
        <v>7472</v>
      </c>
      <c r="D35" t="s">
        <v>7507</v>
      </c>
      <c r="E35" s="97">
        <v>33.685696900000003</v>
      </c>
      <c r="F35" s="97">
        <v>-117.8259819</v>
      </c>
    </row>
    <row r="36" spans="1:6" x14ac:dyDescent="0.25">
      <c r="A36">
        <v>35</v>
      </c>
      <c r="B36" t="s">
        <v>5961</v>
      </c>
      <c r="C36" s="1" t="s">
        <v>7472</v>
      </c>
      <c r="D36" t="s">
        <v>630</v>
      </c>
      <c r="E36" s="97">
        <v>32.840162300000003</v>
      </c>
      <c r="F36" s="97">
        <v>-117.27407770000001</v>
      </c>
    </row>
    <row r="37" spans="1:6" x14ac:dyDescent="0.25">
      <c r="A37">
        <v>36</v>
      </c>
      <c r="B37" t="s">
        <v>3536</v>
      </c>
      <c r="C37" s="1" t="s">
        <v>7471</v>
      </c>
      <c r="D37" t="s">
        <v>7508</v>
      </c>
      <c r="E37" s="97">
        <v>42.330652899999997</v>
      </c>
      <c r="F37" s="97">
        <v>-71.166164699999996</v>
      </c>
    </row>
    <row r="38" spans="1:6" x14ac:dyDescent="0.25">
      <c r="A38">
        <v>37</v>
      </c>
      <c r="B38" t="s">
        <v>6151</v>
      </c>
      <c r="C38" s="1" t="s">
        <v>7487</v>
      </c>
      <c r="D38" t="s">
        <v>21</v>
      </c>
      <c r="E38" s="97">
        <v>43.157285000000002</v>
      </c>
      <c r="F38" s="97">
        <v>-77.615213999999995</v>
      </c>
    </row>
    <row r="39" spans="1:6" x14ac:dyDescent="0.25">
      <c r="A39">
        <v>38</v>
      </c>
      <c r="B39" t="s">
        <v>5986</v>
      </c>
      <c r="C39" s="1" t="s">
        <v>7472</v>
      </c>
      <c r="D39" t="s">
        <v>7509</v>
      </c>
      <c r="E39" s="97">
        <v>40.747478399999999</v>
      </c>
      <c r="F39" s="97">
        <v>-92.396531100000004</v>
      </c>
    </row>
    <row r="40" spans="1:6" x14ac:dyDescent="0.25">
      <c r="A40">
        <v>39</v>
      </c>
      <c r="B40" t="s">
        <v>5975</v>
      </c>
      <c r="C40" s="1" t="s">
        <v>7485</v>
      </c>
      <c r="D40" t="s">
        <v>7510</v>
      </c>
      <c r="E40" s="97">
        <v>30.271128600000001</v>
      </c>
      <c r="F40" s="97">
        <v>-97.743699500000005</v>
      </c>
    </row>
    <row r="41" spans="1:6" x14ac:dyDescent="0.25">
      <c r="A41">
        <v>40</v>
      </c>
      <c r="B41" t="s">
        <v>7511</v>
      </c>
      <c r="C41" s="1" t="s">
        <v>7512</v>
      </c>
      <c r="D41" t="s">
        <v>367</v>
      </c>
      <c r="E41" s="97">
        <v>43.074761000000002</v>
      </c>
      <c r="F41" s="97">
        <v>-89.383761300000003</v>
      </c>
    </row>
    <row r="42" spans="1:6" x14ac:dyDescent="0.25">
      <c r="A42">
        <v>41</v>
      </c>
      <c r="B42" t="s">
        <v>5991</v>
      </c>
      <c r="C42" s="1" t="s">
        <v>7471</v>
      </c>
      <c r="D42" t="s">
        <v>45</v>
      </c>
      <c r="E42" s="97">
        <v>42.355433400000003</v>
      </c>
      <c r="F42" s="97">
        <v>-71.060511000000005</v>
      </c>
    </row>
    <row r="43" spans="1:6" x14ac:dyDescent="0.25">
      <c r="A43">
        <v>42</v>
      </c>
      <c r="B43" t="s">
        <v>7513</v>
      </c>
      <c r="C43" s="1" t="s">
        <v>7474</v>
      </c>
      <c r="D43" t="s">
        <v>7514</v>
      </c>
      <c r="E43" s="97">
        <v>40.116484100000001</v>
      </c>
      <c r="F43" s="97">
        <v>-88.243093200000004</v>
      </c>
    </row>
    <row r="44" spans="1:6" x14ac:dyDescent="0.25">
      <c r="A44">
        <v>43</v>
      </c>
      <c r="B44" t="s">
        <v>7515</v>
      </c>
      <c r="C44" s="1" t="s">
        <v>7500</v>
      </c>
      <c r="D44" t="s">
        <v>7516</v>
      </c>
      <c r="E44" s="97">
        <v>37.270878799999998</v>
      </c>
      <c r="F44" s="97">
        <v>-76.707404199999999</v>
      </c>
    </row>
    <row r="45" spans="1:6" x14ac:dyDescent="0.25">
      <c r="A45">
        <v>44</v>
      </c>
      <c r="B45" t="s">
        <v>2776</v>
      </c>
      <c r="C45" s="1" t="s">
        <v>7471</v>
      </c>
      <c r="D45" t="s">
        <v>7517</v>
      </c>
      <c r="E45" s="97">
        <v>42.375640099999998</v>
      </c>
      <c r="F45" s="97">
        <v>-71.235800400000002</v>
      </c>
    </row>
    <row r="46" spans="1:6" x14ac:dyDescent="0.25">
      <c r="A46">
        <v>45</v>
      </c>
      <c r="B46" t="s">
        <v>38</v>
      </c>
      <c r="C46" s="1" t="s">
        <v>7518</v>
      </c>
      <c r="D46" t="s">
        <v>35</v>
      </c>
      <c r="E46" s="97">
        <v>41.499657399999997</v>
      </c>
      <c r="F46" s="97">
        <v>-81.693677199999996</v>
      </c>
    </row>
    <row r="47" spans="1:6" x14ac:dyDescent="0.25">
      <c r="A47">
        <v>46</v>
      </c>
      <c r="B47" t="s">
        <v>5966</v>
      </c>
      <c r="C47" s="1" t="s">
        <v>7494</v>
      </c>
      <c r="D47" t="s">
        <v>463</v>
      </c>
      <c r="E47" s="97">
        <v>33.748992399999999</v>
      </c>
      <c r="F47" s="97">
        <v>-84.390264400000007</v>
      </c>
    </row>
    <row r="48" spans="1:6" x14ac:dyDescent="0.25">
      <c r="A48">
        <v>47</v>
      </c>
      <c r="B48" t="s">
        <v>6474</v>
      </c>
      <c r="C48" s="1" t="s">
        <v>7471</v>
      </c>
      <c r="D48" t="s">
        <v>45</v>
      </c>
      <c r="E48" s="97">
        <v>42.355433400000003</v>
      </c>
      <c r="F48" s="97">
        <v>-71.060511000000005</v>
      </c>
    </row>
    <row r="49" spans="1:6" x14ac:dyDescent="0.25">
      <c r="A49">
        <v>48</v>
      </c>
      <c r="B49" t="s">
        <v>6587</v>
      </c>
      <c r="C49" s="1" t="s">
        <v>7519</v>
      </c>
      <c r="D49" t="s">
        <v>7520</v>
      </c>
      <c r="E49" s="97">
        <v>29.975998300000001</v>
      </c>
      <c r="F49" s="97">
        <v>-90.078212699999995</v>
      </c>
    </row>
    <row r="50" spans="1:6" x14ac:dyDescent="0.25">
      <c r="A50">
        <v>49</v>
      </c>
      <c r="B50" t="s">
        <v>6144</v>
      </c>
      <c r="C50" s="1" t="s">
        <v>7518</v>
      </c>
      <c r="D50" t="s">
        <v>7521</v>
      </c>
      <c r="E50" s="97">
        <v>39.962260100000002</v>
      </c>
      <c r="F50" s="97">
        <v>-83.000706500000007</v>
      </c>
    </row>
    <row r="51" spans="1:6" x14ac:dyDescent="0.25">
      <c r="A51">
        <v>50</v>
      </c>
      <c r="B51" t="s">
        <v>1189</v>
      </c>
      <c r="C51" s="1" t="s">
        <v>7494</v>
      </c>
      <c r="D51" t="s">
        <v>7522</v>
      </c>
      <c r="E51" s="97">
        <v>33.9597677</v>
      </c>
      <c r="F51" s="97">
        <v>-83.376397999999995</v>
      </c>
    </row>
  </sheetData>
  <hyperlinks>
    <hyperlink ref="B2" r:id="rId1" display="https://www.usnews.com/best-colleges/princeton-university-2627" xr:uid="{BE298B51-5FC8-4F89-86FB-A008094DC938}"/>
    <hyperlink ref="B3" r:id="rId2" display="https://www.usnews.com/best-colleges/massachusetts-institute-of-technology-2178" xr:uid="{E014B283-D8E7-4BA3-B88C-B6A7DA66977A}"/>
    <hyperlink ref="B4" r:id="rId3" display="https://www.usnews.com/best-colleges/harvard-university-2155" xr:uid="{A9D09088-8688-4BF9-9093-D64FAB0CA3DB}"/>
    <hyperlink ref="B5" r:id="rId4" display="https://www.usnews.com/best-colleges/stanford-university-1305" xr:uid="{D4F37B55-3117-417C-AD29-71C0ABD42B5D}"/>
    <hyperlink ref="B6" r:id="rId5" display="https://www.usnews.com/best-colleges/yale-university-1426" xr:uid="{4F88A54C-CD25-4B13-ADE1-DF1BEBDAC285}"/>
    <hyperlink ref="B7" r:id="rId6" display="https://www.usnews.com/best-colleges/university-of-chicago-1774" xr:uid="{68465895-59BD-40E8-8D3F-B02C00289BBF}"/>
    <hyperlink ref="B8" r:id="rId7" display="https://www.usnews.com/best-colleges/jhu-2077" xr:uid="{68273C57-15BD-451A-8640-407955434BB2}"/>
    <hyperlink ref="B9" r:id="rId8" display="https://www.usnews.com/best-colleges/university-of-pennsylvania-3378" xr:uid="{427663BE-6A65-4A86-8A55-6EE9419F3F40}"/>
    <hyperlink ref="B10" r:id="rId9" display="https://www.usnews.com/best-colleges/california-institute-of-technology-1131" xr:uid="{C00CE7AD-FD07-454E-A5F4-904E8F813D66}"/>
    <hyperlink ref="B11" r:id="rId10" display="https://www.usnews.com/best-colleges/duke-university-2920" xr:uid="{3A3953D5-295E-4E57-8CF8-D40C73227C6C}"/>
    <hyperlink ref="B12" r:id="rId11" display="https://www.usnews.com/best-colleges/northwestern-university-1739" xr:uid="{D580C920-312C-4B1D-8F9C-7380E3011794}"/>
    <hyperlink ref="B13" r:id="rId12" display="https://www.usnews.com/best-colleges/dartmouth-college-2573" xr:uid="{794B8AC1-DC69-4B53-BD16-80CB364CCC44}"/>
    <hyperlink ref="B14" r:id="rId13" display="https://www.usnews.com/best-colleges/brown-university-3401" xr:uid="{45112F1D-AE70-4383-B7A4-612E086973D1}"/>
    <hyperlink ref="B15" r:id="rId14" display="https://www.usnews.com/best-colleges/vanderbilt-3535" xr:uid="{A9A1896F-D8FA-4496-AADD-E6897EDE6B47}"/>
    <hyperlink ref="B16" r:id="rId15" display="https://www.usnews.com/best-colleges/rice-3604" xr:uid="{13E847B9-305E-4D1B-BEDF-CB8E60FD275B}"/>
    <hyperlink ref="B17" r:id="rId16" display="https://www.usnews.com/best-colleges/washington-university-in-st-louis-2520" xr:uid="{0802D9F2-1FBB-4757-B644-9F609C43667B}"/>
    <hyperlink ref="B18" r:id="rId17" display="https://www.usnews.com/best-colleges/cornell-university-2711" xr:uid="{F215BC82-C1D3-48B9-BA75-3BEFB33D6CE9}"/>
    <hyperlink ref="B19" r:id="rId18" display="https://www.usnews.com/best-colleges/columbia-university-2707" xr:uid="{DBA439B4-E0A0-4357-B03F-EFF8B232A0F2}"/>
    <hyperlink ref="B20" r:id="rId19" display="https://www.usnews.com/best-colleges/university-of-notre-dame-1840" xr:uid="{47EFA90C-B76B-4989-81AF-73A9339FEEDD}"/>
    <hyperlink ref="B21" r:id="rId20" display="https://www.usnews.com/best-colleges/university-of-california-berkeley-1312" xr:uid="{94FDAF41-2FB7-4E8F-B8FB-208066566967}"/>
    <hyperlink ref="B22" r:id="rId21" display="https://www.usnews.com/best-colleges/ucla-1315" xr:uid="{2CC04106-6781-4E83-BD27-488BDDC004AF}"/>
    <hyperlink ref="B23" r:id="rId22" display="https://www.usnews.com/best-colleges/carnegie-mellon-university-3242" xr:uid="{0BF1A50D-01C5-49CD-9D41-B304B0ACC6BD}"/>
    <hyperlink ref="B24" r:id="rId23" display="https://www.usnews.com/best-colleges/emory-university-1564" xr:uid="{846E5133-6D82-43CD-A665-3D2D231F4D87}"/>
    <hyperlink ref="B25" r:id="rId24" display="https://www.usnews.com/best-colleges/georgetown-university-1445" xr:uid="{DBA2A010-EE8C-4984-8130-2F3107B3567D}"/>
    <hyperlink ref="B26" r:id="rId25" display="https://www.usnews.com/best-colleges/nyu-2785" xr:uid="{7D8EEA25-A36B-4078-9D58-5CA5BF259F76}"/>
    <hyperlink ref="B27" r:id="rId26" display="https://www.usnews.com/best-colleges/university-of-michigan-ann-arbor-9092" xr:uid="{9F5D461E-818B-4F40-99C1-2DF6DE3A6BBA}"/>
    <hyperlink ref="B28" r:id="rId27" display="https://www.usnews.com/best-colleges/university-of-southern-california-1328" xr:uid="{363AA53C-C80D-426A-A116-1EEF99D4E94B}"/>
    <hyperlink ref="B29" r:id="rId28" display="https://www.usnews.com/best-colleges/uva-6968" xr:uid="{D493649C-B209-4297-8803-DBC575C693ED}"/>
    <hyperlink ref="B30" r:id="rId29" display="https://www.usnews.com/best-colleges/university-of-florida-1535" xr:uid="{ABF2C408-5273-4F21-B902-23CE83925AB9}"/>
    <hyperlink ref="B31" r:id="rId30" display="https://www.usnews.com/best-colleges/unc-2974" xr:uid="{6CACD144-6547-4AD4-B68F-47908C53949C}"/>
    <hyperlink ref="B32" r:id="rId31" display="https://www.usnews.com/best-colleges/wake-forest-2978" xr:uid="{AD4236E2-E498-4361-B98C-164E2E1369E8}"/>
    <hyperlink ref="B33" r:id="rId32" display="https://www.usnews.com/best-colleges/tufts-university-2219" xr:uid="{F6048E9B-1C2A-4BC9-874D-4E100BAC9D5B}"/>
    <hyperlink ref="B34" r:id="rId33" display="https://www.usnews.com/best-colleges/university-of-california-santa-barbara-1320" xr:uid="{166AEA89-D2BC-4ED2-84AB-932714264C86}"/>
    <hyperlink ref="B35" r:id="rId34" display="https://www.usnews.com/best-colleges/university-of-california-irvine-1314" xr:uid="{3A31770D-2471-4639-A718-181C3F2D113B}"/>
    <hyperlink ref="B36" r:id="rId35" display="https://www.usnews.com/best-colleges/university-of-california-san-diego-1317" xr:uid="{459A7DC0-AE2A-4567-A604-76B1398A613A}"/>
    <hyperlink ref="B37" r:id="rId36" display="https://www.usnews.com/best-colleges/boston-college-2128" xr:uid="{321716C6-DFE5-4261-89DF-8B6894CBE519}"/>
    <hyperlink ref="B38" r:id="rId37" display="https://www.usnews.com/best-colleges/university-of-rochester-2894" xr:uid="{5326F67D-9DD8-4404-BA19-622918C3CB7A}"/>
    <hyperlink ref="B39" r:id="rId38" display="https://www.usnews.com/best-colleges/university-of-california-davis-1313" xr:uid="{DECB06ED-9A67-4CA9-A511-88056EFB4A23}"/>
    <hyperlink ref="B40" r:id="rId39" display="https://www.usnews.com/best-colleges/university-of-texas-at-austin-3658" xr:uid="{EF4CDB51-7020-4298-B13B-62AE6FCE9049}"/>
    <hyperlink ref="B41" r:id="rId40" display="https://www.usnews.com/best-colleges/university-of-wisconsin-3895" xr:uid="{9BCB60E0-320A-4102-AAD2-9AB967137679}"/>
    <hyperlink ref="B42" r:id="rId41" display="https://www.usnews.com/best-colleges/boston-university-2130" xr:uid="{CB2DF73A-13A4-43B1-A14E-6972A5A289AA}"/>
    <hyperlink ref="B43" r:id="rId42" display="https://www.usnews.com/best-colleges/university-of-illinois-urbanachampaign-1775" xr:uid="{BA355C78-0F64-4031-9D98-BFC13D4B6A17}"/>
    <hyperlink ref="B44" r:id="rId43" display="https://www.usnews.com/best-colleges/william-and-mary-3705" xr:uid="{8182E4A3-BDDA-4161-8AE5-19803EA0ADE6}"/>
    <hyperlink ref="B45" r:id="rId44" display="https://www.usnews.com/best-colleges/brandeis-university-2133" xr:uid="{4B60BEDF-3BFF-487F-BFB3-D362C15069B0}"/>
    <hyperlink ref="B46" r:id="rId45" display="https://www.usnews.com/best-colleges/case-western-reserve-university-3024" xr:uid="{6820CC62-3F35-41D6-990B-6B80EE7F22CF}"/>
    <hyperlink ref="B47" r:id="rId46" display="https://www.usnews.com/best-colleges/georgia-institute-of-technology-1569" xr:uid="{5D9B2FFA-3814-479B-9034-4DC734A9BE72}"/>
    <hyperlink ref="B48" r:id="rId47" display="https://www.usnews.com/best-colleges/northeastern-university-2199" xr:uid="{E77AAEBB-937A-4399-AB20-1739BA12E950}"/>
    <hyperlink ref="B49" r:id="rId48" display="https://www.usnews.com/best-colleges/tulane-university-2029" xr:uid="{01AA170A-75D4-4B51-AB4A-D608DC24F7F1}"/>
    <hyperlink ref="B50" r:id="rId49" display="https://www.usnews.com/best-colleges/ohio-state-6883" xr:uid="{B78320C9-FA81-43B2-B40A-55F29B9886D8}"/>
    <hyperlink ref="B51" r:id="rId50" display="https://www.usnews.com/best-colleges/university-of-georgia-1598" xr:uid="{B680433F-C857-438C-9005-BDF15134C1B6}"/>
  </hyperlinks>
  <pageMargins left="0.7" right="0.7" top="0.78740157499999996" bottom="0.78740157499999996" header="0.3" footer="0.3"/>
  <pageSetup orientation="portrait" r:id="rId5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5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03-F39C-4CE8-9076-EBA014E974D0}">
  <dimension ref="A1:F60"/>
  <sheetViews>
    <sheetView workbookViewId="0">
      <selection activeCell="H41" sqref="H41"/>
    </sheetView>
  </sheetViews>
  <sheetFormatPr defaultColWidth="11.42578125" defaultRowHeight="15" x14ac:dyDescent="0.25"/>
  <cols>
    <col min="1" max="1" width="24.140625" style="1" bestFit="1" customWidth="1"/>
    <col min="2" max="2" width="21" style="1" bestFit="1" customWidth="1"/>
    <col min="3" max="3" width="58.42578125" bestFit="1" customWidth="1"/>
    <col min="4" max="4" width="19.28515625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33" t="s">
        <v>7420</v>
      </c>
      <c r="B1" s="33" t="s">
        <v>6016</v>
      </c>
      <c r="C1" s="32" t="s">
        <v>5941</v>
      </c>
      <c r="D1" s="32" t="s">
        <v>7523</v>
      </c>
      <c r="E1" s="32" t="s">
        <v>9558</v>
      </c>
      <c r="F1" s="32" t="s">
        <v>9559</v>
      </c>
    </row>
    <row r="2" spans="1:6" x14ac:dyDescent="0.25">
      <c r="A2" s="1" t="s">
        <v>7524</v>
      </c>
      <c r="B2" s="1">
        <v>1</v>
      </c>
      <c r="C2" t="s">
        <v>7525</v>
      </c>
      <c r="D2" t="s">
        <v>7526</v>
      </c>
      <c r="E2" s="100">
        <v>-23.550650699999998</v>
      </c>
      <c r="F2" s="100">
        <v>-46.633382400000002</v>
      </c>
    </row>
    <row r="3" spans="1:6" x14ac:dyDescent="0.25">
      <c r="A3" s="1" t="s">
        <v>7424</v>
      </c>
      <c r="B3" s="1">
        <v>2</v>
      </c>
      <c r="C3" t="s">
        <v>7527</v>
      </c>
      <c r="D3" t="s">
        <v>7526</v>
      </c>
      <c r="E3" s="100">
        <v>-23.550650699999998</v>
      </c>
      <c r="F3" s="100">
        <v>-46.633382400000002</v>
      </c>
    </row>
    <row r="4" spans="1:6" x14ac:dyDescent="0.25">
      <c r="A4" s="1" t="s">
        <v>7528</v>
      </c>
      <c r="B4" s="1">
        <f>3</f>
        <v>3</v>
      </c>
      <c r="C4" t="s">
        <v>7529</v>
      </c>
      <c r="D4" t="s">
        <v>7530</v>
      </c>
      <c r="E4" s="100">
        <v>-18.526484400000001</v>
      </c>
      <c r="F4" s="100">
        <v>-44.158865400000003</v>
      </c>
    </row>
    <row r="5" spans="1:6" x14ac:dyDescent="0.25">
      <c r="A5" s="1" t="s">
        <v>7528</v>
      </c>
      <c r="B5" s="1">
        <f>3</f>
        <v>3</v>
      </c>
      <c r="C5" t="s">
        <v>1370</v>
      </c>
      <c r="D5" t="s">
        <v>7531</v>
      </c>
      <c r="E5" s="100">
        <v>-32.033425200000003</v>
      </c>
      <c r="F5" s="100">
        <v>-52.099129699999999</v>
      </c>
    </row>
    <row r="6" spans="1:6" x14ac:dyDescent="0.25">
      <c r="A6" s="1" t="s">
        <v>7528</v>
      </c>
      <c r="B6" s="1">
        <f>3</f>
        <v>3</v>
      </c>
      <c r="C6" t="s">
        <v>3922</v>
      </c>
      <c r="D6" t="s">
        <v>7532</v>
      </c>
      <c r="E6" s="100">
        <v>-10.674391099999999</v>
      </c>
      <c r="F6" s="100">
        <v>-37.377351900000001</v>
      </c>
    </row>
    <row r="7" spans="1:6" x14ac:dyDescent="0.25">
      <c r="A7" s="1" t="s">
        <v>6672</v>
      </c>
      <c r="B7" s="1">
        <f>6</f>
        <v>6</v>
      </c>
      <c r="C7" t="s">
        <v>2424</v>
      </c>
      <c r="D7" t="s">
        <v>7533</v>
      </c>
      <c r="E7" s="100">
        <v>-27.062836699999998</v>
      </c>
      <c r="F7" s="100">
        <v>-51.114964999999998</v>
      </c>
    </row>
    <row r="8" spans="1:6" x14ac:dyDescent="0.25">
      <c r="A8" s="1" t="s">
        <v>6672</v>
      </c>
      <c r="B8" s="1">
        <f>6</f>
        <v>6</v>
      </c>
      <c r="C8" t="s">
        <v>7534</v>
      </c>
      <c r="D8" t="s">
        <v>7535</v>
      </c>
      <c r="E8" s="100">
        <v>-23.550650699999998</v>
      </c>
      <c r="F8" s="100">
        <v>-46.633382400000002</v>
      </c>
    </row>
    <row r="9" spans="1:6" x14ac:dyDescent="0.25">
      <c r="A9" s="1" t="s">
        <v>6672</v>
      </c>
      <c r="B9" s="1">
        <f>6</f>
        <v>6</v>
      </c>
      <c r="C9" t="s">
        <v>7536</v>
      </c>
      <c r="D9" t="s">
        <v>7537</v>
      </c>
      <c r="E9" s="100">
        <v>-10.3333333</v>
      </c>
      <c r="F9" s="100">
        <v>-53.2</v>
      </c>
    </row>
    <row r="10" spans="1:6" x14ac:dyDescent="0.25">
      <c r="A10" s="1" t="s">
        <v>6672</v>
      </c>
      <c r="B10" s="1">
        <f>6</f>
        <v>6</v>
      </c>
      <c r="C10" t="s">
        <v>7538</v>
      </c>
      <c r="D10" t="s">
        <v>7531</v>
      </c>
      <c r="E10" s="100">
        <v>-32.033425200000003</v>
      </c>
      <c r="F10" s="100">
        <v>-52.099129699999999</v>
      </c>
    </row>
    <row r="11" spans="1:6" x14ac:dyDescent="0.25">
      <c r="A11" s="1" t="s">
        <v>6672</v>
      </c>
      <c r="B11" s="1">
        <f>6</f>
        <v>6</v>
      </c>
      <c r="C11" t="s">
        <v>7539</v>
      </c>
      <c r="D11" t="s">
        <v>7540</v>
      </c>
      <c r="E11" s="100">
        <v>-22.911013700000002</v>
      </c>
      <c r="F11" s="100">
        <v>-43.209372700000003</v>
      </c>
    </row>
    <row r="12" spans="1:6" x14ac:dyDescent="0.25">
      <c r="A12" s="1" t="s">
        <v>7004</v>
      </c>
      <c r="B12" s="1">
        <f>11</f>
        <v>11</v>
      </c>
      <c r="C12" t="s">
        <v>7541</v>
      </c>
      <c r="D12" t="s">
        <v>7542</v>
      </c>
      <c r="E12" s="100">
        <v>-10.3333333</v>
      </c>
      <c r="F12" s="100">
        <v>-53.2</v>
      </c>
    </row>
    <row r="13" spans="1:6" x14ac:dyDescent="0.25">
      <c r="A13" s="1" t="s">
        <v>7004</v>
      </c>
      <c r="B13" s="1">
        <f>11</f>
        <v>11</v>
      </c>
      <c r="C13" t="s">
        <v>7543</v>
      </c>
      <c r="D13" t="s">
        <v>7535</v>
      </c>
      <c r="E13" s="100">
        <v>-23.550650699999998</v>
      </c>
      <c r="F13" s="100">
        <v>-46.633382400000002</v>
      </c>
    </row>
    <row r="14" spans="1:6" x14ac:dyDescent="0.25">
      <c r="A14" s="1" t="s">
        <v>7004</v>
      </c>
      <c r="B14" s="1">
        <f>11</f>
        <v>11</v>
      </c>
      <c r="C14" t="s">
        <v>7544</v>
      </c>
      <c r="D14" t="s">
        <v>7535</v>
      </c>
      <c r="E14" s="100">
        <v>-23.550650699999998</v>
      </c>
      <c r="F14" s="100">
        <v>-46.633382400000002</v>
      </c>
    </row>
    <row r="15" spans="1:6" x14ac:dyDescent="0.25">
      <c r="A15" s="1" t="s">
        <v>7004</v>
      </c>
      <c r="B15" s="1">
        <f>11</f>
        <v>11</v>
      </c>
      <c r="C15" t="s">
        <v>7545</v>
      </c>
      <c r="D15" t="s">
        <v>7546</v>
      </c>
      <c r="E15" s="100">
        <v>-31.7699736</v>
      </c>
      <c r="F15" s="100">
        <v>-52.341016099999997</v>
      </c>
    </row>
    <row r="16" spans="1:6" x14ac:dyDescent="0.25">
      <c r="A16" s="1" t="s">
        <v>7004</v>
      </c>
      <c r="B16" s="1">
        <f>11</f>
        <v>11</v>
      </c>
      <c r="C16" t="s">
        <v>7547</v>
      </c>
      <c r="D16" t="s">
        <v>7548</v>
      </c>
      <c r="E16" s="100">
        <v>-22.911013700000002</v>
      </c>
      <c r="F16" s="100">
        <v>-43.209372700000003</v>
      </c>
    </row>
    <row r="17" spans="1:6" x14ac:dyDescent="0.25">
      <c r="A17" s="1" t="s">
        <v>7004</v>
      </c>
      <c r="B17" s="1">
        <f>11</f>
        <v>11</v>
      </c>
      <c r="C17" t="s">
        <v>7549</v>
      </c>
      <c r="D17" t="s">
        <v>7550</v>
      </c>
      <c r="E17" s="100">
        <v>-22.0180395</v>
      </c>
      <c r="F17" s="100">
        <v>-47.891154</v>
      </c>
    </row>
    <row r="18" spans="1:6" x14ac:dyDescent="0.25">
      <c r="A18" s="1" t="s">
        <v>7004</v>
      </c>
      <c r="B18" s="1">
        <f>11</f>
        <v>11</v>
      </c>
      <c r="C18" t="s">
        <v>7202</v>
      </c>
      <c r="D18" t="s">
        <v>7551</v>
      </c>
      <c r="E18" s="100">
        <v>-24.4842187</v>
      </c>
      <c r="F18" s="100">
        <v>-51.814887200000001</v>
      </c>
    </row>
    <row r="19" spans="1:6" x14ac:dyDescent="0.25">
      <c r="A19" s="1" t="s">
        <v>6884</v>
      </c>
      <c r="B19" s="1">
        <f>18</f>
        <v>18</v>
      </c>
      <c r="C19" t="s">
        <v>7552</v>
      </c>
      <c r="D19" t="s">
        <v>7553</v>
      </c>
      <c r="E19" s="100">
        <v>-32.033425200000003</v>
      </c>
      <c r="F19" s="100">
        <v>-52.099129699999999</v>
      </c>
    </row>
    <row r="20" spans="1:6" x14ac:dyDescent="0.25">
      <c r="A20" s="1" t="s">
        <v>6884</v>
      </c>
      <c r="B20" s="1">
        <f>18</f>
        <v>18</v>
      </c>
      <c r="C20" t="s">
        <v>7554</v>
      </c>
      <c r="D20" t="s">
        <v>7555</v>
      </c>
      <c r="E20" s="100">
        <v>-5.3264703000000004</v>
      </c>
      <c r="F20" s="100">
        <v>-39.715607300000002</v>
      </c>
    </row>
    <row r="21" spans="1:6" x14ac:dyDescent="0.25">
      <c r="A21" s="1" t="s">
        <v>6884</v>
      </c>
      <c r="B21" s="1">
        <f>18</f>
        <v>18</v>
      </c>
      <c r="C21" t="s">
        <v>7106</v>
      </c>
      <c r="D21" t="s">
        <v>7548</v>
      </c>
      <c r="E21" s="100">
        <v>-22.911013700000002</v>
      </c>
      <c r="F21" s="100">
        <v>-43.209372700000003</v>
      </c>
    </row>
    <row r="22" spans="1:6" x14ac:dyDescent="0.25">
      <c r="A22" s="1" t="s">
        <v>6884</v>
      </c>
      <c r="B22" s="1">
        <f>18</f>
        <v>18</v>
      </c>
      <c r="C22" t="s">
        <v>4982</v>
      </c>
      <c r="D22" t="s">
        <v>7533</v>
      </c>
      <c r="E22" s="100">
        <v>-27.062836699999998</v>
      </c>
      <c r="F22" s="100">
        <v>-51.114964999999998</v>
      </c>
    </row>
    <row r="23" spans="1:6" x14ac:dyDescent="0.25">
      <c r="A23" s="1" t="s">
        <v>6884</v>
      </c>
      <c r="B23" s="1">
        <f>18</f>
        <v>18</v>
      </c>
      <c r="C23" t="s">
        <v>7556</v>
      </c>
      <c r="D23" t="s">
        <v>7557</v>
      </c>
      <c r="E23" s="100">
        <v>-23.425269</v>
      </c>
      <c r="F23" s="100">
        <v>-51.938207800000001</v>
      </c>
    </row>
    <row r="24" spans="1:6" x14ac:dyDescent="0.25">
      <c r="A24" s="1" t="s">
        <v>6884</v>
      </c>
      <c r="B24" s="1">
        <f>18</f>
        <v>18</v>
      </c>
      <c r="C24" t="s">
        <v>7558</v>
      </c>
      <c r="D24" t="s">
        <v>7551</v>
      </c>
      <c r="E24" s="100">
        <v>-24.4842187</v>
      </c>
      <c r="F24" s="100">
        <v>-51.814887200000001</v>
      </c>
    </row>
    <row r="25" spans="1:6" x14ac:dyDescent="0.25">
      <c r="A25" s="1" t="s">
        <v>6884</v>
      </c>
      <c r="B25" s="1">
        <f>18</f>
        <v>18</v>
      </c>
      <c r="C25" t="s">
        <v>2338</v>
      </c>
      <c r="D25" t="s">
        <v>5796</v>
      </c>
      <c r="E25" s="100">
        <v>-12.982249899999999</v>
      </c>
      <c r="F25" s="100">
        <v>-38.481277200000001</v>
      </c>
    </row>
    <row r="26" spans="1:6" x14ac:dyDescent="0.25">
      <c r="A26" s="1" t="s">
        <v>6884</v>
      </c>
      <c r="B26" s="1">
        <f>18</f>
        <v>18</v>
      </c>
      <c r="C26" t="s">
        <v>7275</v>
      </c>
      <c r="D26" t="s">
        <v>7555</v>
      </c>
      <c r="E26" s="100">
        <v>-5.3264703000000004</v>
      </c>
      <c r="F26" s="100">
        <v>-39.715607300000002</v>
      </c>
    </row>
    <row r="27" spans="1:6" x14ac:dyDescent="0.25">
      <c r="A27" s="1" t="s">
        <v>6884</v>
      </c>
      <c r="B27" s="1">
        <f>18</f>
        <v>18</v>
      </c>
      <c r="C27" t="s">
        <v>7559</v>
      </c>
      <c r="D27" t="s">
        <v>7553</v>
      </c>
      <c r="E27" s="100">
        <v>-32.033425200000003</v>
      </c>
      <c r="F27" s="100">
        <v>-52.099129699999999</v>
      </c>
    </row>
    <row r="28" spans="1:6" x14ac:dyDescent="0.25">
      <c r="A28" s="1" t="s">
        <v>6884</v>
      </c>
      <c r="B28" s="1">
        <f>18</f>
        <v>18</v>
      </c>
      <c r="C28" t="s">
        <v>7560</v>
      </c>
      <c r="D28" t="s">
        <v>5932</v>
      </c>
      <c r="E28" s="100">
        <v>-20.320091699999999</v>
      </c>
      <c r="F28" s="100">
        <v>-40.337668200000003</v>
      </c>
    </row>
    <row r="29" spans="1:6" x14ac:dyDescent="0.25">
      <c r="A29" s="1" t="s">
        <v>6884</v>
      </c>
      <c r="B29" s="1">
        <f>18</f>
        <v>18</v>
      </c>
      <c r="C29" t="s">
        <v>7561</v>
      </c>
      <c r="D29" t="s">
        <v>7562</v>
      </c>
      <c r="E29" s="100">
        <v>-15.932366200000001</v>
      </c>
      <c r="F29" s="100">
        <v>-50.1392928</v>
      </c>
    </row>
    <row r="30" spans="1:6" x14ac:dyDescent="0.25">
      <c r="A30" s="1" t="s">
        <v>6884</v>
      </c>
      <c r="B30" s="1">
        <f>18</f>
        <v>18</v>
      </c>
      <c r="C30" t="s">
        <v>4286</v>
      </c>
      <c r="D30" t="s">
        <v>7563</v>
      </c>
      <c r="E30" s="100">
        <v>-22.2206145</v>
      </c>
      <c r="F30" s="100">
        <v>-54.812207999999998</v>
      </c>
    </row>
    <row r="31" spans="1:6" x14ac:dyDescent="0.25">
      <c r="A31" s="1" t="s">
        <v>6884</v>
      </c>
      <c r="B31" s="1">
        <f>18</f>
        <v>18</v>
      </c>
      <c r="C31" t="s">
        <v>7564</v>
      </c>
      <c r="D31" t="s">
        <v>7565</v>
      </c>
      <c r="E31" s="100">
        <v>-18.526484400000001</v>
      </c>
      <c r="F31" s="100">
        <v>-44.158865400000003</v>
      </c>
    </row>
    <row r="32" spans="1:6" x14ac:dyDescent="0.25">
      <c r="A32" s="1" t="s">
        <v>6884</v>
      </c>
      <c r="B32" s="1">
        <f>18</f>
        <v>18</v>
      </c>
      <c r="C32" t="s">
        <v>7566</v>
      </c>
      <c r="D32" t="s">
        <v>7567</v>
      </c>
      <c r="E32" s="100">
        <v>-21.760953300000001</v>
      </c>
      <c r="F32" s="100">
        <v>-43.350112899999999</v>
      </c>
    </row>
    <row r="33" spans="1:6" x14ac:dyDescent="0.25">
      <c r="A33" s="1" t="s">
        <v>6884</v>
      </c>
      <c r="B33" s="1">
        <f>18</f>
        <v>18</v>
      </c>
      <c r="C33" t="s">
        <v>7568</v>
      </c>
      <c r="D33" t="s">
        <v>7565</v>
      </c>
      <c r="E33" s="100">
        <v>-18.526484400000001</v>
      </c>
      <c r="F33" s="100">
        <v>-44.158865400000003</v>
      </c>
    </row>
    <row r="34" spans="1:6" x14ac:dyDescent="0.25">
      <c r="A34" s="1" t="s">
        <v>6884</v>
      </c>
      <c r="B34" s="1">
        <f>18</f>
        <v>18</v>
      </c>
      <c r="C34" t="s">
        <v>7569</v>
      </c>
      <c r="D34" t="s">
        <v>7570</v>
      </c>
      <c r="E34" s="100">
        <v>-5.2085502999999997</v>
      </c>
      <c r="F34" s="100">
        <v>-45.393026200000001</v>
      </c>
    </row>
    <row r="35" spans="1:6" x14ac:dyDescent="0.25">
      <c r="A35" s="1" t="s">
        <v>6884</v>
      </c>
      <c r="B35" s="1">
        <f>18</f>
        <v>18</v>
      </c>
      <c r="C35" t="s">
        <v>7571</v>
      </c>
      <c r="D35" t="s">
        <v>7572</v>
      </c>
      <c r="E35" s="100">
        <v>-19.585256399999999</v>
      </c>
      <c r="F35" s="100">
        <v>-54.4794731</v>
      </c>
    </row>
    <row r="36" spans="1:6" x14ac:dyDescent="0.25">
      <c r="A36" s="1" t="s">
        <v>6884</v>
      </c>
      <c r="B36" s="1">
        <f>18</f>
        <v>18</v>
      </c>
      <c r="C36" t="s">
        <v>7573</v>
      </c>
      <c r="D36" t="s">
        <v>7565</v>
      </c>
      <c r="E36" s="100">
        <v>-18.526484400000001</v>
      </c>
      <c r="F36" s="100">
        <v>-44.158865400000003</v>
      </c>
    </row>
    <row r="37" spans="1:6" x14ac:dyDescent="0.25">
      <c r="A37" s="1" t="s">
        <v>6884</v>
      </c>
      <c r="B37" s="1">
        <f>18</f>
        <v>18</v>
      </c>
      <c r="C37" t="s">
        <v>7574</v>
      </c>
      <c r="D37" t="s">
        <v>7575</v>
      </c>
      <c r="E37" s="100">
        <v>-4.7493933000000004</v>
      </c>
      <c r="F37" s="100">
        <v>-52.897300600000001</v>
      </c>
    </row>
    <row r="38" spans="1:6" x14ac:dyDescent="0.25">
      <c r="A38" s="1" t="s">
        <v>6884</v>
      </c>
      <c r="B38" s="1">
        <f>18</f>
        <v>18</v>
      </c>
      <c r="C38" t="s">
        <v>7576</v>
      </c>
      <c r="D38" t="s">
        <v>5853</v>
      </c>
      <c r="E38" s="100">
        <v>-25.4295963</v>
      </c>
      <c r="F38" s="100">
        <v>-49.271272400000001</v>
      </c>
    </row>
    <row r="39" spans="1:6" x14ac:dyDescent="0.25">
      <c r="A39" s="1" t="s">
        <v>6884</v>
      </c>
      <c r="B39" s="1">
        <f>18</f>
        <v>18</v>
      </c>
      <c r="C39" t="s">
        <v>7577</v>
      </c>
      <c r="D39" t="s">
        <v>5809</v>
      </c>
      <c r="E39" s="100">
        <v>-8.0584933000000003</v>
      </c>
      <c r="F39" s="100">
        <v>-34.884819299999997</v>
      </c>
    </row>
    <row r="40" spans="1:6" x14ac:dyDescent="0.25">
      <c r="A40" s="1" t="s">
        <v>6884</v>
      </c>
      <c r="B40" s="1">
        <f>18</f>
        <v>18</v>
      </c>
      <c r="C40" t="s">
        <v>7578</v>
      </c>
      <c r="D40" t="s">
        <v>7579</v>
      </c>
      <c r="E40" s="100">
        <v>-7.6992782000000002</v>
      </c>
      <c r="F40" s="100">
        <v>-42.504378699999997</v>
      </c>
    </row>
    <row r="41" spans="1:6" x14ac:dyDescent="0.25">
      <c r="A41" s="1" t="s">
        <v>6884</v>
      </c>
      <c r="B41" s="1">
        <f>18</f>
        <v>18</v>
      </c>
      <c r="C41" t="s">
        <v>7580</v>
      </c>
      <c r="D41" t="s">
        <v>7581</v>
      </c>
      <c r="E41" s="100">
        <v>-5.8377993999999997</v>
      </c>
      <c r="F41" s="100">
        <v>-35.203978293260398</v>
      </c>
    </row>
    <row r="42" spans="1:6" x14ac:dyDescent="0.25">
      <c r="A42" s="1" t="s">
        <v>6884</v>
      </c>
      <c r="B42" s="1">
        <f>18</f>
        <v>18</v>
      </c>
      <c r="C42" t="s">
        <v>7582</v>
      </c>
      <c r="D42" t="s">
        <v>5809</v>
      </c>
      <c r="E42" s="100">
        <v>-8.0584933000000003</v>
      </c>
      <c r="F42" s="100">
        <v>-34.884819299999997</v>
      </c>
    </row>
    <row r="43" spans="1:6" x14ac:dyDescent="0.25">
      <c r="A43" s="1" t="s">
        <v>6884</v>
      </c>
      <c r="B43" s="1">
        <f>18</f>
        <v>18</v>
      </c>
      <c r="C43" t="s">
        <v>7583</v>
      </c>
      <c r="D43" t="s">
        <v>7581</v>
      </c>
      <c r="E43" s="100">
        <v>-5.8377993999999997</v>
      </c>
      <c r="F43" s="100">
        <v>-35.203978293260398</v>
      </c>
    </row>
    <row r="44" spans="1:6" x14ac:dyDescent="0.25">
      <c r="A44" s="1" t="s">
        <v>6884</v>
      </c>
      <c r="B44" s="1">
        <f>18</f>
        <v>18</v>
      </c>
      <c r="C44" t="s">
        <v>7584</v>
      </c>
      <c r="D44" t="s">
        <v>7585</v>
      </c>
      <c r="E44" s="100">
        <v>-29.686051200000001</v>
      </c>
      <c r="F44" s="100">
        <v>-53.8069214</v>
      </c>
    </row>
    <row r="45" spans="1:6" x14ac:dyDescent="0.25">
      <c r="A45" s="1" t="s">
        <v>6884</v>
      </c>
      <c r="B45" s="1">
        <f>18</f>
        <v>18</v>
      </c>
      <c r="C45" t="s">
        <v>7586</v>
      </c>
      <c r="D45" t="s">
        <v>7587</v>
      </c>
      <c r="E45" s="100">
        <v>-10.8855129</v>
      </c>
      <c r="F45" s="100">
        <v>-48.371691200000001</v>
      </c>
    </row>
    <row r="46" spans="1:6" x14ac:dyDescent="0.25">
      <c r="A46" s="1" t="s">
        <v>6884</v>
      </c>
      <c r="B46" s="1">
        <f>18</f>
        <v>18</v>
      </c>
      <c r="C46" t="s">
        <v>7588</v>
      </c>
      <c r="D46" t="s">
        <v>7565</v>
      </c>
      <c r="E46" s="100">
        <v>-18.526484400000001</v>
      </c>
      <c r="F46" s="100">
        <v>-44.158865400000003</v>
      </c>
    </row>
    <row r="47" spans="1:6" x14ac:dyDescent="0.25">
      <c r="A47" s="1" t="s">
        <v>6884</v>
      </c>
      <c r="B47" s="1">
        <f>18</f>
        <v>18</v>
      </c>
      <c r="C47" t="s">
        <v>7589</v>
      </c>
      <c r="D47" t="s">
        <v>7565</v>
      </c>
      <c r="E47" s="100">
        <v>-18.526484400000001</v>
      </c>
      <c r="F47" s="100">
        <v>-44.158865400000003</v>
      </c>
    </row>
    <row r="48" spans="1:6" x14ac:dyDescent="0.25">
      <c r="A48" s="1" t="s">
        <v>6884</v>
      </c>
      <c r="B48" s="1">
        <f>18</f>
        <v>18</v>
      </c>
      <c r="C48" t="s">
        <v>7590</v>
      </c>
      <c r="D48" t="s">
        <v>7591</v>
      </c>
      <c r="E48" s="100">
        <v>-20.753858600000001</v>
      </c>
      <c r="F48" s="100">
        <v>-42.881588800000003</v>
      </c>
    </row>
    <row r="49" spans="1:6" x14ac:dyDescent="0.25">
      <c r="A49" s="1" t="s">
        <v>6884</v>
      </c>
      <c r="B49" s="1">
        <f>18</f>
        <v>18</v>
      </c>
      <c r="C49" t="s">
        <v>7592</v>
      </c>
      <c r="D49" t="s">
        <v>7593</v>
      </c>
      <c r="E49" s="100">
        <v>-19.750833</v>
      </c>
      <c r="F49" s="100">
        <v>-47.936666000000002</v>
      </c>
    </row>
    <row r="50" spans="1:6" x14ac:dyDescent="0.25">
      <c r="A50" s="1" t="s">
        <v>6884</v>
      </c>
      <c r="B50" s="1">
        <f>18</f>
        <v>18</v>
      </c>
      <c r="C50" t="s">
        <v>7594</v>
      </c>
      <c r="D50" t="s">
        <v>7548</v>
      </c>
      <c r="E50" s="100">
        <v>-22.911013700000002</v>
      </c>
      <c r="F50" s="100">
        <v>-43.209372700000003</v>
      </c>
    </row>
    <row r="51" spans="1:6" x14ac:dyDescent="0.25">
      <c r="A51" s="1" t="s">
        <v>6884</v>
      </c>
      <c r="B51" s="1">
        <f>18</f>
        <v>18</v>
      </c>
      <c r="C51" t="s">
        <v>7595</v>
      </c>
      <c r="D51" t="s">
        <v>7596</v>
      </c>
      <c r="E51" s="100">
        <v>-23.311287799999999</v>
      </c>
      <c r="F51" s="100">
        <v>-51.1595023</v>
      </c>
    </row>
    <row r="52" spans="1:6" x14ac:dyDescent="0.25">
      <c r="A52" s="1" t="s">
        <v>6884</v>
      </c>
      <c r="B52" s="1">
        <f>18</f>
        <v>18</v>
      </c>
      <c r="C52" t="s">
        <v>7597</v>
      </c>
      <c r="D52" t="s">
        <v>7535</v>
      </c>
      <c r="E52" s="100">
        <v>-23.550650699999998</v>
      </c>
      <c r="F52" s="100">
        <v>-46.633382400000002</v>
      </c>
    </row>
    <row r="53" spans="1:6" x14ac:dyDescent="0.25">
      <c r="A53" s="1" t="s">
        <v>6884</v>
      </c>
      <c r="B53" s="1">
        <f>18</f>
        <v>18</v>
      </c>
      <c r="C53" t="s">
        <v>7598</v>
      </c>
      <c r="D53" t="s">
        <v>7535</v>
      </c>
      <c r="E53" s="100">
        <v>-23.550650699999998</v>
      </c>
      <c r="F53" s="100">
        <v>-46.633382400000002</v>
      </c>
    </row>
    <row r="54" spans="1:6" x14ac:dyDescent="0.25">
      <c r="A54" s="1" t="s">
        <v>6884</v>
      </c>
      <c r="B54" s="1">
        <f>18</f>
        <v>18</v>
      </c>
      <c r="C54" t="s">
        <v>7599</v>
      </c>
      <c r="D54" t="s">
        <v>5890</v>
      </c>
      <c r="E54" s="100">
        <v>-28.255059800000002</v>
      </c>
      <c r="F54" s="100">
        <v>-52.396660599999997</v>
      </c>
    </row>
    <row r="55" spans="1:6" x14ac:dyDescent="0.25">
      <c r="A55" s="1" t="s">
        <v>6884</v>
      </c>
      <c r="B55" s="1">
        <f>18</f>
        <v>18</v>
      </c>
      <c r="C55" t="s">
        <v>7600</v>
      </c>
      <c r="D55" t="s">
        <v>5809</v>
      </c>
      <c r="E55" s="100">
        <v>-8.0584933000000003</v>
      </c>
      <c r="F55" s="100">
        <v>-34.884819299999997</v>
      </c>
    </row>
    <row r="56" spans="1:6" x14ac:dyDescent="0.25">
      <c r="A56" s="1" t="s">
        <v>6884</v>
      </c>
      <c r="B56" s="1">
        <f>18</f>
        <v>18</v>
      </c>
      <c r="C56" t="s">
        <v>7601</v>
      </c>
      <c r="D56" t="s">
        <v>7565</v>
      </c>
      <c r="E56" s="100">
        <v>-18.526484400000001</v>
      </c>
      <c r="F56" s="100">
        <v>-44.158865400000003</v>
      </c>
    </row>
    <row r="57" spans="1:6" x14ac:dyDescent="0.25">
      <c r="A57" s="1" t="s">
        <v>6884</v>
      </c>
      <c r="B57" s="1">
        <f>18</f>
        <v>18</v>
      </c>
      <c r="C57" t="s">
        <v>7602</v>
      </c>
      <c r="D57" t="s">
        <v>7551</v>
      </c>
      <c r="E57" s="100">
        <v>-24.4842187</v>
      </c>
      <c r="F57" s="100">
        <v>-51.814887200000001</v>
      </c>
    </row>
    <row r="58" spans="1:6" x14ac:dyDescent="0.25">
      <c r="A58" s="1" t="s">
        <v>6884</v>
      </c>
      <c r="B58" s="1">
        <f>18</f>
        <v>18</v>
      </c>
      <c r="C58" t="s">
        <v>7603</v>
      </c>
      <c r="D58" t="s">
        <v>7604</v>
      </c>
      <c r="E58" s="100">
        <v>-29.74340505</v>
      </c>
      <c r="F58" s="100">
        <v>-52.395142162157413</v>
      </c>
    </row>
    <row r="59" spans="1:6" x14ac:dyDescent="0.25">
      <c r="A59" s="1" t="s">
        <v>6884</v>
      </c>
      <c r="B59" s="1">
        <f>18</f>
        <v>18</v>
      </c>
      <c r="C59" t="s">
        <v>7605</v>
      </c>
      <c r="D59" t="s">
        <v>5853</v>
      </c>
      <c r="E59" s="100">
        <v>-25.4295963</v>
      </c>
      <c r="F59" s="100">
        <v>-49.271272400000001</v>
      </c>
    </row>
    <row r="60" spans="1:6" x14ac:dyDescent="0.25">
      <c r="A60" s="1" t="s">
        <v>6884</v>
      </c>
      <c r="B60" s="1">
        <f>18</f>
        <v>18</v>
      </c>
      <c r="C60" t="s">
        <v>7606</v>
      </c>
      <c r="D60" t="s">
        <v>7607</v>
      </c>
      <c r="E60" s="100">
        <v>-29.754440500000001</v>
      </c>
      <c r="F60" s="100">
        <v>-51.1516497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4166-195A-4FD6-810E-35BD019EBAF0}">
  <dimension ref="A1:H301"/>
  <sheetViews>
    <sheetView workbookViewId="0">
      <selection activeCell="K10" sqref="K10"/>
    </sheetView>
  </sheetViews>
  <sheetFormatPr defaultColWidth="11.42578125" defaultRowHeight="15" x14ac:dyDescent="0.25"/>
  <cols>
    <col min="1" max="1" width="10.85546875" style="1"/>
    <col min="2" max="2" width="65.7109375" bestFit="1" customWidth="1"/>
    <col min="3" max="3" width="19.42578125" bestFit="1" customWidth="1"/>
    <col min="4" max="4" width="18.7109375" bestFit="1" customWidth="1"/>
    <col min="5" max="5" width="22.140625" style="1" bestFit="1" customWidth="1"/>
    <col min="6" max="6" width="40.140625" bestFit="1" customWidth="1"/>
    <col min="7" max="7" width="14.7109375" bestFit="1" customWidth="1"/>
    <col min="8" max="8" width="17.140625" bestFit="1" customWidth="1"/>
  </cols>
  <sheetData>
    <row r="1" spans="1:8" ht="21" x14ac:dyDescent="0.35">
      <c r="A1" s="33" t="s">
        <v>0</v>
      </c>
      <c r="B1" s="32" t="s">
        <v>1</v>
      </c>
      <c r="C1" s="32" t="s">
        <v>3</v>
      </c>
      <c r="D1" s="32" t="s">
        <v>2</v>
      </c>
      <c r="E1" s="33" t="s">
        <v>7608</v>
      </c>
      <c r="F1" s="32" t="s">
        <v>7609</v>
      </c>
      <c r="G1" s="32" t="s">
        <v>9558</v>
      </c>
      <c r="H1" s="32" t="s">
        <v>9559</v>
      </c>
    </row>
    <row r="2" spans="1:8" x14ac:dyDescent="0.25">
      <c r="A2" s="1">
        <v>1</v>
      </c>
      <c r="B2" t="s">
        <v>19</v>
      </c>
      <c r="C2" t="s">
        <v>21</v>
      </c>
      <c r="D2" t="s">
        <v>20</v>
      </c>
      <c r="E2" s="1" t="s">
        <v>7610</v>
      </c>
      <c r="F2" t="s">
        <v>7611</v>
      </c>
      <c r="G2" s="107">
        <v>43.157285000000002</v>
      </c>
      <c r="H2" s="107">
        <v>-77.615213999999995</v>
      </c>
    </row>
    <row r="3" spans="1:8" x14ac:dyDescent="0.25">
      <c r="A3" s="1">
        <v>2</v>
      </c>
      <c r="B3" t="s">
        <v>44</v>
      </c>
      <c r="C3" t="s">
        <v>45</v>
      </c>
      <c r="D3" t="s">
        <v>20</v>
      </c>
      <c r="E3" s="1" t="s">
        <v>7471</v>
      </c>
      <c r="G3" s="107">
        <v>42.355433400000003</v>
      </c>
      <c r="H3" s="107">
        <v>-71.060511000000005</v>
      </c>
    </row>
    <row r="4" spans="1:8" x14ac:dyDescent="0.25">
      <c r="A4" s="1">
        <v>3</v>
      </c>
      <c r="B4" t="s">
        <v>73</v>
      </c>
      <c r="C4" t="s">
        <v>74</v>
      </c>
      <c r="D4" t="s">
        <v>20</v>
      </c>
      <c r="E4" s="1" t="s">
        <v>7475</v>
      </c>
      <c r="G4" s="107">
        <v>39.290881599999999</v>
      </c>
      <c r="H4" s="107">
        <v>-76.610759000000002</v>
      </c>
    </row>
    <row r="5" spans="1:8" x14ac:dyDescent="0.25">
      <c r="A5" s="1">
        <v>4</v>
      </c>
      <c r="B5" t="s">
        <v>34</v>
      </c>
      <c r="C5" t="s">
        <v>35</v>
      </c>
      <c r="D5" t="s">
        <v>20</v>
      </c>
      <c r="E5" s="1" t="s">
        <v>7518</v>
      </c>
      <c r="F5" t="s">
        <v>7612</v>
      </c>
      <c r="G5" s="107">
        <v>41.499657399999997</v>
      </c>
      <c r="H5" s="107">
        <v>-81.693677199999996</v>
      </c>
    </row>
    <row r="6" spans="1:8" x14ac:dyDescent="0.25">
      <c r="A6" s="1">
        <v>5</v>
      </c>
      <c r="B6" t="s">
        <v>188</v>
      </c>
      <c r="C6" t="s">
        <v>150</v>
      </c>
      <c r="D6" t="s">
        <v>20</v>
      </c>
      <c r="E6" s="1" t="s">
        <v>7487</v>
      </c>
      <c r="F6" t="s">
        <v>7613</v>
      </c>
      <c r="G6" s="107">
        <v>40.7127281</v>
      </c>
      <c r="H6" s="107">
        <v>-74.006015199999993</v>
      </c>
    </row>
    <row r="7" spans="1:8" x14ac:dyDescent="0.25">
      <c r="A7" s="1">
        <v>6</v>
      </c>
      <c r="B7" t="s">
        <v>134</v>
      </c>
      <c r="C7" t="s">
        <v>45</v>
      </c>
      <c r="D7" t="s">
        <v>20</v>
      </c>
      <c r="E7" s="1" t="s">
        <v>7471</v>
      </c>
      <c r="F7" t="s">
        <v>7614</v>
      </c>
      <c r="G7" s="107">
        <v>42.355433400000003</v>
      </c>
      <c r="H7" s="107">
        <v>-71.060511000000005</v>
      </c>
    </row>
    <row r="8" spans="1:8" x14ac:dyDescent="0.25">
      <c r="A8" s="1">
        <v>7</v>
      </c>
      <c r="B8" t="s">
        <v>7615</v>
      </c>
      <c r="C8" t="s">
        <v>356</v>
      </c>
      <c r="D8" t="s">
        <v>20</v>
      </c>
      <c r="E8" s="1" t="s">
        <v>7485</v>
      </c>
      <c r="F8" t="s">
        <v>7614</v>
      </c>
      <c r="G8" s="107">
        <v>29.758938199999999</v>
      </c>
      <c r="H8" s="107">
        <v>-95.367697399999997</v>
      </c>
    </row>
    <row r="9" spans="1:8" x14ac:dyDescent="0.25">
      <c r="A9" s="1">
        <v>8</v>
      </c>
      <c r="B9" t="s">
        <v>7616</v>
      </c>
      <c r="C9" t="s">
        <v>150</v>
      </c>
      <c r="D9" t="s">
        <v>20</v>
      </c>
      <c r="E9" s="1" t="s">
        <v>7487</v>
      </c>
      <c r="F9" t="s">
        <v>7617</v>
      </c>
      <c r="G9" s="107">
        <v>40.7127281</v>
      </c>
      <c r="H9" s="107">
        <v>-74.006015199999993</v>
      </c>
    </row>
    <row r="10" spans="1:8" x14ac:dyDescent="0.25">
      <c r="A10" s="1">
        <v>9</v>
      </c>
      <c r="B10" t="s">
        <v>81</v>
      </c>
      <c r="C10" t="s">
        <v>83</v>
      </c>
      <c r="D10" t="s">
        <v>82</v>
      </c>
      <c r="F10" t="s">
        <v>7612</v>
      </c>
      <c r="G10" s="107">
        <v>59.361367000000001</v>
      </c>
      <c r="H10" s="107">
        <v>18.0013693</v>
      </c>
    </row>
    <row r="11" spans="1:8" x14ac:dyDescent="0.25">
      <c r="A11" s="1">
        <v>10</v>
      </c>
      <c r="B11" t="s">
        <v>355</v>
      </c>
      <c r="C11" t="s">
        <v>356</v>
      </c>
      <c r="D11" t="s">
        <v>20</v>
      </c>
      <c r="E11" s="1" t="s">
        <v>7485</v>
      </c>
      <c r="F11" t="s">
        <v>7613</v>
      </c>
      <c r="G11" s="107">
        <v>29.758938199999999</v>
      </c>
      <c r="H11" s="107">
        <v>-95.367697399999997</v>
      </c>
    </row>
    <row r="12" spans="1:8" x14ac:dyDescent="0.25">
      <c r="A12" s="1">
        <v>11</v>
      </c>
      <c r="B12" t="s">
        <v>59</v>
      </c>
      <c r="C12" t="s">
        <v>61</v>
      </c>
      <c r="D12" t="s">
        <v>60</v>
      </c>
      <c r="G12" s="107">
        <v>52.517036500000003</v>
      </c>
      <c r="H12" s="107">
        <v>13.3888599</v>
      </c>
    </row>
    <row r="13" spans="1:8" x14ac:dyDescent="0.25">
      <c r="A13" s="1">
        <v>12</v>
      </c>
      <c r="B13" t="s">
        <v>249</v>
      </c>
      <c r="C13" t="s">
        <v>88</v>
      </c>
      <c r="D13" t="s">
        <v>20</v>
      </c>
      <c r="E13" s="1" t="s">
        <v>7472</v>
      </c>
      <c r="F13" t="s">
        <v>7618</v>
      </c>
      <c r="G13" s="107">
        <v>34.053690899999999</v>
      </c>
      <c r="H13" s="107">
        <v>-118.242766</v>
      </c>
    </row>
    <row r="14" spans="1:8" x14ac:dyDescent="0.25">
      <c r="A14" s="1">
        <v>13</v>
      </c>
      <c r="B14" t="s">
        <v>91</v>
      </c>
      <c r="C14" t="s">
        <v>93</v>
      </c>
      <c r="D14" t="s">
        <v>92</v>
      </c>
      <c r="F14" t="s">
        <v>7617</v>
      </c>
      <c r="G14" s="107">
        <v>32.068686700000001</v>
      </c>
      <c r="H14" s="107">
        <v>34.824681200000001</v>
      </c>
    </row>
    <row r="15" spans="1:8" x14ac:dyDescent="0.25">
      <c r="A15" s="1">
        <v>14</v>
      </c>
      <c r="B15" t="s">
        <v>149</v>
      </c>
      <c r="C15" t="s">
        <v>150</v>
      </c>
      <c r="D15" t="s">
        <v>20</v>
      </c>
      <c r="E15" s="1" t="s">
        <v>7487</v>
      </c>
      <c r="G15" s="107">
        <v>40.7127281</v>
      </c>
      <c r="H15" s="107">
        <v>-74.006015199999993</v>
      </c>
    </row>
    <row r="16" spans="1:8" x14ac:dyDescent="0.25">
      <c r="A16" s="1">
        <v>15</v>
      </c>
      <c r="B16" t="s">
        <v>7619</v>
      </c>
      <c r="C16" t="s">
        <v>7620</v>
      </c>
      <c r="D16" t="s">
        <v>20</v>
      </c>
      <c r="E16" s="1" t="s">
        <v>7610</v>
      </c>
      <c r="F16" t="s">
        <v>7614</v>
      </c>
      <c r="G16" s="107">
        <v>44.977299500000001</v>
      </c>
      <c r="H16" s="107">
        <v>-93.265469199999998</v>
      </c>
    </row>
    <row r="17" spans="1:8" x14ac:dyDescent="0.25">
      <c r="A17" s="1">
        <v>16</v>
      </c>
      <c r="B17" t="s">
        <v>137</v>
      </c>
      <c r="C17" t="s">
        <v>139</v>
      </c>
      <c r="D17" t="s">
        <v>138</v>
      </c>
      <c r="F17" t="s">
        <v>7614</v>
      </c>
      <c r="G17" s="107">
        <v>56.149627799999998</v>
      </c>
      <c r="H17" s="107">
        <v>10.2134046</v>
      </c>
    </row>
    <row r="18" spans="1:8" x14ac:dyDescent="0.25">
      <c r="A18" s="1">
        <v>17</v>
      </c>
      <c r="B18" t="s">
        <v>7621</v>
      </c>
      <c r="C18" t="s">
        <v>45</v>
      </c>
      <c r="D18" t="s">
        <v>20</v>
      </c>
      <c r="E18" s="1" t="s">
        <v>7471</v>
      </c>
      <c r="F18" t="s">
        <v>7622</v>
      </c>
      <c r="G18" s="107">
        <v>42.355433400000003</v>
      </c>
      <c r="H18" s="107">
        <v>-71.060511000000005</v>
      </c>
    </row>
    <row r="19" spans="1:8" x14ac:dyDescent="0.25">
      <c r="A19" s="1">
        <v>18</v>
      </c>
      <c r="B19" t="s">
        <v>390</v>
      </c>
      <c r="C19" t="s">
        <v>45</v>
      </c>
      <c r="D19" t="s">
        <v>20</v>
      </c>
      <c r="E19" s="1" t="s">
        <v>7471</v>
      </c>
      <c r="G19" s="107">
        <v>42.355433400000003</v>
      </c>
      <c r="H19" s="107">
        <v>-71.060511000000005</v>
      </c>
    </row>
    <row r="20" spans="1:8" x14ac:dyDescent="0.25">
      <c r="A20" s="1">
        <v>19</v>
      </c>
      <c r="B20" t="s">
        <v>136</v>
      </c>
      <c r="C20" t="s">
        <v>78</v>
      </c>
      <c r="D20" t="s">
        <v>77</v>
      </c>
      <c r="G20" s="107">
        <v>48.853495100000004</v>
      </c>
      <c r="H20" s="107">
        <v>2.3483915</v>
      </c>
    </row>
    <row r="21" spans="1:8" x14ac:dyDescent="0.25">
      <c r="A21" s="1">
        <v>20</v>
      </c>
      <c r="B21" t="s">
        <v>398</v>
      </c>
      <c r="C21" t="s">
        <v>399</v>
      </c>
      <c r="D21" t="s">
        <v>60</v>
      </c>
      <c r="F21" t="s">
        <v>7623</v>
      </c>
      <c r="G21" s="107">
        <v>51.458223500000003</v>
      </c>
      <c r="H21" s="107">
        <v>7.0158170999999996</v>
      </c>
    </row>
    <row r="22" spans="1:8" x14ac:dyDescent="0.25">
      <c r="A22" s="1">
        <v>21</v>
      </c>
      <c r="B22" t="s">
        <v>143</v>
      </c>
      <c r="C22" t="s">
        <v>144</v>
      </c>
      <c r="D22" t="s">
        <v>20</v>
      </c>
      <c r="E22" s="1" t="s">
        <v>7472</v>
      </c>
      <c r="F22" t="s">
        <v>7612</v>
      </c>
      <c r="G22" s="107">
        <v>37.426540699999997</v>
      </c>
      <c r="H22" s="107">
        <v>-122.1703054553406</v>
      </c>
    </row>
    <row r="23" spans="1:8" x14ac:dyDescent="0.25">
      <c r="A23" s="1">
        <v>22</v>
      </c>
      <c r="B23" t="s">
        <v>414</v>
      </c>
      <c r="C23" t="s">
        <v>415</v>
      </c>
      <c r="D23" t="s">
        <v>138</v>
      </c>
      <c r="G23" s="107">
        <v>57.046262599999999</v>
      </c>
      <c r="H23" s="107">
        <v>9.9215263</v>
      </c>
    </row>
    <row r="24" spans="1:8" x14ac:dyDescent="0.25">
      <c r="A24" s="1">
        <v>23</v>
      </c>
      <c r="B24" t="s">
        <v>7624</v>
      </c>
      <c r="C24" t="s">
        <v>7625</v>
      </c>
      <c r="D24" t="s">
        <v>77</v>
      </c>
      <c r="F24" t="s">
        <v>7614</v>
      </c>
      <c r="G24" s="107">
        <v>48.792109799999999</v>
      </c>
      <c r="H24" s="107">
        <v>2.3633047999999999</v>
      </c>
    </row>
    <row r="25" spans="1:8" x14ac:dyDescent="0.25">
      <c r="A25" s="1">
        <v>24</v>
      </c>
      <c r="B25" t="s">
        <v>7626</v>
      </c>
      <c r="C25" t="s">
        <v>336</v>
      </c>
      <c r="D25" t="s">
        <v>20</v>
      </c>
      <c r="E25" s="1" t="s">
        <v>7472</v>
      </c>
      <c r="F25" t="s">
        <v>7622</v>
      </c>
      <c r="G25" s="107">
        <v>34.019470400000003</v>
      </c>
      <c r="H25" s="107">
        <v>-118.49122699999999</v>
      </c>
    </row>
    <row r="26" spans="1:8" x14ac:dyDescent="0.25">
      <c r="A26" s="1">
        <v>25</v>
      </c>
      <c r="B26" t="s">
        <v>7627</v>
      </c>
      <c r="C26" t="s">
        <v>7628</v>
      </c>
      <c r="D26" t="s">
        <v>20</v>
      </c>
      <c r="E26" s="1" t="s">
        <v>7487</v>
      </c>
      <c r="F26" t="s">
        <v>7614</v>
      </c>
      <c r="G26" s="107">
        <v>43.0821793</v>
      </c>
      <c r="H26" s="107">
        <v>-73.785391500000003</v>
      </c>
    </row>
    <row r="27" spans="1:8" x14ac:dyDescent="0.25">
      <c r="A27" s="1">
        <v>26</v>
      </c>
      <c r="B27" t="s">
        <v>337</v>
      </c>
      <c r="C27" t="s">
        <v>338</v>
      </c>
      <c r="D27" t="s">
        <v>20</v>
      </c>
      <c r="E27" s="1" t="s">
        <v>7629</v>
      </c>
      <c r="F27" t="s">
        <v>7611</v>
      </c>
      <c r="G27" s="107">
        <v>33.448436700000002</v>
      </c>
      <c r="H27" s="107">
        <v>-112.074141</v>
      </c>
    </row>
    <row r="28" spans="1:8" x14ac:dyDescent="0.25">
      <c r="A28" s="1">
        <v>27</v>
      </c>
      <c r="B28" t="s">
        <v>76</v>
      </c>
      <c r="C28" t="s">
        <v>78</v>
      </c>
      <c r="D28" t="s">
        <v>77</v>
      </c>
      <c r="F28" t="s">
        <v>7612</v>
      </c>
      <c r="G28" s="107">
        <v>48.853495100000004</v>
      </c>
      <c r="H28" s="107">
        <v>2.3483915</v>
      </c>
    </row>
    <row r="29" spans="1:8" x14ac:dyDescent="0.25">
      <c r="A29" s="1">
        <v>28</v>
      </c>
      <c r="B29" t="s">
        <v>7630</v>
      </c>
      <c r="C29" t="s">
        <v>150</v>
      </c>
      <c r="D29" t="s">
        <v>20</v>
      </c>
      <c r="E29" s="1" t="s">
        <v>7487</v>
      </c>
      <c r="F29" t="s">
        <v>7613</v>
      </c>
      <c r="G29" s="107">
        <v>40.7127281</v>
      </c>
      <c r="H29" s="107">
        <v>-74.006015199999993</v>
      </c>
    </row>
    <row r="30" spans="1:8" x14ac:dyDescent="0.25">
      <c r="A30" s="1">
        <v>29</v>
      </c>
      <c r="B30" t="s">
        <v>7631</v>
      </c>
      <c r="C30" t="s">
        <v>7632</v>
      </c>
      <c r="D30" t="s">
        <v>411</v>
      </c>
      <c r="G30" s="107">
        <v>28.4646148</v>
      </c>
      <c r="H30" s="107">
        <v>77.029919399999997</v>
      </c>
    </row>
    <row r="31" spans="1:8" x14ac:dyDescent="0.25">
      <c r="A31" s="1">
        <v>30</v>
      </c>
      <c r="B31" t="s">
        <v>270</v>
      </c>
      <c r="C31" t="s">
        <v>195</v>
      </c>
      <c r="D31" t="s">
        <v>194</v>
      </c>
      <c r="F31" t="s">
        <v>7612</v>
      </c>
      <c r="G31" s="107">
        <v>37.566679100000002</v>
      </c>
      <c r="H31" s="107">
        <v>126.9782914</v>
      </c>
    </row>
    <row r="32" spans="1:8" x14ac:dyDescent="0.25">
      <c r="A32" s="1">
        <v>31</v>
      </c>
      <c r="B32" t="s">
        <v>2401</v>
      </c>
      <c r="C32" t="s">
        <v>109</v>
      </c>
      <c r="D32" t="s">
        <v>109</v>
      </c>
      <c r="G32" s="107">
        <v>1.3571070000000001</v>
      </c>
      <c r="H32" s="107">
        <v>103.8194992</v>
      </c>
    </row>
    <row r="33" spans="1:8" x14ac:dyDescent="0.25">
      <c r="A33" s="1">
        <v>32</v>
      </c>
      <c r="B33" t="s">
        <v>7633</v>
      </c>
      <c r="C33" t="s">
        <v>88</v>
      </c>
      <c r="D33" t="s">
        <v>20</v>
      </c>
      <c r="E33" s="1" t="s">
        <v>7472</v>
      </c>
      <c r="G33" s="107">
        <v>34.053690899999999</v>
      </c>
      <c r="H33" s="107">
        <v>-118.242766</v>
      </c>
    </row>
    <row r="34" spans="1:8" x14ac:dyDescent="0.25">
      <c r="A34" s="1">
        <v>33</v>
      </c>
      <c r="B34" t="s">
        <v>364</v>
      </c>
      <c r="C34" t="s">
        <v>365</v>
      </c>
      <c r="D34" t="s">
        <v>231</v>
      </c>
      <c r="F34" t="s">
        <v>7614</v>
      </c>
      <c r="G34" s="107">
        <v>45.383236599999996</v>
      </c>
      <c r="H34" s="107">
        <v>9.1541309000000002</v>
      </c>
    </row>
    <row r="35" spans="1:8" x14ac:dyDescent="0.25">
      <c r="A35" s="1">
        <v>34</v>
      </c>
      <c r="B35" t="s">
        <v>7634</v>
      </c>
      <c r="C35" t="s">
        <v>109</v>
      </c>
      <c r="D35" t="s">
        <v>109</v>
      </c>
      <c r="F35" t="s">
        <v>7612</v>
      </c>
      <c r="G35" s="107">
        <v>1.3571070000000001</v>
      </c>
      <c r="H35" s="107">
        <v>103.8194992</v>
      </c>
    </row>
    <row r="36" spans="1:8" x14ac:dyDescent="0.25">
      <c r="A36" s="1">
        <v>35</v>
      </c>
      <c r="B36" t="s">
        <v>199</v>
      </c>
      <c r="C36" t="s">
        <v>201</v>
      </c>
      <c r="D36" t="s">
        <v>200</v>
      </c>
      <c r="G36" s="107">
        <v>59.913330100000003</v>
      </c>
      <c r="H36" s="107">
        <v>10.7389701</v>
      </c>
    </row>
    <row r="37" spans="1:8" x14ac:dyDescent="0.25">
      <c r="A37" s="1">
        <v>36</v>
      </c>
      <c r="B37" t="s">
        <v>115</v>
      </c>
      <c r="C37" t="s">
        <v>117</v>
      </c>
      <c r="D37" t="s">
        <v>116</v>
      </c>
      <c r="G37" s="107">
        <v>35.6840574</v>
      </c>
      <c r="H37" s="107">
        <v>139.7744912</v>
      </c>
    </row>
    <row r="38" spans="1:8" x14ac:dyDescent="0.25">
      <c r="A38" s="1">
        <v>37</v>
      </c>
      <c r="B38" t="s">
        <v>296</v>
      </c>
      <c r="C38" t="s">
        <v>297</v>
      </c>
      <c r="D38" t="s">
        <v>20</v>
      </c>
      <c r="E38" s="1" t="s">
        <v>7472</v>
      </c>
      <c r="F38" t="s">
        <v>7614</v>
      </c>
      <c r="G38" s="107">
        <v>37.779026199999997</v>
      </c>
      <c r="H38" s="107">
        <v>-122.419906</v>
      </c>
    </row>
    <row r="39" spans="1:8" x14ac:dyDescent="0.25">
      <c r="A39" s="1">
        <v>38</v>
      </c>
      <c r="B39" t="s">
        <v>361</v>
      </c>
      <c r="C39" t="s">
        <v>330</v>
      </c>
      <c r="D39" t="s">
        <v>310</v>
      </c>
      <c r="F39" t="s">
        <v>7622</v>
      </c>
      <c r="G39" s="107">
        <v>41.382893899999999</v>
      </c>
      <c r="H39" s="107">
        <v>2.1774322000000002</v>
      </c>
    </row>
    <row r="40" spans="1:8" x14ac:dyDescent="0.25">
      <c r="A40" s="1">
        <v>39</v>
      </c>
      <c r="B40" t="s">
        <v>503</v>
      </c>
      <c r="C40" t="s">
        <v>504</v>
      </c>
      <c r="D40" t="s">
        <v>200</v>
      </c>
      <c r="F40" t="s">
        <v>7614</v>
      </c>
      <c r="G40" s="107">
        <v>63.4304475</v>
      </c>
      <c r="H40" s="107">
        <v>10.3952118</v>
      </c>
    </row>
    <row r="41" spans="1:8" x14ac:dyDescent="0.25">
      <c r="A41" s="1">
        <v>40</v>
      </c>
      <c r="B41" t="s">
        <v>212</v>
      </c>
      <c r="C41" t="s">
        <v>214</v>
      </c>
      <c r="D41" t="s">
        <v>213</v>
      </c>
      <c r="F41" t="s">
        <v>7618</v>
      </c>
      <c r="G41" s="107">
        <v>-23.550650699999998</v>
      </c>
      <c r="H41" s="107">
        <v>-46.633382400000002</v>
      </c>
    </row>
    <row r="42" spans="1:8" x14ac:dyDescent="0.25">
      <c r="A42" s="1">
        <v>41</v>
      </c>
      <c r="B42" t="s">
        <v>448</v>
      </c>
      <c r="C42" t="s">
        <v>109</v>
      </c>
      <c r="D42" t="s">
        <v>109</v>
      </c>
      <c r="F42" t="s">
        <v>7622</v>
      </c>
      <c r="G42" s="107">
        <v>1.3571070000000001</v>
      </c>
      <c r="H42" s="107">
        <v>103.8194992</v>
      </c>
    </row>
    <row r="43" spans="1:8" x14ac:dyDescent="0.25">
      <c r="A43" s="1">
        <v>42</v>
      </c>
      <c r="B43" t="s">
        <v>263</v>
      </c>
      <c r="C43" t="s">
        <v>265</v>
      </c>
      <c r="D43" t="s">
        <v>264</v>
      </c>
      <c r="F43" t="s">
        <v>7635</v>
      </c>
      <c r="G43" s="107">
        <v>60.1674881</v>
      </c>
      <c r="H43" s="107">
        <v>24.942747300000001</v>
      </c>
    </row>
    <row r="44" spans="1:8" x14ac:dyDescent="0.25">
      <c r="A44" s="1">
        <v>43</v>
      </c>
      <c r="B44" t="s">
        <v>325</v>
      </c>
      <c r="C44" t="s">
        <v>326</v>
      </c>
      <c r="D44" t="s">
        <v>20</v>
      </c>
      <c r="E44" s="1" t="s">
        <v>7501</v>
      </c>
      <c r="F44" t="s">
        <v>7612</v>
      </c>
      <c r="G44" s="107">
        <v>30.332183799999999</v>
      </c>
      <c r="H44" s="107">
        <v>-81.655651000000006</v>
      </c>
    </row>
    <row r="45" spans="1:8" x14ac:dyDescent="0.25">
      <c r="A45" s="1">
        <v>44</v>
      </c>
      <c r="B45" t="s">
        <v>635</v>
      </c>
      <c r="C45" t="s">
        <v>636</v>
      </c>
      <c r="D45" t="s">
        <v>20</v>
      </c>
      <c r="E45" s="1" t="s">
        <v>7486</v>
      </c>
      <c r="F45" t="s">
        <v>7618</v>
      </c>
      <c r="G45" s="107">
        <v>38.628027799999998</v>
      </c>
      <c r="H45" s="107">
        <v>-90.191015399999998</v>
      </c>
    </row>
    <row r="46" spans="1:8" x14ac:dyDescent="0.25">
      <c r="A46" s="1">
        <v>45</v>
      </c>
      <c r="B46" t="s">
        <v>7636</v>
      </c>
      <c r="C46" t="s">
        <v>150</v>
      </c>
      <c r="D46" t="s">
        <v>20</v>
      </c>
      <c r="E46" s="1" t="s">
        <v>7487</v>
      </c>
      <c r="F46" t="s">
        <v>7614</v>
      </c>
      <c r="G46" s="107">
        <v>40.7127281</v>
      </c>
      <c r="H46" s="107">
        <v>-74.006015199999993</v>
      </c>
    </row>
    <row r="47" spans="1:8" x14ac:dyDescent="0.25">
      <c r="A47" s="1">
        <v>46</v>
      </c>
      <c r="B47" t="s">
        <v>124</v>
      </c>
      <c r="C47" t="s">
        <v>7637</v>
      </c>
      <c r="D47" t="s">
        <v>103</v>
      </c>
      <c r="F47" t="s">
        <v>7613</v>
      </c>
      <c r="G47" s="107">
        <v>47.374448899999997</v>
      </c>
      <c r="H47" s="107">
        <v>8.5410421999999997</v>
      </c>
    </row>
    <row r="48" spans="1:8" x14ac:dyDescent="0.25">
      <c r="A48" s="1">
        <v>47</v>
      </c>
      <c r="B48" t="s">
        <v>647</v>
      </c>
      <c r="C48" t="s">
        <v>45</v>
      </c>
      <c r="D48" t="s">
        <v>20</v>
      </c>
      <c r="E48" s="1" t="s">
        <v>7471</v>
      </c>
      <c r="F48" t="s">
        <v>7612</v>
      </c>
      <c r="G48" s="107">
        <v>42.355433400000003</v>
      </c>
      <c r="H48" s="107">
        <v>-71.060511000000005</v>
      </c>
    </row>
    <row r="49" spans="1:8" x14ac:dyDescent="0.25">
      <c r="A49" s="1">
        <v>48</v>
      </c>
      <c r="B49" t="s">
        <v>307</v>
      </c>
      <c r="C49" t="s">
        <v>308</v>
      </c>
      <c r="D49" t="s">
        <v>82</v>
      </c>
      <c r="F49" t="s">
        <v>7614</v>
      </c>
      <c r="G49" s="107">
        <v>59.858612600000001</v>
      </c>
      <c r="H49" s="107">
        <v>17.638743600000002</v>
      </c>
    </row>
    <row r="50" spans="1:8" x14ac:dyDescent="0.25">
      <c r="A50" s="1">
        <v>49</v>
      </c>
      <c r="B50" t="s">
        <v>313</v>
      </c>
      <c r="C50" t="s">
        <v>314</v>
      </c>
      <c r="D50" t="s">
        <v>20</v>
      </c>
      <c r="E50" s="1" t="s">
        <v>7476</v>
      </c>
      <c r="G50" s="107">
        <v>39.9527237</v>
      </c>
      <c r="H50" s="107">
        <v>-75.163526200000007</v>
      </c>
    </row>
    <row r="51" spans="1:8" x14ac:dyDescent="0.25">
      <c r="A51" s="1">
        <v>50</v>
      </c>
      <c r="B51" t="s">
        <v>7638</v>
      </c>
      <c r="C51" t="s">
        <v>383</v>
      </c>
      <c r="D51" t="s">
        <v>241</v>
      </c>
      <c r="G51" s="107">
        <v>51.924442399999997</v>
      </c>
      <c r="H51" s="107">
        <v>4.4777500000000003</v>
      </c>
    </row>
    <row r="52" spans="1:8" x14ac:dyDescent="0.25">
      <c r="A52" s="1">
        <v>51</v>
      </c>
      <c r="B52" t="s">
        <v>7639</v>
      </c>
      <c r="C52" t="s">
        <v>314</v>
      </c>
      <c r="D52" t="s">
        <v>20</v>
      </c>
      <c r="E52" s="1" t="s">
        <v>7476</v>
      </c>
      <c r="F52" t="s">
        <v>7614</v>
      </c>
      <c r="G52" s="107">
        <v>39.9527237</v>
      </c>
      <c r="H52" s="107">
        <v>-75.163526200000007</v>
      </c>
    </row>
    <row r="53" spans="1:8" x14ac:dyDescent="0.25">
      <c r="A53" s="1">
        <v>52</v>
      </c>
      <c r="B53" t="s">
        <v>591</v>
      </c>
      <c r="C53" t="s">
        <v>592</v>
      </c>
      <c r="D53" t="s">
        <v>116</v>
      </c>
      <c r="F53" t="s">
        <v>7618</v>
      </c>
      <c r="G53" s="107">
        <v>35.021040999999997</v>
      </c>
      <c r="H53" s="107">
        <v>135.7556075</v>
      </c>
    </row>
    <row r="54" spans="1:8" x14ac:dyDescent="0.25">
      <c r="A54" s="1">
        <v>53</v>
      </c>
      <c r="B54" t="s">
        <v>7640</v>
      </c>
      <c r="C54" t="s">
        <v>45</v>
      </c>
      <c r="D54" t="s">
        <v>20</v>
      </c>
      <c r="E54" s="1" t="s">
        <v>7471</v>
      </c>
      <c r="F54" t="s">
        <v>7614</v>
      </c>
      <c r="G54" s="107">
        <v>42.355433400000003</v>
      </c>
      <c r="H54" s="107">
        <v>-71.060511000000005</v>
      </c>
    </row>
    <row r="55" spans="1:8" x14ac:dyDescent="0.25">
      <c r="A55" s="1">
        <v>54</v>
      </c>
      <c r="B55" t="s">
        <v>50</v>
      </c>
      <c r="C55" t="s">
        <v>52</v>
      </c>
      <c r="D55" t="s">
        <v>51</v>
      </c>
      <c r="F55" t="s">
        <v>7614</v>
      </c>
      <c r="G55" s="107">
        <v>43.6534817</v>
      </c>
      <c r="H55" s="107">
        <v>-79.383934699999998</v>
      </c>
    </row>
    <row r="56" spans="1:8" x14ac:dyDescent="0.25">
      <c r="A56" s="1">
        <v>55</v>
      </c>
      <c r="B56" t="s">
        <v>3256</v>
      </c>
      <c r="C56" t="s">
        <v>232</v>
      </c>
      <c r="D56" t="s">
        <v>231</v>
      </c>
      <c r="F56" t="s">
        <v>7641</v>
      </c>
      <c r="G56" s="107">
        <v>41.893320299999999</v>
      </c>
      <c r="H56" s="107">
        <v>12.482932099999999</v>
      </c>
    </row>
    <row r="57" spans="1:8" x14ac:dyDescent="0.25">
      <c r="A57" s="1">
        <v>56</v>
      </c>
      <c r="B57" t="s">
        <v>429</v>
      </c>
      <c r="C57" t="s">
        <v>186</v>
      </c>
      <c r="D57" t="s">
        <v>20</v>
      </c>
      <c r="E57" s="1" t="s">
        <v>7474</v>
      </c>
      <c r="G57" s="107">
        <v>41.875561599999997</v>
      </c>
      <c r="H57" s="107">
        <v>-87.6244212</v>
      </c>
    </row>
    <row r="58" spans="1:8" x14ac:dyDescent="0.25">
      <c r="A58" s="1">
        <v>57</v>
      </c>
      <c r="B58" t="s">
        <v>253</v>
      </c>
      <c r="C58" t="s">
        <v>254</v>
      </c>
      <c r="D58" t="s">
        <v>20</v>
      </c>
      <c r="E58" s="1" t="s">
        <v>7478</v>
      </c>
      <c r="F58" t="s">
        <v>7612</v>
      </c>
      <c r="G58" s="107">
        <v>35.996653000000002</v>
      </c>
      <c r="H58" s="107">
        <v>-78.901805300000007</v>
      </c>
    </row>
    <row r="59" spans="1:8" x14ac:dyDescent="0.25">
      <c r="A59" s="1">
        <v>58</v>
      </c>
      <c r="B59" t="s">
        <v>316</v>
      </c>
      <c r="C59" t="s">
        <v>195</v>
      </c>
      <c r="D59" t="s">
        <v>194</v>
      </c>
      <c r="F59" t="s">
        <v>7612</v>
      </c>
      <c r="G59" s="107">
        <v>37.566679100000002</v>
      </c>
      <c r="H59" s="107">
        <v>126.9782914</v>
      </c>
    </row>
    <row r="60" spans="1:8" x14ac:dyDescent="0.25">
      <c r="A60" s="1">
        <v>59</v>
      </c>
      <c r="B60" t="s">
        <v>193</v>
      </c>
      <c r="C60" t="s">
        <v>195</v>
      </c>
      <c r="D60" t="s">
        <v>194</v>
      </c>
      <c r="F60" t="s">
        <v>7614</v>
      </c>
      <c r="G60" s="107">
        <v>37.566679100000002</v>
      </c>
      <c r="H60" s="107">
        <v>126.9782914</v>
      </c>
    </row>
    <row r="61" spans="1:8" x14ac:dyDescent="0.25">
      <c r="A61" s="1">
        <v>60</v>
      </c>
      <c r="B61" t="s">
        <v>695</v>
      </c>
      <c r="C61" t="s">
        <v>7642</v>
      </c>
      <c r="D61" t="s">
        <v>20</v>
      </c>
      <c r="E61" s="1" t="s">
        <v>7501</v>
      </c>
      <c r="F61" t="s">
        <v>7613</v>
      </c>
      <c r="G61" s="107">
        <v>25.7929198</v>
      </c>
      <c r="H61" s="107">
        <v>-80.135300599999994</v>
      </c>
    </row>
    <row r="62" spans="1:8" x14ac:dyDescent="0.25">
      <c r="A62" s="1">
        <v>61</v>
      </c>
      <c r="B62" t="s">
        <v>550</v>
      </c>
      <c r="C62" t="s">
        <v>472</v>
      </c>
      <c r="D62" t="s">
        <v>51</v>
      </c>
      <c r="F62" t="s">
        <v>7614</v>
      </c>
      <c r="G62" s="107">
        <v>45.5031824</v>
      </c>
      <c r="H62" s="107">
        <v>-73.569806499999999</v>
      </c>
    </row>
    <row r="63" spans="1:8" x14ac:dyDescent="0.25">
      <c r="A63" s="1">
        <v>62</v>
      </c>
      <c r="B63" t="s">
        <v>7643</v>
      </c>
      <c r="C63" t="s">
        <v>232</v>
      </c>
      <c r="D63" t="s">
        <v>231</v>
      </c>
      <c r="F63" t="s">
        <v>7614</v>
      </c>
      <c r="G63" s="107">
        <v>41.893320299999999</v>
      </c>
      <c r="H63" s="107">
        <v>12.482932099999999</v>
      </c>
    </row>
    <row r="64" spans="1:8" x14ac:dyDescent="0.25">
      <c r="A64" s="1">
        <v>63</v>
      </c>
      <c r="B64" t="s">
        <v>360</v>
      </c>
      <c r="C64" t="s">
        <v>303</v>
      </c>
      <c r="D64" t="s">
        <v>231</v>
      </c>
      <c r="F64" t="s">
        <v>7614</v>
      </c>
      <c r="G64" s="107">
        <v>45.464194300000003</v>
      </c>
      <c r="H64" s="107">
        <v>9.1896345999999998</v>
      </c>
    </row>
    <row r="65" spans="1:8" x14ac:dyDescent="0.25">
      <c r="A65" s="1">
        <v>64</v>
      </c>
      <c r="B65" t="s">
        <v>400</v>
      </c>
      <c r="C65" t="s">
        <v>401</v>
      </c>
      <c r="D65" t="s">
        <v>116</v>
      </c>
      <c r="G65" s="107">
        <v>35.185104500000001</v>
      </c>
      <c r="H65" s="107">
        <v>136.89984380000001</v>
      </c>
    </row>
    <row r="66" spans="1:8" x14ac:dyDescent="0.25">
      <c r="A66" s="1">
        <v>65</v>
      </c>
      <c r="B66" t="s">
        <v>329</v>
      </c>
      <c r="C66" t="s">
        <v>330</v>
      </c>
      <c r="D66" t="s">
        <v>310</v>
      </c>
      <c r="F66" t="s">
        <v>7635</v>
      </c>
      <c r="G66" s="107">
        <v>41.382893899999999</v>
      </c>
      <c r="H66" s="107">
        <v>2.1774322000000002</v>
      </c>
    </row>
    <row r="67" spans="1:8" x14ac:dyDescent="0.25">
      <c r="A67" s="1">
        <v>66</v>
      </c>
      <c r="B67" t="s">
        <v>352</v>
      </c>
      <c r="C67" t="s">
        <v>311</v>
      </c>
      <c r="D67" t="s">
        <v>310</v>
      </c>
      <c r="F67" t="s">
        <v>7641</v>
      </c>
      <c r="G67" s="107">
        <v>40.416704699999997</v>
      </c>
      <c r="H67" s="107">
        <v>-3.7035825</v>
      </c>
    </row>
    <row r="68" spans="1:8" x14ac:dyDescent="0.25">
      <c r="A68" s="1">
        <v>67</v>
      </c>
      <c r="B68" t="s">
        <v>474</v>
      </c>
      <c r="C68" t="s">
        <v>7644</v>
      </c>
      <c r="D68" t="s">
        <v>60</v>
      </c>
      <c r="F68" t="s">
        <v>7614</v>
      </c>
      <c r="G68" s="107">
        <v>51.2254018</v>
      </c>
      <c r="H68" s="107">
        <v>6.7763137000000002</v>
      </c>
    </row>
    <row r="69" spans="1:8" x14ac:dyDescent="0.25">
      <c r="A69" s="1">
        <v>68</v>
      </c>
      <c r="B69" t="s">
        <v>257</v>
      </c>
      <c r="C69" t="s">
        <v>259</v>
      </c>
      <c r="D69" t="s">
        <v>258</v>
      </c>
      <c r="F69" t="s">
        <v>7622</v>
      </c>
      <c r="G69" s="107">
        <v>51.489333500000001</v>
      </c>
      <c r="H69" s="107">
        <v>-0.14405508452768731</v>
      </c>
    </row>
    <row r="70" spans="1:8" x14ac:dyDescent="0.25">
      <c r="A70" s="1">
        <v>69</v>
      </c>
      <c r="B70" t="s">
        <v>7645</v>
      </c>
      <c r="C70" t="s">
        <v>7646</v>
      </c>
      <c r="D70" t="s">
        <v>20</v>
      </c>
      <c r="E70" s="1" t="s">
        <v>7472</v>
      </c>
      <c r="F70" t="s">
        <v>7617</v>
      </c>
      <c r="G70" s="107">
        <v>37.4443293</v>
      </c>
      <c r="H70" s="107">
        <v>-122.1598465</v>
      </c>
    </row>
    <row r="71" spans="1:8" x14ac:dyDescent="0.25">
      <c r="A71" s="1">
        <v>70</v>
      </c>
      <c r="B71" t="s">
        <v>3867</v>
      </c>
      <c r="C71" t="s">
        <v>653</v>
      </c>
      <c r="D71" t="s">
        <v>20</v>
      </c>
      <c r="E71" s="1" t="s">
        <v>7485</v>
      </c>
      <c r="F71" t="s">
        <v>7647</v>
      </c>
      <c r="G71" s="107">
        <v>32.776271899999998</v>
      </c>
      <c r="H71" s="107">
        <v>-96.796855899999997</v>
      </c>
    </row>
    <row r="72" spans="1:8" x14ac:dyDescent="0.25">
      <c r="A72" s="1">
        <v>71</v>
      </c>
      <c r="B72" t="s">
        <v>102</v>
      </c>
      <c r="C72" t="s">
        <v>104</v>
      </c>
      <c r="D72" t="s">
        <v>103</v>
      </c>
      <c r="G72" s="107">
        <v>46.521826900000001</v>
      </c>
      <c r="H72" s="107">
        <v>6.6327024999999997</v>
      </c>
    </row>
    <row r="73" spans="1:8" x14ac:dyDescent="0.25">
      <c r="A73" s="1">
        <v>72</v>
      </c>
      <c r="B73" t="s">
        <v>322</v>
      </c>
      <c r="C73" t="s">
        <v>150</v>
      </c>
      <c r="D73" t="s">
        <v>20</v>
      </c>
      <c r="E73" s="1" t="s">
        <v>7487</v>
      </c>
      <c r="F73" t="s">
        <v>7618</v>
      </c>
      <c r="G73" s="107">
        <v>40.7127281</v>
      </c>
      <c r="H73" s="107">
        <v>-74.006015199999993</v>
      </c>
    </row>
    <row r="74" spans="1:8" x14ac:dyDescent="0.25">
      <c r="A74" s="1">
        <v>73</v>
      </c>
      <c r="B74" t="s">
        <v>7648</v>
      </c>
      <c r="C74" t="s">
        <v>74</v>
      </c>
      <c r="D74" t="s">
        <v>20</v>
      </c>
      <c r="E74" s="1" t="s">
        <v>7475</v>
      </c>
      <c r="F74" t="s">
        <v>7617</v>
      </c>
      <c r="G74" s="107">
        <v>39.290881599999999</v>
      </c>
      <c r="H74" s="107">
        <v>-76.610759000000002</v>
      </c>
    </row>
    <row r="75" spans="1:8" x14ac:dyDescent="0.25">
      <c r="A75" s="1">
        <v>74</v>
      </c>
      <c r="B75" t="s">
        <v>7649</v>
      </c>
      <c r="C75" t="s">
        <v>7650</v>
      </c>
      <c r="D75" t="s">
        <v>51</v>
      </c>
      <c r="F75" t="s">
        <v>7622</v>
      </c>
      <c r="G75" s="107">
        <v>45.420877699999998</v>
      </c>
      <c r="H75" s="107">
        <v>-75.690110599999997</v>
      </c>
    </row>
    <row r="76" spans="1:8" x14ac:dyDescent="0.25">
      <c r="A76" s="1">
        <v>75</v>
      </c>
      <c r="B76" t="s">
        <v>108</v>
      </c>
      <c r="C76" t="s">
        <v>109</v>
      </c>
      <c r="D76" t="s">
        <v>109</v>
      </c>
      <c r="F76" t="s">
        <v>7622</v>
      </c>
      <c r="G76" s="107">
        <v>1.3571070000000001</v>
      </c>
      <c r="H76" s="107">
        <v>103.8194992</v>
      </c>
    </row>
    <row r="77" spans="1:8" x14ac:dyDescent="0.25">
      <c r="A77" s="1">
        <v>76</v>
      </c>
      <c r="B77" t="s">
        <v>479</v>
      </c>
      <c r="C77" t="s">
        <v>259</v>
      </c>
      <c r="D77" t="s">
        <v>258</v>
      </c>
      <c r="G77" s="107">
        <v>51.489333500000001</v>
      </c>
      <c r="H77" s="107">
        <v>-0.14405508452768731</v>
      </c>
    </row>
    <row r="78" spans="1:8" x14ac:dyDescent="0.25">
      <c r="A78" s="1">
        <v>77</v>
      </c>
      <c r="B78" t="s">
        <v>7651</v>
      </c>
      <c r="C78" t="s">
        <v>7652</v>
      </c>
      <c r="D78" t="s">
        <v>6285</v>
      </c>
      <c r="G78" s="107">
        <v>33.889226450000002</v>
      </c>
      <c r="H78" s="107">
        <v>35.502558528952321</v>
      </c>
    </row>
    <row r="79" spans="1:8" x14ac:dyDescent="0.25">
      <c r="A79" s="1">
        <v>78</v>
      </c>
      <c r="B79" t="s">
        <v>404</v>
      </c>
      <c r="C79" t="s">
        <v>214</v>
      </c>
      <c r="D79" t="s">
        <v>213</v>
      </c>
      <c r="F79" t="s">
        <v>7617</v>
      </c>
      <c r="G79" s="107">
        <v>-23.550650699999998</v>
      </c>
      <c r="H79" s="107">
        <v>-46.633382400000002</v>
      </c>
    </row>
    <row r="80" spans="1:8" x14ac:dyDescent="0.25">
      <c r="A80" s="1">
        <v>79</v>
      </c>
      <c r="B80" t="s">
        <v>315</v>
      </c>
      <c r="C80" t="s">
        <v>259</v>
      </c>
      <c r="D80" t="s">
        <v>258</v>
      </c>
      <c r="F80" t="s">
        <v>7647</v>
      </c>
      <c r="G80" s="107">
        <v>51.489333500000001</v>
      </c>
      <c r="H80" s="107">
        <v>-0.14405508452768731</v>
      </c>
    </row>
    <row r="81" spans="1:8" x14ac:dyDescent="0.25">
      <c r="A81" s="1">
        <v>80</v>
      </c>
      <c r="B81" t="s">
        <v>7653</v>
      </c>
      <c r="C81" t="s">
        <v>78</v>
      </c>
      <c r="D81" t="s">
        <v>77</v>
      </c>
      <c r="F81" t="s">
        <v>7622</v>
      </c>
      <c r="G81" s="107">
        <v>48.853495100000004</v>
      </c>
      <c r="H81" s="107">
        <v>2.3483915</v>
      </c>
    </row>
    <row r="82" spans="1:8" x14ac:dyDescent="0.25">
      <c r="A82" s="1">
        <v>81</v>
      </c>
      <c r="B82" t="s">
        <v>230</v>
      </c>
      <c r="C82" t="s">
        <v>232</v>
      </c>
      <c r="D82" t="s">
        <v>231</v>
      </c>
      <c r="G82" s="107">
        <v>41.893320299999999</v>
      </c>
      <c r="H82" s="107">
        <v>12.482932099999999</v>
      </c>
    </row>
    <row r="83" spans="1:8" x14ac:dyDescent="0.25">
      <c r="A83" s="1">
        <v>82</v>
      </c>
      <c r="B83" t="s">
        <v>309</v>
      </c>
      <c r="C83" t="s">
        <v>311</v>
      </c>
      <c r="D83" t="s">
        <v>310</v>
      </c>
      <c r="F83" t="s">
        <v>7622</v>
      </c>
      <c r="G83" s="107">
        <v>40.416704699999997</v>
      </c>
      <c r="H83" s="107">
        <v>-3.7035825</v>
      </c>
    </row>
    <row r="84" spans="1:8" x14ac:dyDescent="0.25">
      <c r="A84" s="1">
        <v>83</v>
      </c>
      <c r="B84" t="s">
        <v>160</v>
      </c>
      <c r="C84" t="s">
        <v>7654</v>
      </c>
      <c r="D84" t="s">
        <v>60</v>
      </c>
      <c r="F84" t="s">
        <v>7612</v>
      </c>
      <c r="G84" s="107">
        <v>48.137107899999997</v>
      </c>
      <c r="H84" s="107">
        <v>11.5753822</v>
      </c>
    </row>
    <row r="85" spans="1:8" x14ac:dyDescent="0.25">
      <c r="A85" s="1">
        <v>84</v>
      </c>
      <c r="B85" t="s">
        <v>331</v>
      </c>
      <c r="C85" t="s">
        <v>52</v>
      </c>
      <c r="D85" t="s">
        <v>51</v>
      </c>
      <c r="G85" s="107">
        <v>43.6534817</v>
      </c>
      <c r="H85" s="107">
        <v>-79.383934699999998</v>
      </c>
    </row>
    <row r="86" spans="1:8" x14ac:dyDescent="0.25">
      <c r="A86" s="1">
        <v>85</v>
      </c>
      <c r="B86" t="s">
        <v>7655</v>
      </c>
      <c r="C86" t="s">
        <v>259</v>
      </c>
      <c r="D86" t="s">
        <v>258</v>
      </c>
      <c r="F86" t="s">
        <v>7612</v>
      </c>
      <c r="G86" s="107">
        <v>51.489333500000001</v>
      </c>
      <c r="H86" s="107">
        <v>-0.14405508452768731</v>
      </c>
    </row>
    <row r="87" spans="1:8" x14ac:dyDescent="0.25">
      <c r="A87" s="1">
        <v>86</v>
      </c>
      <c r="B87" t="s">
        <v>334</v>
      </c>
      <c r="C87" t="s">
        <v>311</v>
      </c>
      <c r="D87" t="s">
        <v>310</v>
      </c>
      <c r="F87" t="s">
        <v>7635</v>
      </c>
      <c r="G87" s="107">
        <v>40.416704699999997</v>
      </c>
      <c r="H87" s="107">
        <v>-3.7035825</v>
      </c>
    </row>
    <row r="88" spans="1:8" x14ac:dyDescent="0.25">
      <c r="A88" s="1">
        <v>87</v>
      </c>
      <c r="B88" t="s">
        <v>513</v>
      </c>
      <c r="C88" t="s">
        <v>514</v>
      </c>
      <c r="D88" t="s">
        <v>411</v>
      </c>
      <c r="G88" s="107">
        <v>13.0836939</v>
      </c>
      <c r="H88" s="107">
        <v>80.270185999999995</v>
      </c>
    </row>
    <row r="89" spans="1:8" x14ac:dyDescent="0.25">
      <c r="A89" s="1">
        <v>88</v>
      </c>
      <c r="B89" t="s">
        <v>183</v>
      </c>
      <c r="C89" t="s">
        <v>52</v>
      </c>
      <c r="D89" t="s">
        <v>51</v>
      </c>
      <c r="F89" t="s">
        <v>7614</v>
      </c>
      <c r="G89" s="107">
        <v>43.6534817</v>
      </c>
      <c r="H89" s="107">
        <v>-79.383934699999998</v>
      </c>
    </row>
    <row r="90" spans="1:8" x14ac:dyDescent="0.25">
      <c r="A90" s="1">
        <v>89</v>
      </c>
      <c r="B90" t="s">
        <v>449</v>
      </c>
      <c r="C90" t="s">
        <v>450</v>
      </c>
      <c r="D90" t="s">
        <v>241</v>
      </c>
      <c r="F90" t="s">
        <v>7617</v>
      </c>
      <c r="G90" s="107">
        <v>50.857985450000001</v>
      </c>
      <c r="H90" s="107">
        <v>5.6969881818221104</v>
      </c>
    </row>
    <row r="91" spans="1:8" x14ac:dyDescent="0.25">
      <c r="A91" s="1">
        <v>90</v>
      </c>
      <c r="B91" t="s">
        <v>388</v>
      </c>
      <c r="C91" t="s">
        <v>389</v>
      </c>
      <c r="D91" t="s">
        <v>92</v>
      </c>
      <c r="G91" s="107">
        <v>32.0852997</v>
      </c>
      <c r="H91" s="107">
        <v>34.781806400000001</v>
      </c>
    </row>
    <row r="92" spans="1:8" x14ac:dyDescent="0.25">
      <c r="A92" s="1">
        <v>91</v>
      </c>
      <c r="B92" t="s">
        <v>418</v>
      </c>
      <c r="C92" t="s">
        <v>117</v>
      </c>
      <c r="D92" t="s">
        <v>116</v>
      </c>
      <c r="F92" t="s">
        <v>7622</v>
      </c>
      <c r="G92" s="107">
        <v>35.6840574</v>
      </c>
      <c r="H92" s="107">
        <v>139.7744912</v>
      </c>
    </row>
    <row r="93" spans="1:8" x14ac:dyDescent="0.25">
      <c r="A93" s="1">
        <v>92</v>
      </c>
      <c r="B93" t="s">
        <v>127</v>
      </c>
      <c r="C93" t="s">
        <v>128</v>
      </c>
      <c r="D93" t="s">
        <v>60</v>
      </c>
      <c r="F93" t="s">
        <v>7618</v>
      </c>
      <c r="G93" s="107">
        <v>49.4093582</v>
      </c>
      <c r="H93" s="107">
        <v>8.6947240000000008</v>
      </c>
    </row>
    <row r="94" spans="1:8" x14ac:dyDescent="0.25">
      <c r="A94" s="1">
        <v>93</v>
      </c>
      <c r="B94" t="s">
        <v>298</v>
      </c>
      <c r="C94" t="s">
        <v>299</v>
      </c>
      <c r="D94" t="s">
        <v>60</v>
      </c>
      <c r="G94" s="107">
        <v>53.550341000000003</v>
      </c>
      <c r="H94" s="107">
        <v>10.000654000000001</v>
      </c>
    </row>
    <row r="95" spans="1:8" x14ac:dyDescent="0.25">
      <c r="A95" s="1">
        <v>94</v>
      </c>
      <c r="B95" t="s">
        <v>633</v>
      </c>
      <c r="C95" t="s">
        <v>634</v>
      </c>
      <c r="D95" t="s">
        <v>20</v>
      </c>
      <c r="E95" s="1" t="s">
        <v>7473</v>
      </c>
      <c r="G95" s="107">
        <v>41.308213799999997</v>
      </c>
      <c r="H95" s="107">
        <v>-72.925051800000006</v>
      </c>
    </row>
    <row r="96" spans="1:8" x14ac:dyDescent="0.25">
      <c r="A96" s="1">
        <v>95</v>
      </c>
      <c r="B96" t="s">
        <v>7656</v>
      </c>
      <c r="C96" t="s">
        <v>7657</v>
      </c>
      <c r="D96" t="s">
        <v>231</v>
      </c>
      <c r="F96" t="s">
        <v>7647</v>
      </c>
      <c r="G96" s="107">
        <v>41.7069106</v>
      </c>
      <c r="H96" s="107">
        <v>15.7288455</v>
      </c>
    </row>
    <row r="97" spans="1:8" x14ac:dyDescent="0.25">
      <c r="A97" s="1">
        <v>96</v>
      </c>
      <c r="B97" t="s">
        <v>37</v>
      </c>
      <c r="C97" t="s">
        <v>452</v>
      </c>
      <c r="D97" t="s">
        <v>6190</v>
      </c>
      <c r="G97" s="107">
        <v>24.4538352</v>
      </c>
      <c r="H97" s="107">
        <v>54.377401399999997</v>
      </c>
    </row>
    <row r="98" spans="1:8" x14ac:dyDescent="0.25">
      <c r="A98" s="1">
        <v>97</v>
      </c>
      <c r="B98" t="s">
        <v>240</v>
      </c>
      <c r="C98" t="s">
        <v>242</v>
      </c>
      <c r="D98" t="s">
        <v>241</v>
      </c>
      <c r="G98" s="107">
        <v>52.373079599999997</v>
      </c>
      <c r="H98" s="107">
        <v>4.8924534</v>
      </c>
    </row>
    <row r="99" spans="1:8" x14ac:dyDescent="0.25">
      <c r="A99" s="1">
        <v>98</v>
      </c>
      <c r="B99" t="s">
        <v>7658</v>
      </c>
      <c r="C99" t="s">
        <v>195</v>
      </c>
      <c r="D99" t="s">
        <v>194</v>
      </c>
      <c r="F99" t="s">
        <v>7612</v>
      </c>
      <c r="G99" s="107">
        <v>37.566679100000002</v>
      </c>
      <c r="H99" s="107">
        <v>126.9782914</v>
      </c>
    </row>
    <row r="100" spans="1:8" x14ac:dyDescent="0.25">
      <c r="A100" s="1">
        <v>99</v>
      </c>
      <c r="B100" t="s">
        <v>167</v>
      </c>
      <c r="C100" t="s">
        <v>169</v>
      </c>
      <c r="D100" t="s">
        <v>168</v>
      </c>
      <c r="F100" t="s">
        <v>7623</v>
      </c>
      <c r="G100" s="107">
        <v>48.208353700000004</v>
      </c>
      <c r="H100" s="107">
        <v>16.372504200000002</v>
      </c>
    </row>
    <row r="101" spans="1:8" x14ac:dyDescent="0.25">
      <c r="A101" s="1">
        <v>100</v>
      </c>
      <c r="B101" t="s">
        <v>522</v>
      </c>
      <c r="C101" t="s">
        <v>195</v>
      </c>
      <c r="D101" t="s">
        <v>194</v>
      </c>
      <c r="F101" t="s">
        <v>7618</v>
      </c>
      <c r="G101" s="107">
        <v>37.566679100000002</v>
      </c>
      <c r="H101" s="107">
        <v>126.9782914</v>
      </c>
    </row>
    <row r="102" spans="1:8" x14ac:dyDescent="0.25">
      <c r="A102" s="1">
        <v>101</v>
      </c>
      <c r="B102" t="s">
        <v>7659</v>
      </c>
      <c r="C102" t="s">
        <v>52</v>
      </c>
      <c r="D102" t="s">
        <v>51</v>
      </c>
      <c r="G102" s="107">
        <v>43.6534817</v>
      </c>
      <c r="H102" s="107">
        <v>-79.383934699999998</v>
      </c>
    </row>
    <row r="103" spans="1:8" x14ac:dyDescent="0.25">
      <c r="A103" s="1">
        <v>102</v>
      </c>
      <c r="B103" t="s">
        <v>462</v>
      </c>
      <c r="C103" t="s">
        <v>463</v>
      </c>
      <c r="D103" t="s">
        <v>20</v>
      </c>
      <c r="E103" s="1" t="s">
        <v>7494</v>
      </c>
      <c r="F103" t="s">
        <v>7614</v>
      </c>
      <c r="G103" s="107">
        <v>33.748992399999999</v>
      </c>
      <c r="H103" s="107">
        <v>-84.390264400000007</v>
      </c>
    </row>
    <row r="104" spans="1:8" x14ac:dyDescent="0.25">
      <c r="A104" s="1">
        <v>103</v>
      </c>
      <c r="B104" t="s">
        <v>551</v>
      </c>
      <c r="C104" t="s">
        <v>552</v>
      </c>
      <c r="D104" t="s">
        <v>51</v>
      </c>
      <c r="F104" t="s">
        <v>7612</v>
      </c>
      <c r="G104" s="107">
        <v>49.260872399999997</v>
      </c>
      <c r="H104" s="107">
        <v>-123.113952</v>
      </c>
    </row>
    <row r="105" spans="1:8" x14ac:dyDescent="0.25">
      <c r="A105" s="1">
        <v>104</v>
      </c>
      <c r="B105" t="s">
        <v>285</v>
      </c>
      <c r="C105" t="s">
        <v>286</v>
      </c>
      <c r="D105" t="s">
        <v>116</v>
      </c>
      <c r="F105" t="s">
        <v>7647</v>
      </c>
      <c r="G105" s="107">
        <v>35.114058399999998</v>
      </c>
      <c r="H105" s="107">
        <v>140.098692</v>
      </c>
    </row>
    <row r="106" spans="1:8" x14ac:dyDescent="0.25">
      <c r="A106" s="1">
        <v>105</v>
      </c>
      <c r="B106" t="s">
        <v>7660</v>
      </c>
      <c r="C106" t="s">
        <v>549</v>
      </c>
      <c r="D106" t="s">
        <v>103</v>
      </c>
      <c r="F106" t="s">
        <v>7622</v>
      </c>
      <c r="G106" s="107">
        <v>46.9484742</v>
      </c>
      <c r="H106" s="107">
        <v>7.4521749000000002</v>
      </c>
    </row>
    <row r="107" spans="1:8" x14ac:dyDescent="0.25">
      <c r="A107" s="1">
        <v>106</v>
      </c>
      <c r="B107" t="s">
        <v>7661</v>
      </c>
      <c r="C107" t="s">
        <v>259</v>
      </c>
      <c r="D107" t="s">
        <v>258</v>
      </c>
      <c r="F107" t="s">
        <v>7611</v>
      </c>
      <c r="G107" s="107">
        <v>51.489333500000001</v>
      </c>
      <c r="H107" s="107">
        <v>-0.14405508452768731</v>
      </c>
    </row>
    <row r="108" spans="1:8" x14ac:dyDescent="0.25">
      <c r="A108" s="1">
        <v>107</v>
      </c>
      <c r="B108" t="s">
        <v>7662</v>
      </c>
      <c r="C108" t="s">
        <v>356</v>
      </c>
      <c r="D108" t="s">
        <v>20</v>
      </c>
      <c r="E108" s="1" t="s">
        <v>7485</v>
      </c>
      <c r="F108" t="s">
        <v>7618</v>
      </c>
      <c r="G108" s="107">
        <v>29.758938199999999</v>
      </c>
      <c r="H108" s="107">
        <v>-95.367697399999997</v>
      </c>
    </row>
    <row r="109" spans="1:8" x14ac:dyDescent="0.25">
      <c r="A109" s="1">
        <v>108</v>
      </c>
      <c r="B109" t="s">
        <v>276</v>
      </c>
      <c r="C109" t="s">
        <v>277</v>
      </c>
      <c r="D109" t="s">
        <v>241</v>
      </c>
      <c r="F109" t="s">
        <v>7613</v>
      </c>
      <c r="G109" s="107">
        <v>52.090700599999998</v>
      </c>
      <c r="H109" s="107">
        <v>5.1215634000000003</v>
      </c>
    </row>
    <row r="110" spans="1:8" x14ac:dyDescent="0.25">
      <c r="A110" s="1">
        <v>109</v>
      </c>
      <c r="B110" t="s">
        <v>7663</v>
      </c>
      <c r="C110" t="s">
        <v>7664</v>
      </c>
      <c r="D110" t="s">
        <v>20</v>
      </c>
      <c r="E110" s="1" t="s">
        <v>7501</v>
      </c>
      <c r="F110" t="s">
        <v>7647</v>
      </c>
      <c r="G110" s="107">
        <v>28.542110900000001</v>
      </c>
      <c r="H110" s="107">
        <v>-81.379030400000005</v>
      </c>
    </row>
    <row r="111" spans="1:8" x14ac:dyDescent="0.25">
      <c r="A111" s="1">
        <v>110</v>
      </c>
      <c r="B111" t="s">
        <v>375</v>
      </c>
      <c r="C111" t="s">
        <v>376</v>
      </c>
      <c r="D111" t="s">
        <v>194</v>
      </c>
      <c r="F111" t="s">
        <v>7614</v>
      </c>
      <c r="G111" s="107">
        <v>37.420093999999999</v>
      </c>
      <c r="H111" s="107">
        <v>127.1266095</v>
      </c>
    </row>
    <row r="112" spans="1:8" x14ac:dyDescent="0.25">
      <c r="A112" s="1">
        <v>111</v>
      </c>
      <c r="B112" t="s">
        <v>226</v>
      </c>
      <c r="C112" t="s">
        <v>227</v>
      </c>
      <c r="D112" t="s">
        <v>20</v>
      </c>
      <c r="E112" s="1" t="s">
        <v>7499</v>
      </c>
      <c r="F112" t="s">
        <v>7618</v>
      </c>
      <c r="G112" s="107">
        <v>42.268156900000001</v>
      </c>
      <c r="H112" s="107">
        <v>-83.731229099999993</v>
      </c>
    </row>
    <row r="113" spans="1:8" x14ac:dyDescent="0.25">
      <c r="A113" s="1">
        <v>112</v>
      </c>
      <c r="B113" t="s">
        <v>7665</v>
      </c>
      <c r="C113" t="s">
        <v>259</v>
      </c>
      <c r="D113" t="s">
        <v>258</v>
      </c>
      <c r="F113" t="s">
        <v>7614</v>
      </c>
      <c r="G113" s="107">
        <v>51.489333500000001</v>
      </c>
      <c r="H113" s="107">
        <v>-0.14405508452768731</v>
      </c>
    </row>
    <row r="114" spans="1:8" x14ac:dyDescent="0.25">
      <c r="A114" s="1">
        <v>113</v>
      </c>
      <c r="B114" t="s">
        <v>358</v>
      </c>
      <c r="C114" t="s">
        <v>359</v>
      </c>
      <c r="D114" t="s">
        <v>258</v>
      </c>
      <c r="F114" t="s">
        <v>7614</v>
      </c>
      <c r="G114" s="107">
        <v>52.205531399999998</v>
      </c>
      <c r="H114" s="107">
        <v>0.1186637</v>
      </c>
    </row>
    <row r="115" spans="1:8" x14ac:dyDescent="0.25">
      <c r="A115" s="1">
        <v>114</v>
      </c>
      <c r="B115" t="s">
        <v>7666</v>
      </c>
      <c r="C115" t="s">
        <v>7667</v>
      </c>
      <c r="D115" t="s">
        <v>20</v>
      </c>
      <c r="E115" s="1" t="s">
        <v>7512</v>
      </c>
      <c r="F115" t="s">
        <v>7614</v>
      </c>
      <c r="G115" s="107">
        <v>44.811349</v>
      </c>
      <c r="H115" s="107">
        <v>-91.498494100000002</v>
      </c>
    </row>
    <row r="116" spans="1:8" x14ac:dyDescent="0.25">
      <c r="A116" s="1">
        <v>115</v>
      </c>
      <c r="B116" t="s">
        <v>7668</v>
      </c>
      <c r="C116" t="s">
        <v>7669</v>
      </c>
      <c r="D116" t="s">
        <v>20</v>
      </c>
      <c r="E116" s="1" t="s">
        <v>7499</v>
      </c>
      <c r="G116" s="107">
        <v>43.016169300000001</v>
      </c>
      <c r="H116" s="107">
        <v>-83.690021099999996</v>
      </c>
    </row>
    <row r="117" spans="1:8" x14ac:dyDescent="0.25">
      <c r="A117" s="1">
        <v>116</v>
      </c>
      <c r="B117" t="s">
        <v>7670</v>
      </c>
      <c r="C117" t="s">
        <v>281</v>
      </c>
      <c r="D117" t="s">
        <v>280</v>
      </c>
      <c r="F117" t="s">
        <v>7614</v>
      </c>
      <c r="G117" s="107">
        <v>50.879201999999999</v>
      </c>
      <c r="H117" s="107">
        <v>4.7011675000000004</v>
      </c>
    </row>
    <row r="118" spans="1:8" x14ac:dyDescent="0.25">
      <c r="A118" s="1">
        <v>117</v>
      </c>
      <c r="B118" t="s">
        <v>7671</v>
      </c>
      <c r="C118" t="s">
        <v>7672</v>
      </c>
      <c r="D118" t="s">
        <v>51</v>
      </c>
      <c r="F118" t="s">
        <v>7647</v>
      </c>
      <c r="G118" s="107">
        <v>43.880116600000001</v>
      </c>
      <c r="H118" s="107">
        <v>-79.439292499999993</v>
      </c>
    </row>
    <row r="119" spans="1:8" x14ac:dyDescent="0.25">
      <c r="A119" s="1">
        <v>118</v>
      </c>
      <c r="B119" t="s">
        <v>820</v>
      </c>
      <c r="C119" t="s">
        <v>314</v>
      </c>
      <c r="D119" t="s">
        <v>20</v>
      </c>
      <c r="E119" s="1" t="s">
        <v>7476</v>
      </c>
      <c r="G119" s="107">
        <v>39.9527237</v>
      </c>
      <c r="H119" s="107">
        <v>-75.163526200000007</v>
      </c>
    </row>
    <row r="120" spans="1:8" x14ac:dyDescent="0.25">
      <c r="A120" s="1">
        <v>119</v>
      </c>
      <c r="B120" t="s">
        <v>7673</v>
      </c>
      <c r="C120" t="s">
        <v>359</v>
      </c>
      <c r="D120" t="s">
        <v>20</v>
      </c>
      <c r="E120" s="1" t="s">
        <v>7610</v>
      </c>
      <c r="G120" s="107">
        <v>42.365576699999998</v>
      </c>
      <c r="H120" s="107">
        <v>-71.104001800000006</v>
      </c>
    </row>
    <row r="121" spans="1:8" x14ac:dyDescent="0.25">
      <c r="A121" s="1">
        <v>120</v>
      </c>
      <c r="B121" t="s">
        <v>7674</v>
      </c>
      <c r="C121" t="s">
        <v>259</v>
      </c>
      <c r="D121" t="s">
        <v>258</v>
      </c>
      <c r="G121" s="107">
        <v>51.489333500000001</v>
      </c>
      <c r="H121" s="107">
        <v>-0.14405508452768731</v>
      </c>
    </row>
    <row r="122" spans="1:8" x14ac:dyDescent="0.25">
      <c r="A122" s="1">
        <v>121</v>
      </c>
      <c r="B122" t="s">
        <v>1262</v>
      </c>
      <c r="C122" t="s">
        <v>516</v>
      </c>
      <c r="D122" t="s">
        <v>343</v>
      </c>
      <c r="G122" s="107">
        <v>-37.787114799999998</v>
      </c>
      <c r="H122" s="107">
        <v>144.9515533</v>
      </c>
    </row>
    <row r="123" spans="1:8" x14ac:dyDescent="0.25">
      <c r="A123" s="1">
        <v>122</v>
      </c>
      <c r="B123" t="s">
        <v>7675</v>
      </c>
      <c r="C123" t="s">
        <v>7493</v>
      </c>
      <c r="D123" t="s">
        <v>20</v>
      </c>
      <c r="E123" s="1" t="s">
        <v>7476</v>
      </c>
      <c r="G123" s="107">
        <v>40.441694099999999</v>
      </c>
      <c r="H123" s="107">
        <v>-79.990086099999999</v>
      </c>
    </row>
    <row r="124" spans="1:8" x14ac:dyDescent="0.25">
      <c r="A124" s="1">
        <v>123</v>
      </c>
      <c r="B124" t="s">
        <v>384</v>
      </c>
      <c r="C124" t="s">
        <v>385</v>
      </c>
      <c r="D124" t="s">
        <v>20</v>
      </c>
      <c r="E124" s="1" t="s">
        <v>7484</v>
      </c>
      <c r="G124" s="107">
        <v>36.1622767</v>
      </c>
      <c r="H124" s="107">
        <v>-86.774298400000006</v>
      </c>
    </row>
    <row r="125" spans="1:8" x14ac:dyDescent="0.25">
      <c r="A125" s="1">
        <v>124</v>
      </c>
      <c r="B125" t="s">
        <v>175</v>
      </c>
      <c r="C125" t="s">
        <v>7676</v>
      </c>
      <c r="D125" t="s">
        <v>138</v>
      </c>
      <c r="F125" t="s">
        <v>7623</v>
      </c>
      <c r="G125" s="107">
        <v>55.686724300000002</v>
      </c>
      <c r="H125" s="107">
        <v>12.570072400000001</v>
      </c>
    </row>
    <row r="126" spans="1:8" x14ac:dyDescent="0.25">
      <c r="A126" s="1">
        <v>125</v>
      </c>
      <c r="B126" t="s">
        <v>7677</v>
      </c>
      <c r="C126" t="s">
        <v>369</v>
      </c>
      <c r="D126" t="s">
        <v>343</v>
      </c>
      <c r="G126" s="107">
        <v>-37.814245399999997</v>
      </c>
      <c r="H126" s="107">
        <v>144.9631732</v>
      </c>
    </row>
    <row r="127" spans="1:8" x14ac:dyDescent="0.25">
      <c r="A127" s="1">
        <v>126</v>
      </c>
      <c r="B127" t="s">
        <v>7678</v>
      </c>
      <c r="C127" t="s">
        <v>7679</v>
      </c>
      <c r="D127" t="s">
        <v>231</v>
      </c>
      <c r="G127" s="107">
        <v>44.407260000000001</v>
      </c>
      <c r="H127" s="107">
        <v>8.9338624000000006</v>
      </c>
    </row>
    <row r="128" spans="1:8" x14ac:dyDescent="0.25">
      <c r="A128" s="1">
        <v>127</v>
      </c>
      <c r="B128" t="s">
        <v>7680</v>
      </c>
      <c r="C128" t="s">
        <v>299</v>
      </c>
      <c r="D128" t="s">
        <v>60</v>
      </c>
      <c r="F128" t="s">
        <v>7611</v>
      </c>
      <c r="G128" s="107">
        <v>53.550341000000003</v>
      </c>
      <c r="H128" s="107">
        <v>10.000654000000001</v>
      </c>
    </row>
    <row r="129" spans="1:8" x14ac:dyDescent="0.25">
      <c r="A129" s="1">
        <v>128</v>
      </c>
      <c r="B129" t="s">
        <v>648</v>
      </c>
      <c r="C129" t="s">
        <v>649</v>
      </c>
      <c r="D129" t="s">
        <v>20</v>
      </c>
      <c r="E129" s="1" t="s">
        <v>7501</v>
      </c>
      <c r="G129" s="107">
        <v>26.100339200000001</v>
      </c>
      <c r="H129" s="107">
        <v>-80.399512999999999</v>
      </c>
    </row>
    <row r="130" spans="1:8" x14ac:dyDescent="0.25">
      <c r="A130" s="1">
        <v>129</v>
      </c>
      <c r="B130" t="s">
        <v>289</v>
      </c>
      <c r="C130" t="s">
        <v>290</v>
      </c>
      <c r="D130" t="s">
        <v>77</v>
      </c>
      <c r="F130" t="s">
        <v>7647</v>
      </c>
      <c r="G130" s="107">
        <v>50.636565400000002</v>
      </c>
      <c r="H130" s="107">
        <v>3.0635281999999999</v>
      </c>
    </row>
    <row r="131" spans="1:8" x14ac:dyDescent="0.25">
      <c r="A131" s="1">
        <v>130</v>
      </c>
      <c r="B131" t="s">
        <v>7681</v>
      </c>
      <c r="C131" t="s">
        <v>88</v>
      </c>
      <c r="D131" t="s">
        <v>20</v>
      </c>
      <c r="E131" s="1" t="s">
        <v>7472</v>
      </c>
      <c r="G131" s="107">
        <v>34.053690899999999</v>
      </c>
      <c r="H131" s="107">
        <v>-118.242766</v>
      </c>
    </row>
    <row r="132" spans="1:8" x14ac:dyDescent="0.25">
      <c r="A132" s="1">
        <v>131</v>
      </c>
      <c r="B132" t="s">
        <v>332</v>
      </c>
      <c r="C132" t="s">
        <v>333</v>
      </c>
      <c r="D132" t="s">
        <v>264</v>
      </c>
      <c r="F132" t="s">
        <v>7647</v>
      </c>
      <c r="G132" s="107">
        <v>61.498021399999999</v>
      </c>
      <c r="H132" s="107">
        <v>23.7603118</v>
      </c>
    </row>
    <row r="133" spans="1:8" x14ac:dyDescent="0.25">
      <c r="A133" s="1">
        <v>132</v>
      </c>
      <c r="B133" t="s">
        <v>224</v>
      </c>
      <c r="C133" t="s">
        <v>7654</v>
      </c>
      <c r="D133" t="s">
        <v>60</v>
      </c>
      <c r="F133" t="s">
        <v>7613</v>
      </c>
      <c r="G133" s="107">
        <v>48.137107899999997</v>
      </c>
      <c r="H133" s="107">
        <v>11.5753822</v>
      </c>
    </row>
    <row r="134" spans="1:8" x14ac:dyDescent="0.25">
      <c r="A134" s="1">
        <v>133</v>
      </c>
      <c r="B134" t="s">
        <v>7682</v>
      </c>
      <c r="C134" t="s">
        <v>7683</v>
      </c>
      <c r="D134" t="s">
        <v>60</v>
      </c>
      <c r="F134" t="s">
        <v>7612</v>
      </c>
      <c r="G134" s="107">
        <v>54.322708499999997</v>
      </c>
      <c r="H134" s="107">
        <v>10.135555</v>
      </c>
    </row>
    <row r="135" spans="1:8" x14ac:dyDescent="0.25">
      <c r="A135" s="1">
        <v>134</v>
      </c>
      <c r="B135" t="s">
        <v>396</v>
      </c>
      <c r="C135" t="s">
        <v>397</v>
      </c>
      <c r="D135" t="s">
        <v>20</v>
      </c>
      <c r="E135" s="1" t="s">
        <v>7472</v>
      </c>
      <c r="F135" t="s">
        <v>7614</v>
      </c>
      <c r="G135" s="107">
        <v>32.717420199999999</v>
      </c>
      <c r="H135" s="107">
        <v>-117.1627728</v>
      </c>
    </row>
    <row r="136" spans="1:8" x14ac:dyDescent="0.25">
      <c r="A136" s="1">
        <v>135</v>
      </c>
      <c r="B136" t="s">
        <v>370</v>
      </c>
      <c r="C136" t="s">
        <v>371</v>
      </c>
      <c r="D136" t="s">
        <v>310</v>
      </c>
      <c r="F136" t="s">
        <v>7613</v>
      </c>
      <c r="G136" s="107">
        <v>42.818199200000002</v>
      </c>
      <c r="H136" s="107">
        <v>-1.6440089</v>
      </c>
    </row>
    <row r="137" spans="1:8" x14ac:dyDescent="0.25">
      <c r="A137" s="1">
        <v>136</v>
      </c>
      <c r="B137" t="s">
        <v>7684</v>
      </c>
      <c r="C137" t="s">
        <v>7685</v>
      </c>
      <c r="D137" t="s">
        <v>20</v>
      </c>
      <c r="E137" s="1" t="s">
        <v>7501</v>
      </c>
      <c r="F137" t="s">
        <v>7622</v>
      </c>
      <c r="G137" s="107">
        <v>25.774172799999999</v>
      </c>
      <c r="H137" s="107">
        <v>-80.193619999999996</v>
      </c>
    </row>
    <row r="138" spans="1:8" x14ac:dyDescent="0.25">
      <c r="A138" s="1">
        <v>137</v>
      </c>
      <c r="B138" t="s">
        <v>7686</v>
      </c>
      <c r="C138" t="s">
        <v>254</v>
      </c>
      <c r="D138" t="s">
        <v>20</v>
      </c>
      <c r="E138" s="1" t="s">
        <v>7478</v>
      </c>
      <c r="F138" t="s">
        <v>7622</v>
      </c>
      <c r="G138" s="107">
        <v>35.996653000000002</v>
      </c>
      <c r="H138" s="107">
        <v>-78.901805300000007</v>
      </c>
    </row>
    <row r="139" spans="1:8" x14ac:dyDescent="0.25">
      <c r="A139" s="1">
        <v>138</v>
      </c>
      <c r="B139" t="s">
        <v>7687</v>
      </c>
      <c r="C139" t="s">
        <v>7688</v>
      </c>
      <c r="D139" t="s">
        <v>77</v>
      </c>
      <c r="F139" t="s">
        <v>7641</v>
      </c>
      <c r="G139" s="107">
        <v>48.584614000000002</v>
      </c>
      <c r="H139" s="107">
        <v>7.7507127000000002</v>
      </c>
    </row>
    <row r="140" spans="1:8" x14ac:dyDescent="0.25">
      <c r="A140" s="1">
        <v>139</v>
      </c>
      <c r="B140" t="s">
        <v>7689</v>
      </c>
      <c r="C140" t="s">
        <v>259</v>
      </c>
      <c r="D140" t="s">
        <v>258</v>
      </c>
      <c r="G140" s="107">
        <v>51.489333500000001</v>
      </c>
      <c r="H140" s="107">
        <v>-0.14405508452768731</v>
      </c>
    </row>
    <row r="141" spans="1:8" x14ac:dyDescent="0.25">
      <c r="A141" s="1">
        <v>140</v>
      </c>
      <c r="B141" t="s">
        <v>7690</v>
      </c>
      <c r="C141" t="s">
        <v>7691</v>
      </c>
      <c r="D141" t="s">
        <v>20</v>
      </c>
      <c r="E141" s="1" t="s">
        <v>7476</v>
      </c>
      <c r="F141" t="s">
        <v>7612</v>
      </c>
      <c r="G141" s="107">
        <v>41.246482399999998</v>
      </c>
      <c r="H141" s="107">
        <v>-75.881731599999995</v>
      </c>
    </row>
    <row r="142" spans="1:8" x14ac:dyDescent="0.25">
      <c r="A142" s="1">
        <v>141</v>
      </c>
      <c r="B142" t="s">
        <v>7692</v>
      </c>
      <c r="C142" t="s">
        <v>52</v>
      </c>
      <c r="D142" t="s">
        <v>51</v>
      </c>
      <c r="F142" t="s">
        <v>7647</v>
      </c>
      <c r="G142" s="107">
        <v>43.6534817</v>
      </c>
      <c r="H142" s="107">
        <v>-79.383934699999998</v>
      </c>
    </row>
    <row r="143" spans="1:8" x14ac:dyDescent="0.25">
      <c r="A143" s="1">
        <v>142</v>
      </c>
      <c r="B143" t="s">
        <v>185</v>
      </c>
      <c r="C143" t="s">
        <v>186</v>
      </c>
      <c r="D143" t="s">
        <v>20</v>
      </c>
      <c r="E143" s="1" t="s">
        <v>7474</v>
      </c>
      <c r="F143" t="s">
        <v>7622</v>
      </c>
      <c r="G143" s="107">
        <v>41.875561599999997</v>
      </c>
      <c r="H143" s="107">
        <v>-87.6244212</v>
      </c>
    </row>
    <row r="144" spans="1:8" x14ac:dyDescent="0.25">
      <c r="A144" s="1">
        <v>143</v>
      </c>
      <c r="B144" t="s">
        <v>476</v>
      </c>
      <c r="C144" t="s">
        <v>477</v>
      </c>
      <c r="D144" t="s">
        <v>20</v>
      </c>
      <c r="E144" s="1" t="s">
        <v>7693</v>
      </c>
      <c r="G144" s="107">
        <v>40.759619800000003</v>
      </c>
      <c r="H144" s="107">
        <v>-111.886797</v>
      </c>
    </row>
    <row r="145" spans="1:8" x14ac:dyDescent="0.25">
      <c r="A145" s="1">
        <v>144</v>
      </c>
      <c r="B145" t="s">
        <v>68</v>
      </c>
      <c r="C145" t="s">
        <v>61</v>
      </c>
      <c r="D145" t="s">
        <v>60</v>
      </c>
      <c r="G145" s="107">
        <v>52.517036500000003</v>
      </c>
      <c r="H145" s="107">
        <v>13.3888599</v>
      </c>
    </row>
    <row r="146" spans="1:8" x14ac:dyDescent="0.25">
      <c r="A146" s="1">
        <v>145</v>
      </c>
      <c r="B146" t="s">
        <v>406</v>
      </c>
      <c r="C146" t="s">
        <v>407</v>
      </c>
      <c r="D146" t="s">
        <v>77</v>
      </c>
      <c r="G146" s="107">
        <v>45.702832100000002</v>
      </c>
      <c r="H146" s="107">
        <v>4.8241322999999996</v>
      </c>
    </row>
    <row r="147" spans="1:8" x14ac:dyDescent="0.25">
      <c r="A147" s="1">
        <v>146</v>
      </c>
      <c r="B147" t="s">
        <v>654</v>
      </c>
      <c r="C147" t="s">
        <v>653</v>
      </c>
      <c r="D147" t="s">
        <v>20</v>
      </c>
      <c r="E147" s="1" t="s">
        <v>7485</v>
      </c>
      <c r="F147" t="s">
        <v>7614</v>
      </c>
      <c r="G147" s="107">
        <v>32.776271899999998</v>
      </c>
      <c r="H147" s="107">
        <v>-96.796855899999997</v>
      </c>
    </row>
    <row r="148" spans="1:8" x14ac:dyDescent="0.25">
      <c r="A148" s="1">
        <v>147</v>
      </c>
      <c r="B148" t="s">
        <v>7694</v>
      </c>
      <c r="C148" t="s">
        <v>7695</v>
      </c>
      <c r="D148" t="s">
        <v>200</v>
      </c>
      <c r="G148" s="107">
        <v>59.897003400000003</v>
      </c>
      <c r="H148" s="107">
        <v>10.966914823844901</v>
      </c>
    </row>
    <row r="149" spans="1:8" x14ac:dyDescent="0.25">
      <c r="A149" s="1">
        <v>148</v>
      </c>
      <c r="B149" t="s">
        <v>7696</v>
      </c>
      <c r="C149" t="s">
        <v>7697</v>
      </c>
      <c r="D149" t="s">
        <v>20</v>
      </c>
      <c r="E149" s="1" t="s">
        <v>7485</v>
      </c>
      <c r="G149" s="107">
        <v>33.013676400000001</v>
      </c>
      <c r="H149" s="107">
        <v>-96.692509599999994</v>
      </c>
    </row>
    <row r="150" spans="1:8" x14ac:dyDescent="0.25">
      <c r="A150" s="1">
        <v>149</v>
      </c>
      <c r="B150" t="s">
        <v>480</v>
      </c>
      <c r="C150" t="s">
        <v>482</v>
      </c>
      <c r="D150" t="s">
        <v>481</v>
      </c>
      <c r="G150" s="107">
        <v>13.8245796</v>
      </c>
      <c r="H150" s="107">
        <v>100.62244629999999</v>
      </c>
    </row>
    <row r="151" spans="1:8" x14ac:dyDescent="0.25">
      <c r="A151" s="1">
        <v>150</v>
      </c>
      <c r="B151" t="s">
        <v>317</v>
      </c>
      <c r="C151" t="s">
        <v>186</v>
      </c>
      <c r="D151" t="s">
        <v>20</v>
      </c>
      <c r="E151" s="1" t="s">
        <v>7474</v>
      </c>
      <c r="F151" t="s">
        <v>7614</v>
      </c>
      <c r="G151" s="107">
        <v>41.875561599999997</v>
      </c>
      <c r="H151" s="107">
        <v>-87.6244212</v>
      </c>
    </row>
    <row r="152" spans="1:8" x14ac:dyDescent="0.25">
      <c r="A152" s="1">
        <v>151</v>
      </c>
      <c r="B152" t="s">
        <v>348</v>
      </c>
      <c r="C152" t="s">
        <v>349</v>
      </c>
      <c r="D152" t="s">
        <v>77</v>
      </c>
      <c r="F152" t="s">
        <v>7623</v>
      </c>
      <c r="G152" s="107">
        <v>44.841225000000001</v>
      </c>
      <c r="H152" s="107">
        <v>-0.58003640000000001</v>
      </c>
    </row>
    <row r="153" spans="1:8" x14ac:dyDescent="0.25">
      <c r="A153" s="1">
        <v>152</v>
      </c>
      <c r="B153" t="s">
        <v>613</v>
      </c>
      <c r="C153" t="s">
        <v>614</v>
      </c>
      <c r="D153" t="s">
        <v>116</v>
      </c>
      <c r="F153" t="s">
        <v>7622</v>
      </c>
      <c r="G153" s="107">
        <v>34.619881300000003</v>
      </c>
      <c r="H153" s="107">
        <v>135.49035699999999</v>
      </c>
    </row>
    <row r="154" spans="1:8" x14ac:dyDescent="0.25">
      <c r="A154" s="1">
        <v>153</v>
      </c>
      <c r="B154" t="s">
        <v>7698</v>
      </c>
      <c r="C154" t="s">
        <v>7699</v>
      </c>
      <c r="D154" t="s">
        <v>77</v>
      </c>
      <c r="F154" t="s">
        <v>7647</v>
      </c>
      <c r="G154" s="107">
        <v>48.777148599999997</v>
      </c>
      <c r="H154" s="107">
        <v>2.4530731000000001</v>
      </c>
    </row>
    <row r="155" spans="1:8" x14ac:dyDescent="0.25">
      <c r="A155" s="1">
        <v>154</v>
      </c>
      <c r="B155" t="s">
        <v>432</v>
      </c>
      <c r="C155" t="s">
        <v>433</v>
      </c>
      <c r="D155" t="s">
        <v>60</v>
      </c>
      <c r="F155" t="s">
        <v>7612</v>
      </c>
      <c r="G155" s="107">
        <v>50.735850999999997</v>
      </c>
      <c r="H155" s="107">
        <v>7.1006600000000004</v>
      </c>
    </row>
    <row r="156" spans="1:8" x14ac:dyDescent="0.25">
      <c r="A156" s="1">
        <v>155</v>
      </c>
      <c r="B156" t="s">
        <v>339</v>
      </c>
      <c r="C156" t="s">
        <v>7700</v>
      </c>
      <c r="D156" t="s">
        <v>60</v>
      </c>
      <c r="G156" s="107">
        <v>48.523616400000002</v>
      </c>
      <c r="H156" s="107">
        <v>9.0535531000000002</v>
      </c>
    </row>
    <row r="157" spans="1:8" x14ac:dyDescent="0.25">
      <c r="A157" s="1">
        <v>156</v>
      </c>
      <c r="B157" t="s">
        <v>373</v>
      </c>
      <c r="C157" t="s">
        <v>374</v>
      </c>
      <c r="D157" t="s">
        <v>20</v>
      </c>
      <c r="E157" s="1" t="s">
        <v>7701</v>
      </c>
      <c r="F157" t="s">
        <v>7614</v>
      </c>
      <c r="G157" s="107">
        <v>47.603832099999998</v>
      </c>
      <c r="H157" s="107">
        <v>-122.330062</v>
      </c>
    </row>
    <row r="158" spans="1:8" x14ac:dyDescent="0.25">
      <c r="A158" s="1">
        <v>157</v>
      </c>
      <c r="B158" t="s">
        <v>7702</v>
      </c>
      <c r="C158" t="s">
        <v>259</v>
      </c>
      <c r="D158" t="s">
        <v>258</v>
      </c>
      <c r="F158" t="s">
        <v>7612</v>
      </c>
      <c r="G158" s="107">
        <v>51.489333500000001</v>
      </c>
      <c r="H158" s="107">
        <v>-0.14405508452768731</v>
      </c>
    </row>
    <row r="159" spans="1:8" x14ac:dyDescent="0.25">
      <c r="A159" s="1">
        <v>158</v>
      </c>
      <c r="B159" t="s">
        <v>524</v>
      </c>
      <c r="C159" t="s">
        <v>461</v>
      </c>
      <c r="D159" t="s">
        <v>280</v>
      </c>
      <c r="F159" t="s">
        <v>7622</v>
      </c>
      <c r="G159" s="107">
        <v>50.846557300000001</v>
      </c>
      <c r="H159" s="107">
        <v>4.3516969999999997</v>
      </c>
    </row>
    <row r="160" spans="1:8" x14ac:dyDescent="0.25">
      <c r="A160" s="1">
        <v>159</v>
      </c>
      <c r="B160" t="s">
        <v>7703</v>
      </c>
      <c r="C160" t="s">
        <v>7704</v>
      </c>
      <c r="D160" t="s">
        <v>20</v>
      </c>
      <c r="E160" s="1" t="s">
        <v>7476</v>
      </c>
      <c r="F160" t="s">
        <v>7705</v>
      </c>
      <c r="G160" s="107">
        <v>40.125222000000001</v>
      </c>
      <c r="H160" s="107">
        <v>-87.630461400000002</v>
      </c>
    </row>
    <row r="161" spans="1:8" x14ac:dyDescent="0.25">
      <c r="A161" s="1">
        <v>160</v>
      </c>
      <c r="B161" t="s">
        <v>366</v>
      </c>
      <c r="C161" t="s">
        <v>367</v>
      </c>
      <c r="D161" t="s">
        <v>20</v>
      </c>
      <c r="E161" s="1" t="s">
        <v>7512</v>
      </c>
      <c r="F161" t="s">
        <v>7647</v>
      </c>
      <c r="G161" s="107">
        <v>43.074761000000002</v>
      </c>
      <c r="H161" s="107">
        <v>-89.383761300000003</v>
      </c>
    </row>
    <row r="162" spans="1:8" x14ac:dyDescent="0.25">
      <c r="A162" s="1">
        <v>161</v>
      </c>
      <c r="B162" t="s">
        <v>205</v>
      </c>
      <c r="C162" t="s">
        <v>7706</v>
      </c>
      <c r="D162" t="s">
        <v>103</v>
      </c>
      <c r="G162" s="107">
        <v>46.201755900000002</v>
      </c>
      <c r="H162" s="107">
        <v>6.1466013999999998</v>
      </c>
    </row>
    <row r="163" spans="1:8" x14ac:dyDescent="0.25">
      <c r="A163" s="1">
        <v>162</v>
      </c>
      <c r="B163" t="s">
        <v>615</v>
      </c>
      <c r="C163" t="s">
        <v>117</v>
      </c>
      <c r="D163" t="s">
        <v>116</v>
      </c>
      <c r="G163" s="107">
        <v>35.6840574</v>
      </c>
      <c r="H163" s="107">
        <v>139.7744912</v>
      </c>
    </row>
    <row r="164" spans="1:8" x14ac:dyDescent="0.25">
      <c r="A164" s="1">
        <v>163</v>
      </c>
      <c r="B164" t="s">
        <v>7707</v>
      </c>
      <c r="C164" t="s">
        <v>7708</v>
      </c>
      <c r="D164" t="s">
        <v>20</v>
      </c>
      <c r="E164" s="1" t="s">
        <v>7474</v>
      </c>
      <c r="G164" s="107">
        <v>42.422241</v>
      </c>
      <c r="H164" s="107">
        <v>-88.613710100000006</v>
      </c>
    </row>
    <row r="165" spans="1:8" x14ac:dyDescent="0.25">
      <c r="A165" s="1">
        <v>164</v>
      </c>
      <c r="B165" t="s">
        <v>7709</v>
      </c>
      <c r="C165" t="s">
        <v>232</v>
      </c>
      <c r="D165" t="s">
        <v>231</v>
      </c>
      <c r="F165" t="s">
        <v>7618</v>
      </c>
      <c r="G165" s="107">
        <v>41.893320299999999</v>
      </c>
      <c r="H165" s="107">
        <v>12.482932099999999</v>
      </c>
    </row>
    <row r="166" spans="1:8" x14ac:dyDescent="0.25">
      <c r="A166" s="1">
        <v>165</v>
      </c>
      <c r="B166" t="s">
        <v>7710</v>
      </c>
      <c r="C166" t="s">
        <v>461</v>
      </c>
      <c r="D166" t="s">
        <v>280</v>
      </c>
      <c r="G166" s="107">
        <v>50.846557300000001</v>
      </c>
      <c r="H166" s="107">
        <v>4.3516969999999997</v>
      </c>
    </row>
    <row r="167" spans="1:8" x14ac:dyDescent="0.25">
      <c r="A167" s="1">
        <v>166</v>
      </c>
      <c r="B167" t="s">
        <v>557</v>
      </c>
      <c r="C167" t="s">
        <v>558</v>
      </c>
      <c r="D167" t="s">
        <v>77</v>
      </c>
      <c r="F167" t="s">
        <v>7614</v>
      </c>
      <c r="G167" s="107">
        <v>47.218637100000002</v>
      </c>
      <c r="H167" s="107">
        <v>-1.5541362000000001</v>
      </c>
    </row>
    <row r="168" spans="1:8" x14ac:dyDescent="0.25">
      <c r="A168" s="1">
        <v>167</v>
      </c>
      <c r="B168" t="s">
        <v>427</v>
      </c>
      <c r="C168" t="s">
        <v>428</v>
      </c>
      <c r="D168" t="s">
        <v>77</v>
      </c>
      <c r="F168" t="s">
        <v>7622</v>
      </c>
      <c r="G168" s="107">
        <v>43.296174299999997</v>
      </c>
      <c r="H168" s="107">
        <v>5.3699525000000001</v>
      </c>
    </row>
    <row r="169" spans="1:8" x14ac:dyDescent="0.25">
      <c r="A169" s="1">
        <v>168</v>
      </c>
      <c r="B169" t="s">
        <v>341</v>
      </c>
      <c r="C169" t="s">
        <v>195</v>
      </c>
      <c r="D169" t="s">
        <v>194</v>
      </c>
      <c r="F169" t="s">
        <v>7622</v>
      </c>
      <c r="G169" s="107">
        <v>37.566679100000002</v>
      </c>
      <c r="H169" s="107">
        <v>126.9782914</v>
      </c>
    </row>
    <row r="170" spans="1:8" x14ac:dyDescent="0.25">
      <c r="A170" s="1">
        <v>169</v>
      </c>
      <c r="B170" t="s">
        <v>466</v>
      </c>
      <c r="C170" t="s">
        <v>35</v>
      </c>
      <c r="D170" t="s">
        <v>20</v>
      </c>
      <c r="E170" s="1" t="s">
        <v>7518</v>
      </c>
      <c r="G170" s="107">
        <v>41.499657399999997</v>
      </c>
      <c r="H170" s="107">
        <v>-81.693677199999996</v>
      </c>
    </row>
    <row r="171" spans="1:8" x14ac:dyDescent="0.25">
      <c r="A171" s="1">
        <v>170</v>
      </c>
      <c r="B171" t="s">
        <v>209</v>
      </c>
      <c r="C171" t="s">
        <v>210</v>
      </c>
      <c r="D171" t="s">
        <v>60</v>
      </c>
      <c r="F171" t="s">
        <v>7618</v>
      </c>
      <c r="G171" s="107">
        <v>52.374477900000002</v>
      </c>
      <c r="H171" s="107">
        <v>9.7385532000000001</v>
      </c>
    </row>
    <row r="172" spans="1:8" x14ac:dyDescent="0.25">
      <c r="A172" s="1">
        <v>171</v>
      </c>
      <c r="B172" t="s">
        <v>595</v>
      </c>
      <c r="C172" t="s">
        <v>468</v>
      </c>
      <c r="D172" t="s">
        <v>168</v>
      </c>
      <c r="G172" s="107">
        <v>48.3059078</v>
      </c>
      <c r="H172" s="107">
        <v>14.286198000000001</v>
      </c>
    </row>
    <row r="173" spans="1:8" x14ac:dyDescent="0.25">
      <c r="A173" s="1">
        <v>172</v>
      </c>
      <c r="B173" t="s">
        <v>638</v>
      </c>
      <c r="C173" t="s">
        <v>35</v>
      </c>
      <c r="D173" t="s">
        <v>20</v>
      </c>
      <c r="E173" s="1" t="s">
        <v>7518</v>
      </c>
      <c r="F173" t="s">
        <v>7622</v>
      </c>
      <c r="G173" s="107">
        <v>41.499657399999997</v>
      </c>
      <c r="H173" s="107">
        <v>-81.693677199999996</v>
      </c>
    </row>
    <row r="174" spans="1:8" x14ac:dyDescent="0.25">
      <c r="A174" s="1">
        <v>173</v>
      </c>
      <c r="B174" t="s">
        <v>7711</v>
      </c>
      <c r="C174" t="s">
        <v>7712</v>
      </c>
      <c r="D174" t="s">
        <v>60</v>
      </c>
      <c r="F174" t="s">
        <v>7622</v>
      </c>
      <c r="G174" s="107">
        <v>49.489291299999998</v>
      </c>
      <c r="H174" s="107">
        <v>8.4673098000000007</v>
      </c>
    </row>
    <row r="175" spans="1:8" x14ac:dyDescent="0.25">
      <c r="A175" s="1">
        <v>174</v>
      </c>
      <c r="B175" t="s">
        <v>544</v>
      </c>
      <c r="C175" t="s">
        <v>311</v>
      </c>
      <c r="D175" t="s">
        <v>310</v>
      </c>
      <c r="F175" t="s">
        <v>7635</v>
      </c>
      <c r="G175" s="107">
        <v>40.416704699999997</v>
      </c>
      <c r="H175" s="107">
        <v>-3.7035825</v>
      </c>
    </row>
    <row r="176" spans="1:8" x14ac:dyDescent="0.25">
      <c r="A176" s="1">
        <v>175</v>
      </c>
      <c r="B176" t="s">
        <v>7713</v>
      </c>
      <c r="C176" t="s">
        <v>109</v>
      </c>
      <c r="D176" t="s">
        <v>109</v>
      </c>
      <c r="F176" t="s">
        <v>7647</v>
      </c>
      <c r="G176" s="107">
        <v>1.3571070000000001</v>
      </c>
      <c r="H176" s="107">
        <v>103.8194992</v>
      </c>
    </row>
    <row r="177" spans="1:8" x14ac:dyDescent="0.25">
      <c r="A177" s="1">
        <v>176</v>
      </c>
      <c r="B177" t="s">
        <v>7714</v>
      </c>
      <c r="C177" t="s">
        <v>7715</v>
      </c>
      <c r="D177" t="s">
        <v>77</v>
      </c>
      <c r="G177" s="107">
        <v>43.6112422</v>
      </c>
      <c r="H177" s="107">
        <v>3.8767336999999999</v>
      </c>
    </row>
    <row r="178" spans="1:8" x14ac:dyDescent="0.25">
      <c r="A178" s="1">
        <v>177</v>
      </c>
      <c r="B178" t="s">
        <v>7716</v>
      </c>
      <c r="C178" t="s">
        <v>150</v>
      </c>
      <c r="D178" t="s">
        <v>20</v>
      </c>
      <c r="E178" s="1" t="s">
        <v>7487</v>
      </c>
      <c r="F178" t="s">
        <v>7614</v>
      </c>
      <c r="G178" s="107">
        <v>40.7127281</v>
      </c>
      <c r="H178" s="107">
        <v>-74.006015199999993</v>
      </c>
    </row>
    <row r="179" spans="1:8" x14ac:dyDescent="0.25">
      <c r="A179" s="1">
        <v>178</v>
      </c>
      <c r="B179" t="s">
        <v>391</v>
      </c>
      <c r="C179" t="s">
        <v>109</v>
      </c>
      <c r="D179" t="s">
        <v>109</v>
      </c>
      <c r="F179" t="s">
        <v>7618</v>
      </c>
      <c r="G179" s="107">
        <v>1.3571070000000001</v>
      </c>
      <c r="H179" s="107">
        <v>103.8194992</v>
      </c>
    </row>
    <row r="180" spans="1:8" x14ac:dyDescent="0.25">
      <c r="A180" s="1">
        <v>179</v>
      </c>
      <c r="B180" t="s">
        <v>564</v>
      </c>
      <c r="C180" t="s">
        <v>78</v>
      </c>
      <c r="D180" t="s">
        <v>77</v>
      </c>
      <c r="F180" t="s">
        <v>7622</v>
      </c>
      <c r="G180" s="107">
        <v>48.853495100000004</v>
      </c>
      <c r="H180" s="107">
        <v>2.3483915</v>
      </c>
    </row>
    <row r="181" spans="1:8" x14ac:dyDescent="0.25">
      <c r="A181" s="1">
        <v>180</v>
      </c>
      <c r="B181" t="s">
        <v>454</v>
      </c>
      <c r="C181" t="s">
        <v>195</v>
      </c>
      <c r="D181" t="s">
        <v>194</v>
      </c>
      <c r="F181" t="s">
        <v>7618</v>
      </c>
      <c r="G181" s="107">
        <v>37.566679100000002</v>
      </c>
      <c r="H181" s="107">
        <v>126.9782914</v>
      </c>
    </row>
    <row r="182" spans="1:8" x14ac:dyDescent="0.25">
      <c r="A182" s="1">
        <v>181</v>
      </c>
      <c r="B182" t="s">
        <v>7717</v>
      </c>
      <c r="C182" t="s">
        <v>7718</v>
      </c>
      <c r="D182" t="s">
        <v>103</v>
      </c>
      <c r="G182" s="107">
        <v>47.050545200000002</v>
      </c>
      <c r="H182" s="107">
        <v>8.3054682</v>
      </c>
    </row>
    <row r="183" spans="1:8" x14ac:dyDescent="0.25">
      <c r="A183" s="1">
        <v>182</v>
      </c>
      <c r="B183" t="s">
        <v>7719</v>
      </c>
      <c r="C183" t="s">
        <v>7720</v>
      </c>
      <c r="D183" t="s">
        <v>92</v>
      </c>
      <c r="G183" s="107">
        <v>31.795924249999999</v>
      </c>
      <c r="H183" s="107">
        <v>35.211980759694967</v>
      </c>
    </row>
    <row r="184" spans="1:8" x14ac:dyDescent="0.25">
      <c r="A184" s="1">
        <v>183</v>
      </c>
      <c r="B184" t="s">
        <v>394</v>
      </c>
      <c r="C184" t="s">
        <v>395</v>
      </c>
      <c r="D184" t="s">
        <v>60</v>
      </c>
      <c r="F184" t="s">
        <v>7612</v>
      </c>
      <c r="G184" s="107">
        <v>51.049328600000003</v>
      </c>
      <c r="H184" s="107">
        <v>13.7381437</v>
      </c>
    </row>
    <row r="185" spans="1:8" x14ac:dyDescent="0.25">
      <c r="A185" s="1">
        <v>184</v>
      </c>
      <c r="B185" t="s">
        <v>5733</v>
      </c>
      <c r="C185" t="s">
        <v>214</v>
      </c>
      <c r="D185" t="s">
        <v>213</v>
      </c>
      <c r="F185" t="s">
        <v>7612</v>
      </c>
      <c r="G185" s="107">
        <v>-23.550650699999998</v>
      </c>
      <c r="H185" s="107">
        <v>-46.633382400000002</v>
      </c>
    </row>
    <row r="186" spans="1:8" x14ac:dyDescent="0.25">
      <c r="A186" s="1">
        <v>185</v>
      </c>
      <c r="B186" t="s">
        <v>7721</v>
      </c>
      <c r="C186" t="s">
        <v>61</v>
      </c>
      <c r="D186" t="s">
        <v>60</v>
      </c>
      <c r="F186" t="s">
        <v>7618</v>
      </c>
      <c r="G186" s="107">
        <v>52.517036500000003</v>
      </c>
      <c r="H186" s="107">
        <v>13.3888599</v>
      </c>
    </row>
    <row r="187" spans="1:8" x14ac:dyDescent="0.25">
      <c r="A187" s="1">
        <v>186</v>
      </c>
      <c r="B187" t="s">
        <v>7722</v>
      </c>
      <c r="C187" t="s">
        <v>605</v>
      </c>
      <c r="D187" t="s">
        <v>60</v>
      </c>
      <c r="F187" t="s">
        <v>7612</v>
      </c>
      <c r="G187" s="107">
        <v>50.110644399999998</v>
      </c>
      <c r="H187" s="107">
        <v>8.6820917000000009</v>
      </c>
    </row>
    <row r="188" spans="1:8" x14ac:dyDescent="0.25">
      <c r="A188" s="1">
        <v>187</v>
      </c>
      <c r="B188" t="s">
        <v>7723</v>
      </c>
      <c r="C188" t="s">
        <v>109</v>
      </c>
      <c r="D188" t="s">
        <v>109</v>
      </c>
      <c r="G188" s="107">
        <v>1.3571070000000001</v>
      </c>
      <c r="H188" s="107">
        <v>103.8194992</v>
      </c>
    </row>
    <row r="189" spans="1:8" x14ac:dyDescent="0.25">
      <c r="A189" s="1">
        <v>188</v>
      </c>
      <c r="B189" t="s">
        <v>1729</v>
      </c>
      <c r="C189" t="s">
        <v>297</v>
      </c>
      <c r="D189" t="s">
        <v>20</v>
      </c>
      <c r="E189" s="1" t="s">
        <v>7472</v>
      </c>
      <c r="G189" s="107">
        <v>37.779026199999997</v>
      </c>
      <c r="H189" s="107">
        <v>-122.419906</v>
      </c>
    </row>
    <row r="190" spans="1:8" x14ac:dyDescent="0.25">
      <c r="A190" s="1">
        <v>189</v>
      </c>
      <c r="B190" t="s">
        <v>7724</v>
      </c>
      <c r="C190" t="s">
        <v>446</v>
      </c>
      <c r="D190" t="s">
        <v>445</v>
      </c>
      <c r="G190" s="107">
        <v>24.638915999999998</v>
      </c>
      <c r="H190" s="107">
        <v>46.716010400000002</v>
      </c>
    </row>
    <row r="191" spans="1:8" x14ac:dyDescent="0.25">
      <c r="A191" s="1">
        <v>190</v>
      </c>
      <c r="B191" t="s">
        <v>7725</v>
      </c>
      <c r="C191" t="s">
        <v>374</v>
      </c>
      <c r="D191" t="s">
        <v>20</v>
      </c>
      <c r="E191" s="1" t="s">
        <v>7701</v>
      </c>
      <c r="F191" t="s">
        <v>7622</v>
      </c>
      <c r="G191" s="107">
        <v>47.603832099999998</v>
      </c>
      <c r="H191" s="107">
        <v>-122.330062</v>
      </c>
    </row>
    <row r="192" spans="1:8" x14ac:dyDescent="0.25">
      <c r="A192" s="1">
        <v>191</v>
      </c>
      <c r="B192" t="s">
        <v>3584</v>
      </c>
      <c r="C192" t="s">
        <v>195</v>
      </c>
      <c r="D192" t="s">
        <v>194</v>
      </c>
      <c r="G192" s="107">
        <v>37.566679100000002</v>
      </c>
      <c r="H192" s="107">
        <v>126.9782914</v>
      </c>
    </row>
    <row r="193" spans="1:8" x14ac:dyDescent="0.25">
      <c r="A193" s="1">
        <v>192</v>
      </c>
      <c r="B193" t="s">
        <v>7726</v>
      </c>
      <c r="C193" t="s">
        <v>7727</v>
      </c>
      <c r="D193" t="s">
        <v>77</v>
      </c>
      <c r="F193" t="s">
        <v>7622</v>
      </c>
      <c r="G193" s="107">
        <v>48.884683000000003</v>
      </c>
      <c r="H193" s="107">
        <v>2.2695658000000001</v>
      </c>
    </row>
    <row r="194" spans="1:8" x14ac:dyDescent="0.25">
      <c r="A194" s="1">
        <v>193</v>
      </c>
      <c r="B194" t="s">
        <v>7728</v>
      </c>
      <c r="C194" t="s">
        <v>88</v>
      </c>
      <c r="D194" t="s">
        <v>20</v>
      </c>
      <c r="E194" s="1" t="s">
        <v>7472</v>
      </c>
      <c r="G194" s="107">
        <v>34.053690899999999</v>
      </c>
      <c r="H194" s="107">
        <v>-118.242766</v>
      </c>
    </row>
    <row r="195" spans="1:8" x14ac:dyDescent="0.25">
      <c r="A195" s="1">
        <v>194</v>
      </c>
      <c r="B195" t="s">
        <v>7729</v>
      </c>
      <c r="C195" t="s">
        <v>552</v>
      </c>
      <c r="D195" t="s">
        <v>51</v>
      </c>
      <c r="F195" t="s">
        <v>7614</v>
      </c>
      <c r="G195" s="107">
        <v>49.260872399999997</v>
      </c>
      <c r="H195" s="107">
        <v>-123.113952</v>
      </c>
    </row>
    <row r="196" spans="1:8" x14ac:dyDescent="0.25">
      <c r="A196" s="1">
        <v>195</v>
      </c>
      <c r="B196" t="s">
        <v>486</v>
      </c>
      <c r="C196" t="s">
        <v>121</v>
      </c>
      <c r="D196" t="s">
        <v>103</v>
      </c>
      <c r="F196" t="s">
        <v>7614</v>
      </c>
      <c r="G196" s="107">
        <v>47.558107700000001</v>
      </c>
      <c r="H196" s="107">
        <v>7.5878261</v>
      </c>
    </row>
    <row r="197" spans="1:8" x14ac:dyDescent="0.25">
      <c r="A197" s="1">
        <v>196</v>
      </c>
      <c r="B197" t="s">
        <v>342</v>
      </c>
      <c r="C197" t="s">
        <v>344</v>
      </c>
      <c r="D197" t="s">
        <v>343</v>
      </c>
      <c r="G197" s="107">
        <v>-33.889611600000002</v>
      </c>
      <c r="H197" s="107">
        <v>151.18009860000001</v>
      </c>
    </row>
    <row r="198" spans="1:8" x14ac:dyDescent="0.25">
      <c r="A198" s="1">
        <v>197</v>
      </c>
      <c r="B198" t="s">
        <v>7730</v>
      </c>
      <c r="C198" t="s">
        <v>7637</v>
      </c>
      <c r="D198" t="s">
        <v>103</v>
      </c>
      <c r="F198" t="s">
        <v>7614</v>
      </c>
      <c r="G198" s="107">
        <v>47.374448899999997</v>
      </c>
      <c r="H198" s="107">
        <v>8.5410421999999997</v>
      </c>
    </row>
    <row r="199" spans="1:8" x14ac:dyDescent="0.25">
      <c r="A199" s="1">
        <v>198</v>
      </c>
      <c r="B199" t="s">
        <v>7731</v>
      </c>
      <c r="C199" t="s">
        <v>7732</v>
      </c>
      <c r="D199" t="s">
        <v>138</v>
      </c>
      <c r="F199" t="s">
        <v>7635</v>
      </c>
      <c r="G199" s="107">
        <v>55.733719299999997</v>
      </c>
      <c r="H199" s="107">
        <v>12.429451647608481</v>
      </c>
    </row>
    <row r="200" spans="1:8" x14ac:dyDescent="0.25">
      <c r="A200" s="1">
        <v>199</v>
      </c>
      <c r="B200" t="s">
        <v>7733</v>
      </c>
      <c r="C200" t="s">
        <v>7734</v>
      </c>
      <c r="D200" t="s">
        <v>20</v>
      </c>
      <c r="E200" s="1" t="s">
        <v>7735</v>
      </c>
      <c r="G200" s="107">
        <v>41.258745900000001</v>
      </c>
      <c r="H200" s="107">
        <v>-95.938375800000003</v>
      </c>
    </row>
    <row r="201" spans="1:8" x14ac:dyDescent="0.25">
      <c r="A201" s="1">
        <v>200</v>
      </c>
      <c r="B201" t="s">
        <v>7736</v>
      </c>
      <c r="C201" t="s">
        <v>78</v>
      </c>
      <c r="D201" t="s">
        <v>77</v>
      </c>
      <c r="F201" t="s">
        <v>7622</v>
      </c>
      <c r="G201" s="107">
        <v>48.853495100000004</v>
      </c>
      <c r="H201" s="107">
        <v>2.3483915</v>
      </c>
    </row>
    <row r="202" spans="1:8" x14ac:dyDescent="0.25">
      <c r="A202" s="1">
        <v>201</v>
      </c>
      <c r="B202" t="s">
        <v>478</v>
      </c>
      <c r="C202" t="s">
        <v>7637</v>
      </c>
      <c r="D202" t="s">
        <v>103</v>
      </c>
      <c r="F202" t="s">
        <v>7614</v>
      </c>
      <c r="G202" s="107">
        <v>47.374448899999997</v>
      </c>
      <c r="H202" s="107">
        <v>8.5410421999999997</v>
      </c>
    </row>
    <row r="203" spans="1:8" x14ac:dyDescent="0.25">
      <c r="A203" s="1">
        <v>202</v>
      </c>
      <c r="B203" t="s">
        <v>7737</v>
      </c>
      <c r="C203" t="s">
        <v>303</v>
      </c>
      <c r="D203" t="s">
        <v>231</v>
      </c>
      <c r="F203" t="s">
        <v>7618</v>
      </c>
      <c r="G203" s="107">
        <v>45.464194300000003</v>
      </c>
      <c r="H203" s="107">
        <v>9.1896345999999998</v>
      </c>
    </row>
    <row r="204" spans="1:8" x14ac:dyDescent="0.25">
      <c r="A204" s="1">
        <v>203</v>
      </c>
      <c r="B204" t="s">
        <v>7738</v>
      </c>
      <c r="C204" t="s">
        <v>7739</v>
      </c>
      <c r="D204" t="s">
        <v>231</v>
      </c>
      <c r="F204" t="s">
        <v>7647</v>
      </c>
      <c r="G204" s="107">
        <v>43.909811400000002</v>
      </c>
      <c r="H204" s="107">
        <v>12.9131228</v>
      </c>
    </row>
    <row r="205" spans="1:8" x14ac:dyDescent="0.25">
      <c r="A205" s="1">
        <v>204</v>
      </c>
      <c r="B205" t="s">
        <v>620</v>
      </c>
      <c r="C205" t="s">
        <v>117</v>
      </c>
      <c r="D205" t="s">
        <v>116</v>
      </c>
      <c r="F205" t="s">
        <v>7622</v>
      </c>
      <c r="G205" s="107">
        <v>35.6840574</v>
      </c>
      <c r="H205" s="107">
        <v>139.7744912</v>
      </c>
    </row>
    <row r="206" spans="1:8" x14ac:dyDescent="0.25">
      <c r="A206" s="1">
        <v>205</v>
      </c>
      <c r="B206" t="s">
        <v>7740</v>
      </c>
      <c r="C206" t="s">
        <v>52</v>
      </c>
      <c r="D206" t="s">
        <v>51</v>
      </c>
      <c r="F206" t="s">
        <v>7614</v>
      </c>
      <c r="G206" s="107">
        <v>43.6534817</v>
      </c>
      <c r="H206" s="107">
        <v>-79.383934699999998</v>
      </c>
    </row>
    <row r="207" spans="1:8" x14ac:dyDescent="0.25">
      <c r="A207" s="1">
        <v>206</v>
      </c>
      <c r="B207" t="s">
        <v>2027</v>
      </c>
      <c r="C207" t="s">
        <v>7741</v>
      </c>
      <c r="D207" t="s">
        <v>92</v>
      </c>
      <c r="F207" t="s">
        <v>7618</v>
      </c>
      <c r="G207" s="107">
        <v>32.090637649999998</v>
      </c>
      <c r="H207" s="107">
        <v>34.876570238246131</v>
      </c>
    </row>
    <row r="208" spans="1:8" x14ac:dyDescent="0.25">
      <c r="A208" s="1">
        <v>207</v>
      </c>
      <c r="B208" t="s">
        <v>7742</v>
      </c>
      <c r="C208" t="s">
        <v>52</v>
      </c>
      <c r="D208" t="s">
        <v>51</v>
      </c>
      <c r="G208" s="107">
        <v>43.6534817</v>
      </c>
      <c r="H208" s="107">
        <v>-79.383934699999998</v>
      </c>
    </row>
    <row r="209" spans="1:8" x14ac:dyDescent="0.25">
      <c r="A209" s="1">
        <v>208</v>
      </c>
      <c r="B209" t="s">
        <v>609</v>
      </c>
      <c r="C209" t="s">
        <v>610</v>
      </c>
      <c r="D209" t="s">
        <v>116</v>
      </c>
      <c r="F209" t="s">
        <v>7622</v>
      </c>
      <c r="G209" s="107">
        <v>34.585079100000002</v>
      </c>
      <c r="H209" s="107">
        <v>133.77199569999999</v>
      </c>
    </row>
    <row r="210" spans="1:8" x14ac:dyDescent="0.25">
      <c r="A210" s="1">
        <v>209</v>
      </c>
      <c r="B210" t="s">
        <v>7743</v>
      </c>
      <c r="C210" t="s">
        <v>7637</v>
      </c>
      <c r="D210" t="s">
        <v>103</v>
      </c>
      <c r="F210" t="s">
        <v>7612</v>
      </c>
      <c r="G210" s="107">
        <v>47.374448899999997</v>
      </c>
      <c r="H210" s="107">
        <v>8.5410421999999997</v>
      </c>
    </row>
    <row r="211" spans="1:8" x14ac:dyDescent="0.25">
      <c r="A211" s="1">
        <v>210</v>
      </c>
      <c r="B211" t="s">
        <v>7744</v>
      </c>
      <c r="C211" t="s">
        <v>303</v>
      </c>
      <c r="D211" t="s">
        <v>231</v>
      </c>
      <c r="G211" s="107">
        <v>45.464194300000003</v>
      </c>
      <c r="H211" s="107">
        <v>9.1896345999999998</v>
      </c>
    </row>
    <row r="212" spans="1:8" x14ac:dyDescent="0.25">
      <c r="A212" s="1">
        <v>211</v>
      </c>
      <c r="B212" t="s">
        <v>436</v>
      </c>
      <c r="C212" t="s">
        <v>437</v>
      </c>
      <c r="D212" t="s">
        <v>258</v>
      </c>
      <c r="F212" t="s">
        <v>7622</v>
      </c>
      <c r="G212" s="107">
        <v>51.752013099999999</v>
      </c>
      <c r="H212" s="107">
        <v>-1.2578499000000001</v>
      </c>
    </row>
    <row r="213" spans="1:8" x14ac:dyDescent="0.25">
      <c r="A213" s="1">
        <v>212</v>
      </c>
      <c r="B213" t="s">
        <v>5731</v>
      </c>
      <c r="C213" t="s">
        <v>214</v>
      </c>
      <c r="D213" t="s">
        <v>213</v>
      </c>
      <c r="F213" t="s">
        <v>7647</v>
      </c>
      <c r="G213" s="107">
        <v>-23.550650699999998</v>
      </c>
      <c r="H213" s="107">
        <v>-46.633382400000002</v>
      </c>
    </row>
    <row r="214" spans="1:8" x14ac:dyDescent="0.25">
      <c r="A214" s="1">
        <v>213</v>
      </c>
      <c r="B214" t="s">
        <v>434</v>
      </c>
      <c r="C214" t="s">
        <v>435</v>
      </c>
      <c r="D214" t="s">
        <v>194</v>
      </c>
      <c r="G214" s="107">
        <v>37.261650000000003</v>
      </c>
      <c r="H214" s="107">
        <v>127.03184899999999</v>
      </c>
    </row>
    <row r="215" spans="1:8" x14ac:dyDescent="0.25">
      <c r="A215" s="1">
        <v>214</v>
      </c>
      <c r="B215" t="s">
        <v>7745</v>
      </c>
      <c r="C215" t="s">
        <v>299</v>
      </c>
      <c r="D215" t="s">
        <v>60</v>
      </c>
      <c r="F215" t="s">
        <v>7635</v>
      </c>
      <c r="G215" s="107">
        <v>53.550341000000003</v>
      </c>
      <c r="H215" s="107">
        <v>10.000654000000001</v>
      </c>
    </row>
    <row r="216" spans="1:8" x14ac:dyDescent="0.25">
      <c r="A216" s="1">
        <v>215</v>
      </c>
      <c r="B216" t="s">
        <v>7746</v>
      </c>
      <c r="C216" t="s">
        <v>7747</v>
      </c>
      <c r="D216" t="s">
        <v>264</v>
      </c>
      <c r="F216" t="s">
        <v>7641</v>
      </c>
      <c r="G216" s="107">
        <v>60.9826014</v>
      </c>
      <c r="H216" s="107">
        <v>25.661376400000002</v>
      </c>
    </row>
    <row r="217" spans="1:8" x14ac:dyDescent="0.25">
      <c r="A217" s="1">
        <v>216</v>
      </c>
      <c r="B217" t="s">
        <v>7748</v>
      </c>
      <c r="C217" t="s">
        <v>330</v>
      </c>
      <c r="D217" t="s">
        <v>310</v>
      </c>
      <c r="F217" t="s">
        <v>7612</v>
      </c>
      <c r="G217" s="107">
        <v>41.382893899999999</v>
      </c>
      <c r="H217" s="107">
        <v>2.1774322000000002</v>
      </c>
    </row>
    <row r="218" spans="1:8" x14ac:dyDescent="0.25">
      <c r="A218" s="1">
        <v>217</v>
      </c>
      <c r="B218" t="s">
        <v>1084</v>
      </c>
      <c r="C218" t="s">
        <v>78</v>
      </c>
      <c r="D218" t="s">
        <v>77</v>
      </c>
      <c r="F218" t="s">
        <v>7611</v>
      </c>
      <c r="G218" s="107">
        <v>48.853495100000004</v>
      </c>
      <c r="H218" s="107">
        <v>2.3483915</v>
      </c>
    </row>
    <row r="219" spans="1:8" x14ac:dyDescent="0.25">
      <c r="A219" s="1">
        <v>218</v>
      </c>
      <c r="B219" t="s">
        <v>531</v>
      </c>
      <c r="C219" t="s">
        <v>532</v>
      </c>
      <c r="D219" t="s">
        <v>343</v>
      </c>
      <c r="F219" t="s">
        <v>7614</v>
      </c>
      <c r="G219" s="107">
        <v>-27.9687807</v>
      </c>
      <c r="H219" s="107">
        <v>153.40666959999999</v>
      </c>
    </row>
    <row r="220" spans="1:8" x14ac:dyDescent="0.25">
      <c r="A220" s="1">
        <v>219</v>
      </c>
      <c r="B220" t="s">
        <v>318</v>
      </c>
      <c r="C220" t="s">
        <v>319</v>
      </c>
      <c r="D220" t="s">
        <v>168</v>
      </c>
      <c r="G220" s="107">
        <v>47.265429599999997</v>
      </c>
      <c r="H220" s="107">
        <v>11.392768500000001</v>
      </c>
    </row>
    <row r="221" spans="1:8" x14ac:dyDescent="0.25">
      <c r="A221" s="1">
        <v>220</v>
      </c>
      <c r="B221" t="s">
        <v>484</v>
      </c>
      <c r="C221" t="s">
        <v>485</v>
      </c>
      <c r="D221" t="s">
        <v>20</v>
      </c>
      <c r="E221" s="1" t="s">
        <v>7749</v>
      </c>
      <c r="G221" s="107">
        <v>39.100104999999999</v>
      </c>
      <c r="H221" s="107">
        <v>-94.578141599999995</v>
      </c>
    </row>
    <row r="222" spans="1:8" x14ac:dyDescent="0.25">
      <c r="A222" s="1">
        <v>221</v>
      </c>
      <c r="B222" t="s">
        <v>507</v>
      </c>
      <c r="C222" t="s">
        <v>259</v>
      </c>
      <c r="D222" t="s">
        <v>258</v>
      </c>
      <c r="F222" t="s">
        <v>7614</v>
      </c>
      <c r="G222" s="107">
        <v>51.489333500000001</v>
      </c>
      <c r="H222" s="107">
        <v>-0.14405508452768731</v>
      </c>
    </row>
    <row r="223" spans="1:8" x14ac:dyDescent="0.25">
      <c r="A223" s="1">
        <v>222</v>
      </c>
      <c r="B223" t="s">
        <v>392</v>
      </c>
      <c r="C223" t="s">
        <v>393</v>
      </c>
      <c r="D223" t="s">
        <v>60</v>
      </c>
      <c r="F223" t="s">
        <v>7622</v>
      </c>
      <c r="G223" s="107">
        <v>49.592861599999999</v>
      </c>
      <c r="H223" s="107">
        <v>11.005599999999999</v>
      </c>
    </row>
    <row r="224" spans="1:8" x14ac:dyDescent="0.25">
      <c r="A224" s="1">
        <v>223</v>
      </c>
      <c r="B224" t="s">
        <v>7750</v>
      </c>
      <c r="C224" t="s">
        <v>356</v>
      </c>
      <c r="D224" t="s">
        <v>20</v>
      </c>
      <c r="E224" s="1" t="s">
        <v>7485</v>
      </c>
      <c r="F224" t="s">
        <v>7614</v>
      </c>
      <c r="G224" s="107">
        <v>29.758938199999999</v>
      </c>
      <c r="H224" s="107">
        <v>-95.367697399999997</v>
      </c>
    </row>
    <row r="225" spans="1:8" x14ac:dyDescent="0.25">
      <c r="A225" s="1">
        <v>224</v>
      </c>
      <c r="B225" t="s">
        <v>346</v>
      </c>
      <c r="C225" t="s">
        <v>347</v>
      </c>
      <c r="D225" t="s">
        <v>60</v>
      </c>
      <c r="F225" t="s">
        <v>7622</v>
      </c>
      <c r="G225" s="107">
        <v>47.996090100000004</v>
      </c>
      <c r="H225" s="107">
        <v>7.8494004999999998</v>
      </c>
    </row>
    <row r="226" spans="1:8" x14ac:dyDescent="0.25">
      <c r="A226" s="1">
        <v>225</v>
      </c>
      <c r="B226" t="s">
        <v>7751</v>
      </c>
      <c r="C226" t="s">
        <v>7752</v>
      </c>
      <c r="D226" t="s">
        <v>20</v>
      </c>
      <c r="E226" s="1" t="s">
        <v>7693</v>
      </c>
      <c r="G226" s="107">
        <v>34.785186099999997</v>
      </c>
      <c r="H226" s="107">
        <v>-84.7352262</v>
      </c>
    </row>
    <row r="227" spans="1:8" x14ac:dyDescent="0.25">
      <c r="A227" s="1">
        <v>226</v>
      </c>
      <c r="B227" t="s">
        <v>3099</v>
      </c>
      <c r="C227" t="s">
        <v>74</v>
      </c>
      <c r="D227" t="s">
        <v>20</v>
      </c>
      <c r="E227" s="1" t="s">
        <v>7475</v>
      </c>
      <c r="F227" t="s">
        <v>7614</v>
      </c>
      <c r="G227" s="107">
        <v>39.290881599999999</v>
      </c>
      <c r="H227" s="107">
        <v>-76.610759000000002</v>
      </c>
    </row>
    <row r="228" spans="1:8" x14ac:dyDescent="0.25">
      <c r="A228" s="1">
        <v>227</v>
      </c>
      <c r="B228" t="s">
        <v>7753</v>
      </c>
      <c r="C228" t="s">
        <v>7754</v>
      </c>
      <c r="D228" t="s">
        <v>51</v>
      </c>
      <c r="G228" s="107">
        <v>50.000678000000001</v>
      </c>
      <c r="H228" s="107">
        <v>-86.000977000000006</v>
      </c>
    </row>
    <row r="229" spans="1:8" x14ac:dyDescent="0.25">
      <c r="A229" s="1">
        <v>228</v>
      </c>
      <c r="B229" t="s">
        <v>7755</v>
      </c>
      <c r="C229" t="s">
        <v>195</v>
      </c>
      <c r="D229" t="s">
        <v>194</v>
      </c>
      <c r="F229" t="s">
        <v>7622</v>
      </c>
      <c r="G229" s="107">
        <v>37.566679100000002</v>
      </c>
      <c r="H229" s="107">
        <v>126.9782914</v>
      </c>
    </row>
    <row r="230" spans="1:8" x14ac:dyDescent="0.25">
      <c r="A230" s="1">
        <v>229</v>
      </c>
      <c r="B230" t="s">
        <v>7756</v>
      </c>
      <c r="C230" t="s">
        <v>7757</v>
      </c>
      <c r="D230" t="s">
        <v>20</v>
      </c>
      <c r="E230" s="1" t="s">
        <v>7501</v>
      </c>
      <c r="F230" t="s">
        <v>7618</v>
      </c>
      <c r="G230" s="107">
        <v>27.7700475</v>
      </c>
      <c r="H230" s="107">
        <v>-82.635907799999998</v>
      </c>
    </row>
    <row r="231" spans="1:8" x14ac:dyDescent="0.25">
      <c r="A231" s="1">
        <v>230</v>
      </c>
      <c r="B231" t="s">
        <v>7758</v>
      </c>
      <c r="C231" t="s">
        <v>7637</v>
      </c>
      <c r="D231" t="s">
        <v>103</v>
      </c>
      <c r="F231" t="s">
        <v>7614</v>
      </c>
      <c r="G231" s="107">
        <v>47.374448899999997</v>
      </c>
      <c r="H231" s="107">
        <v>8.5410421999999997</v>
      </c>
    </row>
    <row r="232" spans="1:8" x14ac:dyDescent="0.25">
      <c r="A232" s="1">
        <v>231</v>
      </c>
      <c r="B232" t="s">
        <v>368</v>
      </c>
      <c r="C232" t="s">
        <v>369</v>
      </c>
      <c r="D232" t="s">
        <v>343</v>
      </c>
      <c r="F232" t="s">
        <v>7612</v>
      </c>
      <c r="G232" s="107">
        <v>-37.814245399999997</v>
      </c>
      <c r="H232" s="107">
        <v>144.9631732</v>
      </c>
    </row>
    <row r="233" spans="1:8" x14ac:dyDescent="0.25">
      <c r="A233" s="1">
        <v>232</v>
      </c>
      <c r="B233" t="s">
        <v>350</v>
      </c>
      <c r="C233" t="s">
        <v>351</v>
      </c>
      <c r="D233" t="s">
        <v>241</v>
      </c>
      <c r="F233" t="s">
        <v>7647</v>
      </c>
      <c r="G233" s="107">
        <v>51.842574850000013</v>
      </c>
      <c r="H233" s="107">
        <v>5.8389606287482287</v>
      </c>
    </row>
    <row r="234" spans="1:8" x14ac:dyDescent="0.25">
      <c r="A234" s="1">
        <v>233</v>
      </c>
      <c r="B234" t="s">
        <v>7759</v>
      </c>
      <c r="C234" t="s">
        <v>7760</v>
      </c>
      <c r="D234" t="s">
        <v>231</v>
      </c>
      <c r="F234" t="s">
        <v>7622</v>
      </c>
      <c r="G234" s="107">
        <v>45.464194300000003</v>
      </c>
      <c r="H234" s="107">
        <v>9.1896345999999998</v>
      </c>
    </row>
    <row r="235" spans="1:8" x14ac:dyDescent="0.25">
      <c r="A235" s="1">
        <v>234</v>
      </c>
      <c r="B235" t="s">
        <v>7761</v>
      </c>
      <c r="C235" t="s">
        <v>195</v>
      </c>
      <c r="D235" t="s">
        <v>194</v>
      </c>
      <c r="F235" t="s">
        <v>7614</v>
      </c>
      <c r="G235" s="107">
        <v>37.566679100000002</v>
      </c>
      <c r="H235" s="107">
        <v>126.9782914</v>
      </c>
    </row>
    <row r="236" spans="1:8" x14ac:dyDescent="0.25">
      <c r="A236" s="1">
        <v>235</v>
      </c>
      <c r="B236" t="s">
        <v>386</v>
      </c>
      <c r="C236" t="s">
        <v>387</v>
      </c>
      <c r="D236" t="s">
        <v>138</v>
      </c>
      <c r="F236" t="s">
        <v>7614</v>
      </c>
      <c r="G236" s="107">
        <v>55.399722500000003</v>
      </c>
      <c r="H236" s="107">
        <v>10.3852104</v>
      </c>
    </row>
    <row r="237" spans="1:8" x14ac:dyDescent="0.25">
      <c r="A237" s="1">
        <v>236</v>
      </c>
      <c r="B237" t="s">
        <v>7762</v>
      </c>
      <c r="C237" t="s">
        <v>601</v>
      </c>
      <c r="D237" t="s">
        <v>231</v>
      </c>
      <c r="F237" t="s">
        <v>7647</v>
      </c>
      <c r="G237" s="107">
        <v>43.769871199999997</v>
      </c>
      <c r="H237" s="107">
        <v>11.2555757</v>
      </c>
    </row>
    <row r="238" spans="1:8" x14ac:dyDescent="0.25">
      <c r="A238" s="1">
        <v>237</v>
      </c>
      <c r="B238" t="s">
        <v>7763</v>
      </c>
      <c r="C238" t="s">
        <v>7493</v>
      </c>
      <c r="D238" t="s">
        <v>20</v>
      </c>
      <c r="E238" s="1" t="s">
        <v>7476</v>
      </c>
      <c r="G238" s="107">
        <v>40.441694099999999</v>
      </c>
      <c r="H238" s="107">
        <v>-79.990086099999999</v>
      </c>
    </row>
    <row r="239" spans="1:8" x14ac:dyDescent="0.25">
      <c r="A239" s="1">
        <v>238</v>
      </c>
      <c r="B239" t="s">
        <v>7764</v>
      </c>
      <c r="C239" t="s">
        <v>117</v>
      </c>
      <c r="D239" t="s">
        <v>116</v>
      </c>
      <c r="F239" t="s">
        <v>7622</v>
      </c>
      <c r="G239" s="107">
        <v>35.6840574</v>
      </c>
      <c r="H239" s="107">
        <v>139.7744912</v>
      </c>
    </row>
    <row r="240" spans="1:8" x14ac:dyDescent="0.25">
      <c r="A240" s="1">
        <v>239</v>
      </c>
      <c r="B240" t="s">
        <v>650</v>
      </c>
      <c r="C240" t="s">
        <v>651</v>
      </c>
      <c r="D240" t="s">
        <v>20</v>
      </c>
      <c r="E240" s="1" t="s">
        <v>7469</v>
      </c>
      <c r="G240" s="107">
        <v>40.797038200000003</v>
      </c>
      <c r="H240" s="107">
        <v>-74.480986799999997</v>
      </c>
    </row>
    <row r="241" spans="1:8" x14ac:dyDescent="0.25">
      <c r="A241" s="1">
        <v>240</v>
      </c>
      <c r="B241" t="s">
        <v>637</v>
      </c>
      <c r="C241" t="s">
        <v>88</v>
      </c>
      <c r="D241" t="s">
        <v>20</v>
      </c>
      <c r="E241" s="1" t="s">
        <v>7472</v>
      </c>
      <c r="F241" t="s">
        <v>7622</v>
      </c>
      <c r="G241" s="107">
        <v>34.053690899999999</v>
      </c>
      <c r="H241" s="107">
        <v>-118.242766</v>
      </c>
    </row>
    <row r="242" spans="1:8" x14ac:dyDescent="0.25">
      <c r="A242" s="1">
        <v>241</v>
      </c>
      <c r="B242" t="s">
        <v>505</v>
      </c>
      <c r="C242" t="s">
        <v>506</v>
      </c>
      <c r="D242" t="s">
        <v>200</v>
      </c>
      <c r="F242" t="s">
        <v>7647</v>
      </c>
      <c r="G242" s="107">
        <v>60.394305500000002</v>
      </c>
      <c r="H242" s="107">
        <v>5.3259192000000004</v>
      </c>
    </row>
    <row r="243" spans="1:8" x14ac:dyDescent="0.25">
      <c r="A243" s="1">
        <v>242</v>
      </c>
      <c r="B243" t="s">
        <v>652</v>
      </c>
      <c r="C243" t="s">
        <v>653</v>
      </c>
      <c r="D243" t="s">
        <v>20</v>
      </c>
      <c r="E243" s="1" t="s">
        <v>7485</v>
      </c>
      <c r="F243" t="s">
        <v>7614</v>
      </c>
      <c r="G243" s="107">
        <v>32.776271899999998</v>
      </c>
      <c r="H243" s="107">
        <v>-96.796855899999997</v>
      </c>
    </row>
    <row r="244" spans="1:8" x14ac:dyDescent="0.25">
      <c r="A244" s="1">
        <v>243</v>
      </c>
      <c r="B244" t="s">
        <v>7765</v>
      </c>
      <c r="C244" t="s">
        <v>7766</v>
      </c>
      <c r="D244" t="s">
        <v>445</v>
      </c>
      <c r="G244" s="107">
        <v>26.303999900000001</v>
      </c>
      <c r="H244" s="107">
        <v>50.196023699999998</v>
      </c>
    </row>
    <row r="245" spans="1:8" x14ac:dyDescent="0.25">
      <c r="A245" s="1">
        <v>244</v>
      </c>
      <c r="B245" t="s">
        <v>459</v>
      </c>
      <c r="C245" t="s">
        <v>259</v>
      </c>
      <c r="D245" t="s">
        <v>258</v>
      </c>
      <c r="G245" s="107">
        <v>51.489333500000001</v>
      </c>
      <c r="H245" s="107">
        <v>-0.14405508452768731</v>
      </c>
    </row>
    <row r="246" spans="1:8" x14ac:dyDescent="0.25">
      <c r="A246" s="1">
        <v>245</v>
      </c>
      <c r="B246" t="s">
        <v>302</v>
      </c>
      <c r="C246" t="s">
        <v>303</v>
      </c>
      <c r="D246" t="s">
        <v>231</v>
      </c>
      <c r="F246" t="s">
        <v>7647</v>
      </c>
      <c r="G246" s="107">
        <v>45.464194300000003</v>
      </c>
      <c r="H246" s="107">
        <v>9.1896345999999998</v>
      </c>
    </row>
    <row r="247" spans="1:8" x14ac:dyDescent="0.25">
      <c r="A247" s="1">
        <v>246</v>
      </c>
      <c r="B247" t="s">
        <v>7767</v>
      </c>
      <c r="C247" t="s">
        <v>592</v>
      </c>
      <c r="D247" t="s">
        <v>116</v>
      </c>
      <c r="F247" t="s">
        <v>7618</v>
      </c>
      <c r="G247" s="107">
        <v>35.021040999999997</v>
      </c>
      <c r="H247" s="107">
        <v>135.7556075</v>
      </c>
    </row>
    <row r="248" spans="1:8" x14ac:dyDescent="0.25">
      <c r="A248" s="1">
        <v>247</v>
      </c>
      <c r="B248" t="s">
        <v>7768</v>
      </c>
      <c r="C248" t="s">
        <v>510</v>
      </c>
      <c r="D248" t="s">
        <v>258</v>
      </c>
      <c r="F248" t="s">
        <v>7622</v>
      </c>
      <c r="G248" s="107">
        <v>52.479699199999999</v>
      </c>
      <c r="H248" s="107">
        <v>-1.9026911</v>
      </c>
    </row>
    <row r="249" spans="1:8" x14ac:dyDescent="0.25">
      <c r="A249" s="1">
        <v>248</v>
      </c>
      <c r="B249" t="s">
        <v>7769</v>
      </c>
      <c r="C249" t="s">
        <v>299</v>
      </c>
      <c r="D249" t="s">
        <v>60</v>
      </c>
      <c r="F249" t="s">
        <v>7618</v>
      </c>
      <c r="G249" s="107">
        <v>53.550341000000003</v>
      </c>
      <c r="H249" s="107">
        <v>10.000654000000001</v>
      </c>
    </row>
    <row r="250" spans="1:8" x14ac:dyDescent="0.25">
      <c r="A250" s="1">
        <v>249</v>
      </c>
      <c r="B250" t="s">
        <v>7770</v>
      </c>
      <c r="C250" t="s">
        <v>572</v>
      </c>
      <c r="D250" t="s">
        <v>231</v>
      </c>
      <c r="F250" t="s">
        <v>7618</v>
      </c>
      <c r="G250" s="107">
        <v>45.067755099999999</v>
      </c>
      <c r="H250" s="107">
        <v>7.6824892</v>
      </c>
    </row>
    <row r="251" spans="1:8" x14ac:dyDescent="0.25">
      <c r="A251" s="1">
        <v>250</v>
      </c>
      <c r="B251" t="s">
        <v>7771</v>
      </c>
      <c r="C251" t="s">
        <v>420</v>
      </c>
      <c r="D251" t="s">
        <v>280</v>
      </c>
      <c r="G251" s="107">
        <v>51.053828600000003</v>
      </c>
      <c r="H251" s="107">
        <v>3.7250120999999998</v>
      </c>
    </row>
    <row r="252" spans="1:8" x14ac:dyDescent="0.25">
      <c r="A252" s="1">
        <v>251</v>
      </c>
      <c r="B252" t="s">
        <v>7772</v>
      </c>
      <c r="C252" t="s">
        <v>7773</v>
      </c>
      <c r="D252" t="s">
        <v>241</v>
      </c>
      <c r="F252" t="s">
        <v>7635</v>
      </c>
      <c r="G252" s="107">
        <v>51.448556949999997</v>
      </c>
      <c r="H252" s="107">
        <v>5.4501225218571427</v>
      </c>
    </row>
    <row r="253" spans="1:8" x14ac:dyDescent="0.25">
      <c r="A253" s="1">
        <v>252</v>
      </c>
      <c r="B253" t="s">
        <v>7774</v>
      </c>
      <c r="C253" t="s">
        <v>7775</v>
      </c>
      <c r="D253" t="s">
        <v>20</v>
      </c>
      <c r="E253" s="1" t="s">
        <v>7485</v>
      </c>
      <c r="F253" t="s">
        <v>7622</v>
      </c>
      <c r="G253" s="107">
        <v>31.263890499999999</v>
      </c>
      <c r="H253" s="107">
        <v>-98.545611600000001</v>
      </c>
    </row>
    <row r="254" spans="1:8" x14ac:dyDescent="0.25">
      <c r="A254" s="1">
        <v>253</v>
      </c>
      <c r="B254" t="s">
        <v>642</v>
      </c>
      <c r="C254" t="s">
        <v>643</v>
      </c>
      <c r="D254" t="s">
        <v>20</v>
      </c>
      <c r="E254" s="1" t="s">
        <v>7776</v>
      </c>
      <c r="G254" s="107">
        <v>45.520247099999999</v>
      </c>
      <c r="H254" s="107">
        <v>-122.674194</v>
      </c>
    </row>
    <row r="255" spans="1:8" x14ac:dyDescent="0.25">
      <c r="A255" s="1">
        <v>254</v>
      </c>
      <c r="B255" t="s">
        <v>3199</v>
      </c>
      <c r="C255" t="s">
        <v>7777</v>
      </c>
      <c r="D255" t="s">
        <v>6093</v>
      </c>
      <c r="G255" s="107">
        <v>24.163162</v>
      </c>
      <c r="H255" s="107">
        <v>120.64782820000001</v>
      </c>
    </row>
    <row r="256" spans="1:8" x14ac:dyDescent="0.25">
      <c r="A256" s="1">
        <v>255</v>
      </c>
      <c r="B256" t="s">
        <v>7778</v>
      </c>
      <c r="C256" t="s">
        <v>7779</v>
      </c>
      <c r="D256" t="s">
        <v>138</v>
      </c>
      <c r="G256" s="107">
        <v>55.710950199999999</v>
      </c>
      <c r="H256" s="107">
        <v>12.5340004</v>
      </c>
    </row>
    <row r="257" spans="1:8" x14ac:dyDescent="0.25">
      <c r="A257" s="1">
        <v>256</v>
      </c>
      <c r="B257" t="s">
        <v>7780</v>
      </c>
      <c r="C257" t="s">
        <v>7781</v>
      </c>
      <c r="D257" t="s">
        <v>200</v>
      </c>
      <c r="G257" s="107">
        <v>58.085627600000002</v>
      </c>
      <c r="H257" s="107">
        <v>7.9318580287581497</v>
      </c>
    </row>
    <row r="258" spans="1:8" x14ac:dyDescent="0.25">
      <c r="A258" s="1">
        <v>257</v>
      </c>
      <c r="B258" t="s">
        <v>7782</v>
      </c>
      <c r="C258" t="s">
        <v>7783</v>
      </c>
      <c r="D258" t="s">
        <v>241</v>
      </c>
      <c r="F258" t="s">
        <v>7614</v>
      </c>
      <c r="G258" s="107">
        <v>51.688938700000001</v>
      </c>
      <c r="H258" s="107">
        <v>5.3031160000000002</v>
      </c>
    </row>
    <row r="259" spans="1:8" x14ac:dyDescent="0.25">
      <c r="A259" s="1">
        <v>258</v>
      </c>
      <c r="B259" t="s">
        <v>859</v>
      </c>
      <c r="C259" t="s">
        <v>7784</v>
      </c>
      <c r="D259" t="s">
        <v>20</v>
      </c>
      <c r="E259" s="1" t="s">
        <v>7518</v>
      </c>
      <c r="F259" t="s">
        <v>7618</v>
      </c>
      <c r="G259" s="107">
        <v>39.1014537</v>
      </c>
      <c r="H259" s="107">
        <v>-84.512460200000007</v>
      </c>
    </row>
    <row r="260" spans="1:8" x14ac:dyDescent="0.25">
      <c r="A260" s="1">
        <v>259</v>
      </c>
      <c r="B260" t="s">
        <v>7785</v>
      </c>
      <c r="C260" t="s">
        <v>7786</v>
      </c>
      <c r="D260" t="s">
        <v>20</v>
      </c>
      <c r="E260" s="1" t="s">
        <v>7478</v>
      </c>
      <c r="F260" t="s">
        <v>7647</v>
      </c>
      <c r="G260" s="107">
        <v>35.227208599999997</v>
      </c>
      <c r="H260" s="107">
        <v>-80.843082699999997</v>
      </c>
    </row>
    <row r="261" spans="1:8" x14ac:dyDescent="0.25">
      <c r="A261" s="1">
        <v>260</v>
      </c>
      <c r="B261" t="s">
        <v>7787</v>
      </c>
      <c r="C261" t="s">
        <v>7788</v>
      </c>
      <c r="D261" t="s">
        <v>20</v>
      </c>
      <c r="E261" s="1" t="s">
        <v>7501</v>
      </c>
      <c r="F261" t="s">
        <v>7614</v>
      </c>
      <c r="G261" s="107">
        <v>27.9477595</v>
      </c>
      <c r="H261" s="107">
        <v>-82.458444</v>
      </c>
    </row>
    <row r="262" spans="1:8" x14ac:dyDescent="0.25">
      <c r="A262" s="1">
        <v>261</v>
      </c>
      <c r="B262" t="s">
        <v>947</v>
      </c>
      <c r="C262" t="s">
        <v>52</v>
      </c>
      <c r="D262" t="s">
        <v>51</v>
      </c>
      <c r="F262" t="s">
        <v>7635</v>
      </c>
      <c r="G262" s="107">
        <v>43.6534817</v>
      </c>
      <c r="H262" s="107">
        <v>-79.383934699999998</v>
      </c>
    </row>
    <row r="263" spans="1:8" x14ac:dyDescent="0.25">
      <c r="A263" s="1">
        <v>262</v>
      </c>
      <c r="B263" t="s">
        <v>7789</v>
      </c>
      <c r="C263" t="s">
        <v>428</v>
      </c>
      <c r="D263" t="s">
        <v>77</v>
      </c>
      <c r="F263" t="s">
        <v>7614</v>
      </c>
      <c r="G263" s="107">
        <v>43.296174299999997</v>
      </c>
      <c r="H263" s="107">
        <v>5.3699525000000001</v>
      </c>
    </row>
    <row r="264" spans="1:8" x14ac:dyDescent="0.25">
      <c r="A264" s="1">
        <v>263</v>
      </c>
      <c r="B264" t="s">
        <v>7790</v>
      </c>
      <c r="C264" t="s">
        <v>7791</v>
      </c>
      <c r="D264" t="s">
        <v>20</v>
      </c>
      <c r="E264" s="1" t="s">
        <v>7500</v>
      </c>
      <c r="G264" s="107">
        <v>36.844834800000001</v>
      </c>
      <c r="H264" s="107">
        <v>-76.286399900000006</v>
      </c>
    </row>
    <row r="265" spans="1:8" x14ac:dyDescent="0.25">
      <c r="A265" s="1">
        <v>264</v>
      </c>
      <c r="B265" t="s">
        <v>2131</v>
      </c>
      <c r="C265" t="s">
        <v>7792</v>
      </c>
      <c r="D265" t="s">
        <v>264</v>
      </c>
      <c r="F265" t="s">
        <v>7614</v>
      </c>
      <c r="G265" s="107">
        <v>65.011873399999999</v>
      </c>
      <c r="H265" s="107">
        <v>25.471680899999999</v>
      </c>
    </row>
    <row r="266" spans="1:8" x14ac:dyDescent="0.25">
      <c r="A266" s="1">
        <v>265</v>
      </c>
      <c r="B266" t="s">
        <v>541</v>
      </c>
      <c r="C266" t="s">
        <v>542</v>
      </c>
      <c r="D266" t="s">
        <v>310</v>
      </c>
      <c r="F266" t="s">
        <v>7622</v>
      </c>
      <c r="G266" s="107">
        <v>39.469706500000001</v>
      </c>
      <c r="H266" s="107">
        <v>-0.37633529999999998</v>
      </c>
    </row>
    <row r="267" spans="1:8" x14ac:dyDescent="0.25">
      <c r="A267" s="1">
        <v>266</v>
      </c>
      <c r="B267" t="s">
        <v>2778</v>
      </c>
      <c r="C267" t="s">
        <v>7793</v>
      </c>
      <c r="D267" t="s">
        <v>51</v>
      </c>
      <c r="G267" s="107">
        <v>51.045606399999997</v>
      </c>
      <c r="H267" s="107">
        <v>-114.057541</v>
      </c>
    </row>
    <row r="268" spans="1:8" x14ac:dyDescent="0.25">
      <c r="A268" s="1">
        <v>267</v>
      </c>
      <c r="B268" t="s">
        <v>430</v>
      </c>
      <c r="C268" t="s">
        <v>431</v>
      </c>
      <c r="D268" t="s">
        <v>231</v>
      </c>
      <c r="F268" t="s">
        <v>7622</v>
      </c>
      <c r="G268" s="107">
        <v>45.756655700000003</v>
      </c>
      <c r="H268" s="107">
        <v>9.7542192008622486</v>
      </c>
    </row>
    <row r="269" spans="1:8" x14ac:dyDescent="0.25">
      <c r="A269" s="1">
        <v>268</v>
      </c>
      <c r="B269" t="s">
        <v>7794</v>
      </c>
      <c r="C269" t="s">
        <v>7795</v>
      </c>
      <c r="D269" t="s">
        <v>60</v>
      </c>
      <c r="G269" s="107">
        <v>47.9466714</v>
      </c>
      <c r="H269" s="107">
        <v>11.2905374</v>
      </c>
    </row>
    <row r="270" spans="1:8" x14ac:dyDescent="0.25">
      <c r="A270" s="1">
        <v>269</v>
      </c>
      <c r="B270" t="s">
        <v>499</v>
      </c>
      <c r="C270" t="s">
        <v>500</v>
      </c>
      <c r="D270" t="s">
        <v>264</v>
      </c>
      <c r="F270" t="s">
        <v>7612</v>
      </c>
      <c r="G270" s="107">
        <v>62.824142399999999</v>
      </c>
      <c r="H270" s="107">
        <v>27.594561484488981</v>
      </c>
    </row>
    <row r="271" spans="1:8" x14ac:dyDescent="0.25">
      <c r="A271" s="1">
        <v>270</v>
      </c>
      <c r="B271" t="s">
        <v>2807</v>
      </c>
      <c r="C271" t="s">
        <v>7796</v>
      </c>
      <c r="D271" t="s">
        <v>116</v>
      </c>
      <c r="F271" t="s">
        <v>7647</v>
      </c>
      <c r="G271" s="107">
        <v>34.8581334</v>
      </c>
      <c r="H271" s="107">
        <v>133.77592559999999</v>
      </c>
    </row>
    <row r="272" spans="1:8" x14ac:dyDescent="0.25">
      <c r="A272" s="1">
        <v>271</v>
      </c>
      <c r="B272" t="s">
        <v>464</v>
      </c>
      <c r="C272" t="s">
        <v>465</v>
      </c>
      <c r="D272" t="s">
        <v>343</v>
      </c>
      <c r="G272" s="107">
        <v>-33.822566600000002</v>
      </c>
      <c r="H272" s="107">
        <v>151.19234019999999</v>
      </c>
    </row>
    <row r="273" spans="1:8" x14ac:dyDescent="0.25">
      <c r="A273" s="1">
        <v>272</v>
      </c>
      <c r="B273" t="s">
        <v>7797</v>
      </c>
      <c r="C273" t="s">
        <v>518</v>
      </c>
      <c r="D273" t="s">
        <v>343</v>
      </c>
      <c r="G273" s="107">
        <v>-37.801038200000001</v>
      </c>
      <c r="H273" s="107">
        <v>144.9792611</v>
      </c>
    </row>
    <row r="274" spans="1:8" x14ac:dyDescent="0.25">
      <c r="A274" s="1">
        <v>273</v>
      </c>
      <c r="B274" t="s">
        <v>593</v>
      </c>
      <c r="C274" t="s">
        <v>594</v>
      </c>
      <c r="D274" t="s">
        <v>60</v>
      </c>
      <c r="G274" s="107">
        <v>48.778448500000003</v>
      </c>
      <c r="H274" s="107">
        <v>9.1800131999999994</v>
      </c>
    </row>
    <row r="275" spans="1:8" x14ac:dyDescent="0.25">
      <c r="A275" s="1">
        <v>274</v>
      </c>
      <c r="B275" t="s">
        <v>377</v>
      </c>
      <c r="C275" t="s">
        <v>78</v>
      </c>
      <c r="D275" t="s">
        <v>77</v>
      </c>
      <c r="G275" s="107">
        <v>48.853495100000004</v>
      </c>
      <c r="H275" s="107">
        <v>2.3483915</v>
      </c>
    </row>
    <row r="276" spans="1:8" x14ac:dyDescent="0.25">
      <c r="A276" s="1">
        <v>275</v>
      </c>
      <c r="B276" t="s">
        <v>7798</v>
      </c>
      <c r="C276" t="s">
        <v>7504</v>
      </c>
      <c r="D276" t="s">
        <v>20</v>
      </c>
      <c r="E276" s="1" t="s">
        <v>7478</v>
      </c>
      <c r="G276" s="107">
        <v>36.099813099999999</v>
      </c>
      <c r="H276" s="107">
        <v>-80.244051799999994</v>
      </c>
    </row>
    <row r="277" spans="1:8" x14ac:dyDescent="0.25">
      <c r="A277" s="1">
        <v>276</v>
      </c>
      <c r="B277" t="s">
        <v>7799</v>
      </c>
      <c r="C277" t="s">
        <v>259</v>
      </c>
      <c r="D277" t="s">
        <v>258</v>
      </c>
      <c r="G277" s="107">
        <v>51.489333500000001</v>
      </c>
      <c r="H277" s="107">
        <v>-0.14405508452768731</v>
      </c>
    </row>
    <row r="278" spans="1:8" x14ac:dyDescent="0.25">
      <c r="A278" s="1">
        <v>277</v>
      </c>
      <c r="B278" t="s">
        <v>7800</v>
      </c>
      <c r="C278" t="s">
        <v>7679</v>
      </c>
      <c r="D278" t="s">
        <v>231</v>
      </c>
      <c r="F278" t="s">
        <v>7647</v>
      </c>
      <c r="G278" s="107">
        <v>44.407260000000001</v>
      </c>
      <c r="H278" s="107">
        <v>8.9338624000000006</v>
      </c>
    </row>
    <row r="279" spans="1:8" x14ac:dyDescent="0.25">
      <c r="A279" s="1">
        <v>278</v>
      </c>
      <c r="B279" t="s">
        <v>2253</v>
      </c>
      <c r="C279" t="s">
        <v>7801</v>
      </c>
      <c r="D279" t="s">
        <v>92</v>
      </c>
      <c r="F279" t="s">
        <v>7614</v>
      </c>
      <c r="G279" s="107">
        <v>32.832985899999997</v>
      </c>
      <c r="H279" s="107">
        <v>34.979330599999997</v>
      </c>
    </row>
    <row r="280" spans="1:8" x14ac:dyDescent="0.25">
      <c r="A280" s="1">
        <v>279</v>
      </c>
      <c r="B280" t="s">
        <v>4248</v>
      </c>
      <c r="C280" t="s">
        <v>7802</v>
      </c>
      <c r="D280" t="s">
        <v>92</v>
      </c>
      <c r="F280" t="s">
        <v>7614</v>
      </c>
      <c r="G280" s="107">
        <v>31.966089499999999</v>
      </c>
      <c r="H280" s="107">
        <v>34.839061948429503</v>
      </c>
    </row>
    <row r="281" spans="1:8" x14ac:dyDescent="0.25">
      <c r="A281" s="1">
        <v>280</v>
      </c>
      <c r="B281" t="s">
        <v>7803</v>
      </c>
      <c r="C281" t="s">
        <v>356</v>
      </c>
      <c r="D281" t="s">
        <v>20</v>
      </c>
      <c r="E281" s="1" t="s">
        <v>7485</v>
      </c>
      <c r="G281" s="107">
        <v>29.758938199999999</v>
      </c>
      <c r="H281" s="107">
        <v>-95.367697399999997</v>
      </c>
    </row>
    <row r="282" spans="1:8" x14ac:dyDescent="0.25">
      <c r="A282" s="1">
        <v>281</v>
      </c>
      <c r="B282" t="s">
        <v>7804</v>
      </c>
      <c r="C282" t="s">
        <v>121</v>
      </c>
      <c r="D282" t="s">
        <v>103</v>
      </c>
      <c r="G282" s="107">
        <v>47.558107700000001</v>
      </c>
      <c r="H282" s="107">
        <v>7.5878261</v>
      </c>
    </row>
    <row r="283" spans="1:8" x14ac:dyDescent="0.25">
      <c r="A283" s="1">
        <v>282</v>
      </c>
      <c r="B283" t="s">
        <v>7805</v>
      </c>
      <c r="C283" t="s">
        <v>186</v>
      </c>
      <c r="D283" t="s">
        <v>20</v>
      </c>
      <c r="E283" s="1" t="s">
        <v>7474</v>
      </c>
      <c r="F283" t="s">
        <v>7614</v>
      </c>
      <c r="G283" s="107">
        <v>41.875561599999997</v>
      </c>
      <c r="H283" s="107">
        <v>-87.6244212</v>
      </c>
    </row>
    <row r="284" spans="1:8" x14ac:dyDescent="0.25">
      <c r="A284" s="1">
        <v>283</v>
      </c>
      <c r="B284" t="s">
        <v>7806</v>
      </c>
      <c r="C284" t="s">
        <v>7807</v>
      </c>
      <c r="D284" t="s">
        <v>231</v>
      </c>
      <c r="G284" s="107">
        <v>44.222727800000001</v>
      </c>
      <c r="H284" s="107">
        <v>12.041273</v>
      </c>
    </row>
    <row r="285" spans="1:8" x14ac:dyDescent="0.25">
      <c r="A285" s="1">
        <v>284</v>
      </c>
      <c r="B285" t="s">
        <v>7808</v>
      </c>
      <c r="C285" t="s">
        <v>242</v>
      </c>
      <c r="D285" t="s">
        <v>241</v>
      </c>
      <c r="F285" t="s">
        <v>7622</v>
      </c>
      <c r="G285" s="107">
        <v>52.373079599999997</v>
      </c>
      <c r="H285" s="107">
        <v>4.8924534</v>
      </c>
    </row>
    <row r="286" spans="1:8" x14ac:dyDescent="0.25">
      <c r="A286" s="1">
        <v>285</v>
      </c>
      <c r="B286" t="s">
        <v>7809</v>
      </c>
      <c r="C286" t="s">
        <v>495</v>
      </c>
      <c r="D286" t="s">
        <v>7810</v>
      </c>
      <c r="F286" t="s">
        <v>7635</v>
      </c>
      <c r="G286" s="107">
        <v>19.432629599999999</v>
      </c>
      <c r="H286" s="107">
        <v>-99.1331785</v>
      </c>
    </row>
    <row r="287" spans="1:8" x14ac:dyDescent="0.25">
      <c r="A287" s="1">
        <v>286</v>
      </c>
      <c r="B287" t="s">
        <v>7811</v>
      </c>
      <c r="C287" t="s">
        <v>7812</v>
      </c>
      <c r="D287" t="s">
        <v>310</v>
      </c>
      <c r="F287" t="s">
        <v>7641</v>
      </c>
      <c r="G287" s="107">
        <v>43.263001799999998</v>
      </c>
      <c r="H287" s="107">
        <v>-2.9350038999999999</v>
      </c>
    </row>
    <row r="288" spans="1:8" x14ac:dyDescent="0.25">
      <c r="A288" s="1">
        <v>287</v>
      </c>
      <c r="B288" t="s">
        <v>511</v>
      </c>
      <c r="C288" t="s">
        <v>512</v>
      </c>
      <c r="D288" t="s">
        <v>258</v>
      </c>
      <c r="G288" s="107">
        <v>54.973847399999997</v>
      </c>
      <c r="H288" s="107">
        <v>-1.6131572000000001</v>
      </c>
    </row>
    <row r="289" spans="1:8" x14ac:dyDescent="0.25">
      <c r="A289" s="1">
        <v>288</v>
      </c>
      <c r="B289" t="s">
        <v>7813</v>
      </c>
      <c r="C289" t="s">
        <v>259</v>
      </c>
      <c r="D289" t="s">
        <v>258</v>
      </c>
      <c r="F289" t="s">
        <v>7617</v>
      </c>
      <c r="G289" s="107">
        <v>51.489333500000001</v>
      </c>
      <c r="H289" s="107">
        <v>-0.14405508452768731</v>
      </c>
    </row>
    <row r="290" spans="1:8" x14ac:dyDescent="0.25">
      <c r="A290" s="1">
        <v>289</v>
      </c>
      <c r="B290" t="s">
        <v>3706</v>
      </c>
      <c r="C290" t="s">
        <v>7814</v>
      </c>
      <c r="D290" t="s">
        <v>116</v>
      </c>
      <c r="G290" s="107">
        <v>35.174318</v>
      </c>
      <c r="H290" s="107">
        <v>137.07004699999999</v>
      </c>
    </row>
    <row r="291" spans="1:8" x14ac:dyDescent="0.25">
      <c r="A291" s="1">
        <v>290</v>
      </c>
      <c r="B291" t="s">
        <v>7815</v>
      </c>
      <c r="C291" t="s">
        <v>7816</v>
      </c>
      <c r="D291" t="s">
        <v>138</v>
      </c>
      <c r="G291" s="107">
        <v>55.644171200000002</v>
      </c>
      <c r="H291" s="107">
        <v>12.4772091</v>
      </c>
    </row>
    <row r="292" spans="1:8" x14ac:dyDescent="0.25">
      <c r="A292" s="1">
        <v>291</v>
      </c>
      <c r="B292" t="s">
        <v>7817</v>
      </c>
      <c r="C292" t="s">
        <v>214</v>
      </c>
      <c r="D292" t="s">
        <v>213</v>
      </c>
      <c r="F292" t="s">
        <v>7622</v>
      </c>
      <c r="G292" s="107">
        <v>-23.550650699999998</v>
      </c>
      <c r="H292" s="107">
        <v>-46.633382400000002</v>
      </c>
    </row>
    <row r="293" spans="1:8" x14ac:dyDescent="0.25">
      <c r="A293" s="1">
        <v>292</v>
      </c>
      <c r="B293" t="s">
        <v>494</v>
      </c>
      <c r="C293" t="s">
        <v>495</v>
      </c>
      <c r="D293" t="s">
        <v>7810</v>
      </c>
      <c r="F293" t="s">
        <v>7614</v>
      </c>
      <c r="G293" s="107">
        <v>19.432629599999999</v>
      </c>
      <c r="H293" s="107">
        <v>-99.1331785</v>
      </c>
    </row>
    <row r="294" spans="1:8" x14ac:dyDescent="0.25">
      <c r="A294" s="1">
        <v>293</v>
      </c>
      <c r="B294" t="s">
        <v>7818</v>
      </c>
      <c r="C294" t="s">
        <v>195</v>
      </c>
      <c r="D294" t="s">
        <v>194</v>
      </c>
      <c r="G294" s="107">
        <v>37.566679100000002</v>
      </c>
      <c r="H294" s="107">
        <v>126.9782914</v>
      </c>
    </row>
    <row r="295" spans="1:8" x14ac:dyDescent="0.25">
      <c r="A295" s="1">
        <v>294</v>
      </c>
      <c r="B295" t="s">
        <v>7819</v>
      </c>
      <c r="C295" t="s">
        <v>259</v>
      </c>
      <c r="D295" t="s">
        <v>258</v>
      </c>
      <c r="F295" t="s">
        <v>7614</v>
      </c>
      <c r="G295" s="107">
        <v>51.489333500000001</v>
      </c>
      <c r="H295" s="107">
        <v>-0.14405508452768731</v>
      </c>
    </row>
    <row r="296" spans="1:8" x14ac:dyDescent="0.25">
      <c r="A296" s="1">
        <v>295</v>
      </c>
      <c r="B296" t="s">
        <v>7820</v>
      </c>
      <c r="C296" t="s">
        <v>311</v>
      </c>
      <c r="D296" t="s">
        <v>310</v>
      </c>
      <c r="G296" s="107">
        <v>40.416704699999997</v>
      </c>
      <c r="H296" s="107">
        <v>-3.7035825</v>
      </c>
    </row>
    <row r="297" spans="1:8" x14ac:dyDescent="0.25">
      <c r="A297" s="1">
        <v>296</v>
      </c>
      <c r="B297" t="s">
        <v>408</v>
      </c>
      <c r="C297" t="s">
        <v>409</v>
      </c>
      <c r="D297" t="s">
        <v>213</v>
      </c>
      <c r="F297" t="s">
        <v>7821</v>
      </c>
      <c r="G297" s="107">
        <v>-30.032499900000001</v>
      </c>
      <c r="H297" s="107">
        <v>-51.230376700000001</v>
      </c>
    </row>
    <row r="298" spans="1:8" x14ac:dyDescent="0.25">
      <c r="A298" s="1">
        <v>297</v>
      </c>
      <c r="B298" t="s">
        <v>7822</v>
      </c>
      <c r="C298" t="s">
        <v>7823</v>
      </c>
      <c r="D298" t="s">
        <v>258</v>
      </c>
      <c r="G298" s="107">
        <v>51.453802199999998</v>
      </c>
      <c r="H298" s="107">
        <v>-2.5972985</v>
      </c>
    </row>
    <row r="299" spans="1:8" x14ac:dyDescent="0.25">
      <c r="A299" s="1">
        <v>298</v>
      </c>
      <c r="B299" t="s">
        <v>7824</v>
      </c>
      <c r="C299" t="s">
        <v>636</v>
      </c>
      <c r="D299" t="s">
        <v>20</v>
      </c>
      <c r="E299" s="1" t="s">
        <v>7486</v>
      </c>
      <c r="G299" s="107">
        <v>38.628027799999998</v>
      </c>
      <c r="H299" s="107">
        <v>-90.191015399999998</v>
      </c>
    </row>
    <row r="300" spans="1:8" x14ac:dyDescent="0.25">
      <c r="A300" s="1">
        <v>299</v>
      </c>
      <c r="B300" t="s">
        <v>7825</v>
      </c>
      <c r="C300" t="s">
        <v>7823</v>
      </c>
      <c r="D300" t="s">
        <v>258</v>
      </c>
      <c r="G300" s="107">
        <v>51.453802199999998</v>
      </c>
      <c r="H300" s="107">
        <v>-2.5972985</v>
      </c>
    </row>
    <row r="301" spans="1:8" x14ac:dyDescent="0.25">
      <c r="A301" s="1">
        <v>300</v>
      </c>
      <c r="B301" t="s">
        <v>7826</v>
      </c>
      <c r="C301" t="s">
        <v>7827</v>
      </c>
      <c r="D301" t="s">
        <v>343</v>
      </c>
      <c r="G301" s="107">
        <v>-31.9799209</v>
      </c>
      <c r="H301" s="107">
        <v>115.8057167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EDE8-6087-46B1-8523-910847B46433}">
  <dimension ref="A1:G251"/>
  <sheetViews>
    <sheetView topLeftCell="A232" workbookViewId="0">
      <selection activeCell="I243" sqref="I243"/>
    </sheetView>
  </sheetViews>
  <sheetFormatPr defaultColWidth="11.42578125" defaultRowHeight="15" x14ac:dyDescent="0.25"/>
  <cols>
    <col min="1" max="1" width="10.85546875" style="1"/>
    <col min="2" max="2" width="53.85546875" bestFit="1" customWidth="1"/>
    <col min="3" max="3" width="72.85546875" bestFit="1" customWidth="1"/>
    <col min="4" max="4" width="22.85546875" bestFit="1" customWidth="1"/>
    <col min="5" max="5" width="14.42578125" bestFit="1" customWidth="1"/>
    <col min="6" max="6" width="14.7109375" bestFit="1" customWidth="1"/>
    <col min="7" max="7" width="17.140625" bestFit="1" customWidth="1"/>
  </cols>
  <sheetData>
    <row r="1" spans="1:7" ht="21" x14ac:dyDescent="0.35">
      <c r="A1" s="33" t="s">
        <v>0</v>
      </c>
      <c r="B1" s="32" t="s">
        <v>1</v>
      </c>
      <c r="C1" s="32" t="s">
        <v>7828</v>
      </c>
      <c r="D1" s="32" t="s">
        <v>3</v>
      </c>
      <c r="E1" s="32" t="s">
        <v>2</v>
      </c>
      <c r="F1" s="32" t="s">
        <v>9558</v>
      </c>
      <c r="G1" s="32" t="s">
        <v>9559</v>
      </c>
    </row>
    <row r="2" spans="1:7" x14ac:dyDescent="0.25">
      <c r="A2" s="1">
        <v>1</v>
      </c>
      <c r="B2" t="s">
        <v>44</v>
      </c>
      <c r="C2" t="s">
        <v>7829</v>
      </c>
      <c r="D2" t="s">
        <v>7830</v>
      </c>
      <c r="E2" t="s">
        <v>20</v>
      </c>
      <c r="F2" s="106">
        <v>42.355433400000003</v>
      </c>
      <c r="G2" s="106">
        <v>-71.060511000000005</v>
      </c>
    </row>
    <row r="3" spans="1:7" x14ac:dyDescent="0.25">
      <c r="A3" s="1">
        <v>2</v>
      </c>
      <c r="B3" t="s">
        <v>34</v>
      </c>
      <c r="C3" t="s">
        <v>7831</v>
      </c>
      <c r="D3" t="s">
        <v>7832</v>
      </c>
      <c r="E3" t="s">
        <v>20</v>
      </c>
      <c r="F3" s="106">
        <v>41.499657399999997</v>
      </c>
      <c r="G3" s="106">
        <v>-81.693677199999996</v>
      </c>
    </row>
    <row r="4" spans="1:7" x14ac:dyDescent="0.25">
      <c r="A4" s="1">
        <v>3</v>
      </c>
      <c r="B4" t="s">
        <v>19</v>
      </c>
      <c r="C4" t="s">
        <v>7833</v>
      </c>
      <c r="D4" t="s">
        <v>7834</v>
      </c>
      <c r="E4" t="s">
        <v>20</v>
      </c>
      <c r="F4" s="106">
        <v>44.0234387</v>
      </c>
      <c r="G4" s="106">
        <v>-92.463018199999993</v>
      </c>
    </row>
    <row r="5" spans="1:7" x14ac:dyDescent="0.25">
      <c r="A5" s="1">
        <v>4</v>
      </c>
      <c r="B5" t="s">
        <v>188</v>
      </c>
      <c r="C5" t="s">
        <v>7835</v>
      </c>
      <c r="D5" t="s">
        <v>7836</v>
      </c>
      <c r="E5" t="s">
        <v>20</v>
      </c>
      <c r="F5" s="106">
        <v>40.7127281</v>
      </c>
      <c r="G5" s="106">
        <v>-74.006015199999993</v>
      </c>
    </row>
    <row r="6" spans="1:7" x14ac:dyDescent="0.25">
      <c r="A6" s="1">
        <v>5</v>
      </c>
      <c r="B6" t="s">
        <v>134</v>
      </c>
      <c r="C6" t="s">
        <v>7837</v>
      </c>
      <c r="D6" t="s">
        <v>7830</v>
      </c>
      <c r="E6" t="s">
        <v>20</v>
      </c>
      <c r="F6" s="106">
        <v>42.355433400000003</v>
      </c>
      <c r="G6" s="106">
        <v>-71.060511000000005</v>
      </c>
    </row>
    <row r="7" spans="1:7" x14ac:dyDescent="0.25">
      <c r="A7" s="1">
        <v>6</v>
      </c>
      <c r="B7" t="s">
        <v>149</v>
      </c>
      <c r="C7" t="s">
        <v>7838</v>
      </c>
      <c r="D7" t="s">
        <v>7836</v>
      </c>
      <c r="E7" t="s">
        <v>20</v>
      </c>
      <c r="F7" s="106">
        <v>40.7127281</v>
      </c>
      <c r="G7" s="106">
        <v>-74.006015199999993</v>
      </c>
    </row>
    <row r="8" spans="1:7" x14ac:dyDescent="0.25">
      <c r="A8" s="1">
        <v>7</v>
      </c>
      <c r="B8" t="s">
        <v>73</v>
      </c>
      <c r="C8" t="s">
        <v>7839</v>
      </c>
      <c r="D8" t="s">
        <v>7840</v>
      </c>
      <c r="E8" t="s">
        <v>20</v>
      </c>
      <c r="F8" s="106">
        <v>39.290881599999999</v>
      </c>
      <c r="G8" s="106">
        <v>-76.610759000000002</v>
      </c>
    </row>
    <row r="9" spans="1:7" x14ac:dyDescent="0.25">
      <c r="A9" s="1">
        <v>8</v>
      </c>
      <c r="B9" t="s">
        <v>249</v>
      </c>
      <c r="C9" t="s">
        <v>7841</v>
      </c>
      <c r="D9" t="s">
        <v>7842</v>
      </c>
      <c r="E9" t="s">
        <v>20</v>
      </c>
      <c r="F9" s="106">
        <v>34.053690899999999</v>
      </c>
      <c r="G9" s="106">
        <v>-118.242766</v>
      </c>
    </row>
    <row r="10" spans="1:7" x14ac:dyDescent="0.25">
      <c r="A10" s="1">
        <v>9</v>
      </c>
      <c r="B10" t="s">
        <v>7655</v>
      </c>
      <c r="C10" t="s">
        <v>7843</v>
      </c>
      <c r="D10" t="s">
        <v>259</v>
      </c>
      <c r="E10" t="s">
        <v>258</v>
      </c>
      <c r="F10" s="106">
        <v>51.489333500000001</v>
      </c>
      <c r="G10" s="106">
        <v>-0.14405508452768731</v>
      </c>
    </row>
    <row r="11" spans="1:7" x14ac:dyDescent="0.25">
      <c r="A11" s="1">
        <v>10</v>
      </c>
      <c r="B11" t="s">
        <v>76</v>
      </c>
      <c r="C11" t="s">
        <v>7844</v>
      </c>
      <c r="D11" t="s">
        <v>78</v>
      </c>
      <c r="E11" t="s">
        <v>77</v>
      </c>
      <c r="F11" s="106">
        <v>48.853495100000004</v>
      </c>
      <c r="G11" s="106">
        <v>2.3483915</v>
      </c>
    </row>
    <row r="12" spans="1:7" x14ac:dyDescent="0.25">
      <c r="A12" s="1">
        <v>11</v>
      </c>
      <c r="B12" t="s">
        <v>59</v>
      </c>
      <c r="C12" t="s">
        <v>7845</v>
      </c>
      <c r="D12" t="s">
        <v>61</v>
      </c>
      <c r="E12" t="s">
        <v>60</v>
      </c>
      <c r="F12" s="106">
        <v>52.517036500000003</v>
      </c>
      <c r="G12" s="106">
        <v>13.3888599</v>
      </c>
    </row>
    <row r="13" spans="1:7" x14ac:dyDescent="0.25">
      <c r="A13" s="1">
        <v>12</v>
      </c>
      <c r="B13" t="s">
        <v>313</v>
      </c>
      <c r="C13" t="s">
        <v>7846</v>
      </c>
      <c r="D13" t="s">
        <v>7847</v>
      </c>
      <c r="E13" t="s">
        <v>20</v>
      </c>
      <c r="F13" s="106">
        <v>39.9527237</v>
      </c>
      <c r="G13" s="106">
        <v>-75.163526200000007</v>
      </c>
    </row>
    <row r="14" spans="1:7" x14ac:dyDescent="0.25">
      <c r="A14" s="1">
        <v>13</v>
      </c>
      <c r="B14" t="s">
        <v>253</v>
      </c>
      <c r="C14" t="s">
        <v>7848</v>
      </c>
      <c r="D14" t="s">
        <v>7849</v>
      </c>
      <c r="E14" t="s">
        <v>20</v>
      </c>
      <c r="F14" s="106">
        <v>35.996653000000002</v>
      </c>
      <c r="G14" s="106">
        <v>-78.901805300000007</v>
      </c>
    </row>
    <row r="15" spans="1:7" x14ac:dyDescent="0.25">
      <c r="A15" s="1">
        <v>14</v>
      </c>
      <c r="B15" t="s">
        <v>127</v>
      </c>
      <c r="C15" t="s">
        <v>7850</v>
      </c>
      <c r="D15" t="s">
        <v>128</v>
      </c>
      <c r="E15" t="s">
        <v>60</v>
      </c>
      <c r="F15" s="106">
        <v>49.4093582</v>
      </c>
      <c r="G15" s="106">
        <v>8.6947240000000008</v>
      </c>
    </row>
    <row r="16" spans="1:7" x14ac:dyDescent="0.25">
      <c r="A16" s="1">
        <v>15</v>
      </c>
      <c r="B16" t="s">
        <v>322</v>
      </c>
      <c r="C16" t="s">
        <v>7851</v>
      </c>
      <c r="D16" t="s">
        <v>7836</v>
      </c>
      <c r="E16" t="s">
        <v>20</v>
      </c>
      <c r="F16" s="106">
        <v>40.7127281</v>
      </c>
      <c r="G16" s="106">
        <v>-74.006015199999993</v>
      </c>
    </row>
    <row r="17" spans="1:7" x14ac:dyDescent="0.25">
      <c r="A17" s="1">
        <v>16</v>
      </c>
      <c r="B17" t="s">
        <v>143</v>
      </c>
      <c r="C17" t="s">
        <v>7852</v>
      </c>
      <c r="D17" t="s">
        <v>7853</v>
      </c>
      <c r="E17" t="s">
        <v>20</v>
      </c>
      <c r="F17" s="106">
        <v>37.426540699999997</v>
      </c>
      <c r="G17" s="106">
        <v>-122.1703054553406</v>
      </c>
    </row>
    <row r="18" spans="1:7" x14ac:dyDescent="0.25">
      <c r="A18" s="1">
        <v>17</v>
      </c>
      <c r="B18" t="s">
        <v>7744</v>
      </c>
      <c r="D18" t="s">
        <v>7760</v>
      </c>
      <c r="E18" t="s">
        <v>231</v>
      </c>
      <c r="F18" s="106">
        <v>45.464194300000003</v>
      </c>
      <c r="G18" s="106">
        <v>9.1896345999999998</v>
      </c>
    </row>
    <row r="19" spans="1:7" x14ac:dyDescent="0.25">
      <c r="A19" s="1">
        <v>18</v>
      </c>
      <c r="B19" t="s">
        <v>226</v>
      </c>
      <c r="C19" t="s">
        <v>7854</v>
      </c>
      <c r="D19" t="s">
        <v>7855</v>
      </c>
      <c r="E19" t="s">
        <v>20</v>
      </c>
      <c r="F19" s="106">
        <v>42.268156900000001</v>
      </c>
      <c r="G19" s="106">
        <v>-83.731229099999993</v>
      </c>
    </row>
    <row r="20" spans="1:7" x14ac:dyDescent="0.25">
      <c r="A20" s="1">
        <v>19</v>
      </c>
      <c r="B20" t="s">
        <v>309</v>
      </c>
      <c r="C20" t="s">
        <v>7856</v>
      </c>
      <c r="D20" t="s">
        <v>311</v>
      </c>
      <c r="E20" t="s">
        <v>310</v>
      </c>
      <c r="F20" s="106">
        <v>40.416704699999997</v>
      </c>
      <c r="G20" s="106">
        <v>-3.7035825</v>
      </c>
    </row>
    <row r="21" spans="1:7" x14ac:dyDescent="0.25">
      <c r="A21" s="1">
        <v>20</v>
      </c>
      <c r="B21" t="s">
        <v>7619</v>
      </c>
      <c r="C21" t="s">
        <v>7857</v>
      </c>
      <c r="D21" t="s">
        <v>7858</v>
      </c>
      <c r="E21" t="s">
        <v>20</v>
      </c>
      <c r="F21" s="106">
        <v>44.977299500000001</v>
      </c>
      <c r="G21" s="106">
        <v>-93.265469199999998</v>
      </c>
    </row>
    <row r="22" spans="1:7" x14ac:dyDescent="0.25">
      <c r="A22" s="1">
        <v>21</v>
      </c>
      <c r="B22" t="s">
        <v>429</v>
      </c>
      <c r="C22" t="s">
        <v>7837</v>
      </c>
      <c r="D22" t="s">
        <v>7859</v>
      </c>
      <c r="E22" t="s">
        <v>20</v>
      </c>
      <c r="F22" s="106">
        <v>41.875561599999997</v>
      </c>
      <c r="G22" s="106">
        <v>-87.6244212</v>
      </c>
    </row>
    <row r="23" spans="1:7" x14ac:dyDescent="0.25">
      <c r="A23" s="1">
        <v>22</v>
      </c>
      <c r="B23" t="s">
        <v>2746</v>
      </c>
      <c r="D23" t="s">
        <v>7860</v>
      </c>
      <c r="E23" t="s">
        <v>116</v>
      </c>
      <c r="F23" s="106">
        <v>34.764884000000002</v>
      </c>
      <c r="G23" s="106">
        <v>135.51734999999999</v>
      </c>
    </row>
    <row r="24" spans="1:7" x14ac:dyDescent="0.25">
      <c r="A24" s="1">
        <v>23</v>
      </c>
      <c r="B24" t="s">
        <v>360</v>
      </c>
      <c r="C24" t="s">
        <v>7861</v>
      </c>
      <c r="D24" t="s">
        <v>7760</v>
      </c>
      <c r="E24" t="s">
        <v>231</v>
      </c>
      <c r="F24" s="106">
        <v>45.464194300000003</v>
      </c>
      <c r="G24" s="106">
        <v>9.1896345999999998</v>
      </c>
    </row>
    <row r="25" spans="1:7" x14ac:dyDescent="0.25">
      <c r="A25" s="1">
        <v>24</v>
      </c>
      <c r="B25" t="s">
        <v>7862</v>
      </c>
      <c r="C25" t="s">
        <v>7861</v>
      </c>
      <c r="D25" t="s">
        <v>214</v>
      </c>
      <c r="E25" t="s">
        <v>213</v>
      </c>
      <c r="F25" s="106">
        <v>-23.550650699999998</v>
      </c>
      <c r="G25" s="106">
        <v>-46.633382400000002</v>
      </c>
    </row>
    <row r="26" spans="1:7" x14ac:dyDescent="0.25">
      <c r="A26" s="1">
        <v>25</v>
      </c>
      <c r="B26" t="s">
        <v>81</v>
      </c>
      <c r="C26" t="s">
        <v>7863</v>
      </c>
      <c r="D26" t="s">
        <v>83</v>
      </c>
      <c r="E26" t="s">
        <v>82</v>
      </c>
      <c r="F26" s="106">
        <v>59.361367000000001</v>
      </c>
      <c r="G26" s="106">
        <v>18.0013693</v>
      </c>
    </row>
    <row r="27" spans="1:7" x14ac:dyDescent="0.25">
      <c r="A27" s="1">
        <v>26</v>
      </c>
      <c r="B27" t="s">
        <v>124</v>
      </c>
      <c r="C27" t="s">
        <v>7864</v>
      </c>
      <c r="D27" t="s">
        <v>125</v>
      </c>
      <c r="E27" t="s">
        <v>103</v>
      </c>
      <c r="F27" s="106">
        <v>47.374448899999997</v>
      </c>
      <c r="G27" s="106">
        <v>8.5410421999999997</v>
      </c>
    </row>
    <row r="28" spans="1:7" x14ac:dyDescent="0.25">
      <c r="A28" s="1">
        <v>27</v>
      </c>
      <c r="B28" t="s">
        <v>136</v>
      </c>
      <c r="C28" t="s">
        <v>7865</v>
      </c>
      <c r="D28" t="s">
        <v>78</v>
      </c>
      <c r="E28" t="s">
        <v>77</v>
      </c>
      <c r="F28" s="106">
        <v>48.853495100000004</v>
      </c>
      <c r="G28" s="106">
        <v>2.3483915</v>
      </c>
    </row>
    <row r="29" spans="1:7" x14ac:dyDescent="0.25">
      <c r="A29" s="1">
        <v>28</v>
      </c>
      <c r="B29" t="s">
        <v>352</v>
      </c>
      <c r="C29" t="s">
        <v>7856</v>
      </c>
      <c r="D29" t="s">
        <v>311</v>
      </c>
      <c r="E29" t="s">
        <v>310</v>
      </c>
      <c r="F29" s="106">
        <v>40.416704699999997</v>
      </c>
      <c r="G29" s="106">
        <v>-3.7035825</v>
      </c>
    </row>
    <row r="30" spans="1:7" x14ac:dyDescent="0.25">
      <c r="A30" s="1">
        <v>29</v>
      </c>
      <c r="B30" t="s">
        <v>7662</v>
      </c>
      <c r="C30" t="s">
        <v>7866</v>
      </c>
      <c r="D30" t="s">
        <v>7867</v>
      </c>
      <c r="E30" t="s">
        <v>20</v>
      </c>
      <c r="F30" s="106">
        <v>29.758938199999999</v>
      </c>
      <c r="G30" s="106">
        <v>-95.367697399999997</v>
      </c>
    </row>
    <row r="31" spans="1:7" x14ac:dyDescent="0.25">
      <c r="A31" s="1">
        <v>30</v>
      </c>
      <c r="B31" t="s">
        <v>7868</v>
      </c>
      <c r="C31" t="s">
        <v>7869</v>
      </c>
      <c r="D31" t="s">
        <v>7870</v>
      </c>
      <c r="E31" t="s">
        <v>60</v>
      </c>
      <c r="F31" s="106">
        <v>52.201439899999997</v>
      </c>
      <c r="G31" s="106">
        <v>8.7981244000000007</v>
      </c>
    </row>
    <row r="32" spans="1:7" x14ac:dyDescent="0.25">
      <c r="A32" s="1">
        <v>31</v>
      </c>
      <c r="B32" t="s">
        <v>137</v>
      </c>
      <c r="C32" t="s">
        <v>7871</v>
      </c>
      <c r="D32" t="s">
        <v>139</v>
      </c>
      <c r="E32" t="s">
        <v>138</v>
      </c>
      <c r="F32" s="106">
        <v>56.149627799999998</v>
      </c>
      <c r="G32" s="106">
        <v>10.2134046</v>
      </c>
    </row>
    <row r="33" spans="1:7" x14ac:dyDescent="0.25">
      <c r="A33" s="1">
        <v>32</v>
      </c>
      <c r="B33" t="s">
        <v>68</v>
      </c>
      <c r="C33" t="s">
        <v>7872</v>
      </c>
      <c r="D33" t="s">
        <v>61</v>
      </c>
      <c r="E33" t="s">
        <v>60</v>
      </c>
      <c r="F33" s="106">
        <v>52.517036500000003</v>
      </c>
      <c r="G33" s="106">
        <v>13.3888599</v>
      </c>
    </row>
    <row r="34" spans="1:7" x14ac:dyDescent="0.25">
      <c r="A34" s="1">
        <v>33</v>
      </c>
      <c r="B34" t="s">
        <v>329</v>
      </c>
      <c r="C34" t="s">
        <v>7873</v>
      </c>
      <c r="D34" t="s">
        <v>330</v>
      </c>
      <c r="E34" t="s">
        <v>310</v>
      </c>
      <c r="F34" s="106">
        <v>41.382893899999999</v>
      </c>
      <c r="G34" s="106">
        <v>2.1774322000000002</v>
      </c>
    </row>
    <row r="35" spans="1:7" x14ac:dyDescent="0.25">
      <c r="A35" s="1">
        <v>34</v>
      </c>
      <c r="B35" t="s">
        <v>3599</v>
      </c>
      <c r="C35" t="s">
        <v>7874</v>
      </c>
      <c r="D35" t="s">
        <v>574</v>
      </c>
      <c r="E35" t="s">
        <v>60</v>
      </c>
      <c r="F35" s="106">
        <v>51.340632100000001</v>
      </c>
      <c r="G35" s="106">
        <v>12.3747329</v>
      </c>
    </row>
    <row r="36" spans="1:7" x14ac:dyDescent="0.25">
      <c r="A36" s="1">
        <v>35</v>
      </c>
      <c r="B36" t="s">
        <v>193</v>
      </c>
      <c r="C36" t="s">
        <v>7871</v>
      </c>
      <c r="D36" t="s">
        <v>195</v>
      </c>
      <c r="E36" t="s">
        <v>194</v>
      </c>
      <c r="F36" s="106">
        <v>37.566679100000002</v>
      </c>
      <c r="G36" s="106">
        <v>126.9782914</v>
      </c>
    </row>
    <row r="37" spans="1:7" x14ac:dyDescent="0.25">
      <c r="A37" s="1">
        <v>36</v>
      </c>
      <c r="B37" t="s">
        <v>7660</v>
      </c>
      <c r="C37" t="s">
        <v>7875</v>
      </c>
      <c r="D37" t="s">
        <v>549</v>
      </c>
      <c r="E37" t="s">
        <v>103</v>
      </c>
      <c r="F37" s="106">
        <v>46.9484742</v>
      </c>
      <c r="G37" s="106">
        <v>7.4521749000000002</v>
      </c>
    </row>
    <row r="38" spans="1:7" x14ac:dyDescent="0.25">
      <c r="A38" s="1">
        <v>37</v>
      </c>
      <c r="B38" t="s">
        <v>212</v>
      </c>
      <c r="C38" t="s">
        <v>7876</v>
      </c>
      <c r="D38" t="s">
        <v>214</v>
      </c>
      <c r="E38" t="s">
        <v>213</v>
      </c>
      <c r="F38" s="106">
        <v>-23.550650699999998</v>
      </c>
      <c r="G38" s="106">
        <v>-46.633382400000002</v>
      </c>
    </row>
    <row r="39" spans="1:7" x14ac:dyDescent="0.25">
      <c r="A39" s="1">
        <v>38</v>
      </c>
      <c r="B39" t="s">
        <v>7877</v>
      </c>
      <c r="C39" t="s">
        <v>7848</v>
      </c>
      <c r="D39" t="s">
        <v>472</v>
      </c>
      <c r="E39" t="s">
        <v>51</v>
      </c>
      <c r="F39" s="106">
        <v>45.5031824</v>
      </c>
      <c r="G39" s="106">
        <v>-73.569806499999999</v>
      </c>
    </row>
    <row r="40" spans="1:7" x14ac:dyDescent="0.25">
      <c r="A40" s="1">
        <v>39</v>
      </c>
      <c r="B40" t="s">
        <v>323</v>
      </c>
      <c r="C40" t="s">
        <v>7876</v>
      </c>
      <c r="D40" t="s">
        <v>324</v>
      </c>
      <c r="E40" t="s">
        <v>231</v>
      </c>
      <c r="F40" s="106">
        <v>44.493820300000003</v>
      </c>
      <c r="G40" s="106">
        <v>11.342632699999999</v>
      </c>
    </row>
    <row r="41" spans="1:7" x14ac:dyDescent="0.25">
      <c r="A41" s="1">
        <v>40</v>
      </c>
      <c r="B41" t="s">
        <v>185</v>
      </c>
      <c r="C41" t="s">
        <v>7848</v>
      </c>
      <c r="D41" t="s">
        <v>7859</v>
      </c>
      <c r="E41" t="s">
        <v>20</v>
      </c>
      <c r="F41" s="106">
        <v>41.875561599999997</v>
      </c>
      <c r="G41" s="106">
        <v>-87.6244212</v>
      </c>
    </row>
    <row r="42" spans="1:7" x14ac:dyDescent="0.25">
      <c r="A42" s="1">
        <v>41</v>
      </c>
      <c r="B42" t="s">
        <v>7878</v>
      </c>
      <c r="C42" t="s">
        <v>7876</v>
      </c>
      <c r="D42" t="s">
        <v>7760</v>
      </c>
      <c r="E42" t="s">
        <v>231</v>
      </c>
      <c r="F42" s="106">
        <v>45.464194300000003</v>
      </c>
      <c r="G42" s="106">
        <v>9.1896345999999998</v>
      </c>
    </row>
    <row r="43" spans="1:7" x14ac:dyDescent="0.25">
      <c r="A43" s="1">
        <v>42</v>
      </c>
      <c r="B43" t="s">
        <v>91</v>
      </c>
      <c r="C43" t="s">
        <v>7879</v>
      </c>
      <c r="D43" t="s">
        <v>93</v>
      </c>
      <c r="E43" t="s">
        <v>92</v>
      </c>
      <c r="F43" s="106">
        <v>32.068686700000001</v>
      </c>
      <c r="G43" s="106">
        <v>34.824681200000001</v>
      </c>
    </row>
    <row r="44" spans="1:7" x14ac:dyDescent="0.25">
      <c r="A44" s="1">
        <v>43</v>
      </c>
      <c r="B44" t="s">
        <v>2689</v>
      </c>
      <c r="C44" t="s">
        <v>7880</v>
      </c>
      <c r="D44" t="s">
        <v>7881</v>
      </c>
      <c r="E44" t="s">
        <v>343</v>
      </c>
      <c r="F44" s="106">
        <v>-27.468968199999999</v>
      </c>
      <c r="G44" s="106">
        <v>153.02349910000001</v>
      </c>
    </row>
    <row r="45" spans="1:7" x14ac:dyDescent="0.25">
      <c r="A45" s="1">
        <v>44</v>
      </c>
      <c r="B45" t="s">
        <v>652</v>
      </c>
      <c r="C45" t="s">
        <v>7871</v>
      </c>
      <c r="D45" t="s">
        <v>7882</v>
      </c>
      <c r="E45" t="s">
        <v>20</v>
      </c>
      <c r="F45" s="106">
        <v>32.776271899999998</v>
      </c>
      <c r="G45" s="106">
        <v>-96.796855899999997</v>
      </c>
    </row>
    <row r="46" spans="1:7" x14ac:dyDescent="0.25">
      <c r="A46" s="1">
        <v>45</v>
      </c>
      <c r="B46" t="s">
        <v>87</v>
      </c>
      <c r="C46" t="s">
        <v>7883</v>
      </c>
      <c r="D46" t="s">
        <v>7842</v>
      </c>
      <c r="E46" t="s">
        <v>20</v>
      </c>
      <c r="F46" s="106">
        <v>34.053690899999999</v>
      </c>
      <c r="G46" s="106">
        <v>-118.242766</v>
      </c>
    </row>
    <row r="47" spans="1:7" x14ac:dyDescent="0.25">
      <c r="A47" s="1">
        <v>46</v>
      </c>
      <c r="B47" t="s">
        <v>50</v>
      </c>
      <c r="C47" t="s">
        <v>7884</v>
      </c>
      <c r="D47" t="s">
        <v>52</v>
      </c>
      <c r="E47" t="s">
        <v>51</v>
      </c>
      <c r="F47" s="106">
        <v>43.6534817</v>
      </c>
      <c r="G47" s="106">
        <v>-79.383934699999998</v>
      </c>
    </row>
    <row r="48" spans="1:7" x14ac:dyDescent="0.25">
      <c r="A48" s="1">
        <v>47</v>
      </c>
      <c r="B48" t="s">
        <v>296</v>
      </c>
      <c r="C48" t="s">
        <v>7885</v>
      </c>
      <c r="D48" t="s">
        <v>7886</v>
      </c>
      <c r="E48" t="s">
        <v>20</v>
      </c>
      <c r="F48" s="106">
        <v>37.779026199999997</v>
      </c>
      <c r="G48" s="106">
        <v>-122.419906</v>
      </c>
    </row>
    <row r="49" spans="1:7" x14ac:dyDescent="0.25">
      <c r="A49" s="1">
        <v>48</v>
      </c>
      <c r="B49" t="s">
        <v>7887</v>
      </c>
      <c r="C49" t="s">
        <v>7888</v>
      </c>
      <c r="D49" t="s">
        <v>395</v>
      </c>
      <c r="E49" t="s">
        <v>60</v>
      </c>
      <c r="F49" s="106">
        <v>51.049328600000003</v>
      </c>
      <c r="G49" s="106">
        <v>13.7381437</v>
      </c>
    </row>
    <row r="50" spans="1:7" x14ac:dyDescent="0.25">
      <c r="A50" s="1">
        <v>49</v>
      </c>
      <c r="B50" t="s">
        <v>462</v>
      </c>
      <c r="C50" t="s">
        <v>7889</v>
      </c>
      <c r="D50" t="s">
        <v>7890</v>
      </c>
      <c r="E50" t="s">
        <v>20</v>
      </c>
      <c r="F50" s="106">
        <v>33.748992399999999</v>
      </c>
      <c r="G50" s="106">
        <v>-84.390264400000007</v>
      </c>
    </row>
    <row r="51" spans="1:7" x14ac:dyDescent="0.25">
      <c r="A51" s="1">
        <v>50</v>
      </c>
      <c r="B51" t="s">
        <v>7891</v>
      </c>
      <c r="C51" t="s">
        <v>7885</v>
      </c>
      <c r="D51" t="s">
        <v>109</v>
      </c>
      <c r="E51" t="s">
        <v>109</v>
      </c>
      <c r="F51" s="106">
        <v>1.3571070000000001</v>
      </c>
      <c r="G51" s="106">
        <v>103.8194992</v>
      </c>
    </row>
    <row r="52" spans="1:7" x14ac:dyDescent="0.25">
      <c r="A52" s="1">
        <v>51</v>
      </c>
      <c r="B52" t="s">
        <v>209</v>
      </c>
      <c r="C52" t="s">
        <v>7892</v>
      </c>
      <c r="D52" t="s">
        <v>7481</v>
      </c>
      <c r="E52" t="s">
        <v>60</v>
      </c>
      <c r="F52" s="106">
        <v>52.374477900000002</v>
      </c>
      <c r="G52" s="106">
        <v>9.7385532000000001</v>
      </c>
    </row>
    <row r="53" spans="1:7" x14ac:dyDescent="0.25">
      <c r="A53" s="1">
        <v>52</v>
      </c>
      <c r="B53" t="s">
        <v>613</v>
      </c>
      <c r="C53" t="s">
        <v>7893</v>
      </c>
      <c r="D53" t="s">
        <v>614</v>
      </c>
      <c r="E53" t="s">
        <v>116</v>
      </c>
      <c r="F53" s="106">
        <v>34.619881300000003</v>
      </c>
      <c r="G53" s="106">
        <v>135.49035699999999</v>
      </c>
    </row>
    <row r="54" spans="1:7" x14ac:dyDescent="0.25">
      <c r="A54" s="1">
        <v>53</v>
      </c>
      <c r="B54" t="s">
        <v>7648</v>
      </c>
      <c r="C54" t="s">
        <v>7839</v>
      </c>
      <c r="D54" t="s">
        <v>7840</v>
      </c>
      <c r="E54" t="s">
        <v>20</v>
      </c>
      <c r="F54" s="106">
        <v>39.290881599999999</v>
      </c>
      <c r="G54" s="106">
        <v>-76.610759000000002</v>
      </c>
    </row>
    <row r="55" spans="1:7" x14ac:dyDescent="0.25">
      <c r="A55" s="1">
        <v>54</v>
      </c>
      <c r="B55" t="s">
        <v>307</v>
      </c>
      <c r="C55" t="s">
        <v>7894</v>
      </c>
      <c r="D55" t="s">
        <v>308</v>
      </c>
      <c r="E55" t="s">
        <v>82</v>
      </c>
      <c r="F55" s="106">
        <v>59.858612600000001</v>
      </c>
      <c r="G55" s="106">
        <v>17.638743600000002</v>
      </c>
    </row>
    <row r="56" spans="1:7" x14ac:dyDescent="0.25">
      <c r="A56" s="1">
        <v>55</v>
      </c>
      <c r="B56" t="s">
        <v>589</v>
      </c>
      <c r="C56" t="s">
        <v>7895</v>
      </c>
      <c r="D56" t="s">
        <v>7896</v>
      </c>
      <c r="E56" t="s">
        <v>60</v>
      </c>
      <c r="F56" s="106">
        <v>51.532832800000001</v>
      </c>
      <c r="G56" s="106">
        <v>9.9351810999999994</v>
      </c>
    </row>
    <row r="57" spans="1:7" x14ac:dyDescent="0.25">
      <c r="A57" s="1">
        <v>56</v>
      </c>
      <c r="B57" t="s">
        <v>337</v>
      </c>
      <c r="C57" t="s">
        <v>7871</v>
      </c>
      <c r="D57" t="s">
        <v>7897</v>
      </c>
      <c r="E57" t="s">
        <v>20</v>
      </c>
      <c r="F57" s="106">
        <v>33.448436700000002</v>
      </c>
      <c r="G57" s="106">
        <v>-112.074141</v>
      </c>
    </row>
    <row r="58" spans="1:7" x14ac:dyDescent="0.25">
      <c r="A58" s="1">
        <v>57</v>
      </c>
      <c r="B58" t="s">
        <v>316</v>
      </c>
      <c r="C58" t="s">
        <v>7885</v>
      </c>
      <c r="D58" t="s">
        <v>195</v>
      </c>
      <c r="E58" t="s">
        <v>194</v>
      </c>
      <c r="F58" s="106">
        <v>37.566679100000002</v>
      </c>
      <c r="G58" s="106">
        <v>126.9782914</v>
      </c>
    </row>
    <row r="59" spans="1:7" x14ac:dyDescent="0.25">
      <c r="A59" s="1">
        <v>58</v>
      </c>
      <c r="B59" t="s">
        <v>115</v>
      </c>
      <c r="C59" t="s">
        <v>7893</v>
      </c>
      <c r="D59" t="s">
        <v>117</v>
      </c>
      <c r="E59" t="s">
        <v>116</v>
      </c>
      <c r="F59" s="106">
        <v>35.6840574</v>
      </c>
      <c r="G59" s="106">
        <v>139.7744912</v>
      </c>
    </row>
    <row r="60" spans="1:7" x14ac:dyDescent="0.25">
      <c r="A60" s="1">
        <v>59</v>
      </c>
      <c r="B60" t="s">
        <v>564</v>
      </c>
      <c r="C60" t="s">
        <v>7865</v>
      </c>
      <c r="D60" t="s">
        <v>78</v>
      </c>
      <c r="E60" t="s">
        <v>77</v>
      </c>
      <c r="F60" s="106">
        <v>48.853495100000004</v>
      </c>
      <c r="G60" s="106">
        <v>2.3483915</v>
      </c>
    </row>
    <row r="61" spans="1:7" x14ac:dyDescent="0.25">
      <c r="A61" s="1">
        <v>60</v>
      </c>
      <c r="B61" t="s">
        <v>7898</v>
      </c>
      <c r="D61" t="s">
        <v>214</v>
      </c>
      <c r="E61" t="s">
        <v>213</v>
      </c>
      <c r="F61" s="106">
        <v>-23.550650699999998</v>
      </c>
      <c r="G61" s="106">
        <v>-46.633382400000002</v>
      </c>
    </row>
    <row r="62" spans="1:7" x14ac:dyDescent="0.25">
      <c r="A62" s="1">
        <v>61</v>
      </c>
      <c r="B62" t="s">
        <v>230</v>
      </c>
      <c r="C62" t="s">
        <v>7876</v>
      </c>
      <c r="D62" t="s">
        <v>7899</v>
      </c>
      <c r="E62" t="s">
        <v>231</v>
      </c>
      <c r="F62" s="106">
        <v>41.893320299999999</v>
      </c>
      <c r="G62" s="106">
        <v>12.482932099999999</v>
      </c>
    </row>
    <row r="63" spans="1:7" x14ac:dyDescent="0.25">
      <c r="A63" s="1">
        <v>62</v>
      </c>
      <c r="B63" t="s">
        <v>370</v>
      </c>
      <c r="C63" t="s">
        <v>7856</v>
      </c>
      <c r="D63" t="s">
        <v>7900</v>
      </c>
      <c r="E63" t="s">
        <v>310</v>
      </c>
      <c r="F63" s="106">
        <v>42.818199200000002</v>
      </c>
      <c r="G63" s="106">
        <v>-1.6440089</v>
      </c>
    </row>
    <row r="64" spans="1:7" x14ac:dyDescent="0.25">
      <c r="A64" s="1">
        <v>63</v>
      </c>
      <c r="B64" t="s">
        <v>633</v>
      </c>
      <c r="C64" t="s">
        <v>7901</v>
      </c>
      <c r="D64" t="s">
        <v>7902</v>
      </c>
      <c r="E64" t="s">
        <v>20</v>
      </c>
      <c r="F64" s="106">
        <v>41.308213799999997</v>
      </c>
      <c r="G64" s="106">
        <v>-72.925051800000006</v>
      </c>
    </row>
    <row r="65" spans="1:7" x14ac:dyDescent="0.25">
      <c r="A65" s="1">
        <v>64</v>
      </c>
      <c r="B65" t="s">
        <v>373</v>
      </c>
      <c r="C65" t="s">
        <v>7848</v>
      </c>
      <c r="D65" t="s">
        <v>7903</v>
      </c>
      <c r="E65" t="s">
        <v>20</v>
      </c>
      <c r="F65" s="106">
        <v>47.603832099999998</v>
      </c>
      <c r="G65" s="106">
        <v>-122.330062</v>
      </c>
    </row>
    <row r="66" spans="1:7" x14ac:dyDescent="0.25">
      <c r="A66" s="1">
        <v>65</v>
      </c>
      <c r="B66" t="s">
        <v>544</v>
      </c>
      <c r="C66" t="s">
        <v>7856</v>
      </c>
      <c r="D66" t="s">
        <v>311</v>
      </c>
      <c r="E66" t="s">
        <v>310</v>
      </c>
      <c r="F66" s="106">
        <v>40.416704699999997</v>
      </c>
      <c r="G66" s="106">
        <v>-3.7035825</v>
      </c>
    </row>
    <row r="67" spans="1:7" x14ac:dyDescent="0.25">
      <c r="A67" s="1">
        <v>66</v>
      </c>
      <c r="B67" t="s">
        <v>183</v>
      </c>
      <c r="C67" t="s">
        <v>7885</v>
      </c>
      <c r="D67" t="s">
        <v>52</v>
      </c>
      <c r="E67" t="s">
        <v>51</v>
      </c>
      <c r="F67" s="106">
        <v>43.6534817</v>
      </c>
      <c r="G67" s="106">
        <v>-79.383934699999998</v>
      </c>
    </row>
    <row r="68" spans="1:7" x14ac:dyDescent="0.25">
      <c r="A68" s="1">
        <v>67</v>
      </c>
      <c r="B68" t="s">
        <v>7904</v>
      </c>
      <c r="C68" t="s">
        <v>7905</v>
      </c>
      <c r="D68" t="s">
        <v>369</v>
      </c>
      <c r="E68" t="s">
        <v>343</v>
      </c>
      <c r="F68" s="106">
        <v>-37.814245399999997</v>
      </c>
      <c r="G68" s="106">
        <v>144.9631732</v>
      </c>
    </row>
    <row r="69" spans="1:7" x14ac:dyDescent="0.25">
      <c r="A69" s="1">
        <v>68</v>
      </c>
      <c r="B69" t="s">
        <v>404</v>
      </c>
      <c r="C69" t="s">
        <v>7906</v>
      </c>
      <c r="D69" t="s">
        <v>214</v>
      </c>
      <c r="E69" t="s">
        <v>213</v>
      </c>
      <c r="F69" s="106">
        <v>-23.550650699999998</v>
      </c>
      <c r="G69" s="106">
        <v>-46.633382400000002</v>
      </c>
    </row>
    <row r="70" spans="1:7" x14ac:dyDescent="0.25">
      <c r="A70" s="1">
        <v>69</v>
      </c>
      <c r="B70" t="s">
        <v>7907</v>
      </c>
      <c r="C70" t="s">
        <v>7885</v>
      </c>
      <c r="D70" t="s">
        <v>117</v>
      </c>
      <c r="E70" t="s">
        <v>116</v>
      </c>
      <c r="F70" s="106">
        <v>35.6840574</v>
      </c>
      <c r="G70" s="106">
        <v>139.7744912</v>
      </c>
    </row>
    <row r="71" spans="1:7" x14ac:dyDescent="0.25">
      <c r="A71" s="1">
        <v>70</v>
      </c>
      <c r="B71" t="s">
        <v>491</v>
      </c>
      <c r="C71" t="s">
        <v>7908</v>
      </c>
      <c r="D71" t="s">
        <v>7909</v>
      </c>
      <c r="E71" t="s">
        <v>20</v>
      </c>
      <c r="F71" s="106">
        <v>38.581060600000001</v>
      </c>
      <c r="G71" s="106">
        <v>-121.49389499999999</v>
      </c>
    </row>
    <row r="72" spans="1:7" x14ac:dyDescent="0.25">
      <c r="A72" s="1">
        <v>71</v>
      </c>
      <c r="B72" t="s">
        <v>377</v>
      </c>
      <c r="C72" t="s">
        <v>7910</v>
      </c>
      <c r="D72" t="s">
        <v>78</v>
      </c>
      <c r="E72" t="s">
        <v>77</v>
      </c>
      <c r="F72" s="106">
        <v>48.853495100000004</v>
      </c>
      <c r="G72" s="106">
        <v>2.3483915</v>
      </c>
    </row>
    <row r="73" spans="1:7" x14ac:dyDescent="0.25">
      <c r="A73" s="1">
        <v>72</v>
      </c>
      <c r="B73" t="s">
        <v>390</v>
      </c>
      <c r="C73" t="s">
        <v>7911</v>
      </c>
      <c r="D73" t="s">
        <v>7830</v>
      </c>
      <c r="E73" t="s">
        <v>20</v>
      </c>
      <c r="F73" s="106">
        <v>42.355433400000003</v>
      </c>
      <c r="G73" s="106">
        <v>-71.060511000000005</v>
      </c>
    </row>
    <row r="74" spans="1:7" x14ac:dyDescent="0.25">
      <c r="A74" s="1">
        <v>73</v>
      </c>
      <c r="B74" t="s">
        <v>629</v>
      </c>
      <c r="C74" t="s">
        <v>7912</v>
      </c>
      <c r="D74" t="s">
        <v>7913</v>
      </c>
      <c r="E74" t="s">
        <v>20</v>
      </c>
      <c r="F74" s="106">
        <v>32.840162300000003</v>
      </c>
      <c r="G74" s="106">
        <v>-117.27407770000001</v>
      </c>
    </row>
    <row r="75" spans="1:7" x14ac:dyDescent="0.25">
      <c r="A75" s="1">
        <v>74</v>
      </c>
      <c r="B75" t="s">
        <v>384</v>
      </c>
      <c r="C75" t="s">
        <v>7885</v>
      </c>
      <c r="D75" t="s">
        <v>7914</v>
      </c>
      <c r="E75" t="s">
        <v>20</v>
      </c>
      <c r="F75" s="106">
        <v>36.1622767</v>
      </c>
      <c r="G75" s="106">
        <v>-86.774298400000006</v>
      </c>
    </row>
    <row r="76" spans="1:7" x14ac:dyDescent="0.25">
      <c r="A76" s="1">
        <v>75</v>
      </c>
      <c r="B76" t="s">
        <v>257</v>
      </c>
      <c r="C76" t="s">
        <v>7915</v>
      </c>
      <c r="D76" t="s">
        <v>259</v>
      </c>
      <c r="E76" t="s">
        <v>258</v>
      </c>
      <c r="F76" s="106">
        <v>51.489333500000001</v>
      </c>
      <c r="G76" s="106">
        <v>-0.14405508452768731</v>
      </c>
    </row>
    <row r="77" spans="1:7" x14ac:dyDescent="0.25">
      <c r="A77" s="1">
        <v>76</v>
      </c>
      <c r="B77" t="s">
        <v>325</v>
      </c>
      <c r="C77" t="s">
        <v>7916</v>
      </c>
      <c r="D77" t="s">
        <v>7917</v>
      </c>
      <c r="E77" t="s">
        <v>20</v>
      </c>
      <c r="F77" s="106">
        <v>30.332183799999999</v>
      </c>
      <c r="G77" s="106">
        <v>-81.655651000000006</v>
      </c>
    </row>
    <row r="78" spans="1:7" x14ac:dyDescent="0.25">
      <c r="A78" s="1">
        <v>77</v>
      </c>
      <c r="B78" t="s">
        <v>7918</v>
      </c>
      <c r="C78" t="s">
        <v>7919</v>
      </c>
      <c r="D78" t="s">
        <v>7920</v>
      </c>
      <c r="E78" t="s">
        <v>20</v>
      </c>
      <c r="F78" s="106">
        <v>38.8950368</v>
      </c>
      <c r="G78" s="106">
        <v>-77.036542699999998</v>
      </c>
    </row>
    <row r="79" spans="1:7" x14ac:dyDescent="0.25">
      <c r="A79" s="1">
        <v>78</v>
      </c>
      <c r="B79" t="s">
        <v>348</v>
      </c>
      <c r="C79" t="s">
        <v>7921</v>
      </c>
      <c r="D79" t="s">
        <v>349</v>
      </c>
      <c r="E79" t="s">
        <v>77</v>
      </c>
      <c r="F79" s="106">
        <v>44.841225000000001</v>
      </c>
      <c r="G79" s="106">
        <v>-0.58003640000000001</v>
      </c>
    </row>
    <row r="80" spans="1:7" x14ac:dyDescent="0.25">
      <c r="A80" s="1">
        <v>79</v>
      </c>
      <c r="B80" t="s">
        <v>7922</v>
      </c>
      <c r="C80" t="s">
        <v>7923</v>
      </c>
      <c r="D80" t="s">
        <v>7867</v>
      </c>
      <c r="E80" t="s">
        <v>20</v>
      </c>
      <c r="F80" s="106">
        <v>29.758938199999999</v>
      </c>
      <c r="G80" s="106">
        <v>-95.367697399999997</v>
      </c>
    </row>
    <row r="81" spans="1:7" x14ac:dyDescent="0.25">
      <c r="A81" s="1">
        <v>80</v>
      </c>
      <c r="B81" t="s">
        <v>7924</v>
      </c>
      <c r="C81" t="s">
        <v>7925</v>
      </c>
      <c r="D81" t="s">
        <v>7926</v>
      </c>
      <c r="E81" t="s">
        <v>20</v>
      </c>
      <c r="F81" s="106">
        <v>34.019470400000003</v>
      </c>
      <c r="G81" s="106">
        <v>-118.49122699999999</v>
      </c>
    </row>
    <row r="82" spans="1:7" x14ac:dyDescent="0.25">
      <c r="A82" s="1">
        <v>81</v>
      </c>
      <c r="B82" t="s">
        <v>635</v>
      </c>
      <c r="C82" t="s">
        <v>7927</v>
      </c>
      <c r="D82" t="s">
        <v>7928</v>
      </c>
      <c r="E82" t="s">
        <v>20</v>
      </c>
      <c r="F82" s="106">
        <v>38.628027799999998</v>
      </c>
      <c r="G82" s="106">
        <v>-90.191015399999998</v>
      </c>
    </row>
    <row r="83" spans="1:7" x14ac:dyDescent="0.25">
      <c r="A83" s="1">
        <v>82</v>
      </c>
      <c r="B83" t="s">
        <v>551</v>
      </c>
      <c r="C83" t="s">
        <v>7929</v>
      </c>
      <c r="D83" t="s">
        <v>552</v>
      </c>
      <c r="E83" t="s">
        <v>51</v>
      </c>
      <c r="F83" s="106">
        <v>49.260872399999997</v>
      </c>
      <c r="G83" s="106">
        <v>-123.113952</v>
      </c>
    </row>
    <row r="84" spans="1:7" x14ac:dyDescent="0.25">
      <c r="A84" s="1">
        <v>83</v>
      </c>
      <c r="B84" t="s">
        <v>591</v>
      </c>
      <c r="C84" t="s">
        <v>7893</v>
      </c>
      <c r="D84" t="s">
        <v>592</v>
      </c>
      <c r="E84" t="s">
        <v>116</v>
      </c>
      <c r="F84" s="106">
        <v>35.021040999999997</v>
      </c>
      <c r="G84" s="106">
        <v>135.7556075</v>
      </c>
    </row>
    <row r="85" spans="1:7" x14ac:dyDescent="0.25">
      <c r="A85" s="1">
        <v>84</v>
      </c>
      <c r="B85" t="s">
        <v>240</v>
      </c>
      <c r="C85" t="s">
        <v>7930</v>
      </c>
      <c r="D85" t="s">
        <v>242</v>
      </c>
      <c r="E85" t="s">
        <v>5984</v>
      </c>
      <c r="F85" s="106">
        <v>52.373079599999997</v>
      </c>
      <c r="G85" s="106">
        <v>4.8924534</v>
      </c>
    </row>
    <row r="86" spans="1:7" x14ac:dyDescent="0.25">
      <c r="A86" s="1">
        <v>85</v>
      </c>
      <c r="B86" t="s">
        <v>7931</v>
      </c>
      <c r="C86" t="s">
        <v>7848</v>
      </c>
      <c r="D86" t="s">
        <v>7932</v>
      </c>
      <c r="E86" t="s">
        <v>20</v>
      </c>
      <c r="F86" s="106">
        <v>35.913154200000001</v>
      </c>
      <c r="G86" s="106">
        <v>-79.055779999999999</v>
      </c>
    </row>
    <row r="87" spans="1:7" x14ac:dyDescent="0.25">
      <c r="A87" s="1">
        <v>86</v>
      </c>
      <c r="B87" t="s">
        <v>5735</v>
      </c>
      <c r="C87" t="s">
        <v>7876</v>
      </c>
      <c r="D87" t="s">
        <v>214</v>
      </c>
      <c r="E87" t="s">
        <v>213</v>
      </c>
      <c r="F87" s="106">
        <v>-23.550650699999998</v>
      </c>
      <c r="G87" s="106">
        <v>-46.633382400000002</v>
      </c>
    </row>
    <row r="88" spans="1:7" x14ac:dyDescent="0.25">
      <c r="A88" s="1">
        <v>87</v>
      </c>
      <c r="B88" t="s">
        <v>474</v>
      </c>
      <c r="C88" t="s">
        <v>7933</v>
      </c>
      <c r="D88" t="s">
        <v>7644</v>
      </c>
      <c r="E88" t="s">
        <v>60</v>
      </c>
      <c r="F88" s="106">
        <v>51.2254018</v>
      </c>
      <c r="G88" s="106">
        <v>6.7763137000000002</v>
      </c>
    </row>
    <row r="89" spans="1:7" x14ac:dyDescent="0.25">
      <c r="A89" s="1">
        <v>88</v>
      </c>
      <c r="B89" t="s">
        <v>361</v>
      </c>
      <c r="C89" t="s">
        <v>7856</v>
      </c>
      <c r="D89" t="s">
        <v>330</v>
      </c>
      <c r="E89" t="s">
        <v>310</v>
      </c>
      <c r="F89" s="106">
        <v>41.382893899999999</v>
      </c>
      <c r="G89" s="106">
        <v>2.1774322000000002</v>
      </c>
    </row>
    <row r="90" spans="1:7" x14ac:dyDescent="0.25">
      <c r="A90" s="1">
        <v>89</v>
      </c>
      <c r="B90" t="s">
        <v>7934</v>
      </c>
      <c r="C90" t="s">
        <v>7935</v>
      </c>
      <c r="D90" t="s">
        <v>7936</v>
      </c>
      <c r="E90" t="s">
        <v>20</v>
      </c>
      <c r="F90" s="106">
        <v>43.643031999999998</v>
      </c>
      <c r="G90" s="106">
        <v>-72.251587000000001</v>
      </c>
    </row>
    <row r="91" spans="1:7" x14ac:dyDescent="0.25">
      <c r="A91" s="1">
        <v>90</v>
      </c>
      <c r="B91" t="s">
        <v>648</v>
      </c>
      <c r="C91" t="s">
        <v>7937</v>
      </c>
      <c r="D91" t="s">
        <v>7938</v>
      </c>
      <c r="E91" t="s">
        <v>20</v>
      </c>
      <c r="F91" s="106">
        <v>26.100339200000001</v>
      </c>
      <c r="G91" s="106">
        <v>-80.399512999999999</v>
      </c>
    </row>
    <row r="92" spans="1:7" x14ac:dyDescent="0.25">
      <c r="A92" s="1">
        <v>91</v>
      </c>
      <c r="B92" t="s">
        <v>302</v>
      </c>
      <c r="C92" t="s">
        <v>7939</v>
      </c>
      <c r="D92" t="s">
        <v>7760</v>
      </c>
      <c r="E92" t="s">
        <v>231</v>
      </c>
      <c r="F92" s="106">
        <v>45.464194300000003</v>
      </c>
      <c r="G92" s="106">
        <v>9.1896345999999998</v>
      </c>
    </row>
    <row r="93" spans="1:7" x14ac:dyDescent="0.25">
      <c r="A93" s="1">
        <v>92</v>
      </c>
      <c r="B93" t="s">
        <v>380</v>
      </c>
      <c r="C93" t="s">
        <v>7876</v>
      </c>
      <c r="D93" t="s">
        <v>381</v>
      </c>
      <c r="E93" t="s">
        <v>231</v>
      </c>
      <c r="F93" s="106">
        <v>45.4077172</v>
      </c>
      <c r="G93" s="106">
        <v>11.873445500000001</v>
      </c>
    </row>
    <row r="94" spans="1:7" x14ac:dyDescent="0.25">
      <c r="A94" s="1">
        <v>93</v>
      </c>
      <c r="B94" t="s">
        <v>298</v>
      </c>
      <c r="C94" t="s">
        <v>7940</v>
      </c>
      <c r="D94" t="s">
        <v>299</v>
      </c>
      <c r="E94" t="s">
        <v>60</v>
      </c>
      <c r="F94" s="106">
        <v>53.550341000000003</v>
      </c>
      <c r="G94" s="106">
        <v>10.000654000000001</v>
      </c>
    </row>
    <row r="95" spans="1:7" x14ac:dyDescent="0.25">
      <c r="A95" s="1">
        <v>94</v>
      </c>
      <c r="B95" t="s">
        <v>7941</v>
      </c>
      <c r="C95" t="s">
        <v>7942</v>
      </c>
      <c r="D95" t="s">
        <v>7943</v>
      </c>
      <c r="E95" t="s">
        <v>20</v>
      </c>
      <c r="F95" s="106">
        <v>33.013676400000001</v>
      </c>
      <c r="G95" s="106">
        <v>-96.692509599999994</v>
      </c>
    </row>
    <row r="96" spans="1:7" x14ac:dyDescent="0.25">
      <c r="A96" s="1">
        <v>95</v>
      </c>
      <c r="B96" t="s">
        <v>7944</v>
      </c>
      <c r="C96" t="s">
        <v>7945</v>
      </c>
      <c r="D96" t="s">
        <v>161</v>
      </c>
      <c r="E96" t="s">
        <v>60</v>
      </c>
      <c r="F96" s="106">
        <v>48.137107899999997</v>
      </c>
      <c r="G96" s="106">
        <v>11.5753822</v>
      </c>
    </row>
    <row r="97" spans="1:7" x14ac:dyDescent="0.25">
      <c r="A97" s="1">
        <v>96</v>
      </c>
      <c r="B97" t="s">
        <v>355</v>
      </c>
      <c r="C97" t="s">
        <v>7871</v>
      </c>
      <c r="D97" t="s">
        <v>7867</v>
      </c>
      <c r="E97" t="s">
        <v>20</v>
      </c>
      <c r="F97" s="106">
        <v>29.758938199999999</v>
      </c>
      <c r="G97" s="106">
        <v>-95.367697399999997</v>
      </c>
    </row>
    <row r="98" spans="1:7" x14ac:dyDescent="0.25">
      <c r="A98" s="1">
        <v>97</v>
      </c>
      <c r="B98" t="s">
        <v>270</v>
      </c>
      <c r="C98" t="s">
        <v>7871</v>
      </c>
      <c r="D98" t="s">
        <v>195</v>
      </c>
      <c r="E98" t="s">
        <v>194</v>
      </c>
      <c r="F98" s="106">
        <v>37.566679100000002</v>
      </c>
      <c r="G98" s="106">
        <v>126.9782914</v>
      </c>
    </row>
    <row r="99" spans="1:7" x14ac:dyDescent="0.25">
      <c r="A99" s="1">
        <v>98</v>
      </c>
      <c r="B99" t="s">
        <v>7946</v>
      </c>
      <c r="C99" t="s">
        <v>7947</v>
      </c>
      <c r="D99" t="s">
        <v>161</v>
      </c>
      <c r="E99" t="s">
        <v>60</v>
      </c>
      <c r="F99" s="106">
        <v>48.137107899999997</v>
      </c>
      <c r="G99" s="106">
        <v>11.5753822</v>
      </c>
    </row>
    <row r="100" spans="1:7" x14ac:dyDescent="0.25">
      <c r="A100" s="1">
        <v>99</v>
      </c>
      <c r="B100" t="s">
        <v>7764</v>
      </c>
      <c r="C100" t="s">
        <v>7871</v>
      </c>
      <c r="D100" t="s">
        <v>117</v>
      </c>
      <c r="E100" t="s">
        <v>116</v>
      </c>
      <c r="F100" s="106">
        <v>35.6840574</v>
      </c>
      <c r="G100" s="106">
        <v>139.7744912</v>
      </c>
    </row>
    <row r="101" spans="1:7" x14ac:dyDescent="0.25">
      <c r="A101" s="1">
        <v>100</v>
      </c>
      <c r="B101" t="s">
        <v>3340</v>
      </c>
      <c r="C101" t="s">
        <v>7948</v>
      </c>
      <c r="D101" t="s">
        <v>7949</v>
      </c>
      <c r="E101" t="s">
        <v>20</v>
      </c>
      <c r="F101" s="106">
        <v>42.489480100000002</v>
      </c>
      <c r="G101" s="106">
        <v>-83.144648500000002</v>
      </c>
    </row>
    <row r="102" spans="1:7" x14ac:dyDescent="0.25">
      <c r="A102" s="1">
        <v>101</v>
      </c>
      <c r="B102" t="s">
        <v>164</v>
      </c>
      <c r="C102" t="s">
        <v>7883</v>
      </c>
      <c r="D102" t="s">
        <v>117</v>
      </c>
      <c r="E102" t="s">
        <v>116</v>
      </c>
      <c r="F102" s="106">
        <v>35.6840574</v>
      </c>
      <c r="G102" s="106">
        <v>139.7744912</v>
      </c>
    </row>
    <row r="103" spans="1:7" x14ac:dyDescent="0.25">
      <c r="A103" s="1">
        <v>102</v>
      </c>
      <c r="B103" t="s">
        <v>405</v>
      </c>
      <c r="C103" t="s">
        <v>7950</v>
      </c>
      <c r="D103" t="s">
        <v>109</v>
      </c>
      <c r="E103" t="s">
        <v>109</v>
      </c>
      <c r="F103" s="106">
        <v>1.3571070000000001</v>
      </c>
      <c r="G103" s="106">
        <v>103.8194992</v>
      </c>
    </row>
    <row r="104" spans="1:7" x14ac:dyDescent="0.25">
      <c r="A104" s="1">
        <v>103</v>
      </c>
      <c r="B104" t="s">
        <v>7745</v>
      </c>
      <c r="C104" t="s">
        <v>7951</v>
      </c>
      <c r="D104" t="s">
        <v>299</v>
      </c>
      <c r="E104" t="s">
        <v>60</v>
      </c>
      <c r="F104" s="106">
        <v>53.550341000000003</v>
      </c>
      <c r="G104" s="106">
        <v>10.000654000000001</v>
      </c>
    </row>
    <row r="105" spans="1:7" x14ac:dyDescent="0.25">
      <c r="A105" s="1">
        <v>104</v>
      </c>
      <c r="B105" t="s">
        <v>7952</v>
      </c>
      <c r="C105" t="s">
        <v>7910</v>
      </c>
      <c r="D105" t="s">
        <v>349</v>
      </c>
      <c r="E105" t="s">
        <v>77</v>
      </c>
      <c r="F105" s="106">
        <v>44.841225000000001</v>
      </c>
      <c r="G105" s="106">
        <v>-0.58003640000000001</v>
      </c>
    </row>
    <row r="106" spans="1:7" x14ac:dyDescent="0.25">
      <c r="A106" s="1">
        <v>105</v>
      </c>
      <c r="B106" t="s">
        <v>459</v>
      </c>
      <c r="C106" t="s">
        <v>7953</v>
      </c>
      <c r="D106" t="s">
        <v>259</v>
      </c>
      <c r="E106" t="s">
        <v>258</v>
      </c>
      <c r="F106" s="106">
        <v>51.489333500000001</v>
      </c>
      <c r="G106" s="106">
        <v>-0.14405508452768731</v>
      </c>
    </row>
    <row r="107" spans="1:7" x14ac:dyDescent="0.25">
      <c r="A107" s="1">
        <v>106</v>
      </c>
      <c r="B107" t="s">
        <v>7954</v>
      </c>
      <c r="C107" t="s">
        <v>7955</v>
      </c>
      <c r="D107" t="s">
        <v>7890</v>
      </c>
      <c r="E107" t="s">
        <v>20</v>
      </c>
      <c r="F107" s="106">
        <v>33.748992399999999</v>
      </c>
      <c r="G107" s="106">
        <v>-84.390264400000007</v>
      </c>
    </row>
    <row r="108" spans="1:7" x14ac:dyDescent="0.25">
      <c r="A108" s="1">
        <v>107</v>
      </c>
      <c r="B108" t="s">
        <v>436</v>
      </c>
      <c r="C108" t="s">
        <v>7956</v>
      </c>
      <c r="D108" t="s">
        <v>437</v>
      </c>
      <c r="E108" t="s">
        <v>258</v>
      </c>
      <c r="F108" s="106">
        <v>51.752013099999999</v>
      </c>
      <c r="G108" s="106">
        <v>-1.2578499000000001</v>
      </c>
    </row>
    <row r="109" spans="1:7" x14ac:dyDescent="0.25">
      <c r="A109" s="1">
        <v>108</v>
      </c>
      <c r="B109" t="s">
        <v>378</v>
      </c>
      <c r="C109" t="s">
        <v>7874</v>
      </c>
      <c r="D109" t="s">
        <v>379</v>
      </c>
      <c r="E109" t="s">
        <v>60</v>
      </c>
      <c r="F109" s="106">
        <v>50.938361</v>
      </c>
      <c r="G109" s="106">
        <v>6.9599739999999999</v>
      </c>
    </row>
    <row r="110" spans="1:7" x14ac:dyDescent="0.25">
      <c r="A110" s="1">
        <v>109</v>
      </c>
      <c r="B110" t="s">
        <v>546</v>
      </c>
      <c r="C110" t="s">
        <v>7957</v>
      </c>
      <c r="D110" t="s">
        <v>547</v>
      </c>
      <c r="E110" t="s">
        <v>310</v>
      </c>
      <c r="F110" s="106">
        <v>37.388630300000003</v>
      </c>
      <c r="G110" s="106">
        <v>-5.9953402999999996</v>
      </c>
    </row>
    <row r="111" spans="1:7" x14ac:dyDescent="0.25">
      <c r="A111" s="1">
        <v>110</v>
      </c>
      <c r="B111" t="s">
        <v>466</v>
      </c>
      <c r="C111" t="s">
        <v>7958</v>
      </c>
      <c r="D111" t="s">
        <v>7832</v>
      </c>
      <c r="E111" t="s">
        <v>20</v>
      </c>
      <c r="F111" s="106">
        <v>41.499657399999997</v>
      </c>
      <c r="G111" s="106">
        <v>-81.693677199999996</v>
      </c>
    </row>
    <row r="112" spans="1:7" x14ac:dyDescent="0.25">
      <c r="A112" s="1">
        <v>111</v>
      </c>
      <c r="B112" t="s">
        <v>609</v>
      </c>
      <c r="C112" t="s">
        <v>7871</v>
      </c>
      <c r="D112" t="s">
        <v>610</v>
      </c>
      <c r="E112" t="s">
        <v>116</v>
      </c>
      <c r="F112" s="106">
        <v>34.585079100000002</v>
      </c>
      <c r="G112" s="106">
        <v>133.77199569999999</v>
      </c>
    </row>
    <row r="113" spans="1:7" x14ac:dyDescent="0.25">
      <c r="A113" s="1">
        <v>112</v>
      </c>
      <c r="B113" t="s">
        <v>655</v>
      </c>
      <c r="C113" t="s">
        <v>7959</v>
      </c>
      <c r="D113" t="s">
        <v>7960</v>
      </c>
      <c r="E113" t="s">
        <v>20</v>
      </c>
      <c r="F113" s="106">
        <v>33.520682399999998</v>
      </c>
      <c r="G113" s="106">
        <v>-86.802432600000003</v>
      </c>
    </row>
    <row r="114" spans="1:7" x14ac:dyDescent="0.25">
      <c r="A114" s="1">
        <v>113</v>
      </c>
      <c r="B114" t="s">
        <v>473</v>
      </c>
      <c r="C114" t="s">
        <v>7961</v>
      </c>
      <c r="D114" t="s">
        <v>311</v>
      </c>
      <c r="E114" t="s">
        <v>310</v>
      </c>
      <c r="F114" s="106">
        <v>40.416704699999997</v>
      </c>
      <c r="G114" s="106">
        <v>-3.7035825</v>
      </c>
    </row>
    <row r="115" spans="1:7" x14ac:dyDescent="0.25">
      <c r="A115" s="1">
        <v>114</v>
      </c>
      <c r="B115" t="s">
        <v>7962</v>
      </c>
      <c r="C115" t="s">
        <v>7963</v>
      </c>
      <c r="D115" t="s">
        <v>7964</v>
      </c>
      <c r="E115" t="s">
        <v>20</v>
      </c>
      <c r="F115" s="106">
        <v>39.100104999999999</v>
      </c>
      <c r="G115" s="106">
        <v>-94.578141599999995</v>
      </c>
    </row>
    <row r="116" spans="1:7" x14ac:dyDescent="0.25">
      <c r="A116" s="1">
        <v>115</v>
      </c>
      <c r="B116" t="s">
        <v>587</v>
      </c>
      <c r="C116" t="s">
        <v>7965</v>
      </c>
      <c r="D116" t="s">
        <v>588</v>
      </c>
      <c r="E116" t="s">
        <v>60</v>
      </c>
      <c r="F116" s="106">
        <v>49.318167299999999</v>
      </c>
      <c r="G116" s="106">
        <v>7.3340335999999997</v>
      </c>
    </row>
    <row r="117" spans="1:7" x14ac:dyDescent="0.25">
      <c r="A117" s="1">
        <v>116</v>
      </c>
      <c r="B117" t="s">
        <v>7966</v>
      </c>
      <c r="C117" t="s">
        <v>7967</v>
      </c>
      <c r="D117" t="s">
        <v>78</v>
      </c>
      <c r="E117" t="s">
        <v>77</v>
      </c>
      <c r="F117" s="106">
        <v>48.853495100000004</v>
      </c>
      <c r="G117" s="106">
        <v>2.3483915</v>
      </c>
    </row>
    <row r="118" spans="1:7" x14ac:dyDescent="0.25">
      <c r="A118" s="1">
        <v>117</v>
      </c>
      <c r="B118" t="s">
        <v>7968</v>
      </c>
      <c r="C118" t="s">
        <v>7885</v>
      </c>
      <c r="D118" t="s">
        <v>7969</v>
      </c>
      <c r="E118" t="s">
        <v>258</v>
      </c>
      <c r="F118" s="106">
        <v>53.4071991</v>
      </c>
      <c r="G118" s="106">
        <v>-2.9916800000000001</v>
      </c>
    </row>
    <row r="119" spans="1:7" x14ac:dyDescent="0.25">
      <c r="A119" s="1">
        <v>118</v>
      </c>
      <c r="B119" t="s">
        <v>7970</v>
      </c>
      <c r="C119" t="s">
        <v>7971</v>
      </c>
      <c r="D119" t="s">
        <v>359</v>
      </c>
      <c r="E119" t="s">
        <v>258</v>
      </c>
      <c r="F119" s="106">
        <v>52.205531399999998</v>
      </c>
      <c r="G119" s="106">
        <v>0.1186637</v>
      </c>
    </row>
    <row r="120" spans="1:7" x14ac:dyDescent="0.25">
      <c r="A120" s="1">
        <v>119</v>
      </c>
      <c r="B120" t="s">
        <v>7972</v>
      </c>
      <c r="C120" t="s">
        <v>7973</v>
      </c>
      <c r="D120" t="s">
        <v>7974</v>
      </c>
      <c r="E120" t="s">
        <v>258</v>
      </c>
      <c r="F120" s="106">
        <v>51.544950900000003</v>
      </c>
      <c r="G120" s="106">
        <v>-0.48166720000000002</v>
      </c>
    </row>
    <row r="121" spans="1:7" x14ac:dyDescent="0.25">
      <c r="A121" s="1">
        <v>120</v>
      </c>
      <c r="B121" t="s">
        <v>7975</v>
      </c>
      <c r="C121" t="s">
        <v>7976</v>
      </c>
      <c r="D121" t="s">
        <v>7977</v>
      </c>
      <c r="E121" t="s">
        <v>258</v>
      </c>
      <c r="F121" s="106">
        <v>53.479489200000003</v>
      </c>
      <c r="G121" s="106">
        <v>-2.2451148000000001</v>
      </c>
    </row>
    <row r="122" spans="1:7" x14ac:dyDescent="0.25">
      <c r="A122" s="1">
        <v>121</v>
      </c>
      <c r="B122" t="s">
        <v>160</v>
      </c>
      <c r="C122" t="s">
        <v>7978</v>
      </c>
      <c r="D122" t="s">
        <v>161</v>
      </c>
      <c r="E122" t="s">
        <v>60</v>
      </c>
      <c r="F122" s="106">
        <v>48.137107899999997</v>
      </c>
      <c r="G122" s="106">
        <v>11.5753822</v>
      </c>
    </row>
    <row r="123" spans="1:7" x14ac:dyDescent="0.25">
      <c r="A123" s="1">
        <v>122</v>
      </c>
      <c r="B123" t="s">
        <v>7979</v>
      </c>
      <c r="C123" t="s">
        <v>7980</v>
      </c>
      <c r="D123" t="s">
        <v>7858</v>
      </c>
      <c r="E123" t="s">
        <v>20</v>
      </c>
      <c r="F123" s="106">
        <v>44.977299500000001</v>
      </c>
      <c r="G123" s="106">
        <v>-93.265469199999998</v>
      </c>
    </row>
    <row r="124" spans="1:7" x14ac:dyDescent="0.25">
      <c r="A124" s="1">
        <v>123</v>
      </c>
      <c r="B124" t="s">
        <v>7981</v>
      </c>
      <c r="C124" t="s">
        <v>7982</v>
      </c>
      <c r="D124" t="s">
        <v>7983</v>
      </c>
      <c r="E124" t="s">
        <v>20</v>
      </c>
      <c r="F124" s="106">
        <v>39.7683331</v>
      </c>
      <c r="G124" s="106">
        <v>-86.158350200000001</v>
      </c>
    </row>
    <row r="125" spans="1:7" x14ac:dyDescent="0.25">
      <c r="A125" s="1">
        <v>124</v>
      </c>
      <c r="B125" t="s">
        <v>427</v>
      </c>
      <c r="C125" t="s">
        <v>7984</v>
      </c>
      <c r="D125" t="s">
        <v>428</v>
      </c>
      <c r="E125" t="s">
        <v>77</v>
      </c>
      <c r="F125" s="106">
        <v>43.296174299999997</v>
      </c>
      <c r="G125" s="106">
        <v>5.3699525000000001</v>
      </c>
    </row>
    <row r="126" spans="1:7" x14ac:dyDescent="0.25">
      <c r="A126" s="1">
        <v>125</v>
      </c>
      <c r="B126" t="s">
        <v>7639</v>
      </c>
      <c r="C126" t="s">
        <v>7985</v>
      </c>
      <c r="D126" t="s">
        <v>7847</v>
      </c>
      <c r="E126" t="s">
        <v>20</v>
      </c>
      <c r="F126" s="106">
        <v>39.9527237</v>
      </c>
      <c r="G126" s="106">
        <v>-75.163526200000007</v>
      </c>
    </row>
    <row r="127" spans="1:7" x14ac:dyDescent="0.25">
      <c r="A127" s="1">
        <v>126</v>
      </c>
      <c r="B127" t="s">
        <v>513</v>
      </c>
      <c r="C127" t="s">
        <v>7986</v>
      </c>
      <c r="D127" t="s">
        <v>514</v>
      </c>
      <c r="E127" t="s">
        <v>411</v>
      </c>
      <c r="F127" s="106">
        <v>13.0836939</v>
      </c>
      <c r="G127" s="106">
        <v>80.270185999999995</v>
      </c>
    </row>
    <row r="128" spans="1:7" x14ac:dyDescent="0.25">
      <c r="A128" s="1">
        <v>127</v>
      </c>
      <c r="B128" t="s">
        <v>7987</v>
      </c>
      <c r="D128" t="s">
        <v>7988</v>
      </c>
      <c r="E128" t="s">
        <v>77</v>
      </c>
      <c r="F128" s="106">
        <v>48.935772999999998</v>
      </c>
      <c r="G128" s="106">
        <v>2.3580231999999999</v>
      </c>
    </row>
    <row r="129" spans="1:7" x14ac:dyDescent="0.25">
      <c r="A129" s="1">
        <v>128</v>
      </c>
      <c r="B129" t="s">
        <v>398</v>
      </c>
      <c r="C129" t="s">
        <v>7892</v>
      </c>
      <c r="D129" t="s">
        <v>399</v>
      </c>
      <c r="E129" t="s">
        <v>60</v>
      </c>
      <c r="F129" s="106">
        <v>51.458223500000003</v>
      </c>
      <c r="G129" s="106">
        <v>7.0158170999999996</v>
      </c>
    </row>
    <row r="130" spans="1:7" x14ac:dyDescent="0.25">
      <c r="A130" s="1">
        <v>129</v>
      </c>
      <c r="B130" t="s">
        <v>199</v>
      </c>
      <c r="C130" t="s">
        <v>7989</v>
      </c>
      <c r="D130" t="s">
        <v>201</v>
      </c>
      <c r="E130" t="s">
        <v>200</v>
      </c>
      <c r="F130" s="106">
        <v>59.913330100000003</v>
      </c>
      <c r="G130" s="106">
        <v>10.7389701</v>
      </c>
    </row>
    <row r="131" spans="1:7" x14ac:dyDescent="0.25">
      <c r="A131" s="1">
        <v>130</v>
      </c>
      <c r="B131" t="s">
        <v>364</v>
      </c>
      <c r="C131" t="s">
        <v>7990</v>
      </c>
      <c r="D131" t="s">
        <v>7760</v>
      </c>
      <c r="E131" t="s">
        <v>231</v>
      </c>
      <c r="F131" s="106">
        <v>45.464194300000003</v>
      </c>
      <c r="G131" s="106">
        <v>9.1896345999999998</v>
      </c>
    </row>
    <row r="132" spans="1:7" x14ac:dyDescent="0.25">
      <c r="A132" s="1">
        <v>131</v>
      </c>
      <c r="B132" t="s">
        <v>358</v>
      </c>
      <c r="C132" t="s">
        <v>7991</v>
      </c>
      <c r="D132" t="s">
        <v>359</v>
      </c>
      <c r="E132" t="s">
        <v>258</v>
      </c>
      <c r="F132" s="106">
        <v>52.205531399999998</v>
      </c>
      <c r="G132" s="106">
        <v>0.1186637</v>
      </c>
    </row>
    <row r="133" spans="1:7" x14ac:dyDescent="0.25">
      <c r="A133" s="1">
        <v>132</v>
      </c>
      <c r="B133" t="s">
        <v>7675</v>
      </c>
      <c r="C133" t="s">
        <v>7992</v>
      </c>
      <c r="D133" t="s">
        <v>7993</v>
      </c>
      <c r="E133" t="s">
        <v>20</v>
      </c>
      <c r="F133" s="106">
        <v>40.441694099999999</v>
      </c>
      <c r="G133" s="106">
        <v>-79.990086099999999</v>
      </c>
    </row>
    <row r="134" spans="1:7" x14ac:dyDescent="0.25">
      <c r="A134" s="1">
        <v>133</v>
      </c>
      <c r="B134" t="s">
        <v>7994</v>
      </c>
      <c r="C134" t="s">
        <v>7995</v>
      </c>
      <c r="D134" t="s">
        <v>299</v>
      </c>
      <c r="E134" t="s">
        <v>60</v>
      </c>
      <c r="F134" s="106">
        <v>53.550341000000003</v>
      </c>
      <c r="G134" s="106">
        <v>10.000654000000001</v>
      </c>
    </row>
    <row r="135" spans="1:7" x14ac:dyDescent="0.25">
      <c r="A135" s="1">
        <v>134</v>
      </c>
      <c r="B135" t="s">
        <v>7996</v>
      </c>
      <c r="C135" t="s">
        <v>7876</v>
      </c>
      <c r="D135" t="s">
        <v>7997</v>
      </c>
      <c r="E135" t="s">
        <v>231</v>
      </c>
      <c r="F135" s="106">
        <v>44.766764249999987</v>
      </c>
      <c r="G135" s="106">
        <v>11.827938995640171</v>
      </c>
    </row>
    <row r="136" spans="1:7" x14ac:dyDescent="0.25">
      <c r="A136" s="1">
        <v>135</v>
      </c>
      <c r="B136" t="s">
        <v>7740</v>
      </c>
      <c r="C136" t="s">
        <v>7998</v>
      </c>
      <c r="D136" t="s">
        <v>52</v>
      </c>
      <c r="E136" t="s">
        <v>51</v>
      </c>
      <c r="F136" s="106">
        <v>43.6534817</v>
      </c>
      <c r="G136" s="106">
        <v>-79.383934699999998</v>
      </c>
    </row>
    <row r="137" spans="1:7" x14ac:dyDescent="0.25">
      <c r="A137" s="1">
        <v>136</v>
      </c>
      <c r="B137" t="s">
        <v>7999</v>
      </c>
      <c r="C137" t="s">
        <v>7885</v>
      </c>
      <c r="D137" t="s">
        <v>259</v>
      </c>
      <c r="E137" t="s">
        <v>258</v>
      </c>
      <c r="F137" s="106">
        <v>51.489333500000001</v>
      </c>
      <c r="G137" s="106">
        <v>-0.14405508452768731</v>
      </c>
    </row>
    <row r="138" spans="1:7" x14ac:dyDescent="0.25">
      <c r="A138" s="1">
        <v>137</v>
      </c>
      <c r="B138" t="s">
        <v>567</v>
      </c>
      <c r="C138" t="s">
        <v>8000</v>
      </c>
      <c r="D138" t="s">
        <v>330</v>
      </c>
      <c r="E138" t="s">
        <v>310</v>
      </c>
      <c r="F138" s="106">
        <v>41.382893899999999</v>
      </c>
      <c r="G138" s="106">
        <v>2.1774322000000002</v>
      </c>
    </row>
    <row r="139" spans="1:7" x14ac:dyDescent="0.25">
      <c r="A139" s="1">
        <v>138</v>
      </c>
      <c r="B139" t="s">
        <v>8001</v>
      </c>
      <c r="C139" t="s">
        <v>8002</v>
      </c>
      <c r="D139" t="s">
        <v>8003</v>
      </c>
      <c r="E139" t="s">
        <v>60</v>
      </c>
      <c r="F139" s="106">
        <v>50.586206599999997</v>
      </c>
      <c r="G139" s="106">
        <v>8.6742305999999996</v>
      </c>
    </row>
    <row r="140" spans="1:7" x14ac:dyDescent="0.25">
      <c r="A140" s="1">
        <v>139</v>
      </c>
      <c r="B140" t="s">
        <v>5733</v>
      </c>
      <c r="C140" t="s">
        <v>7876</v>
      </c>
      <c r="D140" t="s">
        <v>214</v>
      </c>
      <c r="E140" t="s">
        <v>213</v>
      </c>
      <c r="F140" s="106">
        <v>-23.550650699999998</v>
      </c>
      <c r="G140" s="106">
        <v>-46.633382400000002</v>
      </c>
    </row>
    <row r="141" spans="1:7" x14ac:dyDescent="0.25">
      <c r="A141" s="1">
        <v>140</v>
      </c>
      <c r="B141" t="s">
        <v>342</v>
      </c>
      <c r="C141" t="s">
        <v>7885</v>
      </c>
      <c r="D141" t="s">
        <v>8004</v>
      </c>
      <c r="E141" t="s">
        <v>343</v>
      </c>
      <c r="F141" s="106">
        <v>-33.869843899999999</v>
      </c>
      <c r="G141" s="106">
        <v>151.2082848</v>
      </c>
    </row>
    <row r="142" spans="1:7" x14ac:dyDescent="0.25">
      <c r="A142" s="1">
        <v>141</v>
      </c>
      <c r="B142" t="s">
        <v>8005</v>
      </c>
      <c r="C142" t="s">
        <v>7852</v>
      </c>
      <c r="D142" t="s">
        <v>8006</v>
      </c>
      <c r="E142" t="s">
        <v>20</v>
      </c>
      <c r="F142" s="106">
        <v>40.749267799999998</v>
      </c>
      <c r="G142" s="106">
        <v>-73.640684500000006</v>
      </c>
    </row>
    <row r="143" spans="1:7" x14ac:dyDescent="0.25">
      <c r="A143" s="1">
        <v>142</v>
      </c>
      <c r="B143" t="s">
        <v>541</v>
      </c>
      <c r="C143" t="s">
        <v>8000</v>
      </c>
      <c r="D143" t="s">
        <v>542</v>
      </c>
      <c r="E143" t="s">
        <v>310</v>
      </c>
      <c r="F143" s="106">
        <v>39.469706500000001</v>
      </c>
      <c r="G143" s="106">
        <v>-0.37633529999999998</v>
      </c>
    </row>
    <row r="144" spans="1:7" x14ac:dyDescent="0.25">
      <c r="A144" s="1">
        <v>143</v>
      </c>
      <c r="B144" t="s">
        <v>8007</v>
      </c>
      <c r="C144" t="s">
        <v>8008</v>
      </c>
      <c r="D144" t="s">
        <v>8009</v>
      </c>
      <c r="E144" t="s">
        <v>77</v>
      </c>
      <c r="F144" s="106">
        <v>48.781104900000003</v>
      </c>
      <c r="G144" s="106">
        <v>2.2619631999999998</v>
      </c>
    </row>
    <row r="145" spans="1:7" x14ac:dyDescent="0.25">
      <c r="A145" s="1">
        <v>144</v>
      </c>
      <c r="B145" t="s">
        <v>515</v>
      </c>
      <c r="C145" t="s">
        <v>7885</v>
      </c>
      <c r="D145" t="s">
        <v>369</v>
      </c>
      <c r="E145" t="s">
        <v>343</v>
      </c>
      <c r="F145" s="106">
        <v>-37.814245399999997</v>
      </c>
      <c r="G145" s="106">
        <v>144.9631732</v>
      </c>
    </row>
    <row r="146" spans="1:7" x14ac:dyDescent="0.25">
      <c r="A146" s="1">
        <v>145</v>
      </c>
      <c r="B146" t="s">
        <v>8010</v>
      </c>
      <c r="C146" t="s">
        <v>7876</v>
      </c>
      <c r="D146" t="s">
        <v>5739</v>
      </c>
      <c r="E146" t="s">
        <v>213</v>
      </c>
      <c r="F146" s="106">
        <v>-22.911013700000002</v>
      </c>
      <c r="G146" s="106">
        <v>-43.209372700000003</v>
      </c>
    </row>
    <row r="147" spans="1:7" x14ac:dyDescent="0.25">
      <c r="A147" s="1">
        <v>146</v>
      </c>
      <c r="B147" t="s">
        <v>396</v>
      </c>
      <c r="C147" t="s">
        <v>8011</v>
      </c>
      <c r="D147" t="s">
        <v>8012</v>
      </c>
      <c r="E147" t="s">
        <v>20</v>
      </c>
      <c r="F147" s="106">
        <v>32.717420199999999</v>
      </c>
      <c r="G147" s="106">
        <v>-117.1627728</v>
      </c>
    </row>
    <row r="148" spans="1:7" x14ac:dyDescent="0.25">
      <c r="A148" s="1">
        <v>147</v>
      </c>
      <c r="B148" t="s">
        <v>573</v>
      </c>
      <c r="C148" t="s">
        <v>8013</v>
      </c>
      <c r="D148" t="s">
        <v>574</v>
      </c>
      <c r="E148" t="s">
        <v>60</v>
      </c>
      <c r="F148" s="106">
        <v>51.340632100000001</v>
      </c>
      <c r="G148" s="106">
        <v>12.3747329</v>
      </c>
    </row>
    <row r="149" spans="1:7" x14ac:dyDescent="0.25">
      <c r="A149" s="1">
        <v>148</v>
      </c>
      <c r="B149" t="s">
        <v>617</v>
      </c>
      <c r="C149" t="s">
        <v>7893</v>
      </c>
      <c r="D149" t="s">
        <v>618</v>
      </c>
      <c r="E149" t="s">
        <v>116</v>
      </c>
      <c r="F149" s="106">
        <v>43.460317500000002</v>
      </c>
      <c r="G149" s="106">
        <v>143.3307157928366</v>
      </c>
    </row>
    <row r="150" spans="1:7" x14ac:dyDescent="0.25">
      <c r="A150" s="1">
        <v>149</v>
      </c>
      <c r="B150" t="s">
        <v>2990</v>
      </c>
      <c r="C150" t="s">
        <v>7893</v>
      </c>
      <c r="D150" t="s">
        <v>8014</v>
      </c>
      <c r="E150" t="s">
        <v>116</v>
      </c>
      <c r="F150" s="106">
        <v>35.549399000000001</v>
      </c>
      <c r="G150" s="106">
        <v>140.2647303</v>
      </c>
    </row>
    <row r="151" spans="1:7" x14ac:dyDescent="0.25">
      <c r="A151" s="1">
        <v>150</v>
      </c>
      <c r="B151" t="s">
        <v>8015</v>
      </c>
      <c r="D151" t="s">
        <v>347</v>
      </c>
      <c r="E151" t="s">
        <v>60</v>
      </c>
      <c r="F151" s="106">
        <v>47.996090100000004</v>
      </c>
      <c r="G151" s="106">
        <v>7.8494004999999998</v>
      </c>
    </row>
    <row r="152" spans="1:7" x14ac:dyDescent="0.25">
      <c r="A152" s="1">
        <v>151</v>
      </c>
      <c r="B152" t="s">
        <v>8016</v>
      </c>
      <c r="C152" t="s">
        <v>8017</v>
      </c>
      <c r="D152" t="s">
        <v>8018</v>
      </c>
      <c r="E152" t="s">
        <v>77</v>
      </c>
      <c r="F152" s="106">
        <v>44.805615000000003</v>
      </c>
      <c r="G152" s="106">
        <v>-0.63083959999999994</v>
      </c>
    </row>
    <row r="153" spans="1:7" x14ac:dyDescent="0.25">
      <c r="A153" s="1">
        <v>152</v>
      </c>
      <c r="B153" t="s">
        <v>637</v>
      </c>
      <c r="C153" t="s">
        <v>8019</v>
      </c>
      <c r="D153" t="s">
        <v>7842</v>
      </c>
      <c r="E153" t="s">
        <v>20</v>
      </c>
      <c r="F153" s="106">
        <v>34.053690899999999</v>
      </c>
      <c r="G153" s="106">
        <v>-118.242766</v>
      </c>
    </row>
    <row r="154" spans="1:7" x14ac:dyDescent="0.25">
      <c r="A154" s="1">
        <v>153</v>
      </c>
      <c r="B154" t="s">
        <v>8020</v>
      </c>
      <c r="D154" t="s">
        <v>8021</v>
      </c>
      <c r="E154" t="s">
        <v>411</v>
      </c>
      <c r="F154" s="106">
        <v>12.976793600000001</v>
      </c>
      <c r="G154" s="106">
        <v>77.590081999999995</v>
      </c>
    </row>
    <row r="155" spans="1:7" x14ac:dyDescent="0.25">
      <c r="A155" s="1">
        <v>154</v>
      </c>
      <c r="B155" t="s">
        <v>8022</v>
      </c>
      <c r="C155" t="s">
        <v>8023</v>
      </c>
      <c r="D155" t="s">
        <v>8024</v>
      </c>
      <c r="E155" t="s">
        <v>77</v>
      </c>
      <c r="F155" s="106">
        <v>49.6902106</v>
      </c>
      <c r="G155" s="106">
        <v>1.399492</v>
      </c>
    </row>
    <row r="156" spans="1:7" x14ac:dyDescent="0.25">
      <c r="A156" s="1">
        <v>155</v>
      </c>
      <c r="B156" t="s">
        <v>8025</v>
      </c>
      <c r="C156" t="s">
        <v>8026</v>
      </c>
      <c r="D156" t="s">
        <v>7727</v>
      </c>
      <c r="E156" t="s">
        <v>77</v>
      </c>
      <c r="F156" s="106">
        <v>48.884683000000003</v>
      </c>
      <c r="G156" s="106">
        <v>2.2695658000000001</v>
      </c>
    </row>
    <row r="157" spans="1:7" x14ac:dyDescent="0.25">
      <c r="A157" s="1">
        <v>156</v>
      </c>
      <c r="B157" t="s">
        <v>8027</v>
      </c>
      <c r="C157" t="s">
        <v>8028</v>
      </c>
      <c r="D157" t="s">
        <v>8029</v>
      </c>
      <c r="E157" t="s">
        <v>60</v>
      </c>
      <c r="F157" s="106">
        <v>50.376803000000002</v>
      </c>
      <c r="G157" s="106">
        <v>8.7476036068773997</v>
      </c>
    </row>
    <row r="158" spans="1:7" x14ac:dyDescent="0.25">
      <c r="A158" s="1">
        <v>157</v>
      </c>
      <c r="B158" t="s">
        <v>8030</v>
      </c>
      <c r="C158" t="s">
        <v>7935</v>
      </c>
      <c r="D158" t="s">
        <v>8031</v>
      </c>
      <c r="E158" t="s">
        <v>20</v>
      </c>
      <c r="F158" s="106">
        <v>39.962260100000002</v>
      </c>
      <c r="G158" s="106">
        <v>-83.000706500000007</v>
      </c>
    </row>
    <row r="159" spans="1:7" x14ac:dyDescent="0.25">
      <c r="A159" s="1">
        <v>158</v>
      </c>
      <c r="B159" t="s">
        <v>529</v>
      </c>
      <c r="C159" t="s">
        <v>7885</v>
      </c>
      <c r="D159" t="s">
        <v>7881</v>
      </c>
      <c r="E159" t="s">
        <v>343</v>
      </c>
      <c r="F159" s="106">
        <v>-27.468968199999999</v>
      </c>
      <c r="G159" s="106">
        <v>153.02349910000001</v>
      </c>
    </row>
    <row r="160" spans="1:7" x14ac:dyDescent="0.25">
      <c r="A160" s="1">
        <v>159</v>
      </c>
      <c r="B160" t="s">
        <v>368</v>
      </c>
      <c r="C160" t="s">
        <v>7885</v>
      </c>
      <c r="D160" t="s">
        <v>369</v>
      </c>
      <c r="E160" t="s">
        <v>343</v>
      </c>
      <c r="F160" s="106">
        <v>-37.814245399999997</v>
      </c>
      <c r="G160" s="106">
        <v>144.9631732</v>
      </c>
    </row>
    <row r="161" spans="1:7" x14ac:dyDescent="0.25">
      <c r="A161" s="1">
        <v>160</v>
      </c>
      <c r="B161" t="s">
        <v>375</v>
      </c>
      <c r="C161" t="s">
        <v>7883</v>
      </c>
      <c r="D161" t="s">
        <v>8032</v>
      </c>
      <c r="E161" t="s">
        <v>194</v>
      </c>
      <c r="F161" s="106">
        <v>37.420155600000001</v>
      </c>
      <c r="G161" s="106">
        <v>127.12620920000001</v>
      </c>
    </row>
    <row r="162" spans="1:7" x14ac:dyDescent="0.25">
      <c r="A162" s="1">
        <v>161</v>
      </c>
      <c r="B162" t="s">
        <v>8033</v>
      </c>
      <c r="C162" t="s">
        <v>8034</v>
      </c>
      <c r="D162" t="s">
        <v>8035</v>
      </c>
      <c r="E162" t="s">
        <v>77</v>
      </c>
      <c r="F162" s="106">
        <v>47.321580599999997</v>
      </c>
      <c r="G162" s="106">
        <v>5.0414700999999997</v>
      </c>
    </row>
    <row r="163" spans="1:7" x14ac:dyDescent="0.25">
      <c r="A163" s="1">
        <v>162</v>
      </c>
      <c r="B163" t="s">
        <v>7709</v>
      </c>
      <c r="C163" t="s">
        <v>7876</v>
      </c>
      <c r="D163" t="s">
        <v>7899</v>
      </c>
      <c r="E163" t="s">
        <v>231</v>
      </c>
      <c r="F163" s="106">
        <v>41.893320299999999</v>
      </c>
      <c r="G163" s="106">
        <v>12.482932099999999</v>
      </c>
    </row>
    <row r="164" spans="1:7" x14ac:dyDescent="0.25">
      <c r="A164" s="1">
        <v>163</v>
      </c>
      <c r="B164" t="s">
        <v>8036</v>
      </c>
      <c r="C164" t="s">
        <v>8037</v>
      </c>
      <c r="D164" t="s">
        <v>8038</v>
      </c>
      <c r="E164" t="s">
        <v>258</v>
      </c>
      <c r="F164" s="106">
        <v>55.953345599999999</v>
      </c>
      <c r="G164" s="106">
        <v>-3.1883748999999999</v>
      </c>
    </row>
    <row r="165" spans="1:7" x14ac:dyDescent="0.25">
      <c r="A165" s="1">
        <v>164</v>
      </c>
      <c r="B165" t="s">
        <v>382</v>
      </c>
      <c r="C165" t="s">
        <v>8039</v>
      </c>
      <c r="D165" t="s">
        <v>383</v>
      </c>
      <c r="E165" t="s">
        <v>5984</v>
      </c>
      <c r="F165" s="106">
        <v>51.924442399999997</v>
      </c>
      <c r="G165" s="106">
        <v>4.4777500000000003</v>
      </c>
    </row>
    <row r="166" spans="1:7" x14ac:dyDescent="0.25">
      <c r="A166" s="1">
        <v>165</v>
      </c>
      <c r="B166" t="s">
        <v>623</v>
      </c>
      <c r="C166" t="s">
        <v>7893</v>
      </c>
      <c r="D166" t="s">
        <v>624</v>
      </c>
      <c r="E166" t="s">
        <v>116</v>
      </c>
      <c r="F166" s="106">
        <v>34.6932379</v>
      </c>
      <c r="G166" s="106">
        <v>135.19437640000001</v>
      </c>
    </row>
    <row r="167" spans="1:7" x14ac:dyDescent="0.25">
      <c r="A167" s="1">
        <v>166</v>
      </c>
      <c r="B167" t="s">
        <v>457</v>
      </c>
      <c r="C167" t="s">
        <v>8040</v>
      </c>
      <c r="D167" t="s">
        <v>458</v>
      </c>
      <c r="E167" t="s">
        <v>411</v>
      </c>
      <c r="F167" s="106">
        <v>28.4646148</v>
      </c>
      <c r="G167" s="106">
        <v>77.029919399999997</v>
      </c>
    </row>
    <row r="168" spans="1:7" x14ac:dyDescent="0.25">
      <c r="A168" s="1">
        <v>167</v>
      </c>
      <c r="B168" t="s">
        <v>8041</v>
      </c>
      <c r="C168" t="s">
        <v>7885</v>
      </c>
      <c r="D168" t="s">
        <v>7836</v>
      </c>
      <c r="E168" t="s">
        <v>20</v>
      </c>
      <c r="F168" s="106">
        <v>40.7127281</v>
      </c>
      <c r="G168" s="106">
        <v>-74.006015199999993</v>
      </c>
    </row>
    <row r="169" spans="1:7" x14ac:dyDescent="0.25">
      <c r="A169" s="1">
        <v>168</v>
      </c>
      <c r="B169" t="s">
        <v>440</v>
      </c>
      <c r="C169" t="s">
        <v>7910</v>
      </c>
      <c r="D169" t="s">
        <v>441</v>
      </c>
      <c r="E169" t="s">
        <v>77</v>
      </c>
      <c r="F169" s="106">
        <v>43.6044622</v>
      </c>
      <c r="G169" s="106">
        <v>1.4442469</v>
      </c>
    </row>
    <row r="170" spans="1:7" x14ac:dyDescent="0.25">
      <c r="A170" s="1">
        <v>169</v>
      </c>
      <c r="B170" t="s">
        <v>8042</v>
      </c>
      <c r="C170" t="s">
        <v>7874</v>
      </c>
      <c r="D170" t="s">
        <v>8043</v>
      </c>
      <c r="E170" t="s">
        <v>60</v>
      </c>
      <c r="F170" s="106">
        <v>52.111020000000003</v>
      </c>
      <c r="G170" s="106">
        <v>8.1615281</v>
      </c>
    </row>
    <row r="171" spans="1:7" x14ac:dyDescent="0.25">
      <c r="A171" s="1">
        <v>170</v>
      </c>
      <c r="B171" t="s">
        <v>334</v>
      </c>
      <c r="C171" t="s">
        <v>7856</v>
      </c>
      <c r="D171" t="s">
        <v>311</v>
      </c>
      <c r="E171" t="s">
        <v>310</v>
      </c>
      <c r="F171" s="106">
        <v>40.416704699999997</v>
      </c>
      <c r="G171" s="106">
        <v>-3.7035825</v>
      </c>
    </row>
    <row r="172" spans="1:7" x14ac:dyDescent="0.25">
      <c r="A172" s="1">
        <v>171</v>
      </c>
      <c r="B172" t="s">
        <v>7689</v>
      </c>
      <c r="C172" t="s">
        <v>7885</v>
      </c>
      <c r="D172" t="s">
        <v>259</v>
      </c>
      <c r="E172" t="s">
        <v>258</v>
      </c>
      <c r="F172" s="106">
        <v>51.489333500000001</v>
      </c>
      <c r="G172" s="106">
        <v>-0.14405508452768731</v>
      </c>
    </row>
    <row r="173" spans="1:7" x14ac:dyDescent="0.25">
      <c r="A173" s="1">
        <v>172</v>
      </c>
      <c r="B173" t="s">
        <v>8044</v>
      </c>
      <c r="C173" t="s">
        <v>7885</v>
      </c>
      <c r="D173" t="s">
        <v>8045</v>
      </c>
      <c r="E173" t="s">
        <v>20</v>
      </c>
      <c r="F173" s="106">
        <v>34.746507100000002</v>
      </c>
      <c r="G173" s="106">
        <v>-92.289626699999999</v>
      </c>
    </row>
    <row r="174" spans="1:7" x14ac:dyDescent="0.25">
      <c r="A174" s="1">
        <v>173</v>
      </c>
      <c r="B174" t="s">
        <v>7719</v>
      </c>
      <c r="C174" t="s">
        <v>8046</v>
      </c>
      <c r="D174" t="s">
        <v>7720</v>
      </c>
      <c r="E174" t="s">
        <v>92</v>
      </c>
      <c r="F174" s="106">
        <v>31.795924249999999</v>
      </c>
      <c r="G174" s="106">
        <v>35.211980759694967</v>
      </c>
    </row>
    <row r="175" spans="1:7" x14ac:dyDescent="0.25">
      <c r="A175" s="1">
        <v>174</v>
      </c>
      <c r="B175" t="s">
        <v>8047</v>
      </c>
      <c r="C175" t="s">
        <v>8048</v>
      </c>
      <c r="D175" t="s">
        <v>8049</v>
      </c>
      <c r="E175" t="s">
        <v>231</v>
      </c>
      <c r="F175" s="106">
        <v>43.715939499999998</v>
      </c>
      <c r="G175" s="106">
        <v>10.401862400000001</v>
      </c>
    </row>
    <row r="176" spans="1:7" x14ac:dyDescent="0.25">
      <c r="A176" s="1">
        <v>175</v>
      </c>
      <c r="B176" t="s">
        <v>471</v>
      </c>
      <c r="C176" t="s">
        <v>8050</v>
      </c>
      <c r="D176" t="s">
        <v>472</v>
      </c>
      <c r="E176" t="s">
        <v>51</v>
      </c>
      <c r="F176" s="106">
        <v>45.5031824</v>
      </c>
      <c r="G176" s="106">
        <v>-73.569806499999999</v>
      </c>
    </row>
    <row r="177" spans="1:7" x14ac:dyDescent="0.25">
      <c r="A177" s="1">
        <v>176</v>
      </c>
      <c r="B177" t="s">
        <v>175</v>
      </c>
      <c r="C177" t="s">
        <v>8051</v>
      </c>
      <c r="D177" t="s">
        <v>176</v>
      </c>
      <c r="E177" t="s">
        <v>138</v>
      </c>
      <c r="F177" s="106">
        <v>55.686724300000002</v>
      </c>
      <c r="G177" s="106">
        <v>12.570072400000001</v>
      </c>
    </row>
    <row r="178" spans="1:7" x14ac:dyDescent="0.25">
      <c r="A178" s="1">
        <v>177</v>
      </c>
      <c r="B178" t="s">
        <v>416</v>
      </c>
      <c r="C178" t="s">
        <v>8052</v>
      </c>
      <c r="D178" t="s">
        <v>417</v>
      </c>
      <c r="E178" t="s">
        <v>5984</v>
      </c>
      <c r="F178" s="106">
        <v>53.219065200000003</v>
      </c>
      <c r="G178" s="106">
        <v>6.5680076999999999</v>
      </c>
    </row>
    <row r="179" spans="1:7" x14ac:dyDescent="0.25">
      <c r="A179" s="1">
        <v>178</v>
      </c>
      <c r="B179" t="s">
        <v>454</v>
      </c>
      <c r="C179" t="s">
        <v>7883</v>
      </c>
      <c r="D179" t="s">
        <v>195</v>
      </c>
      <c r="E179" t="s">
        <v>194</v>
      </c>
      <c r="F179" s="106">
        <v>37.566679100000002</v>
      </c>
      <c r="G179" s="106">
        <v>126.9782914</v>
      </c>
    </row>
    <row r="180" spans="1:7" x14ac:dyDescent="0.25">
      <c r="A180" s="1">
        <v>179</v>
      </c>
      <c r="B180" t="s">
        <v>654</v>
      </c>
      <c r="C180" t="s">
        <v>8053</v>
      </c>
      <c r="D180" t="s">
        <v>7882</v>
      </c>
      <c r="E180" t="s">
        <v>20</v>
      </c>
      <c r="F180" s="106">
        <v>32.776271899999998</v>
      </c>
      <c r="G180" s="106">
        <v>-96.796855899999997</v>
      </c>
    </row>
    <row r="181" spans="1:7" x14ac:dyDescent="0.25">
      <c r="A181" s="1">
        <v>180</v>
      </c>
      <c r="B181" t="s">
        <v>432</v>
      </c>
      <c r="C181" t="s">
        <v>8054</v>
      </c>
      <c r="D181" t="s">
        <v>433</v>
      </c>
      <c r="E181" t="s">
        <v>60</v>
      </c>
      <c r="F181" s="106">
        <v>50.735850999999997</v>
      </c>
      <c r="G181" s="106">
        <v>7.1006600000000004</v>
      </c>
    </row>
    <row r="182" spans="1:7" x14ac:dyDescent="0.25">
      <c r="A182" s="1">
        <v>181</v>
      </c>
      <c r="B182" t="s">
        <v>8055</v>
      </c>
      <c r="C182" t="s">
        <v>7885</v>
      </c>
      <c r="D182" t="s">
        <v>8004</v>
      </c>
      <c r="E182" t="s">
        <v>343</v>
      </c>
      <c r="F182" s="106">
        <v>-33.869843899999999</v>
      </c>
      <c r="G182" s="106">
        <v>151.2082848</v>
      </c>
    </row>
    <row r="183" spans="1:7" x14ac:dyDescent="0.25">
      <c r="A183" s="1">
        <v>182</v>
      </c>
      <c r="B183" t="s">
        <v>8056</v>
      </c>
      <c r="C183" t="s">
        <v>7856</v>
      </c>
      <c r="D183" t="s">
        <v>8057</v>
      </c>
      <c r="E183" t="s">
        <v>310</v>
      </c>
      <c r="F183" s="106">
        <v>43.370970300000003</v>
      </c>
      <c r="G183" s="106">
        <v>-8.3959425000000003</v>
      </c>
    </row>
    <row r="184" spans="1:7" x14ac:dyDescent="0.25">
      <c r="A184" s="1">
        <v>183</v>
      </c>
      <c r="B184" t="s">
        <v>604</v>
      </c>
      <c r="C184" t="s">
        <v>8058</v>
      </c>
      <c r="D184" t="s">
        <v>605</v>
      </c>
      <c r="E184" t="s">
        <v>60</v>
      </c>
      <c r="F184" s="106">
        <v>50.110644399999998</v>
      </c>
      <c r="G184" s="106">
        <v>8.6820917000000009</v>
      </c>
    </row>
    <row r="185" spans="1:7" x14ac:dyDescent="0.25">
      <c r="A185" s="1">
        <v>184</v>
      </c>
      <c r="B185" t="s">
        <v>600</v>
      </c>
      <c r="C185" t="s">
        <v>8059</v>
      </c>
      <c r="D185" t="s">
        <v>8060</v>
      </c>
      <c r="E185" t="s">
        <v>231</v>
      </c>
      <c r="F185" s="106">
        <v>43.769871199999997</v>
      </c>
      <c r="G185" s="106">
        <v>11.2555757</v>
      </c>
    </row>
    <row r="186" spans="1:7" x14ac:dyDescent="0.25">
      <c r="A186" s="1">
        <v>185</v>
      </c>
      <c r="B186" t="s">
        <v>3256</v>
      </c>
      <c r="C186" t="s">
        <v>8061</v>
      </c>
      <c r="D186" t="s">
        <v>7899</v>
      </c>
      <c r="E186" t="s">
        <v>231</v>
      </c>
      <c r="F186" s="106">
        <v>41.893320299999999</v>
      </c>
      <c r="G186" s="106">
        <v>12.482932099999999</v>
      </c>
    </row>
    <row r="187" spans="1:7" x14ac:dyDescent="0.25">
      <c r="A187" s="1">
        <v>186</v>
      </c>
      <c r="B187" t="s">
        <v>8062</v>
      </c>
      <c r="C187" t="s">
        <v>7848</v>
      </c>
      <c r="D187" t="s">
        <v>8063</v>
      </c>
      <c r="E187" t="s">
        <v>20</v>
      </c>
      <c r="F187" s="106">
        <v>39.740511099999999</v>
      </c>
      <c r="G187" s="106">
        <v>-104.830994</v>
      </c>
    </row>
    <row r="188" spans="1:7" x14ac:dyDescent="0.25">
      <c r="A188" s="1">
        <v>187</v>
      </c>
      <c r="B188" t="s">
        <v>341</v>
      </c>
      <c r="C188" t="s">
        <v>8064</v>
      </c>
      <c r="D188" t="s">
        <v>195</v>
      </c>
      <c r="E188" t="s">
        <v>194</v>
      </c>
      <c r="F188" s="106">
        <v>37.566679100000002</v>
      </c>
      <c r="G188" s="106">
        <v>126.9782914</v>
      </c>
    </row>
    <row r="189" spans="1:7" x14ac:dyDescent="0.25">
      <c r="A189" s="1">
        <v>188</v>
      </c>
      <c r="B189" t="s">
        <v>638</v>
      </c>
      <c r="C189" t="s">
        <v>7930</v>
      </c>
      <c r="D189" t="s">
        <v>7832</v>
      </c>
      <c r="E189" t="s">
        <v>20</v>
      </c>
      <c r="F189" s="106">
        <v>41.499657399999997</v>
      </c>
      <c r="G189" s="106">
        <v>-81.693677199999996</v>
      </c>
    </row>
    <row r="190" spans="1:7" x14ac:dyDescent="0.25">
      <c r="A190" s="1">
        <v>189</v>
      </c>
      <c r="B190" t="s">
        <v>7663</v>
      </c>
      <c r="C190" t="s">
        <v>8011</v>
      </c>
      <c r="D190" t="s">
        <v>8065</v>
      </c>
      <c r="E190" t="s">
        <v>20</v>
      </c>
      <c r="F190" s="106">
        <v>28.542110900000001</v>
      </c>
      <c r="G190" s="106">
        <v>-81.379030400000005</v>
      </c>
    </row>
    <row r="191" spans="1:7" x14ac:dyDescent="0.25">
      <c r="A191" s="1">
        <v>190</v>
      </c>
      <c r="B191" t="s">
        <v>8066</v>
      </c>
      <c r="C191" t="s">
        <v>7856</v>
      </c>
      <c r="D191" t="s">
        <v>311</v>
      </c>
      <c r="E191" t="s">
        <v>310</v>
      </c>
      <c r="F191" s="106">
        <v>40.416704699999997</v>
      </c>
      <c r="G191" s="106">
        <v>-3.7035825</v>
      </c>
    </row>
    <row r="192" spans="1:7" x14ac:dyDescent="0.25">
      <c r="A192" s="1">
        <v>191</v>
      </c>
      <c r="B192" t="s">
        <v>8067</v>
      </c>
      <c r="C192" t="s">
        <v>8068</v>
      </c>
      <c r="D192" t="s">
        <v>7899</v>
      </c>
      <c r="E192" t="s">
        <v>231</v>
      </c>
      <c r="F192" s="106">
        <v>41.893320299999999</v>
      </c>
      <c r="G192" s="106">
        <v>12.482932099999999</v>
      </c>
    </row>
    <row r="193" spans="1:7" x14ac:dyDescent="0.25">
      <c r="A193" s="1">
        <v>192</v>
      </c>
      <c r="B193" t="s">
        <v>8069</v>
      </c>
      <c r="C193" t="s">
        <v>8070</v>
      </c>
      <c r="D193" t="s">
        <v>8071</v>
      </c>
      <c r="E193" t="s">
        <v>20</v>
      </c>
      <c r="F193" s="106">
        <v>41.793682199999999</v>
      </c>
      <c r="G193" s="106">
        <v>-88.010228100000006</v>
      </c>
    </row>
    <row r="194" spans="1:7" x14ac:dyDescent="0.25">
      <c r="A194" s="1">
        <v>193</v>
      </c>
      <c r="B194" t="s">
        <v>8072</v>
      </c>
      <c r="C194" t="s">
        <v>8061</v>
      </c>
      <c r="D194" t="s">
        <v>7899</v>
      </c>
      <c r="E194" t="s">
        <v>231</v>
      </c>
      <c r="F194" s="106">
        <v>41.893320299999999</v>
      </c>
      <c r="G194" s="106">
        <v>12.482932099999999</v>
      </c>
    </row>
    <row r="195" spans="1:7" x14ac:dyDescent="0.25">
      <c r="A195" s="1">
        <v>194</v>
      </c>
      <c r="B195" t="s">
        <v>353</v>
      </c>
      <c r="C195" t="s">
        <v>7871</v>
      </c>
      <c r="D195" t="s">
        <v>354</v>
      </c>
      <c r="E195" t="s">
        <v>116</v>
      </c>
      <c r="F195" s="106">
        <v>33.625124100000001</v>
      </c>
      <c r="G195" s="106">
        <v>130.61800160000001</v>
      </c>
    </row>
    <row r="196" spans="1:7" x14ac:dyDescent="0.25">
      <c r="A196" s="1">
        <v>195</v>
      </c>
      <c r="B196" t="s">
        <v>430</v>
      </c>
      <c r="C196" t="s">
        <v>8073</v>
      </c>
      <c r="D196" t="s">
        <v>431</v>
      </c>
      <c r="E196" t="s">
        <v>231</v>
      </c>
      <c r="F196" s="106">
        <v>45.756655700000003</v>
      </c>
      <c r="G196" s="106">
        <v>9.7542192008622486</v>
      </c>
    </row>
    <row r="197" spans="1:7" x14ac:dyDescent="0.25">
      <c r="A197" s="1">
        <v>196</v>
      </c>
      <c r="B197" t="s">
        <v>469</v>
      </c>
      <c r="C197" t="s">
        <v>7910</v>
      </c>
      <c r="D197" t="s">
        <v>470</v>
      </c>
      <c r="E197" t="s">
        <v>77</v>
      </c>
      <c r="F197" s="106">
        <v>45.733753200000002</v>
      </c>
      <c r="G197" s="106">
        <v>4.9092352000000004</v>
      </c>
    </row>
    <row r="198" spans="1:7" x14ac:dyDescent="0.25">
      <c r="A198" s="1">
        <v>197</v>
      </c>
      <c r="B198" t="s">
        <v>102</v>
      </c>
      <c r="C198" t="s">
        <v>7910</v>
      </c>
      <c r="D198" t="s">
        <v>104</v>
      </c>
      <c r="E198" t="s">
        <v>103</v>
      </c>
      <c r="F198" s="106">
        <v>46.521826900000001</v>
      </c>
      <c r="G198" s="106">
        <v>6.6327024999999997</v>
      </c>
    </row>
    <row r="199" spans="1:7" x14ac:dyDescent="0.25">
      <c r="A199" s="1">
        <v>198</v>
      </c>
      <c r="B199" t="s">
        <v>519</v>
      </c>
      <c r="C199" t="s">
        <v>8074</v>
      </c>
      <c r="D199" t="s">
        <v>214</v>
      </c>
      <c r="E199" t="s">
        <v>213</v>
      </c>
      <c r="F199" s="106">
        <v>-23.550650699999998</v>
      </c>
      <c r="G199" s="106">
        <v>-46.633382400000002</v>
      </c>
    </row>
    <row r="200" spans="1:7" x14ac:dyDescent="0.25">
      <c r="A200" s="1">
        <v>199</v>
      </c>
      <c r="B200" t="s">
        <v>8075</v>
      </c>
      <c r="C200" t="s">
        <v>8076</v>
      </c>
      <c r="D200" t="s">
        <v>8077</v>
      </c>
      <c r="E200" t="s">
        <v>231</v>
      </c>
      <c r="F200" s="106">
        <v>45.067755099999999</v>
      </c>
      <c r="G200" s="106">
        <v>7.6824892</v>
      </c>
    </row>
    <row r="201" spans="1:7" x14ac:dyDescent="0.25">
      <c r="A201" s="1">
        <v>200</v>
      </c>
      <c r="B201" t="s">
        <v>8078</v>
      </c>
      <c r="C201" t="s">
        <v>8070</v>
      </c>
      <c r="D201" t="s">
        <v>8079</v>
      </c>
      <c r="E201" t="s">
        <v>20</v>
      </c>
      <c r="F201" s="106">
        <v>41.710866199999998</v>
      </c>
      <c r="G201" s="106">
        <v>-87.758108100000001</v>
      </c>
    </row>
    <row r="202" spans="1:7" x14ac:dyDescent="0.25">
      <c r="A202" s="1">
        <v>201</v>
      </c>
      <c r="B202" t="s">
        <v>8080</v>
      </c>
      <c r="C202" t="s">
        <v>8081</v>
      </c>
      <c r="D202" t="s">
        <v>8082</v>
      </c>
      <c r="E202" t="s">
        <v>20</v>
      </c>
      <c r="F202" s="106">
        <v>30.294685900000001</v>
      </c>
      <c r="G202" s="106">
        <v>-81.393139599999998</v>
      </c>
    </row>
    <row r="203" spans="1:7" x14ac:dyDescent="0.25">
      <c r="A203" s="1">
        <v>202</v>
      </c>
      <c r="B203" t="s">
        <v>285</v>
      </c>
      <c r="C203" t="s">
        <v>7871</v>
      </c>
      <c r="D203" t="s">
        <v>286</v>
      </c>
      <c r="E203" t="s">
        <v>116</v>
      </c>
      <c r="F203" s="106">
        <v>35.114058399999998</v>
      </c>
      <c r="G203" s="106">
        <v>140.098692</v>
      </c>
    </row>
    <row r="204" spans="1:7" x14ac:dyDescent="0.25">
      <c r="A204" s="1">
        <v>203</v>
      </c>
      <c r="B204" t="s">
        <v>646</v>
      </c>
      <c r="C204" t="s">
        <v>7885</v>
      </c>
      <c r="D204" t="s">
        <v>7830</v>
      </c>
      <c r="E204" t="s">
        <v>20</v>
      </c>
      <c r="F204" s="106">
        <v>42.355433400000003</v>
      </c>
      <c r="G204" s="106">
        <v>-71.060511000000005</v>
      </c>
    </row>
    <row r="205" spans="1:7" x14ac:dyDescent="0.25">
      <c r="A205" s="1">
        <v>204</v>
      </c>
      <c r="B205" t="s">
        <v>388</v>
      </c>
      <c r="C205" t="s">
        <v>7848</v>
      </c>
      <c r="D205" t="s">
        <v>389</v>
      </c>
      <c r="E205" t="s">
        <v>92</v>
      </c>
      <c r="F205" s="106">
        <v>32.0852997</v>
      </c>
      <c r="G205" s="106">
        <v>34.781806400000001</v>
      </c>
    </row>
    <row r="206" spans="1:7" x14ac:dyDescent="0.25">
      <c r="A206" s="1">
        <v>205</v>
      </c>
      <c r="B206" t="s">
        <v>346</v>
      </c>
      <c r="C206" t="s">
        <v>8083</v>
      </c>
      <c r="D206" t="s">
        <v>347</v>
      </c>
      <c r="E206" t="s">
        <v>60</v>
      </c>
      <c r="F206" s="106">
        <v>47.996090100000004</v>
      </c>
      <c r="G206" s="106">
        <v>7.8494004999999998</v>
      </c>
    </row>
    <row r="207" spans="1:7" x14ac:dyDescent="0.25">
      <c r="A207" s="1">
        <v>206</v>
      </c>
      <c r="B207" t="s">
        <v>7698</v>
      </c>
      <c r="C207" t="s">
        <v>7865</v>
      </c>
      <c r="D207" t="s">
        <v>7699</v>
      </c>
      <c r="E207" t="s">
        <v>77</v>
      </c>
      <c r="F207" s="106">
        <v>48.777148599999997</v>
      </c>
      <c r="G207" s="106">
        <v>2.4530731000000001</v>
      </c>
    </row>
    <row r="208" spans="1:7" x14ac:dyDescent="0.25">
      <c r="A208" s="1">
        <v>207</v>
      </c>
      <c r="B208" t="s">
        <v>8084</v>
      </c>
      <c r="C208" t="s">
        <v>7910</v>
      </c>
      <c r="D208" t="s">
        <v>7715</v>
      </c>
      <c r="E208" t="s">
        <v>77</v>
      </c>
      <c r="F208" s="106">
        <v>43.6112422</v>
      </c>
      <c r="G208" s="106">
        <v>3.8767336999999999</v>
      </c>
    </row>
    <row r="209" spans="1:7" x14ac:dyDescent="0.25">
      <c r="A209" s="1">
        <v>208</v>
      </c>
      <c r="B209" t="s">
        <v>8085</v>
      </c>
      <c r="C209" t="s">
        <v>8086</v>
      </c>
      <c r="D209" t="s">
        <v>8087</v>
      </c>
      <c r="E209" t="s">
        <v>20</v>
      </c>
      <c r="F209" s="106">
        <v>40.851039</v>
      </c>
      <c r="G209" s="106">
        <v>-73.840250277650611</v>
      </c>
    </row>
    <row r="210" spans="1:7" x14ac:dyDescent="0.25">
      <c r="A210" s="1">
        <v>209</v>
      </c>
      <c r="B210" t="s">
        <v>8088</v>
      </c>
      <c r="C210" t="s">
        <v>7885</v>
      </c>
      <c r="D210" t="s">
        <v>369</v>
      </c>
      <c r="E210" t="s">
        <v>343</v>
      </c>
      <c r="F210" s="106">
        <v>-37.814245399999997</v>
      </c>
      <c r="G210" s="106">
        <v>144.9631732</v>
      </c>
    </row>
    <row r="211" spans="1:7" x14ac:dyDescent="0.25">
      <c r="A211" s="1">
        <v>210</v>
      </c>
      <c r="B211" t="s">
        <v>327</v>
      </c>
      <c r="C211" t="s">
        <v>8052</v>
      </c>
      <c r="D211" t="s">
        <v>328</v>
      </c>
      <c r="E211" t="s">
        <v>5984</v>
      </c>
      <c r="F211" s="106">
        <v>52.1518157</v>
      </c>
      <c r="G211" s="106">
        <v>4.4811088666204304</v>
      </c>
    </row>
    <row r="212" spans="1:7" x14ac:dyDescent="0.25">
      <c r="A212" s="1">
        <v>211</v>
      </c>
      <c r="B212" t="s">
        <v>478</v>
      </c>
      <c r="C212" t="s">
        <v>8089</v>
      </c>
      <c r="D212" t="s">
        <v>125</v>
      </c>
      <c r="E212" t="s">
        <v>103</v>
      </c>
      <c r="F212" s="106">
        <v>47.374448899999997</v>
      </c>
      <c r="G212" s="106">
        <v>8.5410421999999997</v>
      </c>
    </row>
    <row r="213" spans="1:7" x14ac:dyDescent="0.25">
      <c r="A213" s="1">
        <v>212</v>
      </c>
      <c r="B213" t="s">
        <v>581</v>
      </c>
      <c r="C213" t="s">
        <v>8090</v>
      </c>
      <c r="D213" t="s">
        <v>582</v>
      </c>
      <c r="E213" t="s">
        <v>60</v>
      </c>
      <c r="F213" s="106">
        <v>48.397400300000001</v>
      </c>
      <c r="G213" s="106">
        <v>9.9934335999999995</v>
      </c>
    </row>
    <row r="214" spans="1:7" x14ac:dyDescent="0.25">
      <c r="A214" s="1">
        <v>213</v>
      </c>
      <c r="B214" t="s">
        <v>448</v>
      </c>
      <c r="C214" t="s">
        <v>8091</v>
      </c>
      <c r="D214" t="s">
        <v>109</v>
      </c>
      <c r="E214" t="s">
        <v>109</v>
      </c>
      <c r="F214" s="106">
        <v>1.3571070000000001</v>
      </c>
      <c r="G214" s="106">
        <v>103.8194992</v>
      </c>
    </row>
    <row r="215" spans="1:7" x14ac:dyDescent="0.25">
      <c r="A215" s="1">
        <v>214</v>
      </c>
      <c r="B215" t="s">
        <v>276</v>
      </c>
      <c r="C215" t="s">
        <v>7910</v>
      </c>
      <c r="D215" t="s">
        <v>277</v>
      </c>
      <c r="E215" t="s">
        <v>5984</v>
      </c>
      <c r="F215" s="106">
        <v>52.090700599999998</v>
      </c>
      <c r="G215" s="106">
        <v>5.1215634000000003</v>
      </c>
    </row>
    <row r="216" spans="1:7" x14ac:dyDescent="0.25">
      <c r="A216" s="1">
        <v>215</v>
      </c>
      <c r="B216" t="s">
        <v>263</v>
      </c>
      <c r="C216" t="s">
        <v>8092</v>
      </c>
      <c r="D216" t="s">
        <v>265</v>
      </c>
      <c r="E216" t="s">
        <v>264</v>
      </c>
      <c r="F216" s="106">
        <v>60.1674881</v>
      </c>
      <c r="G216" s="106">
        <v>24.942747300000001</v>
      </c>
    </row>
    <row r="217" spans="1:7" x14ac:dyDescent="0.25">
      <c r="A217" s="1">
        <v>216</v>
      </c>
      <c r="B217" t="s">
        <v>418</v>
      </c>
      <c r="C217" t="s">
        <v>7885</v>
      </c>
      <c r="D217" t="s">
        <v>117</v>
      </c>
      <c r="E217" t="s">
        <v>116</v>
      </c>
      <c r="F217" s="106">
        <v>35.6840574</v>
      </c>
      <c r="G217" s="106">
        <v>139.7744912</v>
      </c>
    </row>
    <row r="218" spans="1:7" x14ac:dyDescent="0.25">
      <c r="A218" s="1">
        <v>217</v>
      </c>
      <c r="B218" t="s">
        <v>8093</v>
      </c>
      <c r="C218" t="s">
        <v>7874</v>
      </c>
      <c r="D218" t="s">
        <v>8094</v>
      </c>
      <c r="E218" t="s">
        <v>60</v>
      </c>
      <c r="F218" s="106">
        <v>50.110644399999998</v>
      </c>
      <c r="G218" s="106">
        <v>8.6820917000000009</v>
      </c>
    </row>
    <row r="219" spans="1:7" x14ac:dyDescent="0.25">
      <c r="A219" s="1">
        <v>218</v>
      </c>
      <c r="B219" t="s">
        <v>8095</v>
      </c>
      <c r="C219" t="s">
        <v>7885</v>
      </c>
      <c r="D219" t="s">
        <v>8096</v>
      </c>
      <c r="E219" t="s">
        <v>411</v>
      </c>
      <c r="F219" s="106">
        <v>12.7948109</v>
      </c>
      <c r="G219" s="106">
        <v>79.000641096854906</v>
      </c>
    </row>
    <row r="220" spans="1:7" x14ac:dyDescent="0.25">
      <c r="A220" s="1">
        <v>219</v>
      </c>
      <c r="B220" t="s">
        <v>8097</v>
      </c>
      <c r="C220" t="s">
        <v>7885</v>
      </c>
      <c r="D220" t="s">
        <v>8098</v>
      </c>
      <c r="E220" t="s">
        <v>20</v>
      </c>
      <c r="F220" s="106">
        <v>35.472988600000001</v>
      </c>
      <c r="G220" s="106">
        <v>-97.517053599999997</v>
      </c>
    </row>
    <row r="221" spans="1:7" x14ac:dyDescent="0.25">
      <c r="A221" s="1">
        <v>220</v>
      </c>
      <c r="B221" t="s">
        <v>120</v>
      </c>
      <c r="C221" t="s">
        <v>7874</v>
      </c>
      <c r="D221" t="s">
        <v>121</v>
      </c>
      <c r="E221" t="s">
        <v>103</v>
      </c>
      <c r="F221" s="106">
        <v>47.558107700000001</v>
      </c>
      <c r="G221" s="106">
        <v>7.5878261</v>
      </c>
    </row>
    <row r="222" spans="1:7" x14ac:dyDescent="0.25">
      <c r="A222" s="1">
        <v>221</v>
      </c>
      <c r="B222" t="s">
        <v>8099</v>
      </c>
      <c r="C222" t="s">
        <v>7883</v>
      </c>
      <c r="D222" t="s">
        <v>8100</v>
      </c>
      <c r="E222" t="s">
        <v>20</v>
      </c>
      <c r="F222" s="106">
        <v>33.470971400000003</v>
      </c>
      <c r="G222" s="106">
        <v>-81.974842899999999</v>
      </c>
    </row>
    <row r="223" spans="1:7" x14ac:dyDescent="0.25">
      <c r="A223" s="1">
        <v>222</v>
      </c>
      <c r="B223" t="s">
        <v>8101</v>
      </c>
      <c r="C223" t="s">
        <v>8102</v>
      </c>
      <c r="D223" t="s">
        <v>8103</v>
      </c>
      <c r="E223" t="s">
        <v>20</v>
      </c>
      <c r="F223" s="106">
        <v>40.795689400000001</v>
      </c>
      <c r="G223" s="106">
        <v>-73.698910299999994</v>
      </c>
    </row>
    <row r="224" spans="1:7" x14ac:dyDescent="0.25">
      <c r="A224" s="1">
        <v>223</v>
      </c>
      <c r="B224" t="s">
        <v>8104</v>
      </c>
      <c r="C224" t="s">
        <v>8105</v>
      </c>
      <c r="D224" t="s">
        <v>8106</v>
      </c>
      <c r="E224" t="s">
        <v>20</v>
      </c>
      <c r="F224" s="106">
        <v>39.1014537</v>
      </c>
      <c r="G224" s="106">
        <v>-84.512460200000007</v>
      </c>
    </row>
    <row r="225" spans="1:7" x14ac:dyDescent="0.25">
      <c r="A225" s="1">
        <v>224</v>
      </c>
      <c r="B225" t="s">
        <v>1806</v>
      </c>
      <c r="C225" t="s">
        <v>3965</v>
      </c>
      <c r="D225" t="s">
        <v>8107</v>
      </c>
      <c r="E225" t="s">
        <v>20</v>
      </c>
      <c r="F225" s="106">
        <v>38.882334</v>
      </c>
      <c r="G225" s="106">
        <v>-77.171091399999995</v>
      </c>
    </row>
    <row r="226" spans="1:7" x14ac:dyDescent="0.25">
      <c r="A226" s="1">
        <v>225</v>
      </c>
      <c r="B226" t="s">
        <v>366</v>
      </c>
      <c r="C226" t="s">
        <v>8108</v>
      </c>
      <c r="D226" t="s">
        <v>8109</v>
      </c>
      <c r="E226" t="s">
        <v>20</v>
      </c>
      <c r="F226" s="106">
        <v>43.074761000000002</v>
      </c>
      <c r="G226" s="106">
        <v>-89.383761300000003</v>
      </c>
    </row>
    <row r="227" spans="1:7" x14ac:dyDescent="0.25">
      <c r="A227" s="1">
        <v>226</v>
      </c>
      <c r="B227" t="s">
        <v>1980</v>
      </c>
      <c r="C227" t="s">
        <v>7856</v>
      </c>
      <c r="D227" t="s">
        <v>330</v>
      </c>
      <c r="E227" t="s">
        <v>310</v>
      </c>
      <c r="F227" s="106">
        <v>41.382893899999999</v>
      </c>
      <c r="G227" s="106">
        <v>2.1774322000000002</v>
      </c>
    </row>
    <row r="228" spans="1:7" x14ac:dyDescent="0.25">
      <c r="A228" s="1">
        <v>227</v>
      </c>
      <c r="B228" t="s">
        <v>8110</v>
      </c>
      <c r="C228" t="s">
        <v>7848</v>
      </c>
      <c r="D228" t="s">
        <v>8111</v>
      </c>
      <c r="E228" t="s">
        <v>20</v>
      </c>
      <c r="F228" s="106">
        <v>29.651968400000001</v>
      </c>
      <c r="G228" s="106">
        <v>-82.324984599999993</v>
      </c>
    </row>
    <row r="229" spans="1:7" x14ac:dyDescent="0.25">
      <c r="A229" s="1">
        <v>228</v>
      </c>
      <c r="B229" t="s">
        <v>339</v>
      </c>
      <c r="C229" t="s">
        <v>8112</v>
      </c>
      <c r="D229" t="s">
        <v>7700</v>
      </c>
      <c r="E229" t="s">
        <v>60</v>
      </c>
      <c r="F229" s="106">
        <v>48.523616400000002</v>
      </c>
      <c r="G229" s="106">
        <v>9.0535531000000002</v>
      </c>
    </row>
    <row r="230" spans="1:7" x14ac:dyDescent="0.25">
      <c r="A230" s="1">
        <v>229</v>
      </c>
      <c r="B230" t="s">
        <v>557</v>
      </c>
      <c r="C230" t="s">
        <v>8113</v>
      </c>
      <c r="D230" t="s">
        <v>558</v>
      </c>
      <c r="E230" t="s">
        <v>77</v>
      </c>
      <c r="F230" s="106">
        <v>47.218637100000002</v>
      </c>
      <c r="G230" s="106">
        <v>-1.5541362000000001</v>
      </c>
    </row>
    <row r="231" spans="1:7" x14ac:dyDescent="0.25">
      <c r="A231" s="1">
        <v>230</v>
      </c>
      <c r="B231" t="s">
        <v>7722</v>
      </c>
      <c r="C231" t="s">
        <v>8114</v>
      </c>
      <c r="D231" t="s">
        <v>605</v>
      </c>
      <c r="E231" t="s">
        <v>60</v>
      </c>
      <c r="F231" s="106">
        <v>50.110644399999998</v>
      </c>
      <c r="G231" s="106">
        <v>8.6820917000000009</v>
      </c>
    </row>
    <row r="232" spans="1:7" x14ac:dyDescent="0.25">
      <c r="A232" s="1">
        <v>231</v>
      </c>
      <c r="B232" t="s">
        <v>205</v>
      </c>
      <c r="C232" t="s">
        <v>7910</v>
      </c>
      <c r="D232" t="s">
        <v>206</v>
      </c>
      <c r="E232" t="s">
        <v>103</v>
      </c>
      <c r="F232" s="106">
        <v>46.201755900000002</v>
      </c>
      <c r="G232" s="106">
        <v>6.1466013999999998</v>
      </c>
    </row>
    <row r="233" spans="1:7" x14ac:dyDescent="0.25">
      <c r="A233" s="1">
        <v>232</v>
      </c>
      <c r="B233" t="s">
        <v>8115</v>
      </c>
      <c r="C233" t="s">
        <v>8116</v>
      </c>
      <c r="D233" t="s">
        <v>574</v>
      </c>
      <c r="E233" t="s">
        <v>60</v>
      </c>
      <c r="F233" s="106">
        <v>51.340632100000001</v>
      </c>
      <c r="G233" s="106">
        <v>12.3747329</v>
      </c>
    </row>
    <row r="234" spans="1:7" x14ac:dyDescent="0.25">
      <c r="A234" s="1">
        <v>233</v>
      </c>
      <c r="B234" t="s">
        <v>7787</v>
      </c>
      <c r="C234" t="s">
        <v>7923</v>
      </c>
      <c r="D234" t="s">
        <v>8117</v>
      </c>
      <c r="E234" t="s">
        <v>20</v>
      </c>
      <c r="F234" s="106">
        <v>27.9477595</v>
      </c>
      <c r="G234" s="106">
        <v>-82.458444</v>
      </c>
    </row>
    <row r="235" spans="1:7" x14ac:dyDescent="0.25">
      <c r="A235" s="1">
        <v>234</v>
      </c>
      <c r="B235" t="s">
        <v>8118</v>
      </c>
      <c r="C235" t="s">
        <v>8119</v>
      </c>
      <c r="D235" t="s">
        <v>547</v>
      </c>
      <c r="E235" t="s">
        <v>310</v>
      </c>
      <c r="F235" s="106">
        <v>37.388630300000003</v>
      </c>
      <c r="G235" s="106">
        <v>-5.9953402999999996</v>
      </c>
    </row>
    <row r="236" spans="1:7" x14ac:dyDescent="0.25">
      <c r="A236" s="1">
        <v>235</v>
      </c>
      <c r="B236" t="s">
        <v>317</v>
      </c>
      <c r="C236" t="s">
        <v>7971</v>
      </c>
      <c r="D236" t="s">
        <v>7859</v>
      </c>
      <c r="E236" t="s">
        <v>20</v>
      </c>
      <c r="F236" s="106">
        <v>41.875561599999997</v>
      </c>
      <c r="G236" s="106">
        <v>-87.6244212</v>
      </c>
    </row>
    <row r="237" spans="1:7" x14ac:dyDescent="0.25">
      <c r="A237" s="1">
        <v>236</v>
      </c>
      <c r="B237" t="s">
        <v>8120</v>
      </c>
      <c r="C237" t="s">
        <v>8121</v>
      </c>
      <c r="D237" t="s">
        <v>397</v>
      </c>
      <c r="E237" t="s">
        <v>20</v>
      </c>
      <c r="F237" s="106">
        <v>32.717420199999999</v>
      </c>
      <c r="G237" s="106">
        <v>-117.1627728</v>
      </c>
    </row>
    <row r="238" spans="1:7" x14ac:dyDescent="0.25">
      <c r="A238" s="1">
        <v>237</v>
      </c>
      <c r="B238" t="s">
        <v>8122</v>
      </c>
      <c r="C238" t="s">
        <v>7848</v>
      </c>
      <c r="D238" t="s">
        <v>8123</v>
      </c>
      <c r="E238" t="s">
        <v>51</v>
      </c>
      <c r="F238" s="106">
        <v>52.131802</v>
      </c>
      <c r="G238" s="106">
        <v>-106.66076700000001</v>
      </c>
    </row>
    <row r="239" spans="1:7" x14ac:dyDescent="0.25">
      <c r="A239" s="1">
        <v>238</v>
      </c>
      <c r="B239" t="s">
        <v>8124</v>
      </c>
      <c r="C239" t="s">
        <v>8125</v>
      </c>
      <c r="D239" t="s">
        <v>8126</v>
      </c>
      <c r="E239" t="s">
        <v>60</v>
      </c>
      <c r="F239" s="106">
        <v>53.257519700000003</v>
      </c>
      <c r="G239" s="106">
        <v>7.9273366999999997</v>
      </c>
    </row>
    <row r="240" spans="1:7" x14ac:dyDescent="0.25">
      <c r="A240" s="1">
        <v>239</v>
      </c>
      <c r="B240" t="s">
        <v>8127</v>
      </c>
      <c r="C240" t="s">
        <v>7885</v>
      </c>
      <c r="D240" t="s">
        <v>8128</v>
      </c>
      <c r="E240" t="s">
        <v>411</v>
      </c>
      <c r="F240" s="106">
        <v>19.078545099999999</v>
      </c>
      <c r="G240" s="106">
        <v>72.878175999999996</v>
      </c>
    </row>
    <row r="241" spans="1:7" x14ac:dyDescent="0.25">
      <c r="A241" s="1">
        <v>240</v>
      </c>
      <c r="B241" t="s">
        <v>8129</v>
      </c>
      <c r="C241" t="s">
        <v>8130</v>
      </c>
      <c r="D241" t="s">
        <v>8131</v>
      </c>
      <c r="E241" t="s">
        <v>77</v>
      </c>
      <c r="F241" s="106">
        <v>48.693722299999997</v>
      </c>
      <c r="G241" s="106">
        <v>6.1834097000000003</v>
      </c>
    </row>
    <row r="242" spans="1:7" x14ac:dyDescent="0.25">
      <c r="A242" s="1">
        <v>241</v>
      </c>
      <c r="B242" t="s">
        <v>8132</v>
      </c>
      <c r="C242" t="s">
        <v>7910</v>
      </c>
      <c r="D242" t="s">
        <v>8133</v>
      </c>
      <c r="E242" t="s">
        <v>77</v>
      </c>
      <c r="F242" s="106">
        <v>47.238022200000003</v>
      </c>
      <c r="G242" s="106">
        <v>6.0243621999999997</v>
      </c>
    </row>
    <row r="243" spans="1:7" x14ac:dyDescent="0.25">
      <c r="A243" s="1">
        <v>242</v>
      </c>
      <c r="B243" t="s">
        <v>8134</v>
      </c>
      <c r="C243" t="s">
        <v>8135</v>
      </c>
      <c r="D243" t="s">
        <v>8136</v>
      </c>
      <c r="E243" t="s">
        <v>82</v>
      </c>
      <c r="F243" s="106">
        <v>55.702929599999997</v>
      </c>
      <c r="G243" s="106">
        <v>13.192944900000001</v>
      </c>
    </row>
    <row r="244" spans="1:7" x14ac:dyDescent="0.25">
      <c r="A244" s="1">
        <v>243</v>
      </c>
      <c r="B244" t="s">
        <v>455</v>
      </c>
      <c r="C244" t="s">
        <v>8137</v>
      </c>
      <c r="D244" t="s">
        <v>456</v>
      </c>
      <c r="E244" t="s">
        <v>82</v>
      </c>
      <c r="F244" s="106">
        <v>57.707232599999998</v>
      </c>
      <c r="G244" s="106">
        <v>11.9670171</v>
      </c>
    </row>
    <row r="245" spans="1:7" x14ac:dyDescent="0.25">
      <c r="A245" s="1">
        <v>244</v>
      </c>
      <c r="B245" t="s">
        <v>639</v>
      </c>
      <c r="C245" t="s">
        <v>8138</v>
      </c>
      <c r="D245" t="s">
        <v>8139</v>
      </c>
      <c r="E245" t="s">
        <v>20</v>
      </c>
      <c r="F245" s="106">
        <v>33.835849199999998</v>
      </c>
      <c r="G245" s="106">
        <v>-118.3406288</v>
      </c>
    </row>
    <row r="246" spans="1:7" x14ac:dyDescent="0.25">
      <c r="A246" s="1">
        <v>245</v>
      </c>
      <c r="B246" t="s">
        <v>3340</v>
      </c>
      <c r="C246" t="s">
        <v>7915</v>
      </c>
      <c r="D246" t="s">
        <v>8140</v>
      </c>
      <c r="E246" t="s">
        <v>20</v>
      </c>
      <c r="F246" s="106">
        <v>42.605589299999998</v>
      </c>
      <c r="G246" s="106">
        <v>-83.149930400000002</v>
      </c>
    </row>
    <row r="247" spans="1:7" x14ac:dyDescent="0.25">
      <c r="A247" s="1">
        <v>246</v>
      </c>
      <c r="B247" t="s">
        <v>8141</v>
      </c>
      <c r="C247" t="s">
        <v>8142</v>
      </c>
      <c r="D247" t="s">
        <v>8143</v>
      </c>
      <c r="E247" t="s">
        <v>60</v>
      </c>
      <c r="F247" s="106">
        <v>48.8953937</v>
      </c>
      <c r="G247" s="106">
        <v>9.1895147000000001</v>
      </c>
    </row>
    <row r="248" spans="1:7" x14ac:dyDescent="0.25">
      <c r="A248" s="1">
        <v>247</v>
      </c>
      <c r="B248" t="s">
        <v>332</v>
      </c>
      <c r="C248" t="s">
        <v>8144</v>
      </c>
      <c r="D248" t="s">
        <v>333</v>
      </c>
      <c r="E248" t="s">
        <v>264</v>
      </c>
      <c r="F248" s="106">
        <v>61.498021399999999</v>
      </c>
      <c r="G248" s="106">
        <v>23.7603118</v>
      </c>
    </row>
    <row r="249" spans="1:7" x14ac:dyDescent="0.25">
      <c r="A249" s="1">
        <v>248</v>
      </c>
      <c r="B249" t="s">
        <v>8145</v>
      </c>
      <c r="C249" t="s">
        <v>8146</v>
      </c>
      <c r="D249" t="s">
        <v>8147</v>
      </c>
      <c r="E249" t="s">
        <v>60</v>
      </c>
      <c r="F249" s="106">
        <v>50.334358549999997</v>
      </c>
      <c r="G249" s="106">
        <v>10.223200397601341</v>
      </c>
    </row>
    <row r="250" spans="1:7" x14ac:dyDescent="0.25">
      <c r="A250" s="1">
        <v>249</v>
      </c>
      <c r="B250" t="s">
        <v>577</v>
      </c>
      <c r="C250" t="s">
        <v>8148</v>
      </c>
      <c r="D250" t="s">
        <v>578</v>
      </c>
      <c r="E250" t="s">
        <v>60</v>
      </c>
      <c r="F250" s="106">
        <v>50.001231400000002</v>
      </c>
      <c r="G250" s="106">
        <v>8.2762513000000002</v>
      </c>
    </row>
    <row r="251" spans="1:7" x14ac:dyDescent="0.25">
      <c r="A251" s="1">
        <v>250</v>
      </c>
      <c r="B251" t="s">
        <v>8149</v>
      </c>
      <c r="C251" t="s">
        <v>8150</v>
      </c>
      <c r="D251" t="s">
        <v>7637</v>
      </c>
      <c r="E251" t="s">
        <v>103</v>
      </c>
      <c r="F251" s="106">
        <v>47.374448899999997</v>
      </c>
      <c r="G251" s="106">
        <v>8.5410421999999997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2909-B3E3-427D-AAF9-C677195E16C6}">
  <dimension ref="A1:G151"/>
  <sheetViews>
    <sheetView topLeftCell="A112" workbookViewId="0">
      <selection activeCell="H112" sqref="H112"/>
    </sheetView>
  </sheetViews>
  <sheetFormatPr defaultColWidth="11.42578125" defaultRowHeight="15" x14ac:dyDescent="0.25"/>
  <cols>
    <col min="1" max="1" width="10.85546875" style="1"/>
    <col min="2" max="2" width="65.7109375" bestFit="1" customWidth="1"/>
    <col min="3" max="3" width="76.140625" bestFit="1" customWidth="1"/>
    <col min="4" max="4" width="15.140625" bestFit="1" customWidth="1"/>
    <col min="5" max="5" width="14.5703125" bestFit="1" customWidth="1"/>
    <col min="6" max="6" width="14.7109375" bestFit="1" customWidth="1"/>
    <col min="7" max="7" width="17.140625" bestFit="1" customWidth="1"/>
  </cols>
  <sheetData>
    <row r="1" spans="1:7" ht="21" x14ac:dyDescent="0.35">
      <c r="A1" s="33" t="s">
        <v>8151</v>
      </c>
      <c r="B1" s="32" t="s">
        <v>1</v>
      </c>
      <c r="C1" s="32" t="s">
        <v>8152</v>
      </c>
      <c r="D1" s="32" t="s">
        <v>3</v>
      </c>
      <c r="E1" s="32" t="s">
        <v>2</v>
      </c>
      <c r="F1" s="32" t="s">
        <v>9558</v>
      </c>
      <c r="G1" s="32" t="s">
        <v>9559</v>
      </c>
    </row>
    <row r="2" spans="1:7" x14ac:dyDescent="0.25">
      <c r="A2" s="1">
        <v>1</v>
      </c>
      <c r="B2" t="s">
        <v>34</v>
      </c>
      <c r="C2" t="s">
        <v>8153</v>
      </c>
      <c r="D2" t="s">
        <v>7832</v>
      </c>
      <c r="E2" t="s">
        <v>20</v>
      </c>
      <c r="F2" s="104">
        <v>41.499657399999997</v>
      </c>
      <c r="G2" s="104">
        <v>-81.693677199999996</v>
      </c>
    </row>
    <row r="3" spans="1:7" x14ac:dyDescent="0.25">
      <c r="A3" s="1">
        <v>2</v>
      </c>
      <c r="B3" t="s">
        <v>19</v>
      </c>
      <c r="C3" t="s">
        <v>8154</v>
      </c>
      <c r="D3" t="s">
        <v>7834</v>
      </c>
      <c r="E3" t="s">
        <v>20</v>
      </c>
      <c r="F3" s="104">
        <v>44.0234387</v>
      </c>
      <c r="G3" s="104">
        <v>-92.463018199999993</v>
      </c>
    </row>
    <row r="4" spans="1:7" x14ac:dyDescent="0.25">
      <c r="A4" s="1">
        <v>3</v>
      </c>
      <c r="B4" t="s">
        <v>44</v>
      </c>
      <c r="C4" t="s">
        <v>8155</v>
      </c>
      <c r="D4" t="s">
        <v>7830</v>
      </c>
      <c r="E4" t="s">
        <v>20</v>
      </c>
      <c r="F4" s="104">
        <v>42.355433400000003</v>
      </c>
      <c r="G4" s="104">
        <v>-71.060511000000005</v>
      </c>
    </row>
    <row r="5" spans="1:7" x14ac:dyDescent="0.25">
      <c r="A5" s="1">
        <v>4</v>
      </c>
      <c r="B5" t="s">
        <v>188</v>
      </c>
      <c r="C5" t="s">
        <v>8156</v>
      </c>
      <c r="D5" t="s">
        <v>7836</v>
      </c>
      <c r="E5" t="s">
        <v>20</v>
      </c>
      <c r="F5" s="104">
        <v>40.7127281</v>
      </c>
      <c r="G5" s="104">
        <v>-74.006015199999993</v>
      </c>
    </row>
    <row r="6" spans="1:7" x14ac:dyDescent="0.25">
      <c r="A6" s="1">
        <v>5</v>
      </c>
      <c r="B6" t="s">
        <v>134</v>
      </c>
      <c r="C6" t="s">
        <v>8157</v>
      </c>
      <c r="D6" t="s">
        <v>7830</v>
      </c>
      <c r="E6" t="s">
        <v>20</v>
      </c>
      <c r="F6" s="104">
        <v>42.355433400000003</v>
      </c>
      <c r="G6" s="104">
        <v>-71.060511000000005</v>
      </c>
    </row>
    <row r="7" spans="1:7" x14ac:dyDescent="0.25">
      <c r="A7" s="1">
        <v>6</v>
      </c>
      <c r="B7" t="s">
        <v>73</v>
      </c>
      <c r="C7" t="s">
        <v>8158</v>
      </c>
      <c r="D7" t="s">
        <v>7840</v>
      </c>
      <c r="E7" t="s">
        <v>20</v>
      </c>
      <c r="F7" s="104">
        <v>39.290881599999999</v>
      </c>
      <c r="G7" s="104">
        <v>-76.610759000000002</v>
      </c>
    </row>
    <row r="8" spans="1:7" x14ac:dyDescent="0.25">
      <c r="A8" s="1">
        <v>7</v>
      </c>
      <c r="B8" t="s">
        <v>149</v>
      </c>
      <c r="C8" t="s">
        <v>8159</v>
      </c>
      <c r="D8" t="s">
        <v>7836</v>
      </c>
      <c r="E8" t="s">
        <v>20</v>
      </c>
      <c r="F8" s="104">
        <v>40.7127281</v>
      </c>
      <c r="G8" s="104">
        <v>-74.006015199999993</v>
      </c>
    </row>
    <row r="9" spans="1:7" x14ac:dyDescent="0.25">
      <c r="A9" s="1">
        <v>8</v>
      </c>
      <c r="B9" t="s">
        <v>115</v>
      </c>
      <c r="C9" t="s">
        <v>8154</v>
      </c>
      <c r="D9" t="s">
        <v>117</v>
      </c>
      <c r="E9" t="s">
        <v>116</v>
      </c>
      <c r="F9" s="104">
        <v>35.6840574</v>
      </c>
      <c r="G9" s="104">
        <v>139.7744912</v>
      </c>
    </row>
    <row r="10" spans="1:7" x14ac:dyDescent="0.25">
      <c r="A10" s="1">
        <v>9</v>
      </c>
      <c r="B10" t="s">
        <v>68</v>
      </c>
      <c r="C10" t="s">
        <v>8160</v>
      </c>
      <c r="D10" t="s">
        <v>61</v>
      </c>
      <c r="E10" t="s">
        <v>60</v>
      </c>
      <c r="F10" s="104">
        <v>52.517036500000003</v>
      </c>
      <c r="G10" s="104">
        <v>13.3888599</v>
      </c>
    </row>
    <row r="11" spans="1:7" x14ac:dyDescent="0.25">
      <c r="A11" s="1">
        <v>10</v>
      </c>
      <c r="B11" t="s">
        <v>249</v>
      </c>
      <c r="C11" t="s">
        <v>8161</v>
      </c>
      <c r="D11" t="s">
        <v>7842</v>
      </c>
      <c r="E11" t="s">
        <v>20</v>
      </c>
      <c r="F11" s="104">
        <v>34.053690899999999</v>
      </c>
      <c r="G11" s="104">
        <v>-118.242766</v>
      </c>
    </row>
    <row r="12" spans="1:7" x14ac:dyDescent="0.25">
      <c r="A12" s="1">
        <v>11</v>
      </c>
      <c r="B12" t="s">
        <v>76</v>
      </c>
      <c r="C12" t="s">
        <v>8162</v>
      </c>
      <c r="D12" t="s">
        <v>78</v>
      </c>
      <c r="E12" t="s">
        <v>77</v>
      </c>
      <c r="F12" s="104">
        <v>48.853495100000004</v>
      </c>
      <c r="G12" s="104">
        <v>2.3483915</v>
      </c>
    </row>
    <row r="13" spans="1:7" x14ac:dyDescent="0.25">
      <c r="A13" s="1">
        <v>12</v>
      </c>
      <c r="B13" t="s">
        <v>143</v>
      </c>
      <c r="C13" t="s">
        <v>8163</v>
      </c>
      <c r="D13" t="s">
        <v>7853</v>
      </c>
      <c r="E13" t="s">
        <v>20</v>
      </c>
      <c r="F13" s="104">
        <v>37.426540699999997</v>
      </c>
      <c r="G13" s="104">
        <v>-122.1703054553406</v>
      </c>
    </row>
    <row r="14" spans="1:7" x14ac:dyDescent="0.25">
      <c r="A14" s="1">
        <v>13</v>
      </c>
      <c r="B14" t="s">
        <v>322</v>
      </c>
      <c r="C14" t="s">
        <v>8164</v>
      </c>
      <c r="D14" t="s">
        <v>7836</v>
      </c>
      <c r="E14" t="s">
        <v>20</v>
      </c>
      <c r="F14" s="104">
        <v>40.7127281</v>
      </c>
      <c r="G14" s="104">
        <v>-74.006015199999993</v>
      </c>
    </row>
    <row r="15" spans="1:7" x14ac:dyDescent="0.25">
      <c r="A15" s="1">
        <v>14</v>
      </c>
      <c r="B15" t="s">
        <v>3599</v>
      </c>
      <c r="C15" t="s">
        <v>8165</v>
      </c>
      <c r="D15" t="s">
        <v>574</v>
      </c>
      <c r="E15" t="s">
        <v>60</v>
      </c>
      <c r="F15" s="104">
        <v>51.340632100000001</v>
      </c>
      <c r="G15" s="104">
        <v>12.3747329</v>
      </c>
    </row>
    <row r="16" spans="1:7" x14ac:dyDescent="0.25">
      <c r="A16" s="1">
        <v>15</v>
      </c>
      <c r="B16" t="s">
        <v>7662</v>
      </c>
      <c r="C16" t="s">
        <v>8166</v>
      </c>
      <c r="D16" t="s">
        <v>7867</v>
      </c>
      <c r="E16" t="s">
        <v>20</v>
      </c>
      <c r="F16" s="104">
        <v>29.758938199999999</v>
      </c>
      <c r="G16" s="104">
        <v>-95.367697399999997</v>
      </c>
    </row>
    <row r="17" spans="1:7" x14ac:dyDescent="0.25">
      <c r="A17" s="1">
        <v>16</v>
      </c>
      <c r="B17" t="s">
        <v>7868</v>
      </c>
      <c r="C17" t="s">
        <v>8167</v>
      </c>
      <c r="D17" t="s">
        <v>7870</v>
      </c>
      <c r="E17" t="s">
        <v>60</v>
      </c>
      <c r="F17" s="104">
        <v>52.201439899999997</v>
      </c>
      <c r="G17" s="104">
        <v>8.7981244000000007</v>
      </c>
    </row>
    <row r="18" spans="1:7" x14ac:dyDescent="0.25">
      <c r="A18" s="1">
        <v>17</v>
      </c>
      <c r="B18" t="s">
        <v>87</v>
      </c>
      <c r="C18" t="s">
        <v>7883</v>
      </c>
      <c r="D18" t="s">
        <v>7842</v>
      </c>
      <c r="E18" t="s">
        <v>20</v>
      </c>
      <c r="F18" s="104">
        <v>34.053690899999999</v>
      </c>
      <c r="G18" s="104">
        <v>-118.242766</v>
      </c>
    </row>
    <row r="19" spans="1:7" x14ac:dyDescent="0.25">
      <c r="A19" s="1">
        <v>18</v>
      </c>
      <c r="B19" t="s">
        <v>253</v>
      </c>
      <c r="C19" t="s">
        <v>8168</v>
      </c>
      <c r="D19" t="s">
        <v>7849</v>
      </c>
      <c r="E19" t="s">
        <v>20</v>
      </c>
      <c r="F19" s="104">
        <v>35.996653000000002</v>
      </c>
      <c r="G19" s="104">
        <v>-78.901805300000007</v>
      </c>
    </row>
    <row r="20" spans="1:7" x14ac:dyDescent="0.25">
      <c r="A20" s="1">
        <v>19</v>
      </c>
      <c r="B20" t="s">
        <v>7655</v>
      </c>
      <c r="C20" t="s">
        <v>8169</v>
      </c>
      <c r="D20" t="s">
        <v>259</v>
      </c>
      <c r="E20" t="s">
        <v>258</v>
      </c>
      <c r="F20" s="104">
        <v>51.489333500000001</v>
      </c>
      <c r="G20" s="104">
        <v>-0.14405508452768731</v>
      </c>
    </row>
    <row r="21" spans="1:7" x14ac:dyDescent="0.25">
      <c r="A21" s="1">
        <v>20</v>
      </c>
      <c r="B21" t="s">
        <v>7744</v>
      </c>
      <c r="C21" t="s">
        <v>8170</v>
      </c>
      <c r="D21" t="s">
        <v>303</v>
      </c>
      <c r="E21" t="s">
        <v>231</v>
      </c>
      <c r="F21" s="104">
        <v>45.464194300000003</v>
      </c>
      <c r="G21" s="104">
        <v>9.1896345999999998</v>
      </c>
    </row>
    <row r="22" spans="1:7" x14ac:dyDescent="0.25">
      <c r="A22" s="1">
        <v>21</v>
      </c>
      <c r="B22" t="s">
        <v>50</v>
      </c>
      <c r="C22" t="s">
        <v>8171</v>
      </c>
      <c r="D22" t="s">
        <v>52</v>
      </c>
      <c r="E22" t="s">
        <v>51</v>
      </c>
      <c r="F22" s="104">
        <v>43.6534817</v>
      </c>
      <c r="G22" s="104">
        <v>-79.383934699999998</v>
      </c>
    </row>
    <row r="23" spans="1:7" x14ac:dyDescent="0.25">
      <c r="A23" s="1">
        <v>22</v>
      </c>
      <c r="B23" t="s">
        <v>2746</v>
      </c>
      <c r="C23" t="s">
        <v>8172</v>
      </c>
      <c r="D23" t="s">
        <v>7860</v>
      </c>
      <c r="E23" t="s">
        <v>116</v>
      </c>
      <c r="F23" s="104">
        <v>34.764884000000002</v>
      </c>
      <c r="G23" s="104">
        <v>135.51734999999999</v>
      </c>
    </row>
    <row r="24" spans="1:7" x14ac:dyDescent="0.25">
      <c r="A24" s="1">
        <v>23</v>
      </c>
      <c r="B24" t="s">
        <v>59</v>
      </c>
      <c r="C24" t="s">
        <v>8173</v>
      </c>
      <c r="D24" t="s">
        <v>61</v>
      </c>
      <c r="E24" t="s">
        <v>60</v>
      </c>
      <c r="F24" s="104">
        <v>52.517036500000003</v>
      </c>
      <c r="G24" s="104">
        <v>13.3888599</v>
      </c>
    </row>
    <row r="25" spans="1:7" x14ac:dyDescent="0.25">
      <c r="A25" s="1">
        <v>24</v>
      </c>
      <c r="B25" t="s">
        <v>323</v>
      </c>
      <c r="C25" t="s">
        <v>8174</v>
      </c>
      <c r="D25" t="s">
        <v>324</v>
      </c>
      <c r="E25" t="s">
        <v>231</v>
      </c>
      <c r="F25" s="104">
        <v>44.493820300000003</v>
      </c>
      <c r="G25" s="104">
        <v>11.342632699999999</v>
      </c>
    </row>
    <row r="26" spans="1:7" x14ac:dyDescent="0.25">
      <c r="A26" s="1">
        <v>25</v>
      </c>
      <c r="B26" t="s">
        <v>136</v>
      </c>
      <c r="C26" t="s">
        <v>8175</v>
      </c>
      <c r="D26" t="s">
        <v>78</v>
      </c>
      <c r="E26" t="s">
        <v>77</v>
      </c>
      <c r="F26" s="104">
        <v>48.853495100000004</v>
      </c>
      <c r="G26" s="104">
        <v>2.3483915</v>
      </c>
    </row>
    <row r="27" spans="1:7" x14ac:dyDescent="0.25">
      <c r="A27" s="1">
        <v>26</v>
      </c>
      <c r="B27" t="s">
        <v>185</v>
      </c>
      <c r="C27" t="s">
        <v>8176</v>
      </c>
      <c r="D27" t="s">
        <v>7859</v>
      </c>
      <c r="E27" t="s">
        <v>20</v>
      </c>
      <c r="F27" s="104">
        <v>41.875561599999997</v>
      </c>
      <c r="G27" s="104">
        <v>-87.6244212</v>
      </c>
    </row>
    <row r="28" spans="1:7" x14ac:dyDescent="0.25">
      <c r="A28" s="1">
        <v>27</v>
      </c>
      <c r="B28" t="s">
        <v>296</v>
      </c>
      <c r="C28" t="s">
        <v>8164</v>
      </c>
      <c r="D28" t="s">
        <v>7886</v>
      </c>
      <c r="E28" t="s">
        <v>20</v>
      </c>
      <c r="F28" s="104">
        <v>37.779026199999997</v>
      </c>
      <c r="G28" s="104">
        <v>-122.419906</v>
      </c>
    </row>
    <row r="29" spans="1:7" x14ac:dyDescent="0.25">
      <c r="A29" s="1">
        <v>28</v>
      </c>
      <c r="B29" t="s">
        <v>209</v>
      </c>
      <c r="C29" t="s">
        <v>8177</v>
      </c>
      <c r="D29" t="s">
        <v>210</v>
      </c>
      <c r="E29" t="s">
        <v>60</v>
      </c>
      <c r="F29" s="104">
        <v>52.374477900000002</v>
      </c>
      <c r="G29" s="104">
        <v>9.7385532000000001</v>
      </c>
    </row>
    <row r="30" spans="1:7" x14ac:dyDescent="0.25">
      <c r="A30" s="1">
        <v>29</v>
      </c>
      <c r="B30" t="s">
        <v>352</v>
      </c>
      <c r="C30" t="s">
        <v>8178</v>
      </c>
      <c r="D30" t="s">
        <v>311</v>
      </c>
      <c r="E30" t="s">
        <v>310</v>
      </c>
      <c r="F30" s="104">
        <v>40.416704699999997</v>
      </c>
      <c r="G30" s="104">
        <v>-3.7035825</v>
      </c>
    </row>
    <row r="31" spans="1:7" x14ac:dyDescent="0.25">
      <c r="A31" s="1">
        <v>30</v>
      </c>
      <c r="B31" t="s">
        <v>313</v>
      </c>
      <c r="C31" t="s">
        <v>8179</v>
      </c>
      <c r="D31" t="s">
        <v>7847</v>
      </c>
      <c r="E31" t="s">
        <v>20</v>
      </c>
      <c r="F31" s="104">
        <v>39.9527237</v>
      </c>
      <c r="G31" s="104">
        <v>-75.163526200000007</v>
      </c>
    </row>
    <row r="32" spans="1:7" x14ac:dyDescent="0.25">
      <c r="A32" s="1">
        <v>31</v>
      </c>
      <c r="B32" t="s">
        <v>355</v>
      </c>
      <c r="C32" t="s">
        <v>8180</v>
      </c>
      <c r="D32" t="s">
        <v>7867</v>
      </c>
      <c r="E32" t="s">
        <v>20</v>
      </c>
      <c r="F32" s="104">
        <v>29.758938199999999</v>
      </c>
      <c r="G32" s="104">
        <v>-95.367697399999997</v>
      </c>
    </row>
    <row r="33" spans="1:7" x14ac:dyDescent="0.25">
      <c r="A33" s="1">
        <v>32</v>
      </c>
      <c r="B33" t="s">
        <v>429</v>
      </c>
      <c r="C33" t="s">
        <v>8181</v>
      </c>
      <c r="D33" t="s">
        <v>7859</v>
      </c>
      <c r="E33" t="s">
        <v>20</v>
      </c>
      <c r="F33" s="104">
        <v>41.875561599999997</v>
      </c>
      <c r="G33" s="104">
        <v>-87.6244212</v>
      </c>
    </row>
    <row r="34" spans="1:7" x14ac:dyDescent="0.25">
      <c r="A34" s="1">
        <v>33</v>
      </c>
      <c r="B34" t="s">
        <v>7640</v>
      </c>
      <c r="C34" t="s">
        <v>8182</v>
      </c>
      <c r="D34" t="s">
        <v>7830</v>
      </c>
      <c r="E34" t="s">
        <v>20</v>
      </c>
      <c r="F34" s="104">
        <v>42.355433400000003</v>
      </c>
      <c r="G34" s="104">
        <v>-71.060511000000005</v>
      </c>
    </row>
    <row r="35" spans="1:7" x14ac:dyDescent="0.25">
      <c r="A35" s="1">
        <v>34</v>
      </c>
      <c r="B35" t="s">
        <v>7666</v>
      </c>
      <c r="C35" t="s">
        <v>8159</v>
      </c>
      <c r="D35" t="s">
        <v>8183</v>
      </c>
      <c r="E35" t="s">
        <v>20</v>
      </c>
      <c r="F35" s="104">
        <v>44.811349</v>
      </c>
      <c r="G35" s="104">
        <v>-91.498494100000002</v>
      </c>
    </row>
    <row r="36" spans="1:7" x14ac:dyDescent="0.25">
      <c r="A36" s="1">
        <v>35</v>
      </c>
      <c r="B36" t="s">
        <v>127</v>
      </c>
      <c r="C36" t="s">
        <v>8184</v>
      </c>
      <c r="D36" t="s">
        <v>128</v>
      </c>
      <c r="E36" t="s">
        <v>60</v>
      </c>
      <c r="F36" s="104">
        <v>49.4093582</v>
      </c>
      <c r="G36" s="104">
        <v>8.6947240000000008</v>
      </c>
    </row>
    <row r="37" spans="1:7" x14ac:dyDescent="0.25">
      <c r="A37" s="1">
        <v>36</v>
      </c>
      <c r="B37" t="s">
        <v>7907</v>
      </c>
      <c r="C37" t="s">
        <v>8154</v>
      </c>
      <c r="D37" t="s">
        <v>117</v>
      </c>
      <c r="E37" t="s">
        <v>116</v>
      </c>
      <c r="F37" s="104">
        <v>35.6840574</v>
      </c>
      <c r="G37" s="104">
        <v>139.7744912</v>
      </c>
    </row>
    <row r="38" spans="1:7" x14ac:dyDescent="0.25">
      <c r="A38" s="1">
        <v>37</v>
      </c>
      <c r="B38" t="s">
        <v>329</v>
      </c>
      <c r="C38" t="s">
        <v>7873</v>
      </c>
      <c r="D38" t="s">
        <v>330</v>
      </c>
      <c r="E38" t="s">
        <v>310</v>
      </c>
      <c r="F38" s="104">
        <v>41.382893899999999</v>
      </c>
      <c r="G38" s="104">
        <v>2.1774322000000002</v>
      </c>
    </row>
    <row r="39" spans="1:7" x14ac:dyDescent="0.25">
      <c r="A39" s="1">
        <v>38</v>
      </c>
      <c r="B39" t="s">
        <v>7862</v>
      </c>
      <c r="D39" t="s">
        <v>214</v>
      </c>
      <c r="E39" t="s">
        <v>213</v>
      </c>
      <c r="F39" s="104">
        <v>-23.550650699999998</v>
      </c>
      <c r="G39" s="104">
        <v>-46.633382400000002</v>
      </c>
    </row>
    <row r="40" spans="1:7" x14ac:dyDescent="0.25">
      <c r="A40" s="1">
        <v>39</v>
      </c>
      <c r="B40" t="s">
        <v>564</v>
      </c>
      <c r="C40" t="s">
        <v>8185</v>
      </c>
      <c r="D40" t="s">
        <v>78</v>
      </c>
      <c r="E40" t="s">
        <v>77</v>
      </c>
      <c r="F40" s="104">
        <v>48.853495100000004</v>
      </c>
      <c r="G40" s="104">
        <v>2.3483915</v>
      </c>
    </row>
    <row r="41" spans="1:7" x14ac:dyDescent="0.25">
      <c r="A41" s="1">
        <v>40</v>
      </c>
      <c r="B41" t="s">
        <v>226</v>
      </c>
      <c r="C41" t="s">
        <v>8159</v>
      </c>
      <c r="D41" t="s">
        <v>7855</v>
      </c>
      <c r="E41" t="s">
        <v>20</v>
      </c>
      <c r="F41" s="104">
        <v>42.268156900000001</v>
      </c>
      <c r="G41" s="104">
        <v>-83.731229099999993</v>
      </c>
    </row>
    <row r="42" spans="1:7" x14ac:dyDescent="0.25">
      <c r="A42" s="1">
        <v>41</v>
      </c>
      <c r="B42" t="s">
        <v>515</v>
      </c>
      <c r="C42" t="s">
        <v>8164</v>
      </c>
      <c r="D42" t="s">
        <v>516</v>
      </c>
      <c r="E42" t="s">
        <v>343</v>
      </c>
      <c r="F42" s="104">
        <v>-37.787114799999998</v>
      </c>
      <c r="G42" s="104">
        <v>144.9515533</v>
      </c>
    </row>
    <row r="43" spans="1:7" x14ac:dyDescent="0.25">
      <c r="A43" s="1">
        <v>42</v>
      </c>
      <c r="B43" t="s">
        <v>81</v>
      </c>
      <c r="C43" t="s">
        <v>7863</v>
      </c>
      <c r="D43" t="s">
        <v>83</v>
      </c>
      <c r="E43" t="s">
        <v>82</v>
      </c>
      <c r="F43" s="104">
        <v>59.361367000000001</v>
      </c>
      <c r="G43" s="104">
        <v>18.0013693</v>
      </c>
    </row>
    <row r="44" spans="1:7" x14ac:dyDescent="0.25">
      <c r="A44" s="1">
        <v>43</v>
      </c>
      <c r="B44" t="s">
        <v>337</v>
      </c>
      <c r="C44" t="s">
        <v>8154</v>
      </c>
      <c r="D44" t="s">
        <v>7897</v>
      </c>
      <c r="E44" t="s">
        <v>20</v>
      </c>
      <c r="F44" s="104">
        <v>33.448436700000002</v>
      </c>
      <c r="G44" s="104">
        <v>-112.074141</v>
      </c>
    </row>
    <row r="45" spans="1:7" x14ac:dyDescent="0.25">
      <c r="A45" s="1">
        <v>44</v>
      </c>
      <c r="B45" t="s">
        <v>7922</v>
      </c>
      <c r="C45" t="s">
        <v>7923</v>
      </c>
      <c r="D45" t="s">
        <v>7867</v>
      </c>
      <c r="E45" t="s">
        <v>20</v>
      </c>
      <c r="F45" s="104">
        <v>29.758938199999999</v>
      </c>
      <c r="G45" s="104">
        <v>-95.367697399999997</v>
      </c>
    </row>
    <row r="46" spans="1:7" x14ac:dyDescent="0.25">
      <c r="A46" s="1">
        <v>45</v>
      </c>
      <c r="B46" t="s">
        <v>373</v>
      </c>
      <c r="C46" t="s">
        <v>8159</v>
      </c>
      <c r="D46" t="s">
        <v>7903</v>
      </c>
      <c r="E46" t="s">
        <v>20</v>
      </c>
      <c r="F46" s="104">
        <v>47.603832099999998</v>
      </c>
      <c r="G46" s="104">
        <v>-122.330062</v>
      </c>
    </row>
    <row r="47" spans="1:7" x14ac:dyDescent="0.25">
      <c r="A47" s="1">
        <v>46</v>
      </c>
      <c r="B47" t="s">
        <v>7674</v>
      </c>
      <c r="C47" t="s">
        <v>8186</v>
      </c>
      <c r="D47" t="s">
        <v>259</v>
      </c>
      <c r="E47" t="s">
        <v>258</v>
      </c>
      <c r="F47" s="104">
        <v>51.489333500000001</v>
      </c>
      <c r="G47" s="104">
        <v>-0.14405508452768731</v>
      </c>
    </row>
    <row r="48" spans="1:7" x14ac:dyDescent="0.25">
      <c r="A48" s="1">
        <v>47</v>
      </c>
      <c r="B48" t="s">
        <v>7946</v>
      </c>
      <c r="C48" t="s">
        <v>8187</v>
      </c>
      <c r="D48" t="s">
        <v>7654</v>
      </c>
      <c r="E48" t="s">
        <v>60</v>
      </c>
      <c r="F48" s="104">
        <v>48.137107899999997</v>
      </c>
      <c r="G48" s="104">
        <v>11.5753822</v>
      </c>
    </row>
    <row r="49" spans="1:7" x14ac:dyDescent="0.25">
      <c r="A49" s="1">
        <v>48</v>
      </c>
      <c r="B49" t="s">
        <v>8188</v>
      </c>
      <c r="C49" t="s">
        <v>8187</v>
      </c>
      <c r="D49" t="s">
        <v>347</v>
      </c>
      <c r="E49" t="s">
        <v>60</v>
      </c>
      <c r="F49" s="104">
        <v>47.996090100000004</v>
      </c>
      <c r="G49" s="104">
        <v>7.8494004999999998</v>
      </c>
    </row>
    <row r="50" spans="1:7" x14ac:dyDescent="0.25">
      <c r="A50" s="1">
        <v>49</v>
      </c>
      <c r="B50" t="s">
        <v>360</v>
      </c>
      <c r="C50" t="s">
        <v>8174</v>
      </c>
      <c r="D50" t="s">
        <v>303</v>
      </c>
      <c r="E50" t="s">
        <v>231</v>
      </c>
      <c r="F50" s="104">
        <v>45.464194300000003</v>
      </c>
      <c r="G50" s="104">
        <v>9.1896345999999998</v>
      </c>
    </row>
    <row r="51" spans="1:7" x14ac:dyDescent="0.25">
      <c r="A51" s="1">
        <v>50</v>
      </c>
      <c r="B51" t="s">
        <v>652</v>
      </c>
      <c r="C51" t="s">
        <v>8164</v>
      </c>
      <c r="D51" t="s">
        <v>7882</v>
      </c>
      <c r="E51" t="s">
        <v>20</v>
      </c>
      <c r="F51" s="104">
        <v>32.776271899999998</v>
      </c>
      <c r="G51" s="104">
        <v>-96.796855899999997</v>
      </c>
    </row>
    <row r="52" spans="1:7" x14ac:dyDescent="0.25">
      <c r="A52" s="1">
        <v>51</v>
      </c>
      <c r="B52" t="s">
        <v>309</v>
      </c>
      <c r="C52" t="s">
        <v>8189</v>
      </c>
      <c r="D52" t="s">
        <v>311</v>
      </c>
      <c r="E52" t="s">
        <v>310</v>
      </c>
      <c r="F52" s="104">
        <v>40.416704699999997</v>
      </c>
      <c r="G52" s="104">
        <v>-3.7035825</v>
      </c>
    </row>
    <row r="53" spans="1:7" x14ac:dyDescent="0.25">
      <c r="A53" s="1">
        <v>52</v>
      </c>
      <c r="B53" t="s">
        <v>193</v>
      </c>
      <c r="C53" t="s">
        <v>8190</v>
      </c>
      <c r="D53" t="s">
        <v>195</v>
      </c>
      <c r="E53" t="s">
        <v>194</v>
      </c>
      <c r="F53" s="104">
        <v>37.566679100000002</v>
      </c>
      <c r="G53" s="104">
        <v>126.9782914</v>
      </c>
    </row>
    <row r="54" spans="1:7" x14ac:dyDescent="0.25">
      <c r="A54" s="1">
        <v>53</v>
      </c>
      <c r="B54" t="s">
        <v>432</v>
      </c>
      <c r="C54" t="s">
        <v>8182</v>
      </c>
      <c r="D54" t="s">
        <v>433</v>
      </c>
      <c r="E54" t="s">
        <v>60</v>
      </c>
      <c r="F54" s="104">
        <v>50.735850999999997</v>
      </c>
      <c r="G54" s="104">
        <v>7.1006600000000004</v>
      </c>
    </row>
    <row r="55" spans="1:7" x14ac:dyDescent="0.25">
      <c r="A55" s="1">
        <v>54</v>
      </c>
      <c r="B55" t="s">
        <v>173</v>
      </c>
      <c r="C55" t="s">
        <v>8159</v>
      </c>
      <c r="D55" t="s">
        <v>52</v>
      </c>
      <c r="E55" t="s">
        <v>51</v>
      </c>
      <c r="F55" s="104">
        <v>43.6534817</v>
      </c>
      <c r="G55" s="104">
        <v>-79.383934699999998</v>
      </c>
    </row>
    <row r="56" spans="1:7" x14ac:dyDescent="0.25">
      <c r="A56" s="1">
        <v>55</v>
      </c>
      <c r="B56" t="s">
        <v>8072</v>
      </c>
      <c r="C56" t="s">
        <v>8191</v>
      </c>
      <c r="D56" t="s">
        <v>232</v>
      </c>
      <c r="E56" t="s">
        <v>231</v>
      </c>
      <c r="F56" s="104">
        <v>41.893320299999999</v>
      </c>
      <c r="G56" s="104">
        <v>12.482932099999999</v>
      </c>
    </row>
    <row r="57" spans="1:7" x14ac:dyDescent="0.25">
      <c r="A57" s="1">
        <v>56</v>
      </c>
      <c r="B57" t="s">
        <v>240</v>
      </c>
      <c r="C57" t="s">
        <v>7930</v>
      </c>
      <c r="D57" t="s">
        <v>242</v>
      </c>
      <c r="E57" t="s">
        <v>241</v>
      </c>
      <c r="F57" s="104">
        <v>52.373079599999997</v>
      </c>
      <c r="G57" s="104">
        <v>4.8924534</v>
      </c>
    </row>
    <row r="58" spans="1:7" x14ac:dyDescent="0.25">
      <c r="A58" s="1">
        <v>57</v>
      </c>
      <c r="B58" t="s">
        <v>391</v>
      </c>
      <c r="C58" t="s">
        <v>8192</v>
      </c>
      <c r="D58" t="s">
        <v>8193</v>
      </c>
      <c r="E58" t="s">
        <v>109</v>
      </c>
      <c r="F58" s="104">
        <v>1.3571070000000001</v>
      </c>
      <c r="G58" s="104">
        <v>103.8194992</v>
      </c>
    </row>
    <row r="59" spans="1:7" x14ac:dyDescent="0.25">
      <c r="A59" s="1">
        <v>58</v>
      </c>
      <c r="B59" t="s">
        <v>361</v>
      </c>
      <c r="C59" t="s">
        <v>8159</v>
      </c>
      <c r="D59" t="s">
        <v>330</v>
      </c>
      <c r="E59" t="s">
        <v>310</v>
      </c>
      <c r="F59" s="104">
        <v>41.382893899999999</v>
      </c>
      <c r="G59" s="104">
        <v>2.1774322000000002</v>
      </c>
    </row>
    <row r="60" spans="1:7" x14ac:dyDescent="0.25">
      <c r="A60" s="1">
        <v>59</v>
      </c>
      <c r="B60" t="s">
        <v>7898</v>
      </c>
      <c r="D60" t="s">
        <v>214</v>
      </c>
      <c r="E60" t="s">
        <v>213</v>
      </c>
      <c r="F60" s="104">
        <v>-23.550650699999998</v>
      </c>
      <c r="G60" s="104">
        <v>-46.633382400000002</v>
      </c>
    </row>
    <row r="61" spans="1:7" x14ac:dyDescent="0.25">
      <c r="A61" s="1">
        <v>60</v>
      </c>
      <c r="B61" t="s">
        <v>436</v>
      </c>
      <c r="C61" t="s">
        <v>8194</v>
      </c>
      <c r="D61" t="s">
        <v>437</v>
      </c>
      <c r="E61" t="s">
        <v>258</v>
      </c>
      <c r="F61" s="104">
        <v>51.752013099999999</v>
      </c>
      <c r="G61" s="104">
        <v>-1.2578499000000001</v>
      </c>
    </row>
    <row r="62" spans="1:7" x14ac:dyDescent="0.25">
      <c r="A62" s="1">
        <v>61</v>
      </c>
      <c r="B62" t="s">
        <v>7702</v>
      </c>
      <c r="C62" t="s">
        <v>8195</v>
      </c>
      <c r="D62" t="s">
        <v>259</v>
      </c>
      <c r="E62" t="s">
        <v>258</v>
      </c>
      <c r="F62" s="104">
        <v>51.489333500000001</v>
      </c>
      <c r="G62" s="104">
        <v>-0.14405508452768731</v>
      </c>
    </row>
    <row r="63" spans="1:7" x14ac:dyDescent="0.25">
      <c r="A63" s="1">
        <v>62</v>
      </c>
      <c r="B63" t="s">
        <v>449</v>
      </c>
      <c r="C63" t="s">
        <v>8196</v>
      </c>
      <c r="D63" t="s">
        <v>450</v>
      </c>
      <c r="E63" t="s">
        <v>241</v>
      </c>
      <c r="F63" s="104">
        <v>50.857985450000001</v>
      </c>
      <c r="G63" s="104">
        <v>5.6969881818221104</v>
      </c>
    </row>
    <row r="64" spans="1:7" x14ac:dyDescent="0.25">
      <c r="A64" s="1">
        <v>63</v>
      </c>
      <c r="B64" t="s">
        <v>212</v>
      </c>
      <c r="C64" t="s">
        <v>8197</v>
      </c>
      <c r="D64" t="s">
        <v>214</v>
      </c>
      <c r="E64" t="s">
        <v>213</v>
      </c>
      <c r="F64" s="104">
        <v>-23.550650699999998</v>
      </c>
      <c r="G64" s="104">
        <v>-46.633382400000002</v>
      </c>
    </row>
    <row r="65" spans="1:7" x14ac:dyDescent="0.25">
      <c r="A65" s="1">
        <v>64</v>
      </c>
      <c r="B65" t="s">
        <v>418</v>
      </c>
      <c r="C65" t="s">
        <v>8154</v>
      </c>
      <c r="D65" t="s">
        <v>117</v>
      </c>
      <c r="E65" t="s">
        <v>116</v>
      </c>
      <c r="F65" s="104">
        <v>35.6840574</v>
      </c>
      <c r="G65" s="104">
        <v>139.7744912</v>
      </c>
    </row>
    <row r="66" spans="1:7" x14ac:dyDescent="0.25">
      <c r="A66" s="1">
        <v>65</v>
      </c>
      <c r="B66" t="s">
        <v>307</v>
      </c>
      <c r="C66" t="s">
        <v>8198</v>
      </c>
      <c r="D66" t="s">
        <v>308</v>
      </c>
      <c r="E66" t="s">
        <v>82</v>
      </c>
      <c r="F66" s="104">
        <v>59.858612600000001</v>
      </c>
      <c r="G66" s="104">
        <v>17.638743600000002</v>
      </c>
    </row>
    <row r="67" spans="1:7" x14ac:dyDescent="0.25">
      <c r="A67" s="1">
        <v>66</v>
      </c>
      <c r="B67" t="s">
        <v>7648</v>
      </c>
      <c r="C67" t="s">
        <v>8158</v>
      </c>
      <c r="D67" t="s">
        <v>7840</v>
      </c>
      <c r="E67" t="s">
        <v>20</v>
      </c>
      <c r="F67" s="104">
        <v>39.290881599999999</v>
      </c>
      <c r="G67" s="104">
        <v>-76.610759000000002</v>
      </c>
    </row>
    <row r="68" spans="1:7" x14ac:dyDescent="0.25">
      <c r="A68" s="1">
        <v>67</v>
      </c>
      <c r="B68" t="s">
        <v>8055</v>
      </c>
      <c r="C68" t="s">
        <v>8164</v>
      </c>
      <c r="D68" t="s">
        <v>8199</v>
      </c>
      <c r="E68" t="s">
        <v>343</v>
      </c>
      <c r="F68" s="104">
        <v>-33.878338100000001</v>
      </c>
      <c r="G68" s="104">
        <v>151.21922499999999</v>
      </c>
    </row>
    <row r="69" spans="1:7" x14ac:dyDescent="0.25">
      <c r="A69" s="1">
        <v>68</v>
      </c>
      <c r="B69" t="s">
        <v>2689</v>
      </c>
      <c r="C69" t="s">
        <v>8164</v>
      </c>
      <c r="D69" t="s">
        <v>8200</v>
      </c>
      <c r="E69" t="s">
        <v>343</v>
      </c>
      <c r="F69" s="104">
        <v>-27.384990999999999</v>
      </c>
      <c r="G69" s="104">
        <v>153.03332196196601</v>
      </c>
    </row>
    <row r="70" spans="1:7" x14ac:dyDescent="0.25">
      <c r="A70" s="1">
        <v>69</v>
      </c>
      <c r="B70" t="s">
        <v>7675</v>
      </c>
      <c r="C70" t="s">
        <v>8201</v>
      </c>
      <c r="D70" t="s">
        <v>7993</v>
      </c>
      <c r="E70" t="s">
        <v>20</v>
      </c>
      <c r="F70" s="104">
        <v>40.441694099999999</v>
      </c>
      <c r="G70" s="104">
        <v>-79.990086099999999</v>
      </c>
    </row>
    <row r="71" spans="1:7" x14ac:dyDescent="0.25">
      <c r="A71" s="1">
        <v>70</v>
      </c>
      <c r="B71" t="s">
        <v>325</v>
      </c>
      <c r="C71" t="s">
        <v>8154</v>
      </c>
      <c r="D71" t="s">
        <v>7917</v>
      </c>
      <c r="E71" t="s">
        <v>20</v>
      </c>
      <c r="F71" s="104">
        <v>30.332183799999999</v>
      </c>
      <c r="G71" s="104">
        <v>-81.655651000000006</v>
      </c>
    </row>
    <row r="72" spans="1:7" x14ac:dyDescent="0.25">
      <c r="A72" s="1">
        <v>71</v>
      </c>
      <c r="B72" t="s">
        <v>8202</v>
      </c>
      <c r="C72" t="s">
        <v>8203</v>
      </c>
      <c r="D72" t="s">
        <v>399</v>
      </c>
      <c r="E72" t="s">
        <v>60</v>
      </c>
      <c r="F72" s="104">
        <v>51.458223500000003</v>
      </c>
      <c r="G72" s="104">
        <v>7.0158170999999996</v>
      </c>
    </row>
    <row r="73" spans="1:7" x14ac:dyDescent="0.25">
      <c r="A73" s="1">
        <v>72</v>
      </c>
      <c r="B73" t="s">
        <v>459</v>
      </c>
      <c r="C73" t="s">
        <v>7953</v>
      </c>
      <c r="D73" t="s">
        <v>259</v>
      </c>
      <c r="E73" t="s">
        <v>258</v>
      </c>
      <c r="F73" s="104">
        <v>51.489333500000001</v>
      </c>
      <c r="G73" s="104">
        <v>-0.14405508452768731</v>
      </c>
    </row>
    <row r="74" spans="1:7" x14ac:dyDescent="0.25">
      <c r="A74" s="1">
        <v>73</v>
      </c>
      <c r="B74" t="s">
        <v>613</v>
      </c>
      <c r="C74" t="s">
        <v>8154</v>
      </c>
      <c r="D74" t="s">
        <v>614</v>
      </c>
      <c r="E74" t="s">
        <v>116</v>
      </c>
      <c r="F74" s="104">
        <v>34.619881300000003</v>
      </c>
      <c r="G74" s="104">
        <v>135.49035699999999</v>
      </c>
    </row>
    <row r="75" spans="1:7" x14ac:dyDescent="0.25">
      <c r="A75" s="1">
        <v>74</v>
      </c>
      <c r="B75" t="s">
        <v>137</v>
      </c>
      <c r="C75" t="s">
        <v>8204</v>
      </c>
      <c r="D75" t="s">
        <v>139</v>
      </c>
      <c r="E75" t="s">
        <v>138</v>
      </c>
      <c r="F75" s="104">
        <v>56.149627799999998</v>
      </c>
      <c r="G75" s="104">
        <v>10.2134046</v>
      </c>
    </row>
    <row r="76" spans="1:7" x14ac:dyDescent="0.25">
      <c r="A76" s="1">
        <v>75</v>
      </c>
      <c r="B76" t="s">
        <v>7970</v>
      </c>
      <c r="C76" t="s">
        <v>8159</v>
      </c>
      <c r="D76" t="s">
        <v>359</v>
      </c>
      <c r="E76" t="s">
        <v>258</v>
      </c>
      <c r="F76" s="104">
        <v>52.205531399999998</v>
      </c>
      <c r="G76" s="104">
        <v>0.1186637</v>
      </c>
    </row>
    <row r="77" spans="1:7" x14ac:dyDescent="0.25">
      <c r="A77" s="1">
        <v>76</v>
      </c>
      <c r="B77" t="s">
        <v>390</v>
      </c>
      <c r="C77" t="s">
        <v>8159</v>
      </c>
      <c r="D77" t="s">
        <v>7830</v>
      </c>
      <c r="E77" t="s">
        <v>20</v>
      </c>
      <c r="F77" s="104">
        <v>42.355433400000003</v>
      </c>
      <c r="G77" s="104">
        <v>-71.060511000000005</v>
      </c>
    </row>
    <row r="78" spans="1:7" x14ac:dyDescent="0.25">
      <c r="A78" s="1">
        <v>77</v>
      </c>
      <c r="B78" t="s">
        <v>8056</v>
      </c>
      <c r="C78" t="s">
        <v>8178</v>
      </c>
      <c r="D78" t="s">
        <v>8205</v>
      </c>
      <c r="E78" t="s">
        <v>310</v>
      </c>
      <c r="F78" s="104">
        <v>43.370970300000003</v>
      </c>
      <c r="G78" s="104">
        <v>-8.3959425000000003</v>
      </c>
    </row>
    <row r="79" spans="1:7" x14ac:dyDescent="0.25">
      <c r="A79" s="1">
        <v>78</v>
      </c>
      <c r="B79" t="s">
        <v>375</v>
      </c>
      <c r="C79" t="s">
        <v>8206</v>
      </c>
      <c r="D79" t="s">
        <v>376</v>
      </c>
      <c r="E79" t="s">
        <v>194</v>
      </c>
      <c r="F79" s="104">
        <v>37.420093999999999</v>
      </c>
      <c r="G79" s="104">
        <v>127.1266095</v>
      </c>
    </row>
    <row r="80" spans="1:7" x14ac:dyDescent="0.25">
      <c r="A80" s="1">
        <v>79</v>
      </c>
      <c r="B80" t="s">
        <v>124</v>
      </c>
      <c r="C80" t="s">
        <v>7864</v>
      </c>
      <c r="D80" t="s">
        <v>7637</v>
      </c>
      <c r="E80" t="s">
        <v>103</v>
      </c>
      <c r="F80" s="104">
        <v>47.374448899999997</v>
      </c>
      <c r="G80" s="104">
        <v>8.5410421999999997</v>
      </c>
    </row>
    <row r="81" spans="1:7" x14ac:dyDescent="0.25">
      <c r="A81" s="1">
        <v>80</v>
      </c>
      <c r="B81" t="s">
        <v>334</v>
      </c>
      <c r="C81" t="s">
        <v>8207</v>
      </c>
      <c r="D81" t="s">
        <v>311</v>
      </c>
      <c r="E81" t="s">
        <v>310</v>
      </c>
      <c r="F81" s="104">
        <v>40.416704699999997</v>
      </c>
      <c r="G81" s="104">
        <v>-3.7035825</v>
      </c>
    </row>
    <row r="82" spans="1:7" x14ac:dyDescent="0.25">
      <c r="A82" s="1">
        <v>81</v>
      </c>
      <c r="B82" t="s">
        <v>8010</v>
      </c>
      <c r="C82" t="s">
        <v>8208</v>
      </c>
      <c r="D82" t="s">
        <v>5739</v>
      </c>
      <c r="E82" t="s">
        <v>213</v>
      </c>
      <c r="F82" s="104">
        <v>-22.911013700000002</v>
      </c>
      <c r="G82" s="104">
        <v>-43.209372700000003</v>
      </c>
    </row>
    <row r="83" spans="1:7" x14ac:dyDescent="0.25">
      <c r="A83" s="1">
        <v>82</v>
      </c>
      <c r="B83" t="s">
        <v>348</v>
      </c>
      <c r="C83" t="s">
        <v>8209</v>
      </c>
      <c r="D83" t="s">
        <v>349</v>
      </c>
      <c r="E83" t="s">
        <v>77</v>
      </c>
      <c r="F83" s="104">
        <v>44.841225000000001</v>
      </c>
      <c r="G83" s="104">
        <v>-0.58003640000000001</v>
      </c>
    </row>
    <row r="84" spans="1:7" x14ac:dyDescent="0.25">
      <c r="A84" s="1">
        <v>83</v>
      </c>
      <c r="B84" t="s">
        <v>7616</v>
      </c>
      <c r="C84" t="s">
        <v>8210</v>
      </c>
      <c r="D84" t="s">
        <v>7836</v>
      </c>
      <c r="E84" t="s">
        <v>20</v>
      </c>
      <c r="F84" s="104">
        <v>40.7127281</v>
      </c>
      <c r="G84" s="104">
        <v>-74.006015199999993</v>
      </c>
    </row>
    <row r="85" spans="1:7" x14ac:dyDescent="0.25">
      <c r="A85" s="1">
        <v>84</v>
      </c>
      <c r="B85" t="s">
        <v>164</v>
      </c>
      <c r="C85" t="s">
        <v>7883</v>
      </c>
      <c r="D85" t="s">
        <v>117</v>
      </c>
      <c r="E85" t="s">
        <v>116</v>
      </c>
      <c r="F85" s="104">
        <v>35.6840574</v>
      </c>
      <c r="G85" s="104">
        <v>139.7744912</v>
      </c>
    </row>
    <row r="86" spans="1:7" x14ac:dyDescent="0.25">
      <c r="A86" s="1">
        <v>85</v>
      </c>
      <c r="B86" t="s">
        <v>8020</v>
      </c>
      <c r="D86" t="s">
        <v>8021</v>
      </c>
      <c r="E86" t="s">
        <v>411</v>
      </c>
      <c r="F86" s="104">
        <v>12.976793600000001</v>
      </c>
      <c r="G86" s="104">
        <v>77.590081999999995</v>
      </c>
    </row>
    <row r="87" spans="1:7" x14ac:dyDescent="0.25">
      <c r="A87" s="1">
        <v>86</v>
      </c>
      <c r="B87" t="s">
        <v>7740</v>
      </c>
      <c r="C87" t="s">
        <v>8211</v>
      </c>
      <c r="D87" t="s">
        <v>52</v>
      </c>
      <c r="E87" t="s">
        <v>51</v>
      </c>
      <c r="F87" s="104">
        <v>43.6534817</v>
      </c>
      <c r="G87" s="104">
        <v>-79.383934699999998</v>
      </c>
    </row>
    <row r="88" spans="1:7" x14ac:dyDescent="0.25">
      <c r="A88" s="1">
        <v>87</v>
      </c>
      <c r="B88" t="s">
        <v>7972</v>
      </c>
      <c r="C88" t="s">
        <v>8212</v>
      </c>
      <c r="D88" t="s">
        <v>8213</v>
      </c>
      <c r="E88" t="s">
        <v>258</v>
      </c>
      <c r="F88" s="104">
        <v>51.604182799999997</v>
      </c>
      <c r="G88" s="104">
        <v>-0.4825622</v>
      </c>
    </row>
    <row r="89" spans="1:7" x14ac:dyDescent="0.25">
      <c r="A89" s="1">
        <v>88</v>
      </c>
      <c r="B89" t="s">
        <v>410</v>
      </c>
      <c r="C89" t="s">
        <v>8214</v>
      </c>
      <c r="D89" t="s">
        <v>412</v>
      </c>
      <c r="E89" t="s">
        <v>411</v>
      </c>
      <c r="F89" s="104">
        <v>28.627392799999999</v>
      </c>
      <c r="G89" s="104">
        <v>77.171695400000004</v>
      </c>
    </row>
    <row r="90" spans="1:7" x14ac:dyDescent="0.25">
      <c r="A90" s="1">
        <v>89</v>
      </c>
      <c r="B90" t="s">
        <v>648</v>
      </c>
      <c r="C90" t="s">
        <v>8215</v>
      </c>
      <c r="D90" t="s">
        <v>7938</v>
      </c>
      <c r="E90" t="s">
        <v>20</v>
      </c>
      <c r="F90" s="104">
        <v>26.100339200000001</v>
      </c>
      <c r="G90" s="104">
        <v>-80.399512999999999</v>
      </c>
    </row>
    <row r="91" spans="1:7" x14ac:dyDescent="0.25">
      <c r="A91" s="1">
        <v>90</v>
      </c>
      <c r="B91" t="s">
        <v>635</v>
      </c>
      <c r="C91" t="s">
        <v>8157</v>
      </c>
      <c r="D91" t="s">
        <v>7928</v>
      </c>
      <c r="E91" t="s">
        <v>20</v>
      </c>
      <c r="F91" s="104">
        <v>38.628027799999998</v>
      </c>
      <c r="G91" s="104">
        <v>-90.191015399999998</v>
      </c>
    </row>
    <row r="92" spans="1:7" x14ac:dyDescent="0.25">
      <c r="A92" s="1">
        <v>91</v>
      </c>
      <c r="B92" t="s">
        <v>615</v>
      </c>
      <c r="C92" t="s">
        <v>8180</v>
      </c>
      <c r="D92" t="s">
        <v>117</v>
      </c>
      <c r="E92" t="s">
        <v>116</v>
      </c>
      <c r="F92" s="104">
        <v>35.6840574</v>
      </c>
      <c r="G92" s="104">
        <v>139.7744912</v>
      </c>
    </row>
    <row r="93" spans="1:7" x14ac:dyDescent="0.25">
      <c r="A93" s="1">
        <v>92</v>
      </c>
      <c r="B93" t="s">
        <v>5733</v>
      </c>
      <c r="C93" t="s">
        <v>8216</v>
      </c>
      <c r="D93" t="s">
        <v>214</v>
      </c>
      <c r="E93" t="s">
        <v>213</v>
      </c>
      <c r="F93" s="104">
        <v>-23.550650699999998</v>
      </c>
      <c r="G93" s="104">
        <v>-46.633382400000002</v>
      </c>
    </row>
    <row r="94" spans="1:7" x14ac:dyDescent="0.25">
      <c r="A94" s="1">
        <v>93</v>
      </c>
      <c r="B94" t="s">
        <v>550</v>
      </c>
      <c r="C94" t="s">
        <v>8217</v>
      </c>
      <c r="D94" t="s">
        <v>472</v>
      </c>
      <c r="E94" t="s">
        <v>51</v>
      </c>
      <c r="F94" s="104">
        <v>45.5031824</v>
      </c>
      <c r="G94" s="104">
        <v>-73.569806499999999</v>
      </c>
    </row>
    <row r="95" spans="1:7" x14ac:dyDescent="0.25">
      <c r="A95" s="1">
        <v>94</v>
      </c>
      <c r="B95" t="s">
        <v>546</v>
      </c>
      <c r="C95" t="s">
        <v>7957</v>
      </c>
      <c r="D95" t="s">
        <v>547</v>
      </c>
      <c r="E95" t="s">
        <v>310</v>
      </c>
      <c r="F95" s="104">
        <v>37.388630300000003</v>
      </c>
      <c r="G95" s="104">
        <v>-5.9953402999999996</v>
      </c>
    </row>
    <row r="96" spans="1:7" x14ac:dyDescent="0.25">
      <c r="A96" s="1">
        <v>95</v>
      </c>
      <c r="B96" t="s">
        <v>8218</v>
      </c>
      <c r="C96" t="s">
        <v>8219</v>
      </c>
      <c r="D96" t="s">
        <v>8220</v>
      </c>
      <c r="E96" t="s">
        <v>20</v>
      </c>
      <c r="F96" s="104">
        <v>25.774172799999999</v>
      </c>
      <c r="G96" s="104">
        <v>-80.193619999999996</v>
      </c>
    </row>
    <row r="97" spans="1:7" x14ac:dyDescent="0.25">
      <c r="A97" s="1">
        <v>96</v>
      </c>
      <c r="B97" t="s">
        <v>8078</v>
      </c>
      <c r="C97" t="s">
        <v>8154</v>
      </c>
      <c r="D97" t="s">
        <v>8079</v>
      </c>
      <c r="E97" t="s">
        <v>20</v>
      </c>
      <c r="F97" s="104">
        <v>41.710866199999998</v>
      </c>
      <c r="G97" s="104">
        <v>-87.758108100000001</v>
      </c>
    </row>
    <row r="98" spans="1:7" x14ac:dyDescent="0.25">
      <c r="A98" s="1">
        <v>97</v>
      </c>
      <c r="B98" t="s">
        <v>357</v>
      </c>
      <c r="C98" t="s">
        <v>8221</v>
      </c>
      <c r="D98" t="s">
        <v>117</v>
      </c>
      <c r="E98" t="s">
        <v>116</v>
      </c>
      <c r="F98" s="104">
        <v>35.6840574</v>
      </c>
      <c r="G98" s="104">
        <v>139.7744912</v>
      </c>
    </row>
    <row r="99" spans="1:7" x14ac:dyDescent="0.25">
      <c r="A99" s="1">
        <v>98</v>
      </c>
      <c r="B99" t="s">
        <v>425</v>
      </c>
      <c r="C99" t="s">
        <v>8222</v>
      </c>
      <c r="D99" t="s">
        <v>426</v>
      </c>
      <c r="E99" t="s">
        <v>231</v>
      </c>
      <c r="F99" s="104">
        <v>45.036854650000002</v>
      </c>
      <c r="G99" s="104">
        <v>9.1378250828260263</v>
      </c>
    </row>
    <row r="100" spans="1:7" x14ac:dyDescent="0.25">
      <c r="A100" s="1">
        <v>99</v>
      </c>
      <c r="B100" t="s">
        <v>7665</v>
      </c>
      <c r="C100" t="s">
        <v>8195</v>
      </c>
      <c r="D100" t="s">
        <v>259</v>
      </c>
      <c r="E100" t="s">
        <v>258</v>
      </c>
      <c r="F100" s="104">
        <v>51.489333500000001</v>
      </c>
      <c r="G100" s="104">
        <v>-0.14405508452768731</v>
      </c>
    </row>
    <row r="101" spans="1:7" x14ac:dyDescent="0.25">
      <c r="A101" s="1">
        <v>100</v>
      </c>
      <c r="B101" t="s">
        <v>479</v>
      </c>
      <c r="C101" t="s">
        <v>8223</v>
      </c>
      <c r="D101" t="s">
        <v>259</v>
      </c>
      <c r="E101" t="s">
        <v>258</v>
      </c>
      <c r="F101" s="104">
        <v>51.489333500000001</v>
      </c>
      <c r="G101" s="104">
        <v>-0.14405508452768731</v>
      </c>
    </row>
    <row r="102" spans="1:7" x14ac:dyDescent="0.25">
      <c r="A102" s="1">
        <v>101</v>
      </c>
      <c r="B102" t="s">
        <v>167</v>
      </c>
      <c r="C102" t="s">
        <v>8224</v>
      </c>
      <c r="D102" t="s">
        <v>169</v>
      </c>
      <c r="E102" t="s">
        <v>168</v>
      </c>
      <c r="F102" s="104">
        <v>48.208353700000004</v>
      </c>
      <c r="G102" s="104">
        <v>16.372504200000002</v>
      </c>
    </row>
    <row r="103" spans="1:7" x14ac:dyDescent="0.25">
      <c r="A103" s="1">
        <v>102</v>
      </c>
      <c r="B103" t="s">
        <v>544</v>
      </c>
      <c r="C103" t="s">
        <v>8225</v>
      </c>
      <c r="D103" t="s">
        <v>311</v>
      </c>
      <c r="E103" t="s">
        <v>310</v>
      </c>
      <c r="F103" s="104">
        <v>40.416704699999997</v>
      </c>
      <c r="G103" s="104">
        <v>-3.7035825</v>
      </c>
    </row>
    <row r="104" spans="1:7" x14ac:dyDescent="0.25">
      <c r="A104" s="1">
        <v>103</v>
      </c>
      <c r="B104" t="s">
        <v>611</v>
      </c>
      <c r="C104" t="s">
        <v>8178</v>
      </c>
      <c r="D104" t="s">
        <v>612</v>
      </c>
      <c r="E104" t="s">
        <v>310</v>
      </c>
      <c r="F104" s="104">
        <v>40.473055000000002</v>
      </c>
      <c r="G104" s="104">
        <v>-3.8724137999999999</v>
      </c>
    </row>
    <row r="105" spans="1:7" x14ac:dyDescent="0.25">
      <c r="A105" s="1">
        <v>104</v>
      </c>
      <c r="B105" t="s">
        <v>5729</v>
      </c>
      <c r="C105" t="s">
        <v>8226</v>
      </c>
      <c r="D105" t="s">
        <v>214</v>
      </c>
      <c r="E105" t="s">
        <v>213</v>
      </c>
      <c r="F105" s="104">
        <v>-23.550650699999998</v>
      </c>
      <c r="G105" s="104">
        <v>-46.633382400000002</v>
      </c>
    </row>
    <row r="106" spans="1:7" x14ac:dyDescent="0.25">
      <c r="A106" s="1">
        <v>105</v>
      </c>
      <c r="B106" t="s">
        <v>7887</v>
      </c>
      <c r="C106" t="s">
        <v>8184</v>
      </c>
      <c r="D106" t="s">
        <v>395</v>
      </c>
      <c r="E106" t="s">
        <v>60</v>
      </c>
      <c r="F106" s="104">
        <v>51.049328600000003</v>
      </c>
      <c r="G106" s="104">
        <v>13.7381437</v>
      </c>
    </row>
    <row r="107" spans="1:7" x14ac:dyDescent="0.25">
      <c r="A107" s="1">
        <v>106</v>
      </c>
      <c r="B107" t="s">
        <v>8227</v>
      </c>
      <c r="C107" t="s">
        <v>8228</v>
      </c>
      <c r="D107" t="s">
        <v>7886</v>
      </c>
      <c r="E107" t="s">
        <v>20</v>
      </c>
      <c r="F107" s="104">
        <v>37.779026199999997</v>
      </c>
      <c r="G107" s="104">
        <v>-122.419906</v>
      </c>
    </row>
    <row r="108" spans="1:7" x14ac:dyDescent="0.25">
      <c r="A108" s="1">
        <v>107</v>
      </c>
      <c r="B108" t="s">
        <v>380</v>
      </c>
      <c r="C108" t="s">
        <v>8174</v>
      </c>
      <c r="D108" t="s">
        <v>381</v>
      </c>
      <c r="E108" t="s">
        <v>231</v>
      </c>
      <c r="F108" s="104">
        <v>45.4077172</v>
      </c>
      <c r="G108" s="104">
        <v>11.873445500000001</v>
      </c>
    </row>
    <row r="109" spans="1:7" x14ac:dyDescent="0.25">
      <c r="A109" s="1">
        <v>108</v>
      </c>
      <c r="B109" t="s">
        <v>8229</v>
      </c>
      <c r="C109" t="s">
        <v>8230</v>
      </c>
      <c r="D109" t="s">
        <v>8231</v>
      </c>
      <c r="E109" t="s">
        <v>20</v>
      </c>
      <c r="F109" s="104">
        <v>42.037260000000003</v>
      </c>
      <c r="G109" s="104">
        <v>-88.281099400000002</v>
      </c>
    </row>
    <row r="110" spans="1:7" x14ac:dyDescent="0.25">
      <c r="A110" s="1">
        <v>109</v>
      </c>
      <c r="B110" t="s">
        <v>427</v>
      </c>
      <c r="C110" t="s">
        <v>8232</v>
      </c>
      <c r="D110" t="s">
        <v>428</v>
      </c>
      <c r="E110" t="s">
        <v>77</v>
      </c>
      <c r="F110" s="104">
        <v>43.296174299999997</v>
      </c>
      <c r="G110" s="104">
        <v>5.3699525000000001</v>
      </c>
    </row>
    <row r="111" spans="1:7" x14ac:dyDescent="0.25">
      <c r="A111" s="1">
        <v>110</v>
      </c>
      <c r="B111" t="s">
        <v>430</v>
      </c>
      <c r="C111" t="s">
        <v>8174</v>
      </c>
      <c r="D111" t="s">
        <v>431</v>
      </c>
      <c r="E111" t="s">
        <v>231</v>
      </c>
      <c r="F111" s="104">
        <v>45.756655700000003</v>
      </c>
      <c r="G111" s="104">
        <v>9.7542192008622486</v>
      </c>
    </row>
    <row r="112" spans="1:7" x14ac:dyDescent="0.25">
      <c r="A112" s="1">
        <v>111</v>
      </c>
      <c r="B112" t="s">
        <v>585</v>
      </c>
      <c r="C112" t="s">
        <v>8233</v>
      </c>
      <c r="D112" t="s">
        <v>586</v>
      </c>
      <c r="E112" t="s">
        <v>60</v>
      </c>
      <c r="F112" s="104">
        <v>50.9281717</v>
      </c>
      <c r="G112" s="104">
        <v>11.5879359</v>
      </c>
    </row>
    <row r="113" spans="1:7" x14ac:dyDescent="0.25">
      <c r="A113" s="1">
        <v>112</v>
      </c>
      <c r="B113" t="s">
        <v>8234</v>
      </c>
      <c r="C113" t="s">
        <v>8235</v>
      </c>
      <c r="D113" t="s">
        <v>8236</v>
      </c>
      <c r="E113" t="s">
        <v>77</v>
      </c>
      <c r="F113" s="104">
        <v>49.257788599999998</v>
      </c>
      <c r="G113" s="104">
        <v>4.0319260000000003</v>
      </c>
    </row>
    <row r="114" spans="1:7" x14ac:dyDescent="0.25">
      <c r="A114" s="1">
        <v>113</v>
      </c>
      <c r="B114" t="s">
        <v>8088</v>
      </c>
      <c r="C114" t="s">
        <v>8237</v>
      </c>
      <c r="D114" t="s">
        <v>128</v>
      </c>
      <c r="E114" t="s">
        <v>343</v>
      </c>
      <c r="F114" s="104">
        <v>-37.752478799999999</v>
      </c>
      <c r="G114" s="104">
        <v>145.07012839999999</v>
      </c>
    </row>
    <row r="115" spans="1:7" x14ac:dyDescent="0.25">
      <c r="A115" s="1">
        <v>114</v>
      </c>
      <c r="B115" t="s">
        <v>8238</v>
      </c>
      <c r="C115" t="s">
        <v>8239</v>
      </c>
      <c r="D115" t="s">
        <v>7859</v>
      </c>
      <c r="E115" t="s">
        <v>20</v>
      </c>
      <c r="F115" s="104">
        <v>41.875561599999997</v>
      </c>
      <c r="G115" s="104">
        <v>-87.6244212</v>
      </c>
    </row>
    <row r="116" spans="1:7" x14ac:dyDescent="0.25">
      <c r="A116" s="1">
        <v>115</v>
      </c>
      <c r="B116" t="s">
        <v>8240</v>
      </c>
      <c r="C116" t="s">
        <v>8241</v>
      </c>
      <c r="D116" t="s">
        <v>8242</v>
      </c>
      <c r="E116" t="s">
        <v>20</v>
      </c>
      <c r="F116" s="104">
        <v>29.974650199999999</v>
      </c>
      <c r="G116" s="104">
        <v>-92.134292099999996</v>
      </c>
    </row>
    <row r="117" spans="1:7" x14ac:dyDescent="0.25">
      <c r="A117" s="1">
        <v>116</v>
      </c>
      <c r="B117" t="s">
        <v>7987</v>
      </c>
      <c r="D117" t="s">
        <v>7988</v>
      </c>
      <c r="E117" t="s">
        <v>77</v>
      </c>
      <c r="F117" s="104">
        <v>48.935772999999998</v>
      </c>
      <c r="G117" s="104">
        <v>2.3580231999999999</v>
      </c>
    </row>
    <row r="118" spans="1:7" x14ac:dyDescent="0.25">
      <c r="A118" s="1">
        <v>117</v>
      </c>
      <c r="B118" t="s">
        <v>298</v>
      </c>
      <c r="C118" t="s">
        <v>7940</v>
      </c>
      <c r="D118" t="s">
        <v>299</v>
      </c>
      <c r="E118" t="s">
        <v>60</v>
      </c>
      <c r="F118" s="104">
        <v>53.550341000000003</v>
      </c>
      <c r="G118" s="104">
        <v>10.000654000000001</v>
      </c>
    </row>
    <row r="119" spans="1:7" x14ac:dyDescent="0.25">
      <c r="A119" s="1">
        <v>118</v>
      </c>
      <c r="B119" t="s">
        <v>5766</v>
      </c>
      <c r="C119" t="s">
        <v>8243</v>
      </c>
      <c r="D119" t="s">
        <v>5739</v>
      </c>
      <c r="E119" t="s">
        <v>213</v>
      </c>
      <c r="F119" s="104">
        <v>-22.911013700000002</v>
      </c>
      <c r="G119" s="104">
        <v>-43.209372700000003</v>
      </c>
    </row>
    <row r="120" spans="1:7" x14ac:dyDescent="0.25">
      <c r="A120" s="1">
        <v>119</v>
      </c>
      <c r="B120" t="s">
        <v>8244</v>
      </c>
      <c r="C120" t="s">
        <v>8245</v>
      </c>
      <c r="D120" t="s">
        <v>8246</v>
      </c>
      <c r="E120" t="s">
        <v>77</v>
      </c>
      <c r="F120" s="104">
        <v>48.111338699999997</v>
      </c>
      <c r="G120" s="104">
        <v>-1.6800198</v>
      </c>
    </row>
    <row r="121" spans="1:7" x14ac:dyDescent="0.25">
      <c r="A121" s="1">
        <v>120</v>
      </c>
      <c r="B121" t="s">
        <v>8247</v>
      </c>
      <c r="C121" t="s">
        <v>8248</v>
      </c>
      <c r="D121" t="s">
        <v>7943</v>
      </c>
      <c r="E121" t="s">
        <v>20</v>
      </c>
      <c r="F121" s="104">
        <v>33.013676400000001</v>
      </c>
      <c r="G121" s="104">
        <v>-96.692509599999994</v>
      </c>
    </row>
    <row r="122" spans="1:7" x14ac:dyDescent="0.25">
      <c r="A122" s="1">
        <v>121</v>
      </c>
      <c r="B122" t="s">
        <v>396</v>
      </c>
      <c r="C122" t="s">
        <v>8249</v>
      </c>
      <c r="D122" t="s">
        <v>8012</v>
      </c>
      <c r="E122" t="s">
        <v>20</v>
      </c>
      <c r="F122" s="104">
        <v>32.717420199999999</v>
      </c>
      <c r="G122" s="104">
        <v>-117.1627728</v>
      </c>
    </row>
    <row r="123" spans="1:7" x14ac:dyDescent="0.25">
      <c r="A123" s="1">
        <v>122</v>
      </c>
      <c r="B123" t="s">
        <v>3256</v>
      </c>
      <c r="C123" t="s">
        <v>8250</v>
      </c>
      <c r="D123" t="s">
        <v>232</v>
      </c>
      <c r="E123" t="s">
        <v>231</v>
      </c>
      <c r="F123" s="104">
        <v>41.893320299999999</v>
      </c>
      <c r="G123" s="104">
        <v>12.482932099999999</v>
      </c>
    </row>
    <row r="124" spans="1:7" x14ac:dyDescent="0.25">
      <c r="A124" s="1">
        <v>123</v>
      </c>
      <c r="B124" t="s">
        <v>8093</v>
      </c>
      <c r="C124" t="s">
        <v>7874</v>
      </c>
      <c r="D124" t="s">
        <v>8094</v>
      </c>
      <c r="E124" t="s">
        <v>60</v>
      </c>
      <c r="F124" s="104">
        <v>50.110644399999998</v>
      </c>
      <c r="G124" s="104">
        <v>8.6820917000000009</v>
      </c>
    </row>
    <row r="125" spans="1:7" x14ac:dyDescent="0.25">
      <c r="A125" s="1">
        <v>124</v>
      </c>
      <c r="B125" t="s">
        <v>7687</v>
      </c>
      <c r="C125" t="s">
        <v>8251</v>
      </c>
      <c r="D125" t="s">
        <v>7688</v>
      </c>
      <c r="E125" t="s">
        <v>77</v>
      </c>
      <c r="F125" s="104">
        <v>48.584614000000002</v>
      </c>
      <c r="G125" s="104">
        <v>7.7507127000000002</v>
      </c>
    </row>
    <row r="126" spans="1:7" x14ac:dyDescent="0.25">
      <c r="A126" s="1">
        <v>125</v>
      </c>
      <c r="B126" t="s">
        <v>8252</v>
      </c>
      <c r="C126" t="s">
        <v>8253</v>
      </c>
      <c r="D126" t="s">
        <v>8063</v>
      </c>
      <c r="E126" t="s">
        <v>20</v>
      </c>
      <c r="F126" s="104">
        <v>39.740511099999999</v>
      </c>
      <c r="G126" s="104">
        <v>-104.830994</v>
      </c>
    </row>
    <row r="127" spans="1:7" x14ac:dyDescent="0.25">
      <c r="A127" s="1">
        <v>126</v>
      </c>
      <c r="B127" t="s">
        <v>8254</v>
      </c>
      <c r="C127" t="s">
        <v>8159</v>
      </c>
      <c r="D127" t="s">
        <v>8255</v>
      </c>
      <c r="E127" t="s">
        <v>20</v>
      </c>
      <c r="F127" s="104">
        <v>48.214666999999999</v>
      </c>
      <c r="G127" s="104">
        <v>-122.6807603590384</v>
      </c>
    </row>
    <row r="128" spans="1:7" x14ac:dyDescent="0.25">
      <c r="A128" s="1">
        <v>127</v>
      </c>
      <c r="B128" t="s">
        <v>7615</v>
      </c>
      <c r="C128" t="s">
        <v>8190</v>
      </c>
      <c r="D128" t="s">
        <v>7867</v>
      </c>
      <c r="E128" t="s">
        <v>20</v>
      </c>
      <c r="F128" s="104">
        <v>29.758938199999999</v>
      </c>
      <c r="G128" s="104">
        <v>-95.367697399999997</v>
      </c>
    </row>
    <row r="129" spans="1:7" x14ac:dyDescent="0.25">
      <c r="A129" s="1">
        <v>128</v>
      </c>
      <c r="B129" t="s">
        <v>8256</v>
      </c>
      <c r="C129" t="s">
        <v>8207</v>
      </c>
      <c r="D129" t="s">
        <v>8257</v>
      </c>
      <c r="E129" t="s">
        <v>310</v>
      </c>
      <c r="F129" s="104">
        <v>43.462041200000002</v>
      </c>
      <c r="G129" s="104">
        <v>-3.8099718999999999</v>
      </c>
    </row>
    <row r="130" spans="1:7" x14ac:dyDescent="0.25">
      <c r="A130" s="1">
        <v>129</v>
      </c>
      <c r="B130" t="s">
        <v>414</v>
      </c>
      <c r="C130" t="s">
        <v>8258</v>
      </c>
      <c r="D130" t="s">
        <v>415</v>
      </c>
      <c r="E130" t="s">
        <v>138</v>
      </c>
      <c r="F130" s="104">
        <v>57.046262599999999</v>
      </c>
      <c r="G130" s="104">
        <v>9.9215263</v>
      </c>
    </row>
    <row r="131" spans="1:7" x14ac:dyDescent="0.25">
      <c r="A131" s="1">
        <v>130</v>
      </c>
      <c r="B131" t="s">
        <v>491</v>
      </c>
      <c r="C131" t="s">
        <v>8164</v>
      </c>
      <c r="D131" t="s">
        <v>7909</v>
      </c>
      <c r="E131" t="s">
        <v>20</v>
      </c>
      <c r="F131" s="104">
        <v>38.581060600000001</v>
      </c>
      <c r="G131" s="104">
        <v>-121.49389499999999</v>
      </c>
    </row>
    <row r="132" spans="1:7" x14ac:dyDescent="0.25">
      <c r="A132" s="1">
        <v>131</v>
      </c>
      <c r="B132" t="s">
        <v>587</v>
      </c>
      <c r="C132" t="s">
        <v>8259</v>
      </c>
      <c r="D132" t="s">
        <v>588</v>
      </c>
      <c r="E132" t="s">
        <v>60</v>
      </c>
      <c r="F132" s="104">
        <v>49.318167299999999</v>
      </c>
      <c r="G132" s="104">
        <v>7.3340335999999997</v>
      </c>
    </row>
    <row r="133" spans="1:7" x14ac:dyDescent="0.25">
      <c r="A133" s="1">
        <v>132</v>
      </c>
      <c r="B133" t="s">
        <v>8260</v>
      </c>
      <c r="C133" t="s">
        <v>8261</v>
      </c>
      <c r="D133" t="s">
        <v>412</v>
      </c>
      <c r="E133" t="s">
        <v>411</v>
      </c>
      <c r="F133" s="104">
        <v>28.627392799999999</v>
      </c>
      <c r="G133" s="104">
        <v>77.171695400000004</v>
      </c>
    </row>
    <row r="134" spans="1:7" x14ac:dyDescent="0.25">
      <c r="A134" s="1">
        <v>133</v>
      </c>
      <c r="B134" t="s">
        <v>8262</v>
      </c>
      <c r="C134" t="s">
        <v>7885</v>
      </c>
      <c r="D134" t="s">
        <v>7830</v>
      </c>
      <c r="E134" t="s">
        <v>20</v>
      </c>
      <c r="F134" s="104">
        <v>42.355433400000003</v>
      </c>
      <c r="G134" s="104">
        <v>-71.060511000000005</v>
      </c>
    </row>
    <row r="135" spans="1:7" x14ac:dyDescent="0.25">
      <c r="A135" s="1">
        <v>134</v>
      </c>
      <c r="B135" t="s">
        <v>7663</v>
      </c>
      <c r="C135" t="s">
        <v>8011</v>
      </c>
      <c r="D135" t="s">
        <v>8065</v>
      </c>
      <c r="E135" t="s">
        <v>20</v>
      </c>
      <c r="F135" s="104">
        <v>28.542110900000001</v>
      </c>
      <c r="G135" s="104">
        <v>-81.379030400000005</v>
      </c>
    </row>
    <row r="136" spans="1:7" x14ac:dyDescent="0.25">
      <c r="A136" s="1">
        <v>135</v>
      </c>
      <c r="B136" t="s">
        <v>556</v>
      </c>
      <c r="C136" t="s">
        <v>7865</v>
      </c>
      <c r="D136" t="s">
        <v>78</v>
      </c>
      <c r="E136" t="s">
        <v>77</v>
      </c>
      <c r="F136" s="104">
        <v>48.853495100000004</v>
      </c>
      <c r="G136" s="104">
        <v>2.3483915</v>
      </c>
    </row>
    <row r="137" spans="1:7" x14ac:dyDescent="0.25">
      <c r="A137" s="1">
        <v>136</v>
      </c>
      <c r="B137" t="s">
        <v>7738</v>
      </c>
      <c r="C137" t="s">
        <v>8263</v>
      </c>
      <c r="D137" t="s">
        <v>7739</v>
      </c>
      <c r="E137" t="s">
        <v>231</v>
      </c>
      <c r="F137" s="104">
        <v>43.909811400000002</v>
      </c>
      <c r="G137" s="104">
        <v>12.9131228</v>
      </c>
    </row>
    <row r="138" spans="1:7" x14ac:dyDescent="0.25">
      <c r="A138" s="1">
        <v>137</v>
      </c>
      <c r="B138" t="s">
        <v>2990</v>
      </c>
      <c r="C138" t="s">
        <v>8154</v>
      </c>
      <c r="D138" t="s">
        <v>8014</v>
      </c>
      <c r="E138" t="s">
        <v>116</v>
      </c>
      <c r="F138" s="104">
        <v>35.549399000000001</v>
      </c>
      <c r="G138" s="104">
        <v>140.2647303</v>
      </c>
    </row>
    <row r="139" spans="1:7" x14ac:dyDescent="0.25">
      <c r="A139" s="1">
        <v>138</v>
      </c>
      <c r="B139" t="s">
        <v>522</v>
      </c>
      <c r="C139" t="s">
        <v>8154</v>
      </c>
      <c r="D139" t="s">
        <v>195</v>
      </c>
      <c r="E139" t="s">
        <v>194</v>
      </c>
      <c r="F139" s="104">
        <v>37.566679100000002</v>
      </c>
      <c r="G139" s="104">
        <v>126.9782914</v>
      </c>
    </row>
    <row r="140" spans="1:7" x14ac:dyDescent="0.25">
      <c r="A140" s="1">
        <v>139</v>
      </c>
      <c r="B140" t="s">
        <v>8264</v>
      </c>
      <c r="C140" t="s">
        <v>8265</v>
      </c>
      <c r="D140" t="s">
        <v>8266</v>
      </c>
      <c r="E140" t="s">
        <v>116</v>
      </c>
      <c r="F140" s="104">
        <v>39.689880199999998</v>
      </c>
      <c r="G140" s="104">
        <v>140.34260800000001</v>
      </c>
    </row>
    <row r="141" spans="1:7" x14ac:dyDescent="0.25">
      <c r="A141" s="1">
        <v>140</v>
      </c>
      <c r="B141" t="s">
        <v>7764</v>
      </c>
      <c r="C141" t="s">
        <v>8180</v>
      </c>
      <c r="D141" t="s">
        <v>117</v>
      </c>
      <c r="E141" t="s">
        <v>116</v>
      </c>
      <c r="F141" s="104">
        <v>35.6840574</v>
      </c>
      <c r="G141" s="104">
        <v>139.7744912</v>
      </c>
    </row>
    <row r="142" spans="1:7" x14ac:dyDescent="0.25">
      <c r="A142" s="1">
        <v>141</v>
      </c>
      <c r="B142" t="s">
        <v>7670</v>
      </c>
      <c r="C142" t="s">
        <v>8267</v>
      </c>
      <c r="D142" t="s">
        <v>281</v>
      </c>
      <c r="E142" t="s">
        <v>280</v>
      </c>
      <c r="F142" s="104">
        <v>50.879201999999999</v>
      </c>
      <c r="G142" s="104">
        <v>4.7011675000000004</v>
      </c>
    </row>
    <row r="143" spans="1:7" x14ac:dyDescent="0.25">
      <c r="A143" s="1">
        <v>142</v>
      </c>
      <c r="B143" t="s">
        <v>382</v>
      </c>
      <c r="C143" t="s">
        <v>8164</v>
      </c>
      <c r="D143" t="s">
        <v>383</v>
      </c>
      <c r="E143" t="s">
        <v>241</v>
      </c>
      <c r="F143" s="104">
        <v>51.924442399999997</v>
      </c>
      <c r="G143" s="104">
        <v>4.4777500000000003</v>
      </c>
    </row>
    <row r="144" spans="1:7" x14ac:dyDescent="0.25">
      <c r="A144" s="1">
        <v>143</v>
      </c>
      <c r="B144" t="s">
        <v>462</v>
      </c>
      <c r="C144" t="s">
        <v>8268</v>
      </c>
      <c r="D144" t="s">
        <v>7890</v>
      </c>
      <c r="E144" t="s">
        <v>20</v>
      </c>
      <c r="F144" s="104">
        <v>33.748992399999999</v>
      </c>
      <c r="G144" s="104">
        <v>-84.390264400000007</v>
      </c>
    </row>
    <row r="145" spans="1:7" x14ac:dyDescent="0.25">
      <c r="A145" s="1">
        <v>144</v>
      </c>
      <c r="B145" t="s">
        <v>7966</v>
      </c>
      <c r="C145" t="s">
        <v>8269</v>
      </c>
      <c r="D145" t="s">
        <v>78</v>
      </c>
      <c r="E145" t="s">
        <v>77</v>
      </c>
      <c r="F145" s="104">
        <v>48.853495100000004</v>
      </c>
      <c r="G145" s="104">
        <v>2.3483915</v>
      </c>
    </row>
    <row r="146" spans="1:7" x14ac:dyDescent="0.25">
      <c r="A146" s="1">
        <v>145</v>
      </c>
      <c r="B146" t="s">
        <v>8149</v>
      </c>
      <c r="C146" t="s">
        <v>8270</v>
      </c>
      <c r="D146" t="s">
        <v>7637</v>
      </c>
      <c r="E146" t="s">
        <v>103</v>
      </c>
      <c r="F146" s="104">
        <v>47.374448899999997</v>
      </c>
      <c r="G146" s="104">
        <v>8.5410421999999997</v>
      </c>
    </row>
    <row r="147" spans="1:7" x14ac:dyDescent="0.25">
      <c r="A147" s="1">
        <v>146</v>
      </c>
      <c r="B147" t="s">
        <v>7918</v>
      </c>
      <c r="C147" t="s">
        <v>7919</v>
      </c>
      <c r="D147" t="s">
        <v>7920</v>
      </c>
      <c r="E147" t="s">
        <v>20</v>
      </c>
      <c r="F147" s="104">
        <v>38.8950368</v>
      </c>
      <c r="G147" s="104">
        <v>-77.036542699999998</v>
      </c>
    </row>
    <row r="148" spans="1:7" x14ac:dyDescent="0.25">
      <c r="A148" s="1">
        <v>147</v>
      </c>
      <c r="B148" t="s">
        <v>8044</v>
      </c>
      <c r="C148" t="s">
        <v>8271</v>
      </c>
      <c r="D148" t="s">
        <v>8272</v>
      </c>
      <c r="E148" t="s">
        <v>20</v>
      </c>
      <c r="F148" s="104">
        <v>34.746507100000002</v>
      </c>
      <c r="G148" s="104">
        <v>-92.289626699999999</v>
      </c>
    </row>
    <row r="149" spans="1:7" x14ac:dyDescent="0.25">
      <c r="A149" s="1">
        <v>148</v>
      </c>
      <c r="B149" t="s">
        <v>633</v>
      </c>
      <c r="C149" t="s">
        <v>7901</v>
      </c>
      <c r="D149" t="s">
        <v>7902</v>
      </c>
      <c r="E149" t="s">
        <v>20</v>
      </c>
      <c r="F149" s="104">
        <v>41.308213799999997</v>
      </c>
      <c r="G149" s="104">
        <v>-72.925051800000006</v>
      </c>
    </row>
    <row r="150" spans="1:7" x14ac:dyDescent="0.25">
      <c r="A150" s="1">
        <v>149</v>
      </c>
      <c r="B150" t="s">
        <v>8273</v>
      </c>
      <c r="C150" t="s">
        <v>8274</v>
      </c>
      <c r="D150" t="s">
        <v>214</v>
      </c>
      <c r="E150" t="s">
        <v>213</v>
      </c>
      <c r="F150" s="104">
        <v>-23.550650699999998</v>
      </c>
      <c r="G150" s="104">
        <v>-46.633382400000002</v>
      </c>
    </row>
    <row r="151" spans="1:7" x14ac:dyDescent="0.25">
      <c r="A151" s="1">
        <v>150</v>
      </c>
      <c r="B151" t="s">
        <v>8075</v>
      </c>
      <c r="C151" t="s">
        <v>8275</v>
      </c>
      <c r="D151" t="s">
        <v>572</v>
      </c>
      <c r="E151" t="s">
        <v>231</v>
      </c>
      <c r="F151" s="104">
        <v>45.067755099999999</v>
      </c>
      <c r="G151" s="104">
        <v>7.6824892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86BF-7C54-4A90-9820-6C72F42CE687}">
  <dimension ref="A1:G251"/>
  <sheetViews>
    <sheetView topLeftCell="A238" workbookViewId="0">
      <selection activeCell="I244" sqref="I244"/>
    </sheetView>
  </sheetViews>
  <sheetFormatPr defaultColWidth="11.42578125" defaultRowHeight="15" x14ac:dyDescent="0.25"/>
  <cols>
    <col min="1" max="1" width="10.85546875" style="1"/>
    <col min="2" max="2" width="69.140625" bestFit="1" customWidth="1"/>
    <col min="3" max="3" width="93.5703125" bestFit="1" customWidth="1"/>
    <col min="4" max="4" width="17.28515625" bestFit="1" customWidth="1"/>
    <col min="5" max="5" width="14.42578125" bestFit="1" customWidth="1"/>
    <col min="6" max="6" width="14.7109375" bestFit="1" customWidth="1"/>
    <col min="7" max="7" width="17.140625" bestFit="1" customWidth="1"/>
  </cols>
  <sheetData>
    <row r="1" spans="1:7" ht="21" x14ac:dyDescent="0.35">
      <c r="A1" s="33" t="s">
        <v>8151</v>
      </c>
      <c r="B1" s="32" t="s">
        <v>1</v>
      </c>
      <c r="C1" s="32" t="s">
        <v>7828</v>
      </c>
      <c r="D1" s="32" t="s">
        <v>3</v>
      </c>
      <c r="E1" s="32" t="s">
        <v>2</v>
      </c>
      <c r="F1" s="32" t="s">
        <v>9558</v>
      </c>
      <c r="G1" s="32" t="s">
        <v>9559</v>
      </c>
    </row>
    <row r="2" spans="1:7" x14ac:dyDescent="0.25">
      <c r="A2" s="1">
        <v>1</v>
      </c>
      <c r="B2" t="s">
        <v>7615</v>
      </c>
      <c r="D2" t="s">
        <v>7867</v>
      </c>
      <c r="E2" t="s">
        <v>20</v>
      </c>
      <c r="F2" s="105">
        <v>29.758938199999999</v>
      </c>
      <c r="G2" s="105">
        <v>-95.367697399999997</v>
      </c>
    </row>
    <row r="3" spans="1:7" x14ac:dyDescent="0.25">
      <c r="A3" s="1">
        <v>2</v>
      </c>
      <c r="B3" t="s">
        <v>7616</v>
      </c>
      <c r="D3" t="s">
        <v>7836</v>
      </c>
      <c r="E3" t="s">
        <v>20</v>
      </c>
      <c r="F3" s="105">
        <v>40.7127281</v>
      </c>
      <c r="G3" s="105">
        <v>-74.006015199999993</v>
      </c>
    </row>
    <row r="4" spans="1:7" x14ac:dyDescent="0.25">
      <c r="A4" s="1">
        <v>3</v>
      </c>
      <c r="B4" t="s">
        <v>8276</v>
      </c>
      <c r="D4" t="s">
        <v>7830</v>
      </c>
      <c r="E4" t="s">
        <v>20</v>
      </c>
      <c r="F4" s="105">
        <v>42.355433400000003</v>
      </c>
      <c r="G4" s="105">
        <v>-71.060511000000005</v>
      </c>
    </row>
    <row r="5" spans="1:7" x14ac:dyDescent="0.25">
      <c r="A5" s="1">
        <v>4</v>
      </c>
      <c r="B5" t="s">
        <v>19</v>
      </c>
      <c r="C5" t="s">
        <v>8277</v>
      </c>
      <c r="D5" t="s">
        <v>7834</v>
      </c>
      <c r="E5" t="s">
        <v>20</v>
      </c>
      <c r="F5" s="105">
        <v>44.0234387</v>
      </c>
      <c r="G5" s="105">
        <v>-92.463018199999993</v>
      </c>
    </row>
    <row r="6" spans="1:7" x14ac:dyDescent="0.25">
      <c r="A6" s="1">
        <v>5</v>
      </c>
      <c r="B6" t="s">
        <v>193</v>
      </c>
      <c r="C6" t="s">
        <v>8278</v>
      </c>
      <c r="D6" t="s">
        <v>195</v>
      </c>
      <c r="E6" t="s">
        <v>194</v>
      </c>
      <c r="F6" s="105">
        <v>37.566679100000002</v>
      </c>
      <c r="G6" s="105">
        <v>126.9782914</v>
      </c>
    </row>
    <row r="7" spans="1:7" x14ac:dyDescent="0.25">
      <c r="A7" s="1">
        <v>6</v>
      </c>
      <c r="B7" t="s">
        <v>7624</v>
      </c>
      <c r="D7" t="s">
        <v>7625</v>
      </c>
      <c r="E7" t="s">
        <v>77</v>
      </c>
      <c r="F7" s="105">
        <v>48.792109799999999</v>
      </c>
      <c r="G7" s="105">
        <v>2.3633047999999999</v>
      </c>
    </row>
    <row r="8" spans="1:7" x14ac:dyDescent="0.25">
      <c r="A8" s="1">
        <v>7</v>
      </c>
      <c r="B8" t="s">
        <v>59</v>
      </c>
      <c r="C8" t="s">
        <v>8279</v>
      </c>
      <c r="D8" t="s">
        <v>61</v>
      </c>
      <c r="E8" t="s">
        <v>60</v>
      </c>
      <c r="F8" s="105">
        <v>52.517036500000003</v>
      </c>
      <c r="G8" s="105">
        <v>13.3888599</v>
      </c>
    </row>
    <row r="9" spans="1:7" x14ac:dyDescent="0.25">
      <c r="A9" s="1">
        <v>8</v>
      </c>
      <c r="B9" t="s">
        <v>73</v>
      </c>
      <c r="C9" t="s">
        <v>8280</v>
      </c>
      <c r="D9" t="s">
        <v>7840</v>
      </c>
      <c r="E9" t="s">
        <v>20</v>
      </c>
      <c r="F9" s="105">
        <v>39.290881599999999</v>
      </c>
      <c r="G9" s="105">
        <v>-76.610759000000002</v>
      </c>
    </row>
    <row r="10" spans="1:7" x14ac:dyDescent="0.25">
      <c r="A10" s="1">
        <v>9</v>
      </c>
      <c r="B10" t="s">
        <v>8281</v>
      </c>
      <c r="D10" t="s">
        <v>52</v>
      </c>
      <c r="E10" t="s">
        <v>51</v>
      </c>
      <c r="F10" s="105">
        <v>43.6534817</v>
      </c>
      <c r="G10" s="105">
        <v>-79.383934699999998</v>
      </c>
    </row>
    <row r="11" spans="1:7" x14ac:dyDescent="0.25">
      <c r="A11" s="1">
        <v>10</v>
      </c>
      <c r="B11" t="s">
        <v>7737</v>
      </c>
      <c r="D11" t="s">
        <v>7760</v>
      </c>
      <c r="E11" t="s">
        <v>231</v>
      </c>
      <c r="F11" s="105">
        <v>45.464194300000003</v>
      </c>
      <c r="G11" s="105">
        <v>9.1896345999999998</v>
      </c>
    </row>
    <row r="12" spans="1:7" x14ac:dyDescent="0.25">
      <c r="A12" s="1">
        <v>11</v>
      </c>
      <c r="B12" t="s">
        <v>656</v>
      </c>
      <c r="D12" t="s">
        <v>117</v>
      </c>
      <c r="E12" t="s">
        <v>116</v>
      </c>
      <c r="F12" s="105">
        <v>35.6840574</v>
      </c>
      <c r="G12" s="105">
        <v>139.7744912</v>
      </c>
    </row>
    <row r="13" spans="1:7" x14ac:dyDescent="0.25">
      <c r="A13" s="1">
        <v>12</v>
      </c>
      <c r="B13" t="s">
        <v>270</v>
      </c>
      <c r="C13" t="s">
        <v>8282</v>
      </c>
      <c r="D13" t="s">
        <v>195</v>
      </c>
      <c r="E13" t="s">
        <v>194</v>
      </c>
      <c r="F13" s="105">
        <v>37.566679100000002</v>
      </c>
      <c r="G13" s="105">
        <v>126.9782914</v>
      </c>
    </row>
    <row r="14" spans="1:7" x14ac:dyDescent="0.25">
      <c r="A14" s="1">
        <v>13</v>
      </c>
      <c r="B14" t="s">
        <v>8283</v>
      </c>
      <c r="D14" t="s">
        <v>259</v>
      </c>
      <c r="E14" t="s">
        <v>258</v>
      </c>
      <c r="F14" s="105">
        <v>51.489333500000001</v>
      </c>
      <c r="G14" s="105">
        <v>-0.14405508452768731</v>
      </c>
    </row>
    <row r="15" spans="1:7" x14ac:dyDescent="0.25">
      <c r="A15" s="1">
        <v>14</v>
      </c>
      <c r="B15" t="s">
        <v>34</v>
      </c>
      <c r="C15" t="s">
        <v>8284</v>
      </c>
      <c r="D15" t="s">
        <v>7832</v>
      </c>
      <c r="E15" t="s">
        <v>20</v>
      </c>
      <c r="F15" s="105">
        <v>41.499657399999997</v>
      </c>
      <c r="G15" s="105">
        <v>-81.693677199999996</v>
      </c>
    </row>
    <row r="16" spans="1:7" x14ac:dyDescent="0.25">
      <c r="A16" s="1">
        <v>15</v>
      </c>
      <c r="B16" t="s">
        <v>44</v>
      </c>
      <c r="C16" t="s">
        <v>8285</v>
      </c>
      <c r="D16" t="s">
        <v>7830</v>
      </c>
      <c r="E16" t="s">
        <v>20</v>
      </c>
      <c r="F16" s="105">
        <v>42.355433400000003</v>
      </c>
      <c r="G16" s="105">
        <v>-71.060511000000005</v>
      </c>
    </row>
    <row r="17" spans="1:7" x14ac:dyDescent="0.25">
      <c r="A17" s="1">
        <v>16</v>
      </c>
      <c r="B17" t="s">
        <v>7759</v>
      </c>
      <c r="D17" t="s">
        <v>7760</v>
      </c>
      <c r="E17" t="s">
        <v>231</v>
      </c>
      <c r="F17" s="105">
        <v>45.464194300000003</v>
      </c>
      <c r="G17" s="105">
        <v>9.1896345999999998</v>
      </c>
    </row>
    <row r="18" spans="1:7" x14ac:dyDescent="0.25">
      <c r="A18" s="1">
        <v>17</v>
      </c>
      <c r="B18" t="s">
        <v>372</v>
      </c>
      <c r="C18" t="s">
        <v>8277</v>
      </c>
      <c r="D18" t="s">
        <v>195</v>
      </c>
      <c r="E18" t="s">
        <v>194</v>
      </c>
      <c r="F18" s="105">
        <v>37.566679100000002</v>
      </c>
      <c r="G18" s="105">
        <v>126.9782914</v>
      </c>
    </row>
    <row r="19" spans="1:7" x14ac:dyDescent="0.25">
      <c r="A19" s="1">
        <v>18</v>
      </c>
      <c r="B19" t="s">
        <v>309</v>
      </c>
      <c r="C19" t="s">
        <v>8277</v>
      </c>
      <c r="D19" t="s">
        <v>311</v>
      </c>
      <c r="E19" t="s">
        <v>310</v>
      </c>
      <c r="F19" s="105">
        <v>40.416704699999997</v>
      </c>
      <c r="G19" s="105">
        <v>-3.7035825</v>
      </c>
    </row>
    <row r="20" spans="1:7" x14ac:dyDescent="0.25">
      <c r="A20" s="1">
        <v>19</v>
      </c>
      <c r="B20" t="s">
        <v>361</v>
      </c>
      <c r="C20" t="s">
        <v>8277</v>
      </c>
      <c r="D20" t="s">
        <v>330</v>
      </c>
      <c r="E20" t="s">
        <v>310</v>
      </c>
      <c r="F20" s="105">
        <v>41.382893899999999</v>
      </c>
      <c r="G20" s="105">
        <v>2.1774322000000002</v>
      </c>
    </row>
    <row r="21" spans="1:7" x14ac:dyDescent="0.25">
      <c r="A21" s="1">
        <v>20</v>
      </c>
      <c r="B21" t="s">
        <v>212</v>
      </c>
      <c r="C21" t="s">
        <v>8286</v>
      </c>
      <c r="D21" t="s">
        <v>214</v>
      </c>
      <c r="E21" t="s">
        <v>213</v>
      </c>
      <c r="F21" s="105">
        <v>-23.550650699999998</v>
      </c>
      <c r="G21" s="105">
        <v>-46.633382400000002</v>
      </c>
    </row>
    <row r="22" spans="1:7" x14ac:dyDescent="0.25">
      <c r="A22" s="1">
        <v>21</v>
      </c>
      <c r="B22" t="s">
        <v>316</v>
      </c>
      <c r="C22" t="s">
        <v>8287</v>
      </c>
      <c r="D22" t="s">
        <v>195</v>
      </c>
      <c r="E22" t="s">
        <v>194</v>
      </c>
      <c r="F22" s="105">
        <v>37.566679100000002</v>
      </c>
      <c r="G22" s="105">
        <v>126.9782914</v>
      </c>
    </row>
    <row r="23" spans="1:7" x14ac:dyDescent="0.25">
      <c r="A23" s="1">
        <v>22</v>
      </c>
      <c r="B23" t="s">
        <v>188</v>
      </c>
      <c r="C23" t="s">
        <v>8277</v>
      </c>
      <c r="D23" t="s">
        <v>7836</v>
      </c>
      <c r="E23" t="s">
        <v>20</v>
      </c>
      <c r="F23" s="105">
        <v>40.7127281</v>
      </c>
      <c r="G23" s="105">
        <v>-74.006015199999993</v>
      </c>
    </row>
    <row r="24" spans="1:7" x14ac:dyDescent="0.25">
      <c r="A24" s="1">
        <v>23</v>
      </c>
      <c r="B24" t="s">
        <v>7677</v>
      </c>
      <c r="D24" t="s">
        <v>369</v>
      </c>
      <c r="E24" t="s">
        <v>343</v>
      </c>
      <c r="F24" s="105">
        <v>-37.814245399999997</v>
      </c>
      <c r="G24" s="105">
        <v>144.9631732</v>
      </c>
    </row>
    <row r="25" spans="1:7" x14ac:dyDescent="0.25">
      <c r="A25" s="1">
        <v>24</v>
      </c>
      <c r="B25" t="s">
        <v>1084</v>
      </c>
      <c r="D25" t="s">
        <v>78</v>
      </c>
      <c r="E25" t="s">
        <v>77</v>
      </c>
      <c r="F25" s="105">
        <v>48.853495100000004</v>
      </c>
      <c r="G25" s="105">
        <v>2.3483915</v>
      </c>
    </row>
    <row r="26" spans="1:7" x14ac:dyDescent="0.25">
      <c r="A26" s="1">
        <v>25</v>
      </c>
      <c r="B26" t="s">
        <v>127</v>
      </c>
      <c r="C26" t="s">
        <v>8288</v>
      </c>
      <c r="D26" t="s">
        <v>128</v>
      </c>
      <c r="E26" t="s">
        <v>60</v>
      </c>
      <c r="F26" s="105">
        <v>49.4093582</v>
      </c>
      <c r="G26" s="105">
        <v>8.6947240000000008</v>
      </c>
    </row>
    <row r="27" spans="1:7" x14ac:dyDescent="0.25">
      <c r="A27" s="1">
        <v>26</v>
      </c>
      <c r="B27" t="s">
        <v>296</v>
      </c>
      <c r="C27" t="s">
        <v>8289</v>
      </c>
      <c r="D27" t="s">
        <v>7886</v>
      </c>
      <c r="E27" t="s">
        <v>20</v>
      </c>
      <c r="F27" s="105">
        <v>37.779026199999997</v>
      </c>
      <c r="G27" s="105">
        <v>-122.419906</v>
      </c>
    </row>
    <row r="28" spans="1:7" x14ac:dyDescent="0.25">
      <c r="A28" s="1">
        <v>27</v>
      </c>
      <c r="B28" t="s">
        <v>7648</v>
      </c>
      <c r="C28" t="s">
        <v>8280</v>
      </c>
      <c r="D28" t="s">
        <v>7840</v>
      </c>
      <c r="E28" t="s">
        <v>20</v>
      </c>
      <c r="F28" s="105">
        <v>39.290881599999999</v>
      </c>
      <c r="G28" s="105">
        <v>-76.610759000000002</v>
      </c>
    </row>
    <row r="29" spans="1:7" x14ac:dyDescent="0.25">
      <c r="A29" s="1">
        <v>28</v>
      </c>
      <c r="B29" t="s">
        <v>364</v>
      </c>
      <c r="C29" t="s">
        <v>8290</v>
      </c>
      <c r="D29" t="s">
        <v>7760</v>
      </c>
      <c r="E29" t="s">
        <v>231</v>
      </c>
      <c r="F29" s="105">
        <v>45.464194300000003</v>
      </c>
      <c r="G29" s="105">
        <v>9.1896345999999998</v>
      </c>
    </row>
    <row r="30" spans="1:7" x14ac:dyDescent="0.25">
      <c r="A30" s="1">
        <v>29</v>
      </c>
      <c r="B30" t="s">
        <v>404</v>
      </c>
      <c r="C30" t="s">
        <v>8291</v>
      </c>
      <c r="D30" t="s">
        <v>214</v>
      </c>
      <c r="E30" t="s">
        <v>213</v>
      </c>
      <c r="F30" s="105">
        <v>-23.550650699999998</v>
      </c>
      <c r="G30" s="105">
        <v>-46.633382400000002</v>
      </c>
    </row>
    <row r="31" spans="1:7" x14ac:dyDescent="0.25">
      <c r="A31" s="1">
        <v>30</v>
      </c>
      <c r="B31" t="s">
        <v>341</v>
      </c>
      <c r="C31" t="s">
        <v>8292</v>
      </c>
      <c r="D31" t="s">
        <v>195</v>
      </c>
      <c r="E31" t="s">
        <v>194</v>
      </c>
      <c r="F31" s="105">
        <v>37.566679100000002</v>
      </c>
      <c r="G31" s="105">
        <v>126.9782914</v>
      </c>
    </row>
    <row r="32" spans="1:7" x14ac:dyDescent="0.25">
      <c r="A32" s="1">
        <v>31</v>
      </c>
      <c r="B32" t="s">
        <v>378</v>
      </c>
      <c r="C32" t="s">
        <v>8293</v>
      </c>
      <c r="D32" t="s">
        <v>379</v>
      </c>
      <c r="E32" t="s">
        <v>60</v>
      </c>
      <c r="F32" s="105">
        <v>50.938361</v>
      </c>
      <c r="G32" s="105">
        <v>6.9599739999999999</v>
      </c>
    </row>
    <row r="33" spans="1:7" x14ac:dyDescent="0.25">
      <c r="A33" s="1">
        <v>32</v>
      </c>
      <c r="B33" t="s">
        <v>149</v>
      </c>
      <c r="C33" t="s">
        <v>8294</v>
      </c>
      <c r="D33" t="s">
        <v>7836</v>
      </c>
      <c r="E33" t="s">
        <v>20</v>
      </c>
      <c r="F33" s="105">
        <v>40.7127281</v>
      </c>
      <c r="G33" s="105">
        <v>-74.006015199999993</v>
      </c>
    </row>
    <row r="34" spans="1:7" x14ac:dyDescent="0.25">
      <c r="A34" s="1">
        <v>33</v>
      </c>
      <c r="B34" t="s">
        <v>337</v>
      </c>
      <c r="C34" t="s">
        <v>8277</v>
      </c>
      <c r="D34" t="s">
        <v>7897</v>
      </c>
      <c r="E34" t="s">
        <v>20</v>
      </c>
      <c r="F34" s="105">
        <v>33.448436700000002</v>
      </c>
      <c r="G34" s="105">
        <v>-112.074141</v>
      </c>
    </row>
    <row r="35" spans="1:7" x14ac:dyDescent="0.25">
      <c r="A35" s="1">
        <v>34</v>
      </c>
      <c r="B35" t="s">
        <v>370</v>
      </c>
      <c r="C35" t="s">
        <v>8295</v>
      </c>
      <c r="D35" t="s">
        <v>7900</v>
      </c>
      <c r="E35" t="s">
        <v>310</v>
      </c>
      <c r="F35" s="105">
        <v>42.818199200000002</v>
      </c>
      <c r="G35" s="105">
        <v>-1.6440089</v>
      </c>
    </row>
    <row r="36" spans="1:7" x14ac:dyDescent="0.25">
      <c r="A36" s="1">
        <v>35</v>
      </c>
      <c r="B36" t="s">
        <v>8273</v>
      </c>
      <c r="D36" t="s">
        <v>214</v>
      </c>
      <c r="E36" t="s">
        <v>213</v>
      </c>
      <c r="F36" s="105">
        <v>-23.550650699999998</v>
      </c>
      <c r="G36" s="105">
        <v>-46.633382400000002</v>
      </c>
    </row>
    <row r="37" spans="1:7" x14ac:dyDescent="0.25">
      <c r="A37" s="1">
        <v>36</v>
      </c>
      <c r="B37" t="s">
        <v>298</v>
      </c>
      <c r="C37" t="s">
        <v>8296</v>
      </c>
      <c r="D37" t="s">
        <v>299</v>
      </c>
      <c r="E37" t="s">
        <v>60</v>
      </c>
      <c r="F37" s="105">
        <v>53.550341000000003</v>
      </c>
      <c r="G37" s="105">
        <v>10.000654000000001</v>
      </c>
    </row>
    <row r="38" spans="1:7" x14ac:dyDescent="0.25">
      <c r="A38" s="1">
        <v>37</v>
      </c>
      <c r="B38" t="s">
        <v>8297</v>
      </c>
      <c r="D38" t="s">
        <v>242</v>
      </c>
      <c r="E38" t="s">
        <v>5984</v>
      </c>
      <c r="F38" s="105">
        <v>52.373079599999997</v>
      </c>
      <c r="G38" s="105">
        <v>4.8924534</v>
      </c>
    </row>
    <row r="39" spans="1:7" x14ac:dyDescent="0.25">
      <c r="A39" s="1">
        <v>38</v>
      </c>
      <c r="B39" t="s">
        <v>8298</v>
      </c>
      <c r="D39" t="s">
        <v>8299</v>
      </c>
      <c r="E39" t="s">
        <v>20</v>
      </c>
      <c r="F39" s="105">
        <v>34.139451299999998</v>
      </c>
      <c r="G39" s="105">
        <v>-117.9772873</v>
      </c>
    </row>
    <row r="40" spans="1:7" x14ac:dyDescent="0.25">
      <c r="A40" s="1">
        <v>39</v>
      </c>
      <c r="B40" t="s">
        <v>979</v>
      </c>
      <c r="D40" t="s">
        <v>8300</v>
      </c>
      <c r="E40" t="s">
        <v>20</v>
      </c>
      <c r="F40" s="105">
        <v>42.8867166</v>
      </c>
      <c r="G40" s="105">
        <v>-78.878392199999993</v>
      </c>
    </row>
    <row r="41" spans="1:7" x14ac:dyDescent="0.25">
      <c r="A41" s="1">
        <v>40</v>
      </c>
      <c r="B41" t="s">
        <v>143</v>
      </c>
      <c r="C41" t="s">
        <v>8301</v>
      </c>
      <c r="D41" t="s">
        <v>7853</v>
      </c>
      <c r="E41" t="s">
        <v>20</v>
      </c>
      <c r="F41" s="105">
        <v>37.426540699999997</v>
      </c>
      <c r="G41" s="105">
        <v>-122.1703054553406</v>
      </c>
    </row>
    <row r="42" spans="1:7" x14ac:dyDescent="0.25">
      <c r="A42" s="1">
        <v>41</v>
      </c>
      <c r="B42" t="s">
        <v>8302</v>
      </c>
      <c r="D42" t="s">
        <v>8303</v>
      </c>
      <c r="E42" t="s">
        <v>231</v>
      </c>
      <c r="F42" s="105">
        <v>40.8358846</v>
      </c>
      <c r="G42" s="105">
        <v>14.248767900000001</v>
      </c>
    </row>
    <row r="43" spans="1:7" x14ac:dyDescent="0.25">
      <c r="A43" s="1">
        <v>42</v>
      </c>
      <c r="B43" t="s">
        <v>313</v>
      </c>
      <c r="C43" t="s">
        <v>8304</v>
      </c>
      <c r="D43" t="s">
        <v>7847</v>
      </c>
      <c r="E43" t="s">
        <v>20</v>
      </c>
      <c r="F43" s="105">
        <v>39.9527237</v>
      </c>
      <c r="G43" s="105">
        <v>-75.163526200000007</v>
      </c>
    </row>
    <row r="44" spans="1:7" x14ac:dyDescent="0.25">
      <c r="A44" s="1">
        <v>43</v>
      </c>
      <c r="B44" t="s">
        <v>380</v>
      </c>
      <c r="C44" t="s">
        <v>8305</v>
      </c>
      <c r="D44" t="s">
        <v>381</v>
      </c>
      <c r="E44" t="s">
        <v>231</v>
      </c>
      <c r="F44" s="105">
        <v>45.4077172</v>
      </c>
      <c r="G44" s="105">
        <v>11.873445500000001</v>
      </c>
    </row>
    <row r="45" spans="1:7" x14ac:dyDescent="0.25">
      <c r="A45" s="1">
        <v>44</v>
      </c>
      <c r="B45" t="s">
        <v>1054</v>
      </c>
      <c r="D45" t="s">
        <v>8306</v>
      </c>
      <c r="E45" t="s">
        <v>194</v>
      </c>
      <c r="F45" s="105">
        <v>37.658186200000003</v>
      </c>
      <c r="G45" s="105">
        <v>126.83194520000001</v>
      </c>
    </row>
    <row r="46" spans="1:7" x14ac:dyDescent="0.25">
      <c r="A46" s="1">
        <v>45</v>
      </c>
      <c r="B46" t="s">
        <v>373</v>
      </c>
      <c r="C46" t="s">
        <v>8289</v>
      </c>
      <c r="D46" t="s">
        <v>7903</v>
      </c>
      <c r="E46" t="s">
        <v>20</v>
      </c>
      <c r="F46" s="105">
        <v>47.603832099999998</v>
      </c>
      <c r="G46" s="105">
        <v>-122.330062</v>
      </c>
    </row>
    <row r="47" spans="1:7" x14ac:dyDescent="0.25">
      <c r="A47" s="1">
        <v>46</v>
      </c>
      <c r="B47" t="s">
        <v>617</v>
      </c>
      <c r="C47" t="s">
        <v>8307</v>
      </c>
      <c r="D47" t="s">
        <v>618</v>
      </c>
      <c r="E47" t="s">
        <v>116</v>
      </c>
      <c r="F47" s="105">
        <v>43.460317500000002</v>
      </c>
      <c r="G47" s="105">
        <v>143.3307157928366</v>
      </c>
    </row>
    <row r="48" spans="1:7" x14ac:dyDescent="0.25">
      <c r="A48" s="1">
        <v>47</v>
      </c>
      <c r="B48" t="s">
        <v>230</v>
      </c>
      <c r="C48" t="s">
        <v>8308</v>
      </c>
      <c r="D48" t="s">
        <v>7899</v>
      </c>
      <c r="E48" t="s">
        <v>231</v>
      </c>
      <c r="F48" s="105">
        <v>41.893320299999999</v>
      </c>
      <c r="G48" s="105">
        <v>12.482932099999999</v>
      </c>
    </row>
    <row r="49" spans="1:7" x14ac:dyDescent="0.25">
      <c r="A49" s="1">
        <v>48</v>
      </c>
      <c r="B49" t="s">
        <v>8309</v>
      </c>
      <c r="D49" t="s">
        <v>117</v>
      </c>
      <c r="E49" t="s">
        <v>116</v>
      </c>
      <c r="F49" s="105">
        <v>35.6840574</v>
      </c>
      <c r="G49" s="105">
        <v>139.7744912</v>
      </c>
    </row>
    <row r="50" spans="1:7" x14ac:dyDescent="0.25">
      <c r="A50" s="1">
        <v>49</v>
      </c>
      <c r="B50" t="s">
        <v>7924</v>
      </c>
      <c r="C50" t="s">
        <v>8310</v>
      </c>
      <c r="D50" t="s">
        <v>7926</v>
      </c>
      <c r="E50" t="s">
        <v>20</v>
      </c>
      <c r="F50" s="105">
        <v>34.019470400000003</v>
      </c>
      <c r="G50" s="105">
        <v>-118.49122699999999</v>
      </c>
    </row>
    <row r="51" spans="1:7" x14ac:dyDescent="0.25">
      <c r="A51" s="1">
        <v>50</v>
      </c>
      <c r="B51" t="s">
        <v>8311</v>
      </c>
      <c r="D51" t="s">
        <v>542</v>
      </c>
      <c r="E51" t="s">
        <v>310</v>
      </c>
      <c r="F51" s="105">
        <v>39.469706500000001</v>
      </c>
      <c r="G51" s="105">
        <v>-0.37633529999999998</v>
      </c>
    </row>
    <row r="52" spans="1:7" x14ac:dyDescent="0.25">
      <c r="A52" s="1">
        <v>51</v>
      </c>
      <c r="B52" t="s">
        <v>8312</v>
      </c>
      <c r="D52" t="s">
        <v>7977</v>
      </c>
      <c r="E52" t="s">
        <v>258</v>
      </c>
      <c r="F52" s="105">
        <v>53.479489200000003</v>
      </c>
      <c r="G52" s="105">
        <v>-2.2451148000000001</v>
      </c>
    </row>
    <row r="53" spans="1:7" x14ac:dyDescent="0.25">
      <c r="A53" s="1">
        <v>52</v>
      </c>
      <c r="B53" t="s">
        <v>398</v>
      </c>
      <c r="C53" t="s">
        <v>8313</v>
      </c>
      <c r="D53" t="s">
        <v>399</v>
      </c>
      <c r="E53" t="s">
        <v>60</v>
      </c>
      <c r="F53" s="105">
        <v>51.458223500000003</v>
      </c>
      <c r="G53" s="105">
        <v>7.0158170999999996</v>
      </c>
    </row>
    <row r="54" spans="1:7" x14ac:dyDescent="0.25">
      <c r="A54" s="1">
        <v>53</v>
      </c>
      <c r="B54" t="s">
        <v>302</v>
      </c>
      <c r="C54" t="s">
        <v>8314</v>
      </c>
      <c r="D54" t="s">
        <v>7760</v>
      </c>
      <c r="E54" t="s">
        <v>231</v>
      </c>
      <c r="F54" s="105">
        <v>45.464194300000003</v>
      </c>
      <c r="G54" s="105">
        <v>9.1896345999999998</v>
      </c>
    </row>
    <row r="55" spans="1:7" x14ac:dyDescent="0.25">
      <c r="A55" s="1">
        <v>54</v>
      </c>
      <c r="B55" t="s">
        <v>418</v>
      </c>
      <c r="C55" t="s">
        <v>8301</v>
      </c>
      <c r="D55" t="s">
        <v>117</v>
      </c>
      <c r="E55" t="s">
        <v>116</v>
      </c>
      <c r="F55" s="105">
        <v>35.6840574</v>
      </c>
      <c r="G55" s="105">
        <v>139.7744912</v>
      </c>
    </row>
    <row r="56" spans="1:7" x14ac:dyDescent="0.25">
      <c r="A56" s="1">
        <v>55</v>
      </c>
      <c r="B56" t="s">
        <v>358</v>
      </c>
      <c r="C56" t="s">
        <v>8277</v>
      </c>
      <c r="D56" t="s">
        <v>359</v>
      </c>
      <c r="E56" t="s">
        <v>258</v>
      </c>
      <c r="F56" s="105">
        <v>52.205531399999998</v>
      </c>
      <c r="G56" s="105">
        <v>0.1186637</v>
      </c>
    </row>
    <row r="57" spans="1:7" x14ac:dyDescent="0.25">
      <c r="A57" s="1">
        <v>56</v>
      </c>
      <c r="B57" t="s">
        <v>115</v>
      </c>
      <c r="C57" t="s">
        <v>8314</v>
      </c>
      <c r="D57" t="s">
        <v>117</v>
      </c>
      <c r="E57" t="s">
        <v>116</v>
      </c>
      <c r="F57" s="105">
        <v>35.6840574</v>
      </c>
      <c r="G57" s="105">
        <v>139.7744912</v>
      </c>
    </row>
    <row r="58" spans="1:7" x14ac:dyDescent="0.25">
      <c r="A58" s="1">
        <v>57</v>
      </c>
      <c r="B58" t="s">
        <v>2871</v>
      </c>
      <c r="D58" t="s">
        <v>8315</v>
      </c>
      <c r="E58" t="s">
        <v>116</v>
      </c>
      <c r="F58" s="105">
        <v>35.181254000000003</v>
      </c>
      <c r="G58" s="105">
        <v>138.85998799999999</v>
      </c>
    </row>
    <row r="59" spans="1:7" x14ac:dyDescent="0.25">
      <c r="A59" s="1">
        <v>58</v>
      </c>
      <c r="B59" t="s">
        <v>8316</v>
      </c>
      <c r="D59" t="s">
        <v>8317</v>
      </c>
      <c r="E59" t="s">
        <v>116</v>
      </c>
      <c r="F59" s="105">
        <v>35.867621800000002</v>
      </c>
      <c r="G59" s="105">
        <v>139.97568759999999</v>
      </c>
    </row>
    <row r="60" spans="1:7" x14ac:dyDescent="0.25">
      <c r="A60" s="1">
        <v>59</v>
      </c>
      <c r="B60" t="s">
        <v>334</v>
      </c>
      <c r="C60" t="s">
        <v>8318</v>
      </c>
      <c r="D60" t="s">
        <v>311</v>
      </c>
      <c r="E60" t="s">
        <v>310</v>
      </c>
      <c r="F60" s="105">
        <v>40.416704699999997</v>
      </c>
      <c r="G60" s="105">
        <v>-3.7035825</v>
      </c>
    </row>
    <row r="61" spans="1:7" x14ac:dyDescent="0.25">
      <c r="A61" s="1">
        <v>60</v>
      </c>
      <c r="B61" t="s">
        <v>76</v>
      </c>
      <c r="C61" t="s">
        <v>8319</v>
      </c>
      <c r="D61" t="s">
        <v>78</v>
      </c>
      <c r="E61" t="s">
        <v>77</v>
      </c>
      <c r="F61" s="105">
        <v>48.853495100000004</v>
      </c>
      <c r="G61" s="105">
        <v>2.3483915</v>
      </c>
    </row>
    <row r="62" spans="1:7" x14ac:dyDescent="0.25">
      <c r="A62" s="1">
        <v>61</v>
      </c>
      <c r="B62" t="s">
        <v>249</v>
      </c>
      <c r="C62" t="s">
        <v>8320</v>
      </c>
      <c r="D62" t="s">
        <v>7842</v>
      </c>
      <c r="E62" t="s">
        <v>20</v>
      </c>
      <c r="F62" s="105">
        <v>34.053690899999999</v>
      </c>
      <c r="G62" s="105">
        <v>-118.242766</v>
      </c>
    </row>
    <row r="63" spans="1:7" x14ac:dyDescent="0.25">
      <c r="A63" s="1">
        <v>62</v>
      </c>
      <c r="B63" t="s">
        <v>429</v>
      </c>
      <c r="C63" t="s">
        <v>8301</v>
      </c>
      <c r="D63" t="s">
        <v>7859</v>
      </c>
      <c r="E63" t="s">
        <v>20</v>
      </c>
      <c r="F63" s="105">
        <v>41.875561599999997</v>
      </c>
      <c r="G63" s="105">
        <v>-87.6244212</v>
      </c>
    </row>
    <row r="64" spans="1:7" x14ac:dyDescent="0.25">
      <c r="A64" s="1">
        <v>63</v>
      </c>
      <c r="B64" t="s">
        <v>7675</v>
      </c>
      <c r="C64" t="s">
        <v>8321</v>
      </c>
      <c r="D64" t="s">
        <v>7993</v>
      </c>
      <c r="E64" t="s">
        <v>20</v>
      </c>
      <c r="F64" s="105">
        <v>40.441694099999999</v>
      </c>
      <c r="G64" s="105">
        <v>-79.990086099999999</v>
      </c>
    </row>
    <row r="65" spans="1:7" x14ac:dyDescent="0.25">
      <c r="A65" s="1">
        <v>64</v>
      </c>
      <c r="B65" t="s">
        <v>8322</v>
      </c>
      <c r="C65" t="s">
        <v>8323</v>
      </c>
      <c r="D65" t="s">
        <v>8324</v>
      </c>
      <c r="E65" t="s">
        <v>231</v>
      </c>
      <c r="F65" s="105">
        <v>44.959243999999998</v>
      </c>
      <c r="G65" s="105">
        <v>7.6017219999999996</v>
      </c>
    </row>
    <row r="66" spans="1:7" x14ac:dyDescent="0.25">
      <c r="A66" s="1">
        <v>65</v>
      </c>
      <c r="B66" t="s">
        <v>571</v>
      </c>
      <c r="C66" t="s">
        <v>8325</v>
      </c>
      <c r="D66" t="s">
        <v>8077</v>
      </c>
      <c r="E66" t="s">
        <v>231</v>
      </c>
      <c r="F66" s="105">
        <v>45.067755099999999</v>
      </c>
      <c r="G66" s="105">
        <v>7.6824892</v>
      </c>
    </row>
    <row r="67" spans="1:7" x14ac:dyDescent="0.25">
      <c r="A67" s="1">
        <v>66</v>
      </c>
      <c r="B67" t="s">
        <v>253</v>
      </c>
      <c r="C67" t="s">
        <v>8292</v>
      </c>
      <c r="D67" t="s">
        <v>7849</v>
      </c>
      <c r="E67" t="s">
        <v>20</v>
      </c>
      <c r="F67" s="105">
        <v>35.996653000000002</v>
      </c>
      <c r="G67" s="105">
        <v>-78.901805300000007</v>
      </c>
    </row>
    <row r="68" spans="1:7" x14ac:dyDescent="0.25">
      <c r="A68" s="1">
        <v>67</v>
      </c>
      <c r="B68" t="s">
        <v>185</v>
      </c>
      <c r="C68" t="s">
        <v>8326</v>
      </c>
      <c r="D68" t="s">
        <v>7859</v>
      </c>
      <c r="E68" t="s">
        <v>20</v>
      </c>
      <c r="F68" s="105">
        <v>41.875561599999997</v>
      </c>
      <c r="G68" s="105">
        <v>-87.6244212</v>
      </c>
    </row>
    <row r="69" spans="1:7" x14ac:dyDescent="0.25">
      <c r="A69" s="1">
        <v>68</v>
      </c>
      <c r="B69" t="s">
        <v>352</v>
      </c>
      <c r="C69" t="s">
        <v>8327</v>
      </c>
      <c r="D69" t="s">
        <v>311</v>
      </c>
      <c r="E69" t="s">
        <v>310</v>
      </c>
      <c r="F69" s="105">
        <v>40.416704699999997</v>
      </c>
      <c r="G69" s="105">
        <v>-3.7035825</v>
      </c>
    </row>
    <row r="70" spans="1:7" x14ac:dyDescent="0.25">
      <c r="A70" s="1">
        <v>69</v>
      </c>
      <c r="B70" t="s">
        <v>8328</v>
      </c>
      <c r="D70" t="s">
        <v>8193</v>
      </c>
      <c r="E70" t="s">
        <v>8193</v>
      </c>
      <c r="F70" s="105">
        <v>1.3571070000000001</v>
      </c>
      <c r="G70" s="105">
        <v>103.8194992</v>
      </c>
    </row>
    <row r="71" spans="1:7" x14ac:dyDescent="0.25">
      <c r="A71" s="1">
        <v>70</v>
      </c>
      <c r="B71" t="s">
        <v>7944</v>
      </c>
      <c r="C71" t="s">
        <v>8329</v>
      </c>
      <c r="D71" t="s">
        <v>161</v>
      </c>
      <c r="E71" t="s">
        <v>60</v>
      </c>
      <c r="F71" s="105">
        <v>48.137107899999997</v>
      </c>
      <c r="G71" s="105">
        <v>11.5753822</v>
      </c>
    </row>
    <row r="72" spans="1:7" x14ac:dyDescent="0.25">
      <c r="A72" s="1">
        <v>71</v>
      </c>
      <c r="B72" t="s">
        <v>390</v>
      </c>
      <c r="C72" t="s">
        <v>8301</v>
      </c>
      <c r="D72" t="s">
        <v>7830</v>
      </c>
      <c r="E72" t="s">
        <v>20</v>
      </c>
      <c r="F72" s="105">
        <v>42.355433400000003</v>
      </c>
      <c r="G72" s="105">
        <v>-71.060511000000005</v>
      </c>
    </row>
    <row r="73" spans="1:7" x14ac:dyDescent="0.25">
      <c r="A73" s="1">
        <v>72</v>
      </c>
      <c r="B73" t="s">
        <v>479</v>
      </c>
      <c r="C73" t="s">
        <v>8330</v>
      </c>
      <c r="D73" t="s">
        <v>259</v>
      </c>
      <c r="E73" t="s">
        <v>258</v>
      </c>
      <c r="F73" s="105">
        <v>51.489333500000001</v>
      </c>
      <c r="G73" s="105">
        <v>-0.14405508452768731</v>
      </c>
    </row>
    <row r="74" spans="1:7" x14ac:dyDescent="0.25">
      <c r="A74" s="1">
        <v>73</v>
      </c>
      <c r="B74" t="s">
        <v>81</v>
      </c>
      <c r="C74" t="s">
        <v>8331</v>
      </c>
      <c r="D74" t="s">
        <v>83</v>
      </c>
      <c r="E74" t="s">
        <v>82</v>
      </c>
      <c r="F74" s="105">
        <v>59.361367000000001</v>
      </c>
      <c r="G74" s="105">
        <v>18.0013693</v>
      </c>
    </row>
    <row r="75" spans="1:7" x14ac:dyDescent="0.25">
      <c r="A75" s="1">
        <v>74</v>
      </c>
      <c r="B75" t="s">
        <v>226</v>
      </c>
      <c r="C75" t="s">
        <v>8326</v>
      </c>
      <c r="D75" t="s">
        <v>7855</v>
      </c>
      <c r="E75" t="s">
        <v>20</v>
      </c>
      <c r="F75" s="105">
        <v>42.268156900000001</v>
      </c>
      <c r="G75" s="105">
        <v>-83.731229099999993</v>
      </c>
    </row>
    <row r="76" spans="1:7" x14ac:dyDescent="0.25">
      <c r="A76" s="1">
        <v>75</v>
      </c>
      <c r="B76" t="s">
        <v>7639</v>
      </c>
      <c r="C76" t="s">
        <v>8332</v>
      </c>
      <c r="D76" t="s">
        <v>7847</v>
      </c>
      <c r="E76" t="s">
        <v>20</v>
      </c>
      <c r="F76" s="105">
        <v>39.9527237</v>
      </c>
      <c r="G76" s="105">
        <v>-75.163526200000007</v>
      </c>
    </row>
    <row r="77" spans="1:7" x14ac:dyDescent="0.25">
      <c r="A77" s="1">
        <v>76</v>
      </c>
      <c r="B77" t="s">
        <v>8333</v>
      </c>
      <c r="D77" t="s">
        <v>8117</v>
      </c>
      <c r="E77" t="s">
        <v>20</v>
      </c>
      <c r="F77" s="105">
        <v>27.9477595</v>
      </c>
      <c r="G77" s="105">
        <v>-82.458444</v>
      </c>
    </row>
    <row r="78" spans="1:7" x14ac:dyDescent="0.25">
      <c r="A78" s="1">
        <v>77</v>
      </c>
      <c r="B78" t="s">
        <v>5733</v>
      </c>
      <c r="C78" t="s">
        <v>8334</v>
      </c>
      <c r="D78" t="s">
        <v>214</v>
      </c>
      <c r="E78" t="s">
        <v>213</v>
      </c>
      <c r="F78" s="105">
        <v>-23.550650699999998</v>
      </c>
      <c r="G78" s="105">
        <v>-46.633382400000002</v>
      </c>
    </row>
    <row r="79" spans="1:7" x14ac:dyDescent="0.25">
      <c r="A79" s="1">
        <v>78</v>
      </c>
      <c r="B79" t="s">
        <v>384</v>
      </c>
      <c r="C79" t="s">
        <v>8335</v>
      </c>
      <c r="D79" t="s">
        <v>7914</v>
      </c>
      <c r="E79" t="s">
        <v>20</v>
      </c>
      <c r="F79" s="105">
        <v>36.1622767</v>
      </c>
      <c r="G79" s="105">
        <v>-86.774298400000006</v>
      </c>
    </row>
    <row r="80" spans="1:7" x14ac:dyDescent="0.25">
      <c r="A80" s="1">
        <v>79</v>
      </c>
      <c r="B80" t="s">
        <v>8030</v>
      </c>
      <c r="C80" t="s">
        <v>8336</v>
      </c>
      <c r="D80" t="s">
        <v>8031</v>
      </c>
      <c r="E80" t="s">
        <v>20</v>
      </c>
      <c r="F80" s="105">
        <v>39.962260100000002</v>
      </c>
      <c r="G80" s="105">
        <v>-83.000706500000007</v>
      </c>
    </row>
    <row r="81" spans="1:7" x14ac:dyDescent="0.25">
      <c r="A81" s="1">
        <v>80</v>
      </c>
      <c r="B81" t="s">
        <v>635</v>
      </c>
      <c r="C81" t="s">
        <v>8337</v>
      </c>
      <c r="D81" t="s">
        <v>7928</v>
      </c>
      <c r="E81" t="s">
        <v>20</v>
      </c>
      <c r="F81" s="105">
        <v>38.628027799999998</v>
      </c>
      <c r="G81" s="105">
        <v>-90.191015399999998</v>
      </c>
    </row>
    <row r="82" spans="1:7" x14ac:dyDescent="0.25">
      <c r="A82" s="1">
        <v>81</v>
      </c>
      <c r="B82" t="s">
        <v>183</v>
      </c>
      <c r="C82" t="s">
        <v>8338</v>
      </c>
      <c r="D82" t="s">
        <v>52</v>
      </c>
      <c r="E82" t="s">
        <v>51</v>
      </c>
      <c r="F82" s="105">
        <v>43.6534817</v>
      </c>
      <c r="G82" s="105">
        <v>-79.383934699999998</v>
      </c>
    </row>
    <row r="83" spans="1:7" x14ac:dyDescent="0.25">
      <c r="A83" s="1">
        <v>82</v>
      </c>
      <c r="B83" t="s">
        <v>591</v>
      </c>
      <c r="C83" t="s">
        <v>8339</v>
      </c>
      <c r="D83" t="s">
        <v>592</v>
      </c>
      <c r="E83" t="s">
        <v>116</v>
      </c>
      <c r="F83" s="105">
        <v>35.021040999999997</v>
      </c>
      <c r="G83" s="105">
        <v>135.7556075</v>
      </c>
    </row>
    <row r="84" spans="1:7" x14ac:dyDescent="0.25">
      <c r="A84" s="1">
        <v>83</v>
      </c>
      <c r="B84" t="s">
        <v>637</v>
      </c>
      <c r="C84" t="s">
        <v>8340</v>
      </c>
      <c r="D84" t="s">
        <v>7842</v>
      </c>
      <c r="E84" t="s">
        <v>20</v>
      </c>
      <c r="F84" s="105">
        <v>34.053690899999999</v>
      </c>
      <c r="G84" s="105">
        <v>-118.242766</v>
      </c>
    </row>
    <row r="85" spans="1:7" x14ac:dyDescent="0.25">
      <c r="A85" s="1">
        <v>84</v>
      </c>
      <c r="B85" t="s">
        <v>583</v>
      </c>
      <c r="C85" t="s">
        <v>8341</v>
      </c>
      <c r="D85" t="s">
        <v>8342</v>
      </c>
      <c r="E85" t="s">
        <v>60</v>
      </c>
      <c r="F85" s="105">
        <v>51.962510100000003</v>
      </c>
      <c r="G85" s="105">
        <v>7.6251879000000002</v>
      </c>
    </row>
    <row r="86" spans="1:7" x14ac:dyDescent="0.25">
      <c r="A86" s="1">
        <v>85</v>
      </c>
      <c r="B86" t="s">
        <v>575</v>
      </c>
      <c r="C86" t="s">
        <v>8343</v>
      </c>
      <c r="D86" t="s">
        <v>576</v>
      </c>
      <c r="E86" t="s">
        <v>60</v>
      </c>
      <c r="F86" s="105">
        <v>49.019533299999999</v>
      </c>
      <c r="G86" s="105">
        <v>12.0974869</v>
      </c>
    </row>
    <row r="87" spans="1:7" x14ac:dyDescent="0.25">
      <c r="A87" s="1">
        <v>86</v>
      </c>
      <c r="B87" t="s">
        <v>136</v>
      </c>
      <c r="C87" t="s">
        <v>8344</v>
      </c>
      <c r="D87" t="s">
        <v>78</v>
      </c>
      <c r="E87" t="s">
        <v>77</v>
      </c>
      <c r="F87" s="105">
        <v>48.853495100000004</v>
      </c>
      <c r="G87" s="105">
        <v>2.3483915</v>
      </c>
    </row>
    <row r="88" spans="1:7" x14ac:dyDescent="0.25">
      <c r="A88" s="1">
        <v>87</v>
      </c>
      <c r="B88" t="s">
        <v>322</v>
      </c>
      <c r="C88" t="s">
        <v>8345</v>
      </c>
      <c r="D88" t="s">
        <v>7836</v>
      </c>
      <c r="E88" t="s">
        <v>20</v>
      </c>
      <c r="F88" s="105">
        <v>40.7127281</v>
      </c>
      <c r="G88" s="105">
        <v>-74.006015199999993</v>
      </c>
    </row>
    <row r="89" spans="1:7" x14ac:dyDescent="0.25">
      <c r="A89" s="1">
        <v>88</v>
      </c>
      <c r="B89" t="s">
        <v>544</v>
      </c>
      <c r="C89" t="s">
        <v>8346</v>
      </c>
      <c r="D89" t="s">
        <v>311</v>
      </c>
      <c r="E89" t="s">
        <v>310</v>
      </c>
      <c r="F89" s="105">
        <v>40.416704699999997</v>
      </c>
      <c r="G89" s="105">
        <v>-3.7035825</v>
      </c>
    </row>
    <row r="90" spans="1:7" x14ac:dyDescent="0.25">
      <c r="A90" s="1">
        <v>89</v>
      </c>
      <c r="B90" t="s">
        <v>474</v>
      </c>
      <c r="C90" t="s">
        <v>8347</v>
      </c>
      <c r="D90" t="s">
        <v>7644</v>
      </c>
      <c r="E90" t="s">
        <v>60</v>
      </c>
      <c r="F90" s="105">
        <v>51.2254018</v>
      </c>
      <c r="G90" s="105">
        <v>6.7763137000000002</v>
      </c>
    </row>
    <row r="91" spans="1:7" x14ac:dyDescent="0.25">
      <c r="A91" s="1">
        <v>90</v>
      </c>
      <c r="B91" t="s">
        <v>8348</v>
      </c>
      <c r="C91" t="s">
        <v>8349</v>
      </c>
      <c r="D91" t="s">
        <v>128</v>
      </c>
      <c r="E91" t="s">
        <v>60</v>
      </c>
      <c r="F91" s="105">
        <v>49.4093582</v>
      </c>
      <c r="G91" s="105">
        <v>8.6947240000000008</v>
      </c>
    </row>
    <row r="92" spans="1:7" x14ac:dyDescent="0.25">
      <c r="A92" s="1">
        <v>91</v>
      </c>
      <c r="B92" t="s">
        <v>529</v>
      </c>
      <c r="C92" t="s">
        <v>8350</v>
      </c>
      <c r="D92" t="s">
        <v>7881</v>
      </c>
      <c r="E92" t="s">
        <v>343</v>
      </c>
      <c r="F92" s="105">
        <v>-27.468968199999999</v>
      </c>
      <c r="G92" s="105">
        <v>153.02349910000001</v>
      </c>
    </row>
    <row r="93" spans="1:7" x14ac:dyDescent="0.25">
      <c r="A93" s="1">
        <v>92</v>
      </c>
      <c r="B93" t="s">
        <v>8351</v>
      </c>
      <c r="C93" t="s">
        <v>8352</v>
      </c>
      <c r="D93" t="s">
        <v>8353</v>
      </c>
      <c r="E93" t="s">
        <v>20</v>
      </c>
      <c r="F93" s="105">
        <v>35.1460249</v>
      </c>
      <c r="G93" s="105">
        <v>-90.051763800000003</v>
      </c>
    </row>
    <row r="94" spans="1:7" x14ac:dyDescent="0.25">
      <c r="A94" s="1">
        <v>93</v>
      </c>
      <c r="B94" t="s">
        <v>8354</v>
      </c>
      <c r="D94" t="s">
        <v>8131</v>
      </c>
      <c r="E94" t="s">
        <v>77</v>
      </c>
      <c r="F94" s="105">
        <v>48.693722299999997</v>
      </c>
      <c r="G94" s="105">
        <v>6.1834097000000003</v>
      </c>
    </row>
    <row r="95" spans="1:7" x14ac:dyDescent="0.25">
      <c r="A95" s="1">
        <v>94</v>
      </c>
      <c r="B95" t="s">
        <v>342</v>
      </c>
      <c r="C95" t="s">
        <v>8355</v>
      </c>
      <c r="D95" t="s">
        <v>8004</v>
      </c>
      <c r="E95" t="s">
        <v>343</v>
      </c>
      <c r="F95" s="105">
        <v>-33.869843899999999</v>
      </c>
      <c r="G95" s="105">
        <v>151.2082848</v>
      </c>
    </row>
    <row r="96" spans="1:7" x14ac:dyDescent="0.25">
      <c r="A96" s="1">
        <v>95</v>
      </c>
      <c r="B96" t="s">
        <v>8356</v>
      </c>
      <c r="C96" t="s">
        <v>8357</v>
      </c>
      <c r="D96" t="s">
        <v>61</v>
      </c>
      <c r="E96" t="s">
        <v>60</v>
      </c>
      <c r="F96" s="105">
        <v>52.517036500000003</v>
      </c>
      <c r="G96" s="105">
        <v>13.3888599</v>
      </c>
    </row>
    <row r="97" spans="1:7" x14ac:dyDescent="0.25">
      <c r="A97" s="1">
        <v>96</v>
      </c>
      <c r="B97" t="s">
        <v>8358</v>
      </c>
      <c r="D97" t="s">
        <v>560</v>
      </c>
      <c r="E97" t="s">
        <v>77</v>
      </c>
      <c r="F97" s="105">
        <v>45.7578137</v>
      </c>
      <c r="G97" s="105">
        <v>4.8320113999999998</v>
      </c>
    </row>
    <row r="98" spans="1:7" x14ac:dyDescent="0.25">
      <c r="A98" s="1">
        <v>97</v>
      </c>
      <c r="B98" t="s">
        <v>375</v>
      </c>
      <c r="C98" t="s">
        <v>8345</v>
      </c>
      <c r="D98" t="s">
        <v>8032</v>
      </c>
      <c r="E98" t="s">
        <v>194</v>
      </c>
      <c r="F98" s="105">
        <v>37.420155600000001</v>
      </c>
      <c r="G98" s="105">
        <v>127.12620920000001</v>
      </c>
    </row>
    <row r="99" spans="1:7" x14ac:dyDescent="0.25">
      <c r="A99" s="1">
        <v>98</v>
      </c>
      <c r="B99" t="s">
        <v>8359</v>
      </c>
      <c r="D99" t="s">
        <v>311</v>
      </c>
      <c r="E99" t="s">
        <v>310</v>
      </c>
      <c r="F99" s="105">
        <v>40.416704699999997</v>
      </c>
      <c r="G99" s="105">
        <v>-3.7035825</v>
      </c>
    </row>
    <row r="100" spans="1:7" x14ac:dyDescent="0.25">
      <c r="A100" s="1">
        <v>99</v>
      </c>
      <c r="B100" t="s">
        <v>5729</v>
      </c>
      <c r="C100" t="s">
        <v>8360</v>
      </c>
      <c r="D100" t="s">
        <v>214</v>
      </c>
      <c r="E100" t="s">
        <v>213</v>
      </c>
      <c r="F100" s="105">
        <v>-23.550650699999998</v>
      </c>
      <c r="G100" s="105">
        <v>-46.633382400000002</v>
      </c>
    </row>
    <row r="101" spans="1:7" x14ac:dyDescent="0.25">
      <c r="A101" s="1">
        <v>100</v>
      </c>
      <c r="B101" t="s">
        <v>7653</v>
      </c>
      <c r="C101" t="s">
        <v>8361</v>
      </c>
      <c r="D101" t="s">
        <v>78</v>
      </c>
      <c r="E101" t="s">
        <v>77</v>
      </c>
      <c r="F101" s="105">
        <v>48.853495100000004</v>
      </c>
      <c r="G101" s="105">
        <v>2.3483915</v>
      </c>
    </row>
    <row r="102" spans="1:7" x14ac:dyDescent="0.25">
      <c r="A102" s="1">
        <v>101</v>
      </c>
      <c r="B102" t="s">
        <v>329</v>
      </c>
      <c r="C102" t="s">
        <v>8362</v>
      </c>
      <c r="D102" t="s">
        <v>330</v>
      </c>
      <c r="E102" t="s">
        <v>310</v>
      </c>
      <c r="F102" s="105">
        <v>41.382893899999999</v>
      </c>
      <c r="G102" s="105">
        <v>2.1774322000000002</v>
      </c>
    </row>
    <row r="103" spans="1:7" x14ac:dyDescent="0.25">
      <c r="A103" s="1">
        <v>102</v>
      </c>
      <c r="B103" t="s">
        <v>3090</v>
      </c>
      <c r="C103" t="s">
        <v>8301</v>
      </c>
      <c r="D103" t="s">
        <v>8363</v>
      </c>
      <c r="E103" t="s">
        <v>116</v>
      </c>
      <c r="F103" s="105">
        <v>38.267755399999999</v>
      </c>
      <c r="G103" s="105">
        <v>140.8691498</v>
      </c>
    </row>
    <row r="104" spans="1:7" x14ac:dyDescent="0.25">
      <c r="A104" s="1">
        <v>103</v>
      </c>
      <c r="B104" t="s">
        <v>8364</v>
      </c>
      <c r="C104" t="s">
        <v>8365</v>
      </c>
      <c r="D104" t="s">
        <v>8366</v>
      </c>
      <c r="E104" t="s">
        <v>20</v>
      </c>
      <c r="F104" s="105">
        <v>43.157285000000002</v>
      </c>
      <c r="G104" s="105">
        <v>-77.615213999999995</v>
      </c>
    </row>
    <row r="105" spans="1:7" x14ac:dyDescent="0.25">
      <c r="A105" s="1">
        <v>104</v>
      </c>
      <c r="B105" t="s">
        <v>462</v>
      </c>
      <c r="C105" t="s">
        <v>8367</v>
      </c>
      <c r="D105" t="s">
        <v>7890</v>
      </c>
      <c r="E105" t="s">
        <v>20</v>
      </c>
      <c r="F105" s="105">
        <v>33.748992399999999</v>
      </c>
      <c r="G105" s="105">
        <v>-84.390264400000007</v>
      </c>
    </row>
    <row r="106" spans="1:7" x14ac:dyDescent="0.25">
      <c r="A106" s="1">
        <v>105</v>
      </c>
      <c r="B106" t="s">
        <v>8368</v>
      </c>
      <c r="C106" t="s">
        <v>8369</v>
      </c>
      <c r="D106" t="s">
        <v>8370</v>
      </c>
      <c r="E106" t="s">
        <v>77</v>
      </c>
      <c r="F106" s="105">
        <v>45.777455099999997</v>
      </c>
      <c r="G106" s="105">
        <v>3.0819426999999999</v>
      </c>
    </row>
    <row r="107" spans="1:7" x14ac:dyDescent="0.25">
      <c r="A107" s="1">
        <v>106</v>
      </c>
      <c r="B107" t="s">
        <v>164</v>
      </c>
      <c r="C107" t="s">
        <v>8371</v>
      </c>
      <c r="D107" t="s">
        <v>117</v>
      </c>
      <c r="E107" t="s">
        <v>116</v>
      </c>
      <c r="F107" s="105">
        <v>35.6840574</v>
      </c>
      <c r="G107" s="105">
        <v>139.7744912</v>
      </c>
    </row>
    <row r="108" spans="1:7" x14ac:dyDescent="0.25">
      <c r="A108" s="1">
        <v>107</v>
      </c>
      <c r="B108" t="s">
        <v>8372</v>
      </c>
      <c r="D108" t="s">
        <v>214</v>
      </c>
      <c r="E108" t="s">
        <v>213</v>
      </c>
      <c r="F108" s="105">
        <v>-23.550650699999998</v>
      </c>
      <c r="G108" s="105">
        <v>-46.633382400000002</v>
      </c>
    </row>
    <row r="109" spans="1:7" x14ac:dyDescent="0.25">
      <c r="A109" s="1">
        <v>108</v>
      </c>
      <c r="B109" t="s">
        <v>613</v>
      </c>
      <c r="C109" t="s">
        <v>8314</v>
      </c>
      <c r="D109" t="s">
        <v>614</v>
      </c>
      <c r="E109" t="s">
        <v>116</v>
      </c>
      <c r="F109" s="105">
        <v>34.619881300000003</v>
      </c>
      <c r="G109" s="105">
        <v>135.49035699999999</v>
      </c>
    </row>
    <row r="110" spans="1:7" x14ac:dyDescent="0.25">
      <c r="A110" s="1">
        <v>109</v>
      </c>
      <c r="B110" t="s">
        <v>7769</v>
      </c>
      <c r="C110" t="s">
        <v>8373</v>
      </c>
      <c r="D110" t="s">
        <v>299</v>
      </c>
      <c r="E110" t="s">
        <v>60</v>
      </c>
      <c r="F110" s="105">
        <v>53.550341000000003</v>
      </c>
      <c r="G110" s="105">
        <v>10.000654000000001</v>
      </c>
    </row>
    <row r="111" spans="1:7" x14ac:dyDescent="0.25">
      <c r="A111" s="1">
        <v>110</v>
      </c>
      <c r="B111" t="s">
        <v>325</v>
      </c>
      <c r="C111" t="s">
        <v>8301</v>
      </c>
      <c r="D111" t="s">
        <v>7917</v>
      </c>
      <c r="E111" t="s">
        <v>20</v>
      </c>
      <c r="F111" s="105">
        <v>30.332183799999999</v>
      </c>
      <c r="G111" s="105">
        <v>-81.655651000000006</v>
      </c>
    </row>
    <row r="112" spans="1:7" x14ac:dyDescent="0.25">
      <c r="A112" s="1">
        <v>111</v>
      </c>
      <c r="B112" t="s">
        <v>124</v>
      </c>
      <c r="C112" t="s">
        <v>8374</v>
      </c>
      <c r="D112" t="s">
        <v>125</v>
      </c>
      <c r="E112" t="s">
        <v>103</v>
      </c>
      <c r="F112" s="105">
        <v>47.374448899999997</v>
      </c>
      <c r="G112" s="105">
        <v>8.5410421999999997</v>
      </c>
    </row>
    <row r="113" spans="1:7" x14ac:dyDescent="0.25">
      <c r="A113" s="1">
        <v>112</v>
      </c>
      <c r="B113" t="s">
        <v>173</v>
      </c>
      <c r="C113" t="s">
        <v>8375</v>
      </c>
      <c r="D113" t="s">
        <v>52</v>
      </c>
      <c r="E113" t="s">
        <v>51</v>
      </c>
      <c r="F113" s="105">
        <v>43.6534817</v>
      </c>
      <c r="G113" s="105">
        <v>-79.383934699999998</v>
      </c>
    </row>
    <row r="114" spans="1:7" x14ac:dyDescent="0.25">
      <c r="A114" s="1">
        <v>113</v>
      </c>
      <c r="B114" t="s">
        <v>652</v>
      </c>
      <c r="C114" t="s">
        <v>8376</v>
      </c>
      <c r="D114" t="s">
        <v>7882</v>
      </c>
      <c r="E114" t="s">
        <v>20</v>
      </c>
      <c r="F114" s="105">
        <v>32.776271899999998</v>
      </c>
      <c r="G114" s="105">
        <v>-96.796855899999997</v>
      </c>
    </row>
    <row r="115" spans="1:7" x14ac:dyDescent="0.25">
      <c r="A115" s="1">
        <v>114</v>
      </c>
      <c r="B115" t="s">
        <v>436</v>
      </c>
      <c r="C115" t="s">
        <v>8377</v>
      </c>
      <c r="D115" t="s">
        <v>437</v>
      </c>
      <c r="E115" t="s">
        <v>258</v>
      </c>
      <c r="F115" s="105">
        <v>51.752013099999999</v>
      </c>
      <c r="G115" s="105">
        <v>-1.2578499000000001</v>
      </c>
    </row>
    <row r="116" spans="1:7" x14ac:dyDescent="0.25">
      <c r="A116" s="1">
        <v>115</v>
      </c>
      <c r="B116" t="s">
        <v>8062</v>
      </c>
      <c r="C116" t="s">
        <v>8378</v>
      </c>
      <c r="D116" t="s">
        <v>8063</v>
      </c>
      <c r="E116" t="s">
        <v>20</v>
      </c>
      <c r="F116" s="105">
        <v>39.740511099999999</v>
      </c>
      <c r="G116" s="105">
        <v>-104.830994</v>
      </c>
    </row>
    <row r="117" spans="1:7" x14ac:dyDescent="0.25">
      <c r="A117" s="1">
        <v>116</v>
      </c>
      <c r="B117" t="s">
        <v>7619</v>
      </c>
      <c r="C117" t="s">
        <v>8379</v>
      </c>
      <c r="D117" t="s">
        <v>7858</v>
      </c>
      <c r="E117" t="s">
        <v>20</v>
      </c>
      <c r="F117" s="105">
        <v>44.977299500000001</v>
      </c>
      <c r="G117" s="105">
        <v>-93.265469199999998</v>
      </c>
    </row>
    <row r="118" spans="1:7" x14ac:dyDescent="0.25">
      <c r="A118" s="1">
        <v>117</v>
      </c>
      <c r="B118" t="s">
        <v>360</v>
      </c>
      <c r="C118" t="s">
        <v>8380</v>
      </c>
      <c r="D118" t="s">
        <v>7760</v>
      </c>
      <c r="E118" t="s">
        <v>231</v>
      </c>
      <c r="F118" s="105">
        <v>45.464194300000003</v>
      </c>
      <c r="G118" s="105">
        <v>9.1896345999999998</v>
      </c>
    </row>
    <row r="119" spans="1:7" x14ac:dyDescent="0.25">
      <c r="A119" s="1">
        <v>118</v>
      </c>
      <c r="B119" t="s">
        <v>3099</v>
      </c>
      <c r="C119" t="s">
        <v>8355</v>
      </c>
      <c r="D119" t="s">
        <v>7840</v>
      </c>
      <c r="E119" t="s">
        <v>20</v>
      </c>
      <c r="F119" s="105">
        <v>39.290881599999999</v>
      </c>
      <c r="G119" s="105">
        <v>-76.610759000000002</v>
      </c>
    </row>
    <row r="120" spans="1:7" x14ac:dyDescent="0.25">
      <c r="A120" s="1">
        <v>119</v>
      </c>
      <c r="B120" t="s">
        <v>8088</v>
      </c>
      <c r="C120" t="s">
        <v>8381</v>
      </c>
      <c r="D120" t="s">
        <v>369</v>
      </c>
      <c r="E120" t="s">
        <v>343</v>
      </c>
      <c r="F120" s="105">
        <v>-37.814245399999997</v>
      </c>
      <c r="G120" s="105">
        <v>144.9631732</v>
      </c>
    </row>
    <row r="121" spans="1:7" x14ac:dyDescent="0.25">
      <c r="A121" s="1">
        <v>120</v>
      </c>
      <c r="B121" t="s">
        <v>8382</v>
      </c>
      <c r="D121" t="s">
        <v>8383</v>
      </c>
      <c r="E121" t="s">
        <v>77</v>
      </c>
      <c r="F121" s="105">
        <v>43.700935800000003</v>
      </c>
      <c r="G121" s="105">
        <v>7.2683911999999999</v>
      </c>
    </row>
    <row r="122" spans="1:7" x14ac:dyDescent="0.25">
      <c r="A122" s="1">
        <v>121</v>
      </c>
      <c r="B122" t="s">
        <v>573</v>
      </c>
      <c r="C122" t="s">
        <v>8384</v>
      </c>
      <c r="D122" t="s">
        <v>574</v>
      </c>
      <c r="E122" t="s">
        <v>60</v>
      </c>
      <c r="F122" s="105">
        <v>51.340632100000001</v>
      </c>
      <c r="G122" s="105">
        <v>12.3747329</v>
      </c>
    </row>
    <row r="123" spans="1:7" x14ac:dyDescent="0.25">
      <c r="A123" s="1">
        <v>122</v>
      </c>
      <c r="B123" t="s">
        <v>2807</v>
      </c>
      <c r="C123" t="s">
        <v>8314</v>
      </c>
      <c r="D123" t="s">
        <v>7796</v>
      </c>
      <c r="E123" t="s">
        <v>116</v>
      </c>
      <c r="F123" s="105">
        <v>34.8581334</v>
      </c>
      <c r="G123" s="105">
        <v>133.77592559999999</v>
      </c>
    </row>
    <row r="124" spans="1:7" x14ac:dyDescent="0.25">
      <c r="A124" s="1">
        <v>123</v>
      </c>
      <c r="B124" t="s">
        <v>134</v>
      </c>
      <c r="C124" t="s">
        <v>8385</v>
      </c>
      <c r="D124" t="s">
        <v>7830</v>
      </c>
      <c r="E124" t="s">
        <v>20</v>
      </c>
      <c r="F124" s="105">
        <v>42.355433400000003</v>
      </c>
      <c r="G124" s="105">
        <v>-71.060511000000005</v>
      </c>
    </row>
    <row r="125" spans="1:7" x14ac:dyDescent="0.25">
      <c r="A125" s="1">
        <v>124</v>
      </c>
      <c r="B125" t="s">
        <v>8386</v>
      </c>
      <c r="C125" t="s">
        <v>8387</v>
      </c>
      <c r="D125" t="s">
        <v>330</v>
      </c>
      <c r="E125" t="s">
        <v>310</v>
      </c>
      <c r="F125" s="105">
        <v>41.382893899999999</v>
      </c>
      <c r="G125" s="105">
        <v>2.1774322000000002</v>
      </c>
    </row>
    <row r="126" spans="1:7" x14ac:dyDescent="0.25">
      <c r="A126" s="1">
        <v>125</v>
      </c>
      <c r="B126" t="s">
        <v>8388</v>
      </c>
      <c r="C126" t="s">
        <v>8308</v>
      </c>
      <c r="D126" t="s">
        <v>349</v>
      </c>
      <c r="E126" t="s">
        <v>77</v>
      </c>
      <c r="F126" s="105">
        <v>44.841225000000001</v>
      </c>
      <c r="G126" s="105">
        <v>-0.58003640000000001</v>
      </c>
    </row>
    <row r="127" spans="1:7" x14ac:dyDescent="0.25">
      <c r="A127" s="1">
        <v>126</v>
      </c>
      <c r="B127" t="s">
        <v>7999</v>
      </c>
      <c r="C127" t="s">
        <v>8330</v>
      </c>
      <c r="D127" t="s">
        <v>259</v>
      </c>
      <c r="E127" t="s">
        <v>258</v>
      </c>
      <c r="F127" s="105">
        <v>51.489333500000001</v>
      </c>
      <c r="G127" s="105">
        <v>-0.14405508452768731</v>
      </c>
    </row>
    <row r="128" spans="1:7" x14ac:dyDescent="0.25">
      <c r="A128" s="1">
        <v>127</v>
      </c>
      <c r="B128" t="s">
        <v>473</v>
      </c>
      <c r="C128" t="s">
        <v>8327</v>
      </c>
      <c r="D128" t="s">
        <v>311</v>
      </c>
      <c r="E128" t="s">
        <v>310</v>
      </c>
      <c r="F128" s="105">
        <v>40.416704699999997</v>
      </c>
      <c r="G128" s="105">
        <v>-3.7035825</v>
      </c>
    </row>
    <row r="129" spans="1:7" x14ac:dyDescent="0.25">
      <c r="A129" s="1">
        <v>128</v>
      </c>
      <c r="B129" t="s">
        <v>50</v>
      </c>
      <c r="C129" t="s">
        <v>57</v>
      </c>
      <c r="D129" t="s">
        <v>52</v>
      </c>
      <c r="E129" t="s">
        <v>51</v>
      </c>
      <c r="F129" s="105">
        <v>43.6534817</v>
      </c>
      <c r="G129" s="105">
        <v>-79.383934699999998</v>
      </c>
    </row>
    <row r="130" spans="1:7" x14ac:dyDescent="0.25">
      <c r="A130" s="1">
        <v>129</v>
      </c>
      <c r="B130" t="s">
        <v>323</v>
      </c>
      <c r="C130" t="s">
        <v>8389</v>
      </c>
      <c r="D130" t="s">
        <v>324</v>
      </c>
      <c r="E130" t="s">
        <v>231</v>
      </c>
      <c r="F130" s="105">
        <v>44.493820300000003</v>
      </c>
      <c r="G130" s="105">
        <v>11.342632699999999</v>
      </c>
    </row>
    <row r="131" spans="1:7" x14ac:dyDescent="0.25">
      <c r="A131" s="1">
        <v>130</v>
      </c>
      <c r="B131" t="s">
        <v>209</v>
      </c>
      <c r="C131" t="s">
        <v>8390</v>
      </c>
      <c r="D131" t="s">
        <v>7481</v>
      </c>
      <c r="E131" t="s">
        <v>60</v>
      </c>
      <c r="F131" s="105">
        <v>52.374477900000002</v>
      </c>
      <c r="G131" s="105">
        <v>9.7385532000000001</v>
      </c>
    </row>
    <row r="132" spans="1:7" x14ac:dyDescent="0.25">
      <c r="A132" s="1">
        <v>131</v>
      </c>
      <c r="B132" t="s">
        <v>8391</v>
      </c>
      <c r="C132" t="s">
        <v>8392</v>
      </c>
      <c r="D132" t="s">
        <v>7899</v>
      </c>
      <c r="E132" t="s">
        <v>231</v>
      </c>
      <c r="F132" s="105">
        <v>41.893320299999999</v>
      </c>
      <c r="G132" s="105">
        <v>12.482932099999999</v>
      </c>
    </row>
    <row r="133" spans="1:7" x14ac:dyDescent="0.25">
      <c r="A133" s="1">
        <v>132</v>
      </c>
      <c r="B133" t="s">
        <v>604</v>
      </c>
      <c r="C133" t="s">
        <v>8393</v>
      </c>
      <c r="D133" t="s">
        <v>605</v>
      </c>
      <c r="E133" t="s">
        <v>60</v>
      </c>
      <c r="F133" s="105">
        <v>50.110644399999998</v>
      </c>
      <c r="G133" s="105">
        <v>8.6820917000000009</v>
      </c>
    </row>
    <row r="134" spans="1:7" x14ac:dyDescent="0.25">
      <c r="A134" s="1">
        <v>133</v>
      </c>
      <c r="B134" t="s">
        <v>339</v>
      </c>
      <c r="C134" t="s">
        <v>8394</v>
      </c>
      <c r="D134" t="s">
        <v>7700</v>
      </c>
      <c r="E134" t="s">
        <v>60</v>
      </c>
      <c r="F134" s="105">
        <v>48.523616400000002</v>
      </c>
      <c r="G134" s="105">
        <v>9.0535531000000002</v>
      </c>
    </row>
    <row r="135" spans="1:7" x14ac:dyDescent="0.25">
      <c r="A135" s="1">
        <v>134</v>
      </c>
      <c r="B135" t="s">
        <v>569</v>
      </c>
      <c r="C135" t="s">
        <v>8395</v>
      </c>
      <c r="D135" t="s">
        <v>8396</v>
      </c>
      <c r="E135" t="s">
        <v>60</v>
      </c>
      <c r="F135" s="105">
        <v>49.792450000000002</v>
      </c>
      <c r="G135" s="105">
        <v>9.9329660000000004</v>
      </c>
    </row>
    <row r="136" spans="1:7" x14ac:dyDescent="0.25">
      <c r="A136" s="1">
        <v>135</v>
      </c>
      <c r="B136" t="s">
        <v>7634</v>
      </c>
      <c r="C136" t="s">
        <v>8397</v>
      </c>
      <c r="D136" t="s">
        <v>8193</v>
      </c>
      <c r="E136" t="s">
        <v>8193</v>
      </c>
      <c r="F136" s="105">
        <v>1.3571070000000001</v>
      </c>
      <c r="G136" s="105">
        <v>103.8194992</v>
      </c>
    </row>
    <row r="137" spans="1:7" x14ac:dyDescent="0.25">
      <c r="A137" s="1">
        <v>136</v>
      </c>
      <c r="B137" t="s">
        <v>522</v>
      </c>
      <c r="C137" t="s">
        <v>8398</v>
      </c>
      <c r="D137" t="s">
        <v>195</v>
      </c>
      <c r="E137" t="s">
        <v>194</v>
      </c>
      <c r="F137" s="105">
        <v>37.566679100000002</v>
      </c>
      <c r="G137" s="105">
        <v>126.9782914</v>
      </c>
    </row>
    <row r="138" spans="1:7" x14ac:dyDescent="0.25">
      <c r="A138" s="1">
        <v>137</v>
      </c>
      <c r="B138" t="s">
        <v>564</v>
      </c>
      <c r="C138" t="s">
        <v>8399</v>
      </c>
      <c r="D138" t="s">
        <v>78</v>
      </c>
      <c r="E138" t="s">
        <v>77</v>
      </c>
      <c r="F138" s="105">
        <v>48.853495100000004</v>
      </c>
      <c r="G138" s="105">
        <v>2.3483915</v>
      </c>
    </row>
    <row r="139" spans="1:7" x14ac:dyDescent="0.25">
      <c r="A139" s="1">
        <v>138</v>
      </c>
      <c r="B139" t="s">
        <v>346</v>
      </c>
      <c r="C139" t="s">
        <v>8293</v>
      </c>
      <c r="D139" t="s">
        <v>347</v>
      </c>
      <c r="E139" t="s">
        <v>60</v>
      </c>
      <c r="F139" s="105">
        <v>47.996090100000004</v>
      </c>
      <c r="G139" s="105">
        <v>7.8494004999999998</v>
      </c>
    </row>
    <row r="140" spans="1:7" x14ac:dyDescent="0.25">
      <c r="A140" s="1">
        <v>139</v>
      </c>
      <c r="B140" t="s">
        <v>394</v>
      </c>
      <c r="C140" t="s">
        <v>8400</v>
      </c>
      <c r="D140" t="s">
        <v>395</v>
      </c>
      <c r="E140" t="s">
        <v>60</v>
      </c>
      <c r="F140" s="105">
        <v>51.049328600000003</v>
      </c>
      <c r="G140" s="105">
        <v>13.7381437</v>
      </c>
    </row>
    <row r="141" spans="1:7" x14ac:dyDescent="0.25">
      <c r="A141" s="1">
        <v>140</v>
      </c>
      <c r="B141" t="s">
        <v>8401</v>
      </c>
      <c r="D141" t="s">
        <v>354</v>
      </c>
      <c r="E141" t="s">
        <v>116</v>
      </c>
      <c r="F141" s="105">
        <v>33.625124100000001</v>
      </c>
      <c r="G141" s="105">
        <v>130.61800160000001</v>
      </c>
    </row>
    <row r="142" spans="1:7" x14ac:dyDescent="0.25">
      <c r="A142" s="1">
        <v>141</v>
      </c>
      <c r="B142" t="s">
        <v>7877</v>
      </c>
      <c r="C142" t="s">
        <v>8402</v>
      </c>
      <c r="D142" t="s">
        <v>472</v>
      </c>
      <c r="E142" t="s">
        <v>51</v>
      </c>
      <c r="F142" s="105">
        <v>45.5031824</v>
      </c>
      <c r="G142" s="105">
        <v>-73.569806499999999</v>
      </c>
    </row>
    <row r="143" spans="1:7" x14ac:dyDescent="0.25">
      <c r="A143" s="1">
        <v>142</v>
      </c>
      <c r="B143" t="s">
        <v>8403</v>
      </c>
      <c r="C143" t="s">
        <v>8404</v>
      </c>
      <c r="D143" t="s">
        <v>8405</v>
      </c>
      <c r="E143" t="s">
        <v>194</v>
      </c>
      <c r="F143" s="105">
        <v>35.0643095</v>
      </c>
      <c r="G143" s="105">
        <v>126.9864311</v>
      </c>
    </row>
    <row r="144" spans="1:7" x14ac:dyDescent="0.25">
      <c r="A144" s="1">
        <v>143</v>
      </c>
      <c r="B144" t="s">
        <v>2990</v>
      </c>
      <c r="C144" t="s">
        <v>8362</v>
      </c>
      <c r="D144" t="s">
        <v>8014</v>
      </c>
      <c r="E144" t="s">
        <v>116</v>
      </c>
      <c r="F144" s="105">
        <v>35.549399000000001</v>
      </c>
      <c r="G144" s="105">
        <v>140.2647303</v>
      </c>
    </row>
    <row r="145" spans="1:7" x14ac:dyDescent="0.25">
      <c r="A145" s="1">
        <v>144</v>
      </c>
      <c r="B145" t="s">
        <v>7702</v>
      </c>
      <c r="C145" t="s">
        <v>8379</v>
      </c>
      <c r="D145" t="s">
        <v>259</v>
      </c>
      <c r="E145" t="s">
        <v>258</v>
      </c>
      <c r="F145" s="105">
        <v>51.489333500000001</v>
      </c>
      <c r="G145" s="105">
        <v>-0.14405508452768731</v>
      </c>
    </row>
    <row r="146" spans="1:7" x14ac:dyDescent="0.25">
      <c r="A146" s="1">
        <v>145</v>
      </c>
      <c r="B146" t="s">
        <v>8072</v>
      </c>
      <c r="C146" t="s">
        <v>8406</v>
      </c>
      <c r="D146" t="s">
        <v>7899</v>
      </c>
      <c r="E146" t="s">
        <v>231</v>
      </c>
      <c r="F146" s="105">
        <v>41.893320299999999</v>
      </c>
      <c r="G146" s="105">
        <v>12.482932099999999</v>
      </c>
    </row>
    <row r="147" spans="1:7" x14ac:dyDescent="0.25">
      <c r="A147" s="1">
        <v>146</v>
      </c>
      <c r="B147" t="s">
        <v>382</v>
      </c>
      <c r="C147" t="s">
        <v>8407</v>
      </c>
      <c r="D147" t="s">
        <v>383</v>
      </c>
      <c r="E147" t="s">
        <v>5984</v>
      </c>
      <c r="F147" s="105">
        <v>51.924442399999997</v>
      </c>
      <c r="G147" s="105">
        <v>4.4777500000000003</v>
      </c>
    </row>
    <row r="148" spans="1:7" x14ac:dyDescent="0.25">
      <c r="A148" s="1">
        <v>147</v>
      </c>
      <c r="B148" t="s">
        <v>577</v>
      </c>
      <c r="C148" t="s">
        <v>8408</v>
      </c>
      <c r="D148" t="s">
        <v>578</v>
      </c>
      <c r="E148" t="s">
        <v>60</v>
      </c>
      <c r="F148" s="105">
        <v>50.001231400000002</v>
      </c>
      <c r="G148" s="105">
        <v>8.2762513000000002</v>
      </c>
    </row>
    <row r="149" spans="1:7" x14ac:dyDescent="0.25">
      <c r="A149" s="1">
        <v>148</v>
      </c>
      <c r="B149" t="s">
        <v>581</v>
      </c>
      <c r="C149" t="s">
        <v>8409</v>
      </c>
      <c r="D149" t="s">
        <v>582</v>
      </c>
      <c r="E149" t="s">
        <v>60</v>
      </c>
      <c r="F149" s="105">
        <v>48.397400300000001</v>
      </c>
      <c r="G149" s="105">
        <v>9.9934335999999995</v>
      </c>
    </row>
    <row r="150" spans="1:7" x14ac:dyDescent="0.25">
      <c r="A150" s="1">
        <v>149</v>
      </c>
      <c r="B150" t="s">
        <v>585</v>
      </c>
      <c r="C150" t="s">
        <v>8410</v>
      </c>
      <c r="D150" t="s">
        <v>586</v>
      </c>
      <c r="E150" t="s">
        <v>60</v>
      </c>
      <c r="F150" s="105">
        <v>50.9281717</v>
      </c>
      <c r="G150" s="105">
        <v>11.5879359</v>
      </c>
    </row>
    <row r="151" spans="1:7" x14ac:dyDescent="0.25">
      <c r="A151" s="1">
        <v>150</v>
      </c>
      <c r="B151" t="s">
        <v>366</v>
      </c>
      <c r="C151" t="s">
        <v>8411</v>
      </c>
      <c r="D151" t="s">
        <v>8109</v>
      </c>
      <c r="E151" t="s">
        <v>20</v>
      </c>
      <c r="F151" s="105">
        <v>43.074761000000002</v>
      </c>
      <c r="G151" s="105">
        <v>-89.383761300000003</v>
      </c>
    </row>
    <row r="152" spans="1:7" x14ac:dyDescent="0.25">
      <c r="A152" s="1">
        <v>151</v>
      </c>
      <c r="B152" t="s">
        <v>642</v>
      </c>
      <c r="C152" t="s">
        <v>8412</v>
      </c>
      <c r="D152" t="s">
        <v>8413</v>
      </c>
      <c r="E152" t="s">
        <v>20</v>
      </c>
      <c r="F152" s="105">
        <v>45.520247099999999</v>
      </c>
      <c r="G152" s="105">
        <v>-122.674194</v>
      </c>
    </row>
    <row r="153" spans="1:7" x14ac:dyDescent="0.25">
      <c r="A153" s="1">
        <v>152</v>
      </c>
      <c r="B153" t="s">
        <v>8414</v>
      </c>
      <c r="D153" t="s">
        <v>381</v>
      </c>
      <c r="E153" t="s">
        <v>231</v>
      </c>
      <c r="F153" s="105">
        <v>45.4077172</v>
      </c>
      <c r="G153" s="105">
        <v>11.873445500000001</v>
      </c>
    </row>
    <row r="154" spans="1:7" x14ac:dyDescent="0.25">
      <c r="A154" s="1">
        <v>153</v>
      </c>
      <c r="B154" t="s">
        <v>567</v>
      </c>
      <c r="C154" t="s">
        <v>8415</v>
      </c>
      <c r="D154" t="s">
        <v>330</v>
      </c>
      <c r="E154" t="s">
        <v>310</v>
      </c>
      <c r="F154" s="105">
        <v>41.382893899999999</v>
      </c>
      <c r="G154" s="105">
        <v>2.1774322000000002</v>
      </c>
    </row>
    <row r="155" spans="1:7" x14ac:dyDescent="0.25">
      <c r="A155" s="1">
        <v>154</v>
      </c>
      <c r="B155" t="s">
        <v>432</v>
      </c>
      <c r="C155" t="s">
        <v>8416</v>
      </c>
      <c r="D155" t="s">
        <v>433</v>
      </c>
      <c r="E155" t="s">
        <v>60</v>
      </c>
      <c r="F155" s="105">
        <v>50.735850999999997</v>
      </c>
      <c r="G155" s="105">
        <v>7.1006600000000004</v>
      </c>
    </row>
    <row r="156" spans="1:7" x14ac:dyDescent="0.25">
      <c r="A156" s="1">
        <v>155</v>
      </c>
      <c r="B156" t="s">
        <v>160</v>
      </c>
      <c r="C156" t="s">
        <v>8417</v>
      </c>
      <c r="D156" t="s">
        <v>161</v>
      </c>
      <c r="E156" t="s">
        <v>60</v>
      </c>
      <c r="F156" s="105">
        <v>48.137107899999997</v>
      </c>
      <c r="G156" s="105">
        <v>11.5753822</v>
      </c>
    </row>
    <row r="157" spans="1:7" x14ac:dyDescent="0.25">
      <c r="A157" s="1">
        <v>156</v>
      </c>
      <c r="B157" t="s">
        <v>1980</v>
      </c>
      <c r="C157" t="s">
        <v>8418</v>
      </c>
      <c r="D157" t="s">
        <v>330</v>
      </c>
      <c r="E157" t="s">
        <v>310</v>
      </c>
      <c r="F157" s="105">
        <v>41.382893899999999</v>
      </c>
      <c r="G157" s="105">
        <v>2.1774322000000002</v>
      </c>
    </row>
    <row r="158" spans="1:7" x14ac:dyDescent="0.25">
      <c r="A158" s="1">
        <v>157</v>
      </c>
      <c r="B158" t="s">
        <v>8419</v>
      </c>
      <c r="C158" t="s">
        <v>8420</v>
      </c>
      <c r="D158" t="s">
        <v>8004</v>
      </c>
      <c r="E158" t="s">
        <v>343</v>
      </c>
      <c r="F158" s="105">
        <v>-33.869843899999999</v>
      </c>
      <c r="G158" s="105">
        <v>151.2082848</v>
      </c>
    </row>
    <row r="159" spans="1:7" x14ac:dyDescent="0.25">
      <c r="A159" s="1">
        <v>158</v>
      </c>
      <c r="B159" t="s">
        <v>7640</v>
      </c>
      <c r="C159" t="s">
        <v>8421</v>
      </c>
      <c r="D159" t="s">
        <v>7830</v>
      </c>
      <c r="E159" t="s">
        <v>20</v>
      </c>
      <c r="F159" s="105">
        <v>42.355433400000003</v>
      </c>
      <c r="G159" s="105">
        <v>-71.060511000000005</v>
      </c>
    </row>
    <row r="160" spans="1:7" x14ac:dyDescent="0.25">
      <c r="A160" s="1">
        <v>159</v>
      </c>
      <c r="B160" t="s">
        <v>8422</v>
      </c>
      <c r="C160" t="s">
        <v>8301</v>
      </c>
      <c r="D160" t="s">
        <v>195</v>
      </c>
      <c r="E160" t="s">
        <v>194</v>
      </c>
      <c r="F160" s="105">
        <v>37.566679100000002</v>
      </c>
      <c r="G160" s="105">
        <v>126.9782914</v>
      </c>
    </row>
    <row r="161" spans="1:7" x14ac:dyDescent="0.25">
      <c r="A161" s="1">
        <v>160</v>
      </c>
      <c r="B161" t="s">
        <v>353</v>
      </c>
      <c r="C161" t="s">
        <v>8423</v>
      </c>
      <c r="D161" t="s">
        <v>354</v>
      </c>
      <c r="E161" t="s">
        <v>116</v>
      </c>
      <c r="F161" s="105">
        <v>33.625124100000001</v>
      </c>
      <c r="G161" s="105">
        <v>130.61800160000001</v>
      </c>
    </row>
    <row r="162" spans="1:7" x14ac:dyDescent="0.25">
      <c r="A162" s="1">
        <v>161</v>
      </c>
      <c r="B162" t="s">
        <v>7789</v>
      </c>
      <c r="D162" t="s">
        <v>428</v>
      </c>
      <c r="E162" t="s">
        <v>77</v>
      </c>
      <c r="F162" s="105">
        <v>43.296174299999997</v>
      </c>
      <c r="G162" s="105">
        <v>5.3699525000000001</v>
      </c>
    </row>
    <row r="163" spans="1:7" x14ac:dyDescent="0.25">
      <c r="A163" s="1">
        <v>162</v>
      </c>
      <c r="B163" t="s">
        <v>596</v>
      </c>
      <c r="C163" t="s">
        <v>8424</v>
      </c>
      <c r="D163" t="s">
        <v>311</v>
      </c>
      <c r="E163" t="s">
        <v>310</v>
      </c>
      <c r="F163" s="105">
        <v>40.416704699999997</v>
      </c>
      <c r="G163" s="105">
        <v>-3.7035825</v>
      </c>
    </row>
    <row r="164" spans="1:7" x14ac:dyDescent="0.25">
      <c r="A164" s="1">
        <v>163</v>
      </c>
      <c r="B164" t="s">
        <v>8425</v>
      </c>
      <c r="C164" t="s">
        <v>8426</v>
      </c>
      <c r="D164" t="s">
        <v>78</v>
      </c>
      <c r="E164" t="s">
        <v>77</v>
      </c>
      <c r="F164" s="105">
        <v>48.853495100000004</v>
      </c>
      <c r="G164" s="105">
        <v>2.3483915</v>
      </c>
    </row>
    <row r="165" spans="1:7" x14ac:dyDescent="0.25">
      <c r="A165" s="1">
        <v>164</v>
      </c>
      <c r="B165" t="s">
        <v>8427</v>
      </c>
      <c r="C165" t="s">
        <v>8277</v>
      </c>
      <c r="D165" t="s">
        <v>195</v>
      </c>
      <c r="E165" t="s">
        <v>194</v>
      </c>
      <c r="F165" s="105">
        <v>37.566679100000002</v>
      </c>
      <c r="G165" s="105">
        <v>126.9782914</v>
      </c>
    </row>
    <row r="166" spans="1:7" x14ac:dyDescent="0.25">
      <c r="A166" s="1">
        <v>165</v>
      </c>
      <c r="B166" t="s">
        <v>820</v>
      </c>
      <c r="C166" t="s">
        <v>8301</v>
      </c>
      <c r="D166" t="s">
        <v>7847</v>
      </c>
      <c r="E166" t="s">
        <v>20</v>
      </c>
      <c r="F166" s="105">
        <v>39.9527237</v>
      </c>
      <c r="G166" s="105">
        <v>-75.163526200000007</v>
      </c>
    </row>
    <row r="167" spans="1:7" x14ac:dyDescent="0.25">
      <c r="A167" s="1">
        <v>166</v>
      </c>
      <c r="B167" t="s">
        <v>7763</v>
      </c>
      <c r="C167" t="s">
        <v>8428</v>
      </c>
      <c r="D167" t="s">
        <v>7993</v>
      </c>
      <c r="E167" t="s">
        <v>20</v>
      </c>
      <c r="F167" s="105">
        <v>40.441694099999999</v>
      </c>
      <c r="G167" s="105">
        <v>-79.990086099999999</v>
      </c>
    </row>
    <row r="168" spans="1:7" x14ac:dyDescent="0.25">
      <c r="A168" s="1">
        <v>167</v>
      </c>
      <c r="B168" t="s">
        <v>540</v>
      </c>
      <c r="C168" t="s">
        <v>8355</v>
      </c>
      <c r="D168" t="s">
        <v>195</v>
      </c>
      <c r="E168" t="s">
        <v>194</v>
      </c>
      <c r="F168" s="105">
        <v>37.566679100000002</v>
      </c>
      <c r="G168" s="105">
        <v>126.9782914</v>
      </c>
    </row>
    <row r="169" spans="1:7" x14ac:dyDescent="0.25">
      <c r="A169" s="1">
        <v>168</v>
      </c>
      <c r="B169" t="s">
        <v>8429</v>
      </c>
      <c r="D169" t="s">
        <v>8430</v>
      </c>
      <c r="E169" t="s">
        <v>258</v>
      </c>
      <c r="F169" s="105">
        <v>51.357464449999988</v>
      </c>
      <c r="G169" s="105">
        <v>-0.1736268949695034</v>
      </c>
    </row>
    <row r="170" spans="1:7" x14ac:dyDescent="0.25">
      <c r="A170" s="1">
        <v>169</v>
      </c>
      <c r="B170" t="s">
        <v>87</v>
      </c>
      <c r="C170" t="s">
        <v>8431</v>
      </c>
      <c r="D170" t="s">
        <v>7842</v>
      </c>
      <c r="E170" t="s">
        <v>20</v>
      </c>
      <c r="F170" s="105">
        <v>34.053690899999999</v>
      </c>
      <c r="G170" s="105">
        <v>-118.242766</v>
      </c>
    </row>
    <row r="171" spans="1:7" x14ac:dyDescent="0.25">
      <c r="A171" s="1">
        <v>170</v>
      </c>
      <c r="B171" t="s">
        <v>425</v>
      </c>
      <c r="C171" t="s">
        <v>8432</v>
      </c>
      <c r="D171" t="s">
        <v>426</v>
      </c>
      <c r="E171" t="s">
        <v>231</v>
      </c>
      <c r="F171" s="105">
        <v>45.036854650000002</v>
      </c>
      <c r="G171" s="105">
        <v>9.1378250828260263</v>
      </c>
    </row>
    <row r="172" spans="1:7" x14ac:dyDescent="0.25">
      <c r="A172" s="1">
        <v>171</v>
      </c>
      <c r="B172" t="s">
        <v>355</v>
      </c>
      <c r="C172" t="s">
        <v>8433</v>
      </c>
      <c r="D172" t="s">
        <v>7867</v>
      </c>
      <c r="E172" t="s">
        <v>20</v>
      </c>
      <c r="F172" s="105">
        <v>29.758938199999999</v>
      </c>
      <c r="G172" s="105">
        <v>-95.367697399999997</v>
      </c>
    </row>
    <row r="173" spans="1:7" x14ac:dyDescent="0.25">
      <c r="A173" s="1">
        <v>172</v>
      </c>
      <c r="B173" t="s">
        <v>8434</v>
      </c>
      <c r="C173" t="s">
        <v>8435</v>
      </c>
      <c r="D173" t="s">
        <v>7760</v>
      </c>
      <c r="E173" t="s">
        <v>231</v>
      </c>
      <c r="F173" s="105">
        <v>45.464194300000003</v>
      </c>
      <c r="G173" s="105">
        <v>9.1896345999999998</v>
      </c>
    </row>
    <row r="174" spans="1:7" x14ac:dyDescent="0.25">
      <c r="A174" s="1">
        <v>173</v>
      </c>
      <c r="B174" t="s">
        <v>8436</v>
      </c>
      <c r="C174" t="s">
        <v>8294</v>
      </c>
      <c r="D174" t="s">
        <v>7842</v>
      </c>
      <c r="E174" t="s">
        <v>20</v>
      </c>
      <c r="F174" s="105">
        <v>34.053690899999999</v>
      </c>
      <c r="G174" s="105">
        <v>-118.242766</v>
      </c>
    </row>
    <row r="175" spans="1:7" x14ac:dyDescent="0.25">
      <c r="A175" s="1">
        <v>174</v>
      </c>
      <c r="B175" t="s">
        <v>240</v>
      </c>
      <c r="C175" t="s">
        <v>8437</v>
      </c>
      <c r="D175" t="s">
        <v>242</v>
      </c>
      <c r="E175" t="s">
        <v>5984</v>
      </c>
      <c r="F175" s="105">
        <v>52.373079599999997</v>
      </c>
      <c r="G175" s="105">
        <v>4.8924534</v>
      </c>
    </row>
    <row r="176" spans="1:7" x14ac:dyDescent="0.25">
      <c r="A176" s="1">
        <v>175</v>
      </c>
      <c r="B176" t="s">
        <v>8254</v>
      </c>
      <c r="C176" t="s">
        <v>8294</v>
      </c>
      <c r="D176" t="s">
        <v>7920</v>
      </c>
      <c r="E176" t="s">
        <v>20</v>
      </c>
      <c r="F176" s="105">
        <v>38.8950368</v>
      </c>
      <c r="G176" s="105">
        <v>-77.036542699999998</v>
      </c>
    </row>
    <row r="177" spans="1:7" x14ac:dyDescent="0.25">
      <c r="A177" s="1">
        <v>176</v>
      </c>
      <c r="B177" t="s">
        <v>8438</v>
      </c>
      <c r="C177" t="s">
        <v>8439</v>
      </c>
      <c r="D177" t="s">
        <v>8440</v>
      </c>
      <c r="E177" t="s">
        <v>258</v>
      </c>
      <c r="F177" s="105">
        <v>53.340971400000001</v>
      </c>
      <c r="G177" s="105">
        <v>-3.0500916</v>
      </c>
    </row>
    <row r="178" spans="1:7" x14ac:dyDescent="0.25">
      <c r="A178" s="1">
        <v>177</v>
      </c>
      <c r="B178" t="s">
        <v>3255</v>
      </c>
      <c r="C178" t="s">
        <v>8441</v>
      </c>
      <c r="D178" t="s">
        <v>8442</v>
      </c>
      <c r="E178" t="s">
        <v>51</v>
      </c>
      <c r="F178" s="105">
        <v>44.648617999999999</v>
      </c>
      <c r="G178" s="105">
        <v>-63.585948700000003</v>
      </c>
    </row>
    <row r="179" spans="1:7" x14ac:dyDescent="0.25">
      <c r="A179" s="1">
        <v>178</v>
      </c>
      <c r="B179" t="s">
        <v>4294</v>
      </c>
      <c r="C179" t="s">
        <v>8443</v>
      </c>
      <c r="D179" t="s">
        <v>7836</v>
      </c>
      <c r="E179" t="s">
        <v>20</v>
      </c>
      <c r="F179" s="105">
        <v>40.7127281</v>
      </c>
      <c r="G179" s="105">
        <v>-74.006015199999993</v>
      </c>
    </row>
    <row r="180" spans="1:7" x14ac:dyDescent="0.25">
      <c r="A180" s="1">
        <v>179</v>
      </c>
      <c r="B180" t="s">
        <v>414</v>
      </c>
      <c r="C180" t="s">
        <v>8444</v>
      </c>
      <c r="D180" t="s">
        <v>415</v>
      </c>
      <c r="E180" t="s">
        <v>138</v>
      </c>
      <c r="F180" s="105">
        <v>57.046262599999999</v>
      </c>
      <c r="G180" s="105">
        <v>9.9215263</v>
      </c>
    </row>
    <row r="181" spans="1:7" x14ac:dyDescent="0.25">
      <c r="A181" s="1">
        <v>180</v>
      </c>
      <c r="B181" t="s">
        <v>509</v>
      </c>
      <c r="C181" t="s">
        <v>8330</v>
      </c>
      <c r="D181" t="s">
        <v>510</v>
      </c>
      <c r="E181" t="s">
        <v>258</v>
      </c>
      <c r="F181" s="105">
        <v>52.479699199999999</v>
      </c>
      <c r="G181" s="105">
        <v>-1.9026911</v>
      </c>
    </row>
    <row r="182" spans="1:7" x14ac:dyDescent="0.25">
      <c r="A182" s="1">
        <v>181</v>
      </c>
      <c r="B182" t="s">
        <v>7756</v>
      </c>
      <c r="C182" t="s">
        <v>8445</v>
      </c>
      <c r="D182" t="s">
        <v>8446</v>
      </c>
      <c r="E182" t="s">
        <v>20</v>
      </c>
      <c r="F182" s="105">
        <v>27.7700475</v>
      </c>
      <c r="G182" s="105">
        <v>-82.635907799999998</v>
      </c>
    </row>
    <row r="183" spans="1:7" x14ac:dyDescent="0.25">
      <c r="A183" s="1">
        <v>182</v>
      </c>
      <c r="B183" t="s">
        <v>8447</v>
      </c>
      <c r="C183" t="s">
        <v>8355</v>
      </c>
      <c r="D183" t="s">
        <v>259</v>
      </c>
      <c r="E183" t="s">
        <v>258</v>
      </c>
      <c r="F183" s="105">
        <v>51.489333500000001</v>
      </c>
      <c r="G183" s="105">
        <v>-0.14405508452768731</v>
      </c>
    </row>
    <row r="184" spans="1:7" x14ac:dyDescent="0.25">
      <c r="A184" s="1">
        <v>183</v>
      </c>
      <c r="B184" t="s">
        <v>8448</v>
      </c>
      <c r="C184" t="s">
        <v>8355</v>
      </c>
      <c r="D184" t="s">
        <v>359</v>
      </c>
      <c r="E184" t="s">
        <v>258</v>
      </c>
      <c r="F184" s="105">
        <v>52.205531399999998</v>
      </c>
      <c r="G184" s="105">
        <v>0.1186637</v>
      </c>
    </row>
    <row r="185" spans="1:7" x14ac:dyDescent="0.25">
      <c r="A185" s="1">
        <v>184</v>
      </c>
      <c r="B185" t="s">
        <v>8449</v>
      </c>
      <c r="C185" t="s">
        <v>8450</v>
      </c>
      <c r="D185" t="s">
        <v>8451</v>
      </c>
      <c r="E185" t="s">
        <v>258</v>
      </c>
      <c r="F185" s="105">
        <v>51.481654599999999</v>
      </c>
      <c r="G185" s="105">
        <v>-3.1791933999999999</v>
      </c>
    </row>
    <row r="186" spans="1:7" x14ac:dyDescent="0.25">
      <c r="A186" s="1">
        <v>185</v>
      </c>
      <c r="B186" t="s">
        <v>8452</v>
      </c>
      <c r="C186" t="s">
        <v>8330</v>
      </c>
      <c r="D186" t="s">
        <v>259</v>
      </c>
      <c r="E186" t="s">
        <v>258</v>
      </c>
      <c r="F186" s="105">
        <v>51.489333500000001</v>
      </c>
      <c r="G186" s="105">
        <v>-0.14405508452768731</v>
      </c>
    </row>
    <row r="187" spans="1:7" x14ac:dyDescent="0.25">
      <c r="A187" s="1">
        <v>186</v>
      </c>
      <c r="B187" t="s">
        <v>7740</v>
      </c>
      <c r="C187" t="s">
        <v>8453</v>
      </c>
      <c r="D187" t="s">
        <v>52</v>
      </c>
      <c r="E187" t="s">
        <v>51</v>
      </c>
      <c r="F187" s="105">
        <v>43.6534817</v>
      </c>
      <c r="G187" s="105">
        <v>-79.383934699999998</v>
      </c>
    </row>
    <row r="188" spans="1:7" x14ac:dyDescent="0.25">
      <c r="A188" s="1">
        <v>187</v>
      </c>
      <c r="B188" t="s">
        <v>357</v>
      </c>
      <c r="C188" t="s">
        <v>8454</v>
      </c>
      <c r="D188" t="s">
        <v>117</v>
      </c>
      <c r="E188" t="s">
        <v>116</v>
      </c>
      <c r="F188" s="105">
        <v>35.6840574</v>
      </c>
      <c r="G188" s="105">
        <v>139.7744912</v>
      </c>
    </row>
    <row r="189" spans="1:7" x14ac:dyDescent="0.25">
      <c r="A189" s="1">
        <v>188</v>
      </c>
      <c r="B189" t="s">
        <v>646</v>
      </c>
      <c r="C189" t="s">
        <v>8301</v>
      </c>
      <c r="D189" t="s">
        <v>7830</v>
      </c>
      <c r="E189" t="s">
        <v>20</v>
      </c>
      <c r="F189" s="105">
        <v>42.355433400000003</v>
      </c>
      <c r="G189" s="105">
        <v>-71.060511000000005</v>
      </c>
    </row>
    <row r="190" spans="1:7" x14ac:dyDescent="0.25">
      <c r="A190" s="1">
        <v>189</v>
      </c>
      <c r="B190" t="s">
        <v>7931</v>
      </c>
      <c r="C190" t="s">
        <v>8326</v>
      </c>
      <c r="D190" t="s">
        <v>7932</v>
      </c>
      <c r="E190" t="s">
        <v>20</v>
      </c>
      <c r="F190" s="105">
        <v>35.913154200000001</v>
      </c>
      <c r="G190" s="105">
        <v>-79.055779999999999</v>
      </c>
    </row>
    <row r="191" spans="1:7" x14ac:dyDescent="0.25">
      <c r="A191" s="1">
        <v>190</v>
      </c>
      <c r="B191" t="s">
        <v>400</v>
      </c>
      <c r="C191" t="s">
        <v>8455</v>
      </c>
      <c r="D191" t="s">
        <v>401</v>
      </c>
      <c r="E191" t="s">
        <v>116</v>
      </c>
      <c r="F191" s="105">
        <v>35.185104500000001</v>
      </c>
      <c r="G191" s="105">
        <v>136.89984380000001</v>
      </c>
    </row>
    <row r="192" spans="1:7" x14ac:dyDescent="0.25">
      <c r="A192" s="1">
        <v>191</v>
      </c>
      <c r="B192" t="s">
        <v>7678</v>
      </c>
      <c r="C192" t="s">
        <v>8456</v>
      </c>
      <c r="D192" t="s">
        <v>7679</v>
      </c>
      <c r="E192" t="s">
        <v>231</v>
      </c>
      <c r="F192" s="105">
        <v>44.407260000000001</v>
      </c>
      <c r="G192" s="105">
        <v>8.9338624000000006</v>
      </c>
    </row>
    <row r="193" spans="1:7" x14ac:dyDescent="0.25">
      <c r="A193" s="1">
        <v>192</v>
      </c>
      <c r="B193" t="s">
        <v>307</v>
      </c>
      <c r="C193" t="s">
        <v>8457</v>
      </c>
      <c r="D193" t="s">
        <v>308</v>
      </c>
      <c r="E193" t="s">
        <v>82</v>
      </c>
      <c r="F193" s="105">
        <v>59.858612600000001</v>
      </c>
      <c r="G193" s="105">
        <v>17.638743600000002</v>
      </c>
    </row>
    <row r="194" spans="1:7" x14ac:dyDescent="0.25">
      <c r="A194" s="1">
        <v>193</v>
      </c>
      <c r="B194" t="s">
        <v>947</v>
      </c>
      <c r="C194" t="s">
        <v>8458</v>
      </c>
      <c r="D194" t="s">
        <v>52</v>
      </c>
      <c r="E194" t="s">
        <v>51</v>
      </c>
      <c r="F194" s="105">
        <v>43.6534817</v>
      </c>
      <c r="G194" s="105">
        <v>-79.383934699999998</v>
      </c>
    </row>
    <row r="195" spans="1:7" x14ac:dyDescent="0.25">
      <c r="A195" s="1">
        <v>194</v>
      </c>
      <c r="B195" t="s">
        <v>8459</v>
      </c>
      <c r="C195" t="s">
        <v>8460</v>
      </c>
      <c r="D195" t="s">
        <v>7830</v>
      </c>
      <c r="E195" t="s">
        <v>20</v>
      </c>
      <c r="F195" s="105">
        <v>42.355433400000003</v>
      </c>
      <c r="G195" s="105">
        <v>-71.060511000000005</v>
      </c>
    </row>
    <row r="196" spans="1:7" x14ac:dyDescent="0.25">
      <c r="A196" s="1">
        <v>195</v>
      </c>
      <c r="B196" t="s">
        <v>377</v>
      </c>
      <c r="C196" t="s">
        <v>8461</v>
      </c>
      <c r="D196" t="s">
        <v>78</v>
      </c>
      <c r="E196" t="s">
        <v>77</v>
      </c>
      <c r="F196" s="105">
        <v>48.853495100000004</v>
      </c>
      <c r="G196" s="105">
        <v>2.3483915</v>
      </c>
    </row>
    <row r="197" spans="1:7" x14ac:dyDescent="0.25">
      <c r="A197" s="1">
        <v>196</v>
      </c>
      <c r="B197" t="s">
        <v>8462</v>
      </c>
      <c r="C197" t="s">
        <v>8463</v>
      </c>
      <c r="D197" t="s">
        <v>7903</v>
      </c>
      <c r="E197" t="s">
        <v>20</v>
      </c>
      <c r="F197" s="105">
        <v>47.603832099999998</v>
      </c>
      <c r="G197" s="105">
        <v>-122.330062</v>
      </c>
    </row>
    <row r="198" spans="1:7" x14ac:dyDescent="0.25">
      <c r="A198" s="1">
        <v>197</v>
      </c>
      <c r="B198" t="s">
        <v>8464</v>
      </c>
      <c r="C198" t="s">
        <v>8362</v>
      </c>
      <c r="D198" t="s">
        <v>614</v>
      </c>
      <c r="E198" t="s">
        <v>116</v>
      </c>
      <c r="F198" s="105">
        <v>34.619881300000003</v>
      </c>
      <c r="G198" s="105">
        <v>135.49035699999999</v>
      </c>
    </row>
    <row r="199" spans="1:7" x14ac:dyDescent="0.25">
      <c r="A199" s="1">
        <v>198</v>
      </c>
      <c r="B199" t="s">
        <v>8465</v>
      </c>
      <c r="C199" t="s">
        <v>8466</v>
      </c>
      <c r="D199" t="s">
        <v>8467</v>
      </c>
      <c r="E199" t="s">
        <v>20</v>
      </c>
      <c r="F199" s="105">
        <v>41.661256100000003</v>
      </c>
      <c r="G199" s="105">
        <v>-91.529910599999994</v>
      </c>
    </row>
    <row r="200" spans="1:7" x14ac:dyDescent="0.25">
      <c r="A200" s="1">
        <v>199</v>
      </c>
      <c r="B200" t="s">
        <v>8468</v>
      </c>
      <c r="C200" t="s">
        <v>8469</v>
      </c>
      <c r="D200" t="s">
        <v>7793</v>
      </c>
      <c r="E200" t="s">
        <v>51</v>
      </c>
      <c r="F200" s="105">
        <v>51.045606399999997</v>
      </c>
      <c r="G200" s="105">
        <v>-114.057541</v>
      </c>
    </row>
    <row r="201" spans="1:7" x14ac:dyDescent="0.25">
      <c r="A201" s="1">
        <v>200</v>
      </c>
      <c r="B201" t="s">
        <v>8470</v>
      </c>
      <c r="C201" t="s">
        <v>8307</v>
      </c>
      <c r="D201" t="s">
        <v>8128</v>
      </c>
      <c r="E201" t="s">
        <v>411</v>
      </c>
      <c r="F201" s="105">
        <v>19.078545099999999</v>
      </c>
      <c r="G201" s="105">
        <v>72.878175999999996</v>
      </c>
    </row>
    <row r="202" spans="1:7" x14ac:dyDescent="0.25">
      <c r="A202" s="1">
        <v>201</v>
      </c>
      <c r="B202" t="s">
        <v>459</v>
      </c>
      <c r="C202" t="s">
        <v>8471</v>
      </c>
      <c r="D202" t="s">
        <v>259</v>
      </c>
      <c r="E202" t="s">
        <v>258</v>
      </c>
      <c r="F202" s="105">
        <v>51.489333500000001</v>
      </c>
      <c r="G202" s="105">
        <v>-0.14405508452768731</v>
      </c>
    </row>
    <row r="203" spans="1:7" x14ac:dyDescent="0.25">
      <c r="A203" s="1">
        <v>202</v>
      </c>
      <c r="B203" t="s">
        <v>545</v>
      </c>
      <c r="C203" t="s">
        <v>8472</v>
      </c>
      <c r="D203" t="s">
        <v>242</v>
      </c>
      <c r="E203" t="s">
        <v>5984</v>
      </c>
      <c r="F203" s="105">
        <v>52.373079599999997</v>
      </c>
      <c r="G203" s="105">
        <v>4.8924534</v>
      </c>
    </row>
    <row r="204" spans="1:7" x14ac:dyDescent="0.25">
      <c r="A204" s="1">
        <v>203</v>
      </c>
      <c r="B204" t="s">
        <v>7686</v>
      </c>
      <c r="C204" t="s">
        <v>8473</v>
      </c>
      <c r="D204" t="s">
        <v>7849</v>
      </c>
      <c r="E204" t="s">
        <v>20</v>
      </c>
      <c r="F204" s="105">
        <v>35.996653000000002</v>
      </c>
      <c r="G204" s="105">
        <v>-78.901805300000007</v>
      </c>
    </row>
    <row r="205" spans="1:7" x14ac:dyDescent="0.25">
      <c r="A205" s="1">
        <v>204</v>
      </c>
      <c r="B205" t="s">
        <v>8474</v>
      </c>
      <c r="C205" t="s">
        <v>8475</v>
      </c>
      <c r="D205" t="s">
        <v>8476</v>
      </c>
      <c r="E205" t="s">
        <v>20</v>
      </c>
      <c r="F205" s="105">
        <v>38.046406599999997</v>
      </c>
      <c r="G205" s="105">
        <v>-84.497039299999997</v>
      </c>
    </row>
    <row r="206" spans="1:7" x14ac:dyDescent="0.25">
      <c r="A206" s="1">
        <v>205</v>
      </c>
      <c r="B206" t="s">
        <v>8477</v>
      </c>
      <c r="C206" t="s">
        <v>8344</v>
      </c>
      <c r="D206" t="s">
        <v>8478</v>
      </c>
      <c r="E206" t="s">
        <v>51</v>
      </c>
      <c r="F206" s="105">
        <v>46.813743100000003</v>
      </c>
      <c r="G206" s="105">
        <v>-71.208406100000005</v>
      </c>
    </row>
    <row r="207" spans="1:7" x14ac:dyDescent="0.25">
      <c r="A207" s="1">
        <v>206</v>
      </c>
      <c r="B207" t="s">
        <v>8227</v>
      </c>
      <c r="C207" t="s">
        <v>8479</v>
      </c>
      <c r="D207" t="s">
        <v>7886</v>
      </c>
      <c r="E207" t="s">
        <v>20</v>
      </c>
      <c r="F207" s="105">
        <v>37.779026199999997</v>
      </c>
      <c r="G207" s="105">
        <v>-122.419906</v>
      </c>
    </row>
    <row r="208" spans="1:7" x14ac:dyDescent="0.25">
      <c r="A208" s="1">
        <v>207</v>
      </c>
      <c r="B208" t="s">
        <v>615</v>
      </c>
      <c r="C208" t="s">
        <v>8307</v>
      </c>
      <c r="D208" t="s">
        <v>117</v>
      </c>
      <c r="E208" t="s">
        <v>116</v>
      </c>
      <c r="F208" s="105">
        <v>35.6840574</v>
      </c>
      <c r="G208" s="105">
        <v>139.7744912</v>
      </c>
    </row>
    <row r="209" spans="1:7" x14ac:dyDescent="0.25">
      <c r="A209" s="1">
        <v>208</v>
      </c>
      <c r="B209" t="s">
        <v>8480</v>
      </c>
      <c r="C209" t="s">
        <v>8320</v>
      </c>
      <c r="D209" t="s">
        <v>614</v>
      </c>
      <c r="E209" t="s">
        <v>116</v>
      </c>
      <c r="F209" s="105">
        <v>34.619881300000003</v>
      </c>
      <c r="G209" s="105">
        <v>135.49035699999999</v>
      </c>
    </row>
    <row r="210" spans="1:7" x14ac:dyDescent="0.25">
      <c r="A210" s="1">
        <v>209</v>
      </c>
      <c r="B210" t="s">
        <v>1803</v>
      </c>
      <c r="C210" t="s">
        <v>8481</v>
      </c>
      <c r="D210" t="s">
        <v>8482</v>
      </c>
      <c r="E210" t="s">
        <v>20</v>
      </c>
      <c r="F210" s="105">
        <v>40.887143799999997</v>
      </c>
      <c r="G210" s="105">
        <v>-74.041086500000006</v>
      </c>
    </row>
    <row r="211" spans="1:7" x14ac:dyDescent="0.25">
      <c r="A211" s="1">
        <v>210</v>
      </c>
      <c r="B211" t="s">
        <v>434</v>
      </c>
      <c r="C211" t="s">
        <v>8441</v>
      </c>
      <c r="D211" t="s">
        <v>8483</v>
      </c>
      <c r="E211" t="s">
        <v>194</v>
      </c>
      <c r="F211" s="105">
        <v>37.263332499999997</v>
      </c>
      <c r="G211" s="105">
        <v>127.0287472</v>
      </c>
    </row>
    <row r="212" spans="1:7" x14ac:dyDescent="0.25">
      <c r="A212" s="1">
        <v>211</v>
      </c>
      <c r="B212" t="s">
        <v>7719</v>
      </c>
      <c r="C212" t="s">
        <v>8484</v>
      </c>
      <c r="D212" t="s">
        <v>7720</v>
      </c>
      <c r="E212" t="s">
        <v>92</v>
      </c>
      <c r="F212" s="105">
        <v>31.795924249999999</v>
      </c>
      <c r="G212" s="105">
        <v>35.211980759694967</v>
      </c>
    </row>
    <row r="213" spans="1:7" x14ac:dyDescent="0.25">
      <c r="A213" s="1">
        <v>212</v>
      </c>
      <c r="B213" t="s">
        <v>8485</v>
      </c>
      <c r="C213" t="s">
        <v>8486</v>
      </c>
      <c r="D213" t="s">
        <v>78</v>
      </c>
      <c r="E213" t="s">
        <v>77</v>
      </c>
      <c r="F213" s="105">
        <v>48.853495100000004</v>
      </c>
      <c r="G213" s="105">
        <v>2.3483915</v>
      </c>
    </row>
    <row r="214" spans="1:7" x14ac:dyDescent="0.25">
      <c r="A214" s="1">
        <v>213</v>
      </c>
      <c r="B214" t="s">
        <v>491</v>
      </c>
      <c r="C214" t="s">
        <v>8487</v>
      </c>
      <c r="D214" t="s">
        <v>7909</v>
      </c>
      <c r="E214" t="s">
        <v>20</v>
      </c>
      <c r="F214" s="105">
        <v>38.581060600000001</v>
      </c>
      <c r="G214" s="105">
        <v>-121.49389499999999</v>
      </c>
    </row>
    <row r="215" spans="1:7" x14ac:dyDescent="0.25">
      <c r="A215" s="1">
        <v>214</v>
      </c>
      <c r="B215" t="s">
        <v>8202</v>
      </c>
      <c r="C215" t="s">
        <v>8488</v>
      </c>
      <c r="D215" t="s">
        <v>399</v>
      </c>
      <c r="E215" t="s">
        <v>60</v>
      </c>
      <c r="F215" s="105">
        <v>51.458223500000003</v>
      </c>
      <c r="G215" s="105">
        <v>7.0158170999999996</v>
      </c>
    </row>
    <row r="216" spans="1:7" x14ac:dyDescent="0.25">
      <c r="A216" s="1">
        <v>215</v>
      </c>
      <c r="B216" t="s">
        <v>644</v>
      </c>
      <c r="C216" t="s">
        <v>8301</v>
      </c>
      <c r="D216" t="s">
        <v>8489</v>
      </c>
      <c r="E216" t="s">
        <v>20</v>
      </c>
      <c r="F216" s="105">
        <v>38.029305999999998</v>
      </c>
      <c r="G216" s="105">
        <v>-78.476678100000001</v>
      </c>
    </row>
    <row r="217" spans="1:7" x14ac:dyDescent="0.25">
      <c r="A217" s="1">
        <v>216</v>
      </c>
      <c r="B217" t="s">
        <v>524</v>
      </c>
      <c r="C217" t="s">
        <v>8490</v>
      </c>
      <c r="D217" t="s">
        <v>461</v>
      </c>
      <c r="E217" t="s">
        <v>280</v>
      </c>
      <c r="F217" s="105">
        <v>50.846557300000001</v>
      </c>
      <c r="G217" s="105">
        <v>4.3516969999999997</v>
      </c>
    </row>
    <row r="218" spans="1:7" x14ac:dyDescent="0.25">
      <c r="A218" s="1">
        <v>217</v>
      </c>
      <c r="B218" t="s">
        <v>647</v>
      </c>
      <c r="C218" t="s">
        <v>8491</v>
      </c>
      <c r="D218" t="s">
        <v>7830</v>
      </c>
      <c r="E218" t="s">
        <v>20</v>
      </c>
      <c r="F218" s="105">
        <v>42.355433400000003</v>
      </c>
      <c r="G218" s="105">
        <v>-71.060511000000005</v>
      </c>
    </row>
    <row r="219" spans="1:7" x14ac:dyDescent="0.25">
      <c r="A219" s="1">
        <v>218</v>
      </c>
      <c r="B219" t="s">
        <v>633</v>
      </c>
      <c r="C219" t="s">
        <v>8492</v>
      </c>
      <c r="D219" t="s">
        <v>7902</v>
      </c>
      <c r="E219" t="s">
        <v>20</v>
      </c>
      <c r="F219" s="105">
        <v>41.308213799999997</v>
      </c>
      <c r="G219" s="105">
        <v>-72.925051800000006</v>
      </c>
    </row>
    <row r="220" spans="1:7" x14ac:dyDescent="0.25">
      <c r="A220" s="1">
        <v>219</v>
      </c>
      <c r="B220" t="s">
        <v>3369</v>
      </c>
      <c r="C220" t="s">
        <v>8404</v>
      </c>
      <c r="D220" t="s">
        <v>8493</v>
      </c>
      <c r="E220" t="s">
        <v>343</v>
      </c>
      <c r="F220" s="105">
        <v>-35.023397799999998</v>
      </c>
      <c r="G220" s="105">
        <v>138.5698409</v>
      </c>
    </row>
    <row r="221" spans="1:7" x14ac:dyDescent="0.25">
      <c r="A221" s="1">
        <v>220</v>
      </c>
      <c r="B221" t="s">
        <v>589</v>
      </c>
      <c r="C221" t="s">
        <v>8494</v>
      </c>
      <c r="D221" t="s">
        <v>7896</v>
      </c>
      <c r="E221" t="s">
        <v>60</v>
      </c>
      <c r="F221" s="105">
        <v>51.532832800000001</v>
      </c>
      <c r="G221" s="105">
        <v>9.9351810999999994</v>
      </c>
    </row>
    <row r="222" spans="1:7" x14ac:dyDescent="0.25">
      <c r="A222" s="1">
        <v>221</v>
      </c>
      <c r="B222" t="s">
        <v>8495</v>
      </c>
      <c r="C222" t="s">
        <v>8496</v>
      </c>
      <c r="D222" t="s">
        <v>7688</v>
      </c>
      <c r="E222" t="s">
        <v>77</v>
      </c>
      <c r="F222" s="105">
        <v>48.584614000000002</v>
      </c>
      <c r="G222" s="105">
        <v>7.7507127000000002</v>
      </c>
    </row>
    <row r="223" spans="1:7" x14ac:dyDescent="0.25">
      <c r="A223" s="1">
        <v>222</v>
      </c>
      <c r="B223" t="s">
        <v>392</v>
      </c>
      <c r="C223" t="s">
        <v>8497</v>
      </c>
      <c r="D223" t="s">
        <v>393</v>
      </c>
      <c r="E223" t="s">
        <v>60</v>
      </c>
      <c r="F223" s="105">
        <v>49.592861599999999</v>
      </c>
      <c r="G223" s="105">
        <v>11.005599999999999</v>
      </c>
    </row>
    <row r="224" spans="1:7" x14ac:dyDescent="0.25">
      <c r="A224" s="1">
        <v>223</v>
      </c>
      <c r="B224" t="s">
        <v>587</v>
      </c>
      <c r="C224" t="s">
        <v>8498</v>
      </c>
      <c r="D224" t="s">
        <v>588</v>
      </c>
      <c r="E224" t="s">
        <v>60</v>
      </c>
      <c r="F224" s="105">
        <v>49.318167299999999</v>
      </c>
      <c r="G224" s="105">
        <v>7.3340335999999997</v>
      </c>
    </row>
    <row r="225" spans="1:7" x14ac:dyDescent="0.25">
      <c r="A225" s="1">
        <v>224</v>
      </c>
      <c r="B225" t="s">
        <v>8499</v>
      </c>
      <c r="C225" t="s">
        <v>8500</v>
      </c>
      <c r="D225" t="s">
        <v>8501</v>
      </c>
      <c r="E225" t="s">
        <v>60</v>
      </c>
      <c r="F225" s="105">
        <v>50.8322608</v>
      </c>
      <c r="G225" s="105">
        <v>12.9252977</v>
      </c>
    </row>
    <row r="226" spans="1:7" x14ac:dyDescent="0.25">
      <c r="A226" s="1">
        <v>225</v>
      </c>
      <c r="B226" t="s">
        <v>3706</v>
      </c>
      <c r="C226" t="s">
        <v>8301</v>
      </c>
      <c r="D226" t="s">
        <v>7814</v>
      </c>
      <c r="E226" t="s">
        <v>116</v>
      </c>
      <c r="F226" s="105">
        <v>35.174318</v>
      </c>
      <c r="G226" s="105">
        <v>137.07004699999999</v>
      </c>
    </row>
    <row r="227" spans="1:7" x14ac:dyDescent="0.25">
      <c r="A227" s="1">
        <v>226</v>
      </c>
      <c r="B227" t="s">
        <v>8502</v>
      </c>
      <c r="C227" t="s">
        <v>8503</v>
      </c>
      <c r="D227" t="s">
        <v>428</v>
      </c>
      <c r="E227" t="s">
        <v>77</v>
      </c>
      <c r="F227" s="105">
        <v>43.296174299999997</v>
      </c>
      <c r="G227" s="105">
        <v>5.3699525000000001</v>
      </c>
    </row>
    <row r="228" spans="1:7" x14ac:dyDescent="0.25">
      <c r="A228" s="1">
        <v>227</v>
      </c>
      <c r="B228" t="s">
        <v>8504</v>
      </c>
      <c r="C228" t="s">
        <v>8505</v>
      </c>
      <c r="D228" t="s">
        <v>7903</v>
      </c>
      <c r="E228" t="s">
        <v>20</v>
      </c>
      <c r="F228" s="105">
        <v>47.603832099999998</v>
      </c>
      <c r="G228" s="105">
        <v>-122.330062</v>
      </c>
    </row>
    <row r="229" spans="1:7" x14ac:dyDescent="0.25">
      <c r="A229" s="1">
        <v>228</v>
      </c>
      <c r="B229" t="s">
        <v>8506</v>
      </c>
      <c r="C229" t="s">
        <v>8507</v>
      </c>
      <c r="D229" t="s">
        <v>514</v>
      </c>
      <c r="E229" t="s">
        <v>411</v>
      </c>
      <c r="F229" s="105">
        <v>13.0836939</v>
      </c>
      <c r="G229" s="105">
        <v>80.270185999999995</v>
      </c>
    </row>
    <row r="230" spans="1:7" x14ac:dyDescent="0.25">
      <c r="A230" s="1">
        <v>229</v>
      </c>
      <c r="B230" t="s">
        <v>8508</v>
      </c>
      <c r="C230" t="s">
        <v>8509</v>
      </c>
      <c r="D230" t="s">
        <v>428</v>
      </c>
      <c r="E230" t="s">
        <v>77</v>
      </c>
      <c r="F230" s="105">
        <v>43.296174299999997</v>
      </c>
      <c r="G230" s="105">
        <v>5.3699525000000001</v>
      </c>
    </row>
    <row r="231" spans="1:7" x14ac:dyDescent="0.25">
      <c r="A231" s="1">
        <v>230</v>
      </c>
      <c r="B231" t="s">
        <v>2076</v>
      </c>
      <c r="C231" t="s">
        <v>8510</v>
      </c>
      <c r="D231" t="s">
        <v>8511</v>
      </c>
      <c r="E231" t="s">
        <v>343</v>
      </c>
      <c r="F231" s="105">
        <v>-33.8076498</v>
      </c>
      <c r="G231" s="105">
        <v>150.98772650000001</v>
      </c>
    </row>
    <row r="232" spans="1:7" x14ac:dyDescent="0.25">
      <c r="A232" s="1">
        <v>231</v>
      </c>
      <c r="B232" t="s">
        <v>8512</v>
      </c>
      <c r="C232" t="s">
        <v>8454</v>
      </c>
      <c r="D232" t="s">
        <v>8513</v>
      </c>
      <c r="E232" t="s">
        <v>20</v>
      </c>
      <c r="F232" s="105">
        <v>34.445824799999997</v>
      </c>
      <c r="G232" s="105">
        <v>-119.0779359</v>
      </c>
    </row>
    <row r="233" spans="1:7" x14ac:dyDescent="0.25">
      <c r="A233" s="1">
        <v>232</v>
      </c>
      <c r="B233" t="s">
        <v>410</v>
      </c>
      <c r="C233" t="s">
        <v>8307</v>
      </c>
      <c r="D233" t="s">
        <v>8514</v>
      </c>
      <c r="E233" t="s">
        <v>411</v>
      </c>
      <c r="F233" s="105">
        <v>28.613895400000001</v>
      </c>
      <c r="G233" s="105">
        <v>77.209005700000006</v>
      </c>
    </row>
    <row r="234" spans="1:7" x14ac:dyDescent="0.25">
      <c r="A234" s="1">
        <v>233</v>
      </c>
      <c r="B234" t="s">
        <v>8515</v>
      </c>
      <c r="D234" t="s">
        <v>8516</v>
      </c>
      <c r="E234" t="s">
        <v>77</v>
      </c>
      <c r="F234" s="105">
        <v>47.473988400000003</v>
      </c>
      <c r="G234" s="105">
        <v>-0.55155880000000002</v>
      </c>
    </row>
    <row r="235" spans="1:7" x14ac:dyDescent="0.25">
      <c r="A235" s="1">
        <v>234</v>
      </c>
      <c r="B235" t="s">
        <v>8517</v>
      </c>
      <c r="C235" t="s">
        <v>8294</v>
      </c>
      <c r="D235" t="s">
        <v>8518</v>
      </c>
      <c r="E235" t="s">
        <v>20</v>
      </c>
      <c r="F235" s="105">
        <v>40.2601096</v>
      </c>
      <c r="G235" s="105">
        <v>-74.2737573</v>
      </c>
    </row>
    <row r="236" spans="1:7" x14ac:dyDescent="0.25">
      <c r="A236" s="1">
        <v>235</v>
      </c>
      <c r="B236" t="s">
        <v>8519</v>
      </c>
      <c r="C236" t="s">
        <v>8520</v>
      </c>
      <c r="D236" t="s">
        <v>8521</v>
      </c>
      <c r="E236" t="s">
        <v>258</v>
      </c>
      <c r="F236" s="105">
        <v>52.636200000000002</v>
      </c>
      <c r="G236" s="105">
        <v>-1.1331969</v>
      </c>
    </row>
    <row r="237" spans="1:7" x14ac:dyDescent="0.25">
      <c r="A237" s="1">
        <v>236</v>
      </c>
      <c r="B237" t="s">
        <v>8522</v>
      </c>
      <c r="C237" t="s">
        <v>8408</v>
      </c>
      <c r="D237" t="s">
        <v>61</v>
      </c>
      <c r="E237" t="s">
        <v>60</v>
      </c>
      <c r="F237" s="105">
        <v>52.517036500000003</v>
      </c>
      <c r="G237" s="105">
        <v>13.3888599</v>
      </c>
    </row>
    <row r="238" spans="1:7" x14ac:dyDescent="0.25">
      <c r="A238" s="1">
        <v>237</v>
      </c>
      <c r="B238" t="s">
        <v>406</v>
      </c>
      <c r="C238" t="s">
        <v>8523</v>
      </c>
      <c r="D238" t="s">
        <v>407</v>
      </c>
      <c r="E238" t="s">
        <v>77</v>
      </c>
      <c r="F238" s="105">
        <v>45.702832100000002</v>
      </c>
      <c r="G238" s="105">
        <v>4.8241322999999996</v>
      </c>
    </row>
    <row r="239" spans="1:7" x14ac:dyDescent="0.25">
      <c r="A239" s="1">
        <v>238</v>
      </c>
      <c r="B239" t="s">
        <v>7966</v>
      </c>
      <c r="C239" t="s">
        <v>8524</v>
      </c>
      <c r="D239" t="s">
        <v>78</v>
      </c>
      <c r="E239" t="s">
        <v>77</v>
      </c>
      <c r="F239" s="105">
        <v>48.853495100000004</v>
      </c>
      <c r="G239" s="105">
        <v>2.3483915</v>
      </c>
    </row>
    <row r="240" spans="1:7" x14ac:dyDescent="0.25">
      <c r="A240" s="1">
        <v>239</v>
      </c>
      <c r="B240" t="s">
        <v>513</v>
      </c>
      <c r="C240" t="s">
        <v>8507</v>
      </c>
      <c r="D240" t="s">
        <v>514</v>
      </c>
      <c r="E240" t="s">
        <v>411</v>
      </c>
      <c r="F240" s="105">
        <v>13.0836939</v>
      </c>
      <c r="G240" s="105">
        <v>80.270185999999995</v>
      </c>
    </row>
    <row r="241" spans="1:7" x14ac:dyDescent="0.25">
      <c r="A241" s="1">
        <v>240</v>
      </c>
      <c r="B241" t="s">
        <v>7660</v>
      </c>
      <c r="C241" t="s">
        <v>8525</v>
      </c>
      <c r="D241" t="s">
        <v>549</v>
      </c>
      <c r="E241" t="s">
        <v>103</v>
      </c>
      <c r="F241" s="105">
        <v>46.9484742</v>
      </c>
      <c r="G241" s="105">
        <v>7.4521749000000002</v>
      </c>
    </row>
    <row r="242" spans="1:7" x14ac:dyDescent="0.25">
      <c r="A242" s="1">
        <v>241</v>
      </c>
      <c r="B242" t="s">
        <v>8526</v>
      </c>
      <c r="C242" t="s">
        <v>8301</v>
      </c>
      <c r="D242" t="s">
        <v>8527</v>
      </c>
      <c r="E242" t="s">
        <v>20</v>
      </c>
      <c r="F242" s="105">
        <v>35.108493099999997</v>
      </c>
      <c r="G242" s="105">
        <v>-77.044114300000004</v>
      </c>
    </row>
    <row r="243" spans="1:7" x14ac:dyDescent="0.25">
      <c r="A243" s="1">
        <v>242</v>
      </c>
      <c r="B243" t="s">
        <v>8528</v>
      </c>
      <c r="C243" t="s">
        <v>8529</v>
      </c>
      <c r="D243" t="s">
        <v>7596</v>
      </c>
      <c r="E243" t="s">
        <v>213</v>
      </c>
      <c r="F243" s="105">
        <v>-23.311287799999999</v>
      </c>
      <c r="G243" s="105">
        <v>-51.1595023</v>
      </c>
    </row>
    <row r="244" spans="1:7" x14ac:dyDescent="0.25">
      <c r="A244" s="1">
        <v>243</v>
      </c>
      <c r="B244" t="s">
        <v>102</v>
      </c>
      <c r="C244" t="s">
        <v>8530</v>
      </c>
      <c r="D244" t="s">
        <v>104</v>
      </c>
      <c r="E244" t="s">
        <v>103</v>
      </c>
      <c r="F244" s="105">
        <v>46.521826900000001</v>
      </c>
      <c r="G244" s="105">
        <v>6.6327024999999997</v>
      </c>
    </row>
    <row r="245" spans="1:7" x14ac:dyDescent="0.25">
      <c r="A245" s="1">
        <v>244</v>
      </c>
      <c r="B245" t="s">
        <v>386</v>
      </c>
      <c r="C245" t="s">
        <v>8277</v>
      </c>
      <c r="D245" t="s">
        <v>387</v>
      </c>
      <c r="E245" t="s">
        <v>138</v>
      </c>
      <c r="F245" s="105">
        <v>55.399722500000003</v>
      </c>
      <c r="G245" s="105">
        <v>10.3852104</v>
      </c>
    </row>
    <row r="246" spans="1:7" x14ac:dyDescent="0.25">
      <c r="A246" s="1">
        <v>245</v>
      </c>
      <c r="B246" t="s">
        <v>8531</v>
      </c>
      <c r="C246" t="s">
        <v>8532</v>
      </c>
      <c r="D246" t="s">
        <v>8533</v>
      </c>
      <c r="E246" t="s">
        <v>310</v>
      </c>
      <c r="F246" s="105">
        <v>37.884581300000001</v>
      </c>
      <c r="G246" s="105">
        <v>-4.7760138000000003</v>
      </c>
    </row>
    <row r="247" spans="1:7" x14ac:dyDescent="0.25">
      <c r="A247" s="1">
        <v>246</v>
      </c>
      <c r="B247" t="s">
        <v>8534</v>
      </c>
      <c r="C247" t="s">
        <v>8535</v>
      </c>
      <c r="D247" t="s">
        <v>8536</v>
      </c>
      <c r="E247" t="s">
        <v>343</v>
      </c>
      <c r="F247" s="105">
        <v>-33.718341299999999</v>
      </c>
      <c r="G247" s="105">
        <v>151.11744350000001</v>
      </c>
    </row>
    <row r="248" spans="1:7" x14ac:dyDescent="0.25">
      <c r="A248" s="1">
        <v>247</v>
      </c>
      <c r="B248" t="s">
        <v>8537</v>
      </c>
      <c r="C248" t="s">
        <v>8538</v>
      </c>
      <c r="D248" t="s">
        <v>7812</v>
      </c>
      <c r="E248" t="s">
        <v>310</v>
      </c>
      <c r="F248" s="105">
        <v>43.263001799999998</v>
      </c>
      <c r="G248" s="105">
        <v>-2.9350038999999999</v>
      </c>
    </row>
    <row r="249" spans="1:7" x14ac:dyDescent="0.25">
      <c r="A249" s="1">
        <v>248</v>
      </c>
      <c r="B249" t="s">
        <v>2160</v>
      </c>
      <c r="C249" t="s">
        <v>8346</v>
      </c>
      <c r="D249" t="s">
        <v>8539</v>
      </c>
      <c r="E249" t="s">
        <v>310</v>
      </c>
      <c r="F249" s="105">
        <v>40.9651572</v>
      </c>
      <c r="G249" s="105">
        <v>-5.6640182000000001</v>
      </c>
    </row>
    <row r="250" spans="1:7" x14ac:dyDescent="0.25">
      <c r="A250" s="1">
        <v>249</v>
      </c>
      <c r="B250" t="s">
        <v>8540</v>
      </c>
      <c r="C250" t="s">
        <v>8541</v>
      </c>
      <c r="D250" t="s">
        <v>428</v>
      </c>
      <c r="E250" t="s">
        <v>77</v>
      </c>
      <c r="F250" s="105">
        <v>43.296174299999997</v>
      </c>
      <c r="G250" s="105">
        <v>5.3699525000000001</v>
      </c>
    </row>
    <row r="251" spans="1:7" x14ac:dyDescent="0.25">
      <c r="A251" s="1">
        <v>250</v>
      </c>
      <c r="B251" t="s">
        <v>8240</v>
      </c>
      <c r="C251" t="s">
        <v>8542</v>
      </c>
      <c r="D251" t="s">
        <v>8242</v>
      </c>
      <c r="E251" t="s">
        <v>20</v>
      </c>
      <c r="F251" s="105">
        <v>29.974650199999999</v>
      </c>
      <c r="G251" s="105">
        <v>-92.134292099999996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717E-89FF-415A-B5B7-F7ABD9B0DDF1}">
  <dimension ref="A1:G126"/>
  <sheetViews>
    <sheetView workbookViewId="0">
      <selection activeCell="I49" sqref="I49"/>
    </sheetView>
  </sheetViews>
  <sheetFormatPr defaultColWidth="11.42578125" defaultRowHeight="15" x14ac:dyDescent="0.25"/>
  <cols>
    <col min="1" max="1" width="9.5703125" style="1" bestFit="1" customWidth="1"/>
    <col min="2" max="2" width="59.85546875" bestFit="1" customWidth="1"/>
    <col min="3" max="3" width="76.7109375" bestFit="1" customWidth="1"/>
    <col min="4" max="4" width="16.42578125" bestFit="1" customWidth="1"/>
    <col min="5" max="5" width="14.5703125" bestFit="1" customWidth="1"/>
    <col min="6" max="6" width="14.7109375" bestFit="1" customWidth="1"/>
    <col min="7" max="7" width="17.140625" bestFit="1" customWidth="1"/>
  </cols>
  <sheetData>
    <row r="1" spans="1:7" ht="21" x14ac:dyDescent="0.35">
      <c r="A1" s="33" t="s">
        <v>8151</v>
      </c>
      <c r="B1" s="32" t="s">
        <v>1</v>
      </c>
      <c r="C1" s="32" t="s">
        <v>7828</v>
      </c>
      <c r="D1" s="32" t="s">
        <v>3</v>
      </c>
      <c r="E1" s="32" t="s">
        <v>2</v>
      </c>
      <c r="F1" s="32" t="s">
        <v>9558</v>
      </c>
      <c r="G1" s="32" t="s">
        <v>9559</v>
      </c>
    </row>
    <row r="2" spans="1:7" x14ac:dyDescent="0.25">
      <c r="A2" s="1">
        <v>1</v>
      </c>
      <c r="B2" t="s">
        <v>19</v>
      </c>
      <c r="C2" t="s">
        <v>8543</v>
      </c>
      <c r="D2" t="s">
        <v>7834</v>
      </c>
      <c r="E2" t="s">
        <v>20</v>
      </c>
      <c r="F2" s="103">
        <v>44.0234387</v>
      </c>
      <c r="G2" s="103">
        <v>-92.463018199999993</v>
      </c>
    </row>
    <row r="3" spans="1:7" x14ac:dyDescent="0.25">
      <c r="A3" s="1">
        <v>2</v>
      </c>
      <c r="B3" t="s">
        <v>44</v>
      </c>
      <c r="C3" t="s">
        <v>8544</v>
      </c>
      <c r="D3" t="s">
        <v>7830</v>
      </c>
      <c r="E3" t="s">
        <v>20</v>
      </c>
      <c r="F3" s="103">
        <v>42.355433400000003</v>
      </c>
      <c r="G3" s="103">
        <v>-71.060511000000005</v>
      </c>
    </row>
    <row r="4" spans="1:7" x14ac:dyDescent="0.25">
      <c r="A4" s="1">
        <v>3</v>
      </c>
      <c r="B4" t="s">
        <v>76</v>
      </c>
      <c r="C4" t="s">
        <v>8545</v>
      </c>
      <c r="D4" t="s">
        <v>78</v>
      </c>
      <c r="E4" t="s">
        <v>77</v>
      </c>
      <c r="F4" s="103">
        <v>48.853495100000004</v>
      </c>
      <c r="G4" s="103">
        <v>2.3483915</v>
      </c>
    </row>
    <row r="5" spans="1:7" x14ac:dyDescent="0.25">
      <c r="A5" s="1">
        <v>4</v>
      </c>
      <c r="B5" t="s">
        <v>34</v>
      </c>
      <c r="C5" t="s">
        <v>8546</v>
      </c>
      <c r="D5" t="s">
        <v>7832</v>
      </c>
      <c r="E5" t="s">
        <v>20</v>
      </c>
      <c r="F5" s="103">
        <v>41.499657399999997</v>
      </c>
      <c r="G5" s="103">
        <v>-81.693677199999996</v>
      </c>
    </row>
    <row r="6" spans="1:7" x14ac:dyDescent="0.25">
      <c r="A6" s="1">
        <v>5</v>
      </c>
      <c r="B6" t="s">
        <v>7799</v>
      </c>
      <c r="D6" t="s">
        <v>259</v>
      </c>
      <c r="E6" t="s">
        <v>258</v>
      </c>
      <c r="F6" s="103">
        <v>51.489333500000001</v>
      </c>
      <c r="G6" s="103">
        <v>-0.14405508452768731</v>
      </c>
    </row>
    <row r="7" spans="1:7" x14ac:dyDescent="0.25">
      <c r="A7" s="1">
        <v>6</v>
      </c>
      <c r="B7" t="s">
        <v>59</v>
      </c>
      <c r="C7" t="s">
        <v>8547</v>
      </c>
      <c r="D7" t="s">
        <v>61</v>
      </c>
      <c r="E7" t="s">
        <v>60</v>
      </c>
      <c r="F7" s="103">
        <v>52.517036500000003</v>
      </c>
      <c r="G7" s="103">
        <v>13.3888599</v>
      </c>
    </row>
    <row r="8" spans="1:7" x14ac:dyDescent="0.25">
      <c r="A8" s="1">
        <v>7</v>
      </c>
      <c r="B8" t="s">
        <v>73</v>
      </c>
      <c r="C8" t="s">
        <v>8548</v>
      </c>
      <c r="D8" t="s">
        <v>7840</v>
      </c>
      <c r="E8" t="s">
        <v>20</v>
      </c>
      <c r="F8" s="103">
        <v>39.290881599999999</v>
      </c>
      <c r="G8" s="103">
        <v>-76.610759000000002</v>
      </c>
    </row>
    <row r="9" spans="1:7" x14ac:dyDescent="0.25">
      <c r="A9" s="1">
        <v>8</v>
      </c>
      <c r="B9" t="s">
        <v>193</v>
      </c>
      <c r="C9" t="s">
        <v>8544</v>
      </c>
      <c r="D9" t="s">
        <v>195</v>
      </c>
      <c r="E9" t="s">
        <v>194</v>
      </c>
      <c r="F9" s="103">
        <v>37.566679100000002</v>
      </c>
      <c r="G9" s="103">
        <v>126.9782914</v>
      </c>
    </row>
    <row r="10" spans="1:7" x14ac:dyDescent="0.25">
      <c r="A10" s="1">
        <v>9</v>
      </c>
      <c r="B10" t="s">
        <v>8434</v>
      </c>
      <c r="C10" t="s">
        <v>8549</v>
      </c>
      <c r="D10" t="s">
        <v>303</v>
      </c>
      <c r="E10" t="s">
        <v>231</v>
      </c>
      <c r="F10" s="103">
        <v>45.464194300000003</v>
      </c>
      <c r="G10" s="103">
        <v>9.1896345999999998</v>
      </c>
    </row>
    <row r="11" spans="1:7" x14ac:dyDescent="0.25">
      <c r="A11" s="1">
        <v>10</v>
      </c>
      <c r="B11" t="s">
        <v>296</v>
      </c>
      <c r="C11" t="s">
        <v>8550</v>
      </c>
      <c r="D11" t="s">
        <v>7886</v>
      </c>
      <c r="E11" t="s">
        <v>20</v>
      </c>
      <c r="F11" s="103">
        <v>37.779026199999997</v>
      </c>
      <c r="G11" s="103">
        <v>-122.419906</v>
      </c>
    </row>
    <row r="12" spans="1:7" x14ac:dyDescent="0.25">
      <c r="A12" s="1">
        <v>11</v>
      </c>
      <c r="B12" t="s">
        <v>188</v>
      </c>
      <c r="C12" t="s">
        <v>8544</v>
      </c>
      <c r="D12" t="s">
        <v>7836</v>
      </c>
      <c r="E12" t="s">
        <v>20</v>
      </c>
      <c r="F12" s="103">
        <v>40.7127281</v>
      </c>
      <c r="G12" s="103">
        <v>-74.006015199999993</v>
      </c>
    </row>
    <row r="13" spans="1:7" x14ac:dyDescent="0.25">
      <c r="A13" s="1">
        <v>12</v>
      </c>
      <c r="B13" t="s">
        <v>149</v>
      </c>
      <c r="C13" t="s">
        <v>8551</v>
      </c>
      <c r="D13" t="s">
        <v>7836</v>
      </c>
      <c r="E13" t="s">
        <v>20</v>
      </c>
      <c r="F13" s="103">
        <v>40.7127281</v>
      </c>
      <c r="G13" s="103">
        <v>-74.006015199999993</v>
      </c>
    </row>
    <row r="14" spans="1:7" x14ac:dyDescent="0.25">
      <c r="A14" s="1">
        <v>13</v>
      </c>
      <c r="B14" t="s">
        <v>615</v>
      </c>
      <c r="C14" t="s">
        <v>8544</v>
      </c>
      <c r="D14" t="s">
        <v>117</v>
      </c>
      <c r="E14" t="s">
        <v>116</v>
      </c>
      <c r="F14" s="103">
        <v>35.6840574</v>
      </c>
      <c r="G14" s="103">
        <v>139.7744912</v>
      </c>
    </row>
    <row r="15" spans="1:7" x14ac:dyDescent="0.25">
      <c r="A15" s="1">
        <v>14</v>
      </c>
      <c r="B15" t="s">
        <v>183</v>
      </c>
      <c r="C15" t="s">
        <v>8552</v>
      </c>
      <c r="D15" t="s">
        <v>52</v>
      </c>
      <c r="E15" t="s">
        <v>51</v>
      </c>
      <c r="F15" s="103">
        <v>43.6534817</v>
      </c>
      <c r="G15" s="103">
        <v>-79.383934699999998</v>
      </c>
    </row>
    <row r="16" spans="1:7" x14ac:dyDescent="0.25">
      <c r="A16" s="1">
        <v>15</v>
      </c>
      <c r="B16" t="s">
        <v>337</v>
      </c>
      <c r="C16" t="s">
        <v>8543</v>
      </c>
      <c r="D16" t="s">
        <v>7897</v>
      </c>
      <c r="E16" t="s">
        <v>20</v>
      </c>
      <c r="F16" s="103">
        <v>33.448436700000002</v>
      </c>
      <c r="G16" s="103">
        <v>-112.074141</v>
      </c>
    </row>
    <row r="17" spans="1:7" x14ac:dyDescent="0.25">
      <c r="A17" s="1">
        <v>16</v>
      </c>
      <c r="B17" t="s">
        <v>127</v>
      </c>
      <c r="C17" t="s">
        <v>8553</v>
      </c>
      <c r="D17" t="s">
        <v>128</v>
      </c>
      <c r="E17" t="s">
        <v>60</v>
      </c>
      <c r="F17" s="103">
        <v>49.4093582</v>
      </c>
      <c r="G17" s="103">
        <v>8.6947240000000008</v>
      </c>
    </row>
    <row r="18" spans="1:7" x14ac:dyDescent="0.25">
      <c r="A18" s="1">
        <v>17</v>
      </c>
      <c r="B18" t="s">
        <v>134</v>
      </c>
      <c r="C18" t="s">
        <v>8544</v>
      </c>
      <c r="D18" t="s">
        <v>7830</v>
      </c>
      <c r="E18" t="s">
        <v>20</v>
      </c>
      <c r="F18" s="103">
        <v>42.355433400000003</v>
      </c>
      <c r="G18" s="103">
        <v>-71.060511000000005</v>
      </c>
    </row>
    <row r="19" spans="1:7" x14ac:dyDescent="0.25">
      <c r="A19" s="1">
        <v>18</v>
      </c>
      <c r="B19" t="s">
        <v>115</v>
      </c>
      <c r="C19" t="s">
        <v>8544</v>
      </c>
      <c r="D19" t="s">
        <v>117</v>
      </c>
      <c r="E19" t="s">
        <v>116</v>
      </c>
      <c r="F19" s="103">
        <v>35.6840574</v>
      </c>
      <c r="G19" s="103">
        <v>139.7744912</v>
      </c>
    </row>
    <row r="20" spans="1:7" x14ac:dyDescent="0.25">
      <c r="A20" s="1">
        <v>19</v>
      </c>
      <c r="B20" t="s">
        <v>372</v>
      </c>
      <c r="C20" t="s">
        <v>8544</v>
      </c>
      <c r="D20" t="s">
        <v>195</v>
      </c>
      <c r="E20" t="s">
        <v>194</v>
      </c>
      <c r="F20" s="103">
        <v>37.566679100000002</v>
      </c>
      <c r="G20" s="103">
        <v>126.9782914</v>
      </c>
    </row>
    <row r="21" spans="1:7" x14ac:dyDescent="0.25">
      <c r="A21" s="1">
        <v>20</v>
      </c>
      <c r="B21" t="s">
        <v>515</v>
      </c>
      <c r="C21" t="s">
        <v>8554</v>
      </c>
      <c r="D21" t="s">
        <v>516</v>
      </c>
      <c r="E21" t="s">
        <v>343</v>
      </c>
      <c r="F21" s="103">
        <v>-37.787114799999998</v>
      </c>
      <c r="G21" s="103">
        <v>144.9515533</v>
      </c>
    </row>
    <row r="22" spans="1:7" x14ac:dyDescent="0.25">
      <c r="A22" s="1">
        <v>21</v>
      </c>
      <c r="B22" t="s">
        <v>346</v>
      </c>
      <c r="C22" t="s">
        <v>8555</v>
      </c>
      <c r="D22" t="s">
        <v>347</v>
      </c>
      <c r="E22" t="s">
        <v>60</v>
      </c>
      <c r="F22" s="103">
        <v>47.996090100000004</v>
      </c>
      <c r="G22" s="103">
        <v>7.8494004999999998</v>
      </c>
    </row>
    <row r="23" spans="1:7" x14ac:dyDescent="0.25">
      <c r="A23" s="1">
        <v>22</v>
      </c>
      <c r="B23" t="s">
        <v>5729</v>
      </c>
      <c r="C23" t="s">
        <v>8556</v>
      </c>
      <c r="D23" t="s">
        <v>214</v>
      </c>
      <c r="E23" t="s">
        <v>213</v>
      </c>
      <c r="F23" s="103">
        <v>-23.550650699999998</v>
      </c>
      <c r="G23" s="103">
        <v>-46.633382400000002</v>
      </c>
    </row>
    <row r="24" spans="1:7" x14ac:dyDescent="0.25">
      <c r="A24" s="1">
        <v>23</v>
      </c>
      <c r="B24" t="s">
        <v>270</v>
      </c>
      <c r="C24" t="s">
        <v>8557</v>
      </c>
      <c r="D24" t="s">
        <v>195</v>
      </c>
      <c r="E24" t="s">
        <v>194</v>
      </c>
      <c r="F24" s="103">
        <v>37.566679100000002</v>
      </c>
      <c r="G24" s="103">
        <v>126.9782914</v>
      </c>
    </row>
    <row r="25" spans="1:7" x14ac:dyDescent="0.25">
      <c r="A25" s="1">
        <v>24</v>
      </c>
      <c r="B25" t="s">
        <v>375</v>
      </c>
      <c r="C25" t="s">
        <v>8544</v>
      </c>
      <c r="D25" t="s">
        <v>376</v>
      </c>
      <c r="E25" t="s">
        <v>194</v>
      </c>
      <c r="F25" s="103">
        <v>37.420093999999999</v>
      </c>
      <c r="G25" s="103">
        <v>127.1266095</v>
      </c>
    </row>
    <row r="26" spans="1:7" x14ac:dyDescent="0.25">
      <c r="A26" s="1">
        <v>25</v>
      </c>
      <c r="B26" t="s">
        <v>249</v>
      </c>
      <c r="C26" t="s">
        <v>8544</v>
      </c>
      <c r="D26" t="s">
        <v>7842</v>
      </c>
      <c r="E26" t="s">
        <v>20</v>
      </c>
      <c r="F26" s="103">
        <v>34.053690899999999</v>
      </c>
      <c r="G26" s="103">
        <v>-118.242766</v>
      </c>
    </row>
    <row r="27" spans="1:7" x14ac:dyDescent="0.25">
      <c r="A27" s="1">
        <v>26</v>
      </c>
      <c r="B27" t="s">
        <v>313</v>
      </c>
      <c r="C27" t="s">
        <v>8544</v>
      </c>
      <c r="D27" t="s">
        <v>7847</v>
      </c>
      <c r="E27" t="s">
        <v>20</v>
      </c>
      <c r="F27" s="103">
        <v>39.9527237</v>
      </c>
      <c r="G27" s="103">
        <v>-75.163526200000007</v>
      </c>
    </row>
    <row r="28" spans="1:7" x14ac:dyDescent="0.25">
      <c r="A28" s="1">
        <v>27</v>
      </c>
      <c r="B28" t="s">
        <v>253</v>
      </c>
      <c r="C28" t="s">
        <v>8544</v>
      </c>
      <c r="D28" t="s">
        <v>7849</v>
      </c>
      <c r="E28" t="s">
        <v>20</v>
      </c>
      <c r="F28" s="103">
        <v>35.996653000000002</v>
      </c>
      <c r="G28" s="103">
        <v>-78.901805300000007</v>
      </c>
    </row>
    <row r="29" spans="1:7" x14ac:dyDescent="0.25">
      <c r="A29" s="1">
        <v>28</v>
      </c>
      <c r="B29" t="s">
        <v>370</v>
      </c>
      <c r="C29" t="s">
        <v>8558</v>
      </c>
      <c r="D29" t="s">
        <v>371</v>
      </c>
      <c r="E29" t="s">
        <v>310</v>
      </c>
      <c r="F29" s="103">
        <v>42.818199200000002</v>
      </c>
      <c r="G29" s="103">
        <v>-1.6440089</v>
      </c>
    </row>
    <row r="30" spans="1:7" x14ac:dyDescent="0.25">
      <c r="A30" s="1">
        <v>29</v>
      </c>
      <c r="B30" t="s">
        <v>230</v>
      </c>
      <c r="C30" t="s">
        <v>8559</v>
      </c>
      <c r="D30" t="s">
        <v>232</v>
      </c>
      <c r="E30" t="s">
        <v>231</v>
      </c>
      <c r="F30" s="103">
        <v>41.893320299999999</v>
      </c>
      <c r="G30" s="103">
        <v>12.482932099999999</v>
      </c>
    </row>
    <row r="31" spans="1:7" x14ac:dyDescent="0.25">
      <c r="A31" s="1">
        <v>30</v>
      </c>
      <c r="B31" t="s">
        <v>400</v>
      </c>
      <c r="C31" t="s">
        <v>8544</v>
      </c>
      <c r="D31" t="s">
        <v>401</v>
      </c>
      <c r="E31" t="s">
        <v>116</v>
      </c>
      <c r="F31" s="103">
        <v>35.185104500000001</v>
      </c>
      <c r="G31" s="103">
        <v>136.89984380000001</v>
      </c>
    </row>
    <row r="32" spans="1:7" x14ac:dyDescent="0.25">
      <c r="A32" s="1">
        <v>31</v>
      </c>
      <c r="B32" t="s">
        <v>81</v>
      </c>
      <c r="C32" t="s">
        <v>8560</v>
      </c>
      <c r="D32" t="s">
        <v>83</v>
      </c>
      <c r="E32" t="s">
        <v>82</v>
      </c>
      <c r="F32" s="103">
        <v>59.361367000000001</v>
      </c>
      <c r="G32" s="103">
        <v>18.0013693</v>
      </c>
    </row>
    <row r="33" spans="1:7" x14ac:dyDescent="0.25">
      <c r="A33" s="1">
        <v>32</v>
      </c>
      <c r="B33" t="s">
        <v>143</v>
      </c>
      <c r="C33" t="s">
        <v>8561</v>
      </c>
      <c r="D33" t="s">
        <v>7853</v>
      </c>
      <c r="E33" t="s">
        <v>20</v>
      </c>
      <c r="F33" s="103">
        <v>37.426540699999997</v>
      </c>
      <c r="G33" s="103">
        <v>-122.1703054553406</v>
      </c>
    </row>
    <row r="34" spans="1:7" x14ac:dyDescent="0.25">
      <c r="A34" s="1">
        <v>33</v>
      </c>
      <c r="B34" t="s">
        <v>635</v>
      </c>
      <c r="C34" t="s">
        <v>8562</v>
      </c>
      <c r="D34" t="s">
        <v>7928</v>
      </c>
      <c r="E34" t="s">
        <v>20</v>
      </c>
      <c r="F34" s="103">
        <v>38.628027799999998</v>
      </c>
      <c r="G34" s="103">
        <v>-90.191015399999998</v>
      </c>
    </row>
    <row r="35" spans="1:7" x14ac:dyDescent="0.25">
      <c r="A35" s="1">
        <v>34</v>
      </c>
      <c r="B35" t="s">
        <v>87</v>
      </c>
      <c r="C35" t="s">
        <v>8544</v>
      </c>
      <c r="D35" t="s">
        <v>7842</v>
      </c>
      <c r="E35" t="s">
        <v>20</v>
      </c>
      <c r="F35" s="103">
        <v>34.053690899999999</v>
      </c>
      <c r="G35" s="103">
        <v>-118.242766</v>
      </c>
    </row>
    <row r="36" spans="1:7" x14ac:dyDescent="0.25">
      <c r="A36" s="1">
        <v>35</v>
      </c>
      <c r="B36" t="s">
        <v>309</v>
      </c>
      <c r="C36" t="s">
        <v>8563</v>
      </c>
      <c r="D36" t="s">
        <v>311</v>
      </c>
      <c r="E36" t="s">
        <v>310</v>
      </c>
      <c r="F36" s="103">
        <v>40.416704699999997</v>
      </c>
      <c r="G36" s="103">
        <v>-3.7035825</v>
      </c>
    </row>
    <row r="37" spans="1:7" x14ac:dyDescent="0.25">
      <c r="A37" s="1">
        <v>36</v>
      </c>
      <c r="B37" t="s">
        <v>316</v>
      </c>
      <c r="C37" t="s">
        <v>8544</v>
      </c>
      <c r="D37" t="s">
        <v>195</v>
      </c>
      <c r="E37" t="s">
        <v>194</v>
      </c>
      <c r="F37" s="103">
        <v>37.566679100000002</v>
      </c>
      <c r="G37" s="103">
        <v>126.9782914</v>
      </c>
    </row>
    <row r="38" spans="1:7" x14ac:dyDescent="0.25">
      <c r="A38" s="1">
        <v>37</v>
      </c>
      <c r="B38" t="s">
        <v>7877</v>
      </c>
      <c r="C38" t="s">
        <v>8564</v>
      </c>
      <c r="D38" t="s">
        <v>472</v>
      </c>
      <c r="E38" t="s">
        <v>51</v>
      </c>
      <c r="F38" s="103">
        <v>45.5031824</v>
      </c>
      <c r="G38" s="103">
        <v>-73.569806499999999</v>
      </c>
    </row>
    <row r="39" spans="1:7" x14ac:dyDescent="0.25">
      <c r="A39" s="1">
        <v>38</v>
      </c>
      <c r="B39" t="s">
        <v>523</v>
      </c>
      <c r="C39" t="s">
        <v>8562</v>
      </c>
      <c r="D39" t="s">
        <v>195</v>
      </c>
      <c r="E39" t="s">
        <v>194</v>
      </c>
      <c r="F39" s="103">
        <v>37.566679100000002</v>
      </c>
      <c r="G39" s="103">
        <v>126.9782914</v>
      </c>
    </row>
    <row r="40" spans="1:7" x14ac:dyDescent="0.25">
      <c r="A40" s="1">
        <v>39</v>
      </c>
      <c r="B40" t="s">
        <v>577</v>
      </c>
      <c r="C40" t="s">
        <v>8565</v>
      </c>
      <c r="D40" t="s">
        <v>578</v>
      </c>
      <c r="E40" t="s">
        <v>60</v>
      </c>
      <c r="F40" s="103">
        <v>50.001231400000002</v>
      </c>
      <c r="G40" s="103">
        <v>8.2762513000000002</v>
      </c>
    </row>
    <row r="41" spans="1:7" x14ac:dyDescent="0.25">
      <c r="A41" s="1">
        <v>40</v>
      </c>
      <c r="B41" t="s">
        <v>360</v>
      </c>
      <c r="C41" t="s">
        <v>8556</v>
      </c>
      <c r="D41" t="s">
        <v>303</v>
      </c>
      <c r="E41" t="s">
        <v>231</v>
      </c>
      <c r="F41" s="103">
        <v>45.464194300000003</v>
      </c>
      <c r="G41" s="103">
        <v>9.1896345999999998</v>
      </c>
    </row>
    <row r="42" spans="1:7" x14ac:dyDescent="0.25">
      <c r="A42" s="1">
        <v>41</v>
      </c>
      <c r="B42" t="s">
        <v>339</v>
      </c>
      <c r="C42" t="s">
        <v>8553</v>
      </c>
      <c r="D42" t="s">
        <v>7700</v>
      </c>
      <c r="E42" t="s">
        <v>60</v>
      </c>
      <c r="F42" s="103">
        <v>48.523616400000002</v>
      </c>
      <c r="G42" s="103">
        <v>9.0535531000000002</v>
      </c>
    </row>
    <row r="43" spans="1:7" x14ac:dyDescent="0.25">
      <c r="A43" s="1">
        <v>42</v>
      </c>
      <c r="B43" t="s">
        <v>432</v>
      </c>
      <c r="C43" t="s">
        <v>8565</v>
      </c>
      <c r="D43" t="s">
        <v>433</v>
      </c>
      <c r="E43" t="s">
        <v>60</v>
      </c>
      <c r="F43" s="103">
        <v>50.735850999999997</v>
      </c>
      <c r="G43" s="103">
        <v>7.1006600000000004</v>
      </c>
    </row>
    <row r="44" spans="1:7" x14ac:dyDescent="0.25">
      <c r="A44" s="1">
        <v>43</v>
      </c>
      <c r="B44" t="s">
        <v>392</v>
      </c>
      <c r="C44" t="s">
        <v>8553</v>
      </c>
      <c r="D44" t="s">
        <v>393</v>
      </c>
      <c r="E44" t="s">
        <v>60</v>
      </c>
      <c r="F44" s="103">
        <v>49.592861599999999</v>
      </c>
      <c r="G44" s="103">
        <v>11.005599999999999</v>
      </c>
    </row>
    <row r="45" spans="1:7" x14ac:dyDescent="0.25">
      <c r="A45" s="1">
        <v>44</v>
      </c>
      <c r="B45" t="s">
        <v>8566</v>
      </c>
      <c r="D45" t="s">
        <v>426</v>
      </c>
      <c r="E45" t="s">
        <v>231</v>
      </c>
      <c r="F45" s="103">
        <v>45.036854650000002</v>
      </c>
      <c r="G45" s="103">
        <v>9.1378250828260263</v>
      </c>
    </row>
    <row r="46" spans="1:7" x14ac:dyDescent="0.25">
      <c r="A46" s="1">
        <v>45</v>
      </c>
      <c r="B46" t="s">
        <v>8567</v>
      </c>
      <c r="C46" t="s">
        <v>8568</v>
      </c>
      <c r="D46" t="s">
        <v>8569</v>
      </c>
      <c r="E46" t="s">
        <v>77</v>
      </c>
      <c r="F46" s="103">
        <v>50.636565400000002</v>
      </c>
      <c r="G46" s="103">
        <v>3.0635281999999999</v>
      </c>
    </row>
    <row r="47" spans="1:7" x14ac:dyDescent="0.25">
      <c r="A47" s="1">
        <v>46</v>
      </c>
      <c r="B47" t="s">
        <v>185</v>
      </c>
      <c r="C47" t="s">
        <v>8570</v>
      </c>
      <c r="D47" t="s">
        <v>7859</v>
      </c>
      <c r="E47" t="s">
        <v>20</v>
      </c>
      <c r="F47" s="103">
        <v>41.875561599999997</v>
      </c>
      <c r="G47" s="103">
        <v>-87.6244212</v>
      </c>
    </row>
    <row r="48" spans="1:7" x14ac:dyDescent="0.25">
      <c r="A48" s="1">
        <v>47</v>
      </c>
      <c r="B48" t="s">
        <v>7944</v>
      </c>
      <c r="C48" t="s">
        <v>8571</v>
      </c>
      <c r="D48" t="s">
        <v>7654</v>
      </c>
      <c r="E48" t="s">
        <v>60</v>
      </c>
      <c r="F48" s="103">
        <v>48.137107899999997</v>
      </c>
      <c r="G48" s="103">
        <v>11.5753822</v>
      </c>
    </row>
    <row r="49" spans="1:7" x14ac:dyDescent="0.25">
      <c r="A49" s="1">
        <v>48</v>
      </c>
      <c r="B49" t="s">
        <v>325</v>
      </c>
      <c r="C49" t="s">
        <v>8570</v>
      </c>
      <c r="D49" t="s">
        <v>7917</v>
      </c>
      <c r="E49" t="s">
        <v>20</v>
      </c>
      <c r="F49" s="103">
        <v>30.332183799999999</v>
      </c>
      <c r="G49" s="103">
        <v>-81.655651000000006</v>
      </c>
    </row>
    <row r="50" spans="1:7" x14ac:dyDescent="0.25">
      <c r="A50" s="1">
        <v>49</v>
      </c>
      <c r="B50" t="s">
        <v>8572</v>
      </c>
      <c r="C50" t="s">
        <v>8544</v>
      </c>
      <c r="D50" t="s">
        <v>8573</v>
      </c>
      <c r="E50" t="s">
        <v>116</v>
      </c>
      <c r="F50" s="103">
        <v>35.427640799999999</v>
      </c>
      <c r="G50" s="103">
        <v>133.331459</v>
      </c>
    </row>
    <row r="51" spans="1:7" x14ac:dyDescent="0.25">
      <c r="A51" s="1">
        <v>50</v>
      </c>
      <c r="B51" t="s">
        <v>322</v>
      </c>
      <c r="C51" t="s">
        <v>8544</v>
      </c>
      <c r="D51" t="s">
        <v>7836</v>
      </c>
      <c r="E51" t="s">
        <v>20</v>
      </c>
      <c r="F51" s="103">
        <v>40.7127281</v>
      </c>
      <c r="G51" s="103">
        <v>-74.006015199999993</v>
      </c>
    </row>
    <row r="52" spans="1:7" x14ac:dyDescent="0.25">
      <c r="A52" s="1">
        <v>51</v>
      </c>
      <c r="B52" t="s">
        <v>240</v>
      </c>
      <c r="C52" t="s">
        <v>8574</v>
      </c>
      <c r="D52" t="s">
        <v>242</v>
      </c>
      <c r="E52" t="s">
        <v>241</v>
      </c>
      <c r="F52" s="103">
        <v>52.373079599999997</v>
      </c>
      <c r="G52" s="103">
        <v>4.8924534</v>
      </c>
    </row>
    <row r="53" spans="1:7" x14ac:dyDescent="0.25">
      <c r="A53" s="1">
        <v>52</v>
      </c>
      <c r="B53" t="s">
        <v>2643</v>
      </c>
      <c r="D53" t="s">
        <v>117</v>
      </c>
      <c r="E53" t="s">
        <v>116</v>
      </c>
      <c r="F53" s="103">
        <v>35.6840574</v>
      </c>
      <c r="G53" s="103">
        <v>139.7744912</v>
      </c>
    </row>
    <row r="54" spans="1:7" x14ac:dyDescent="0.25">
      <c r="A54" s="1">
        <v>53</v>
      </c>
      <c r="B54" t="s">
        <v>8575</v>
      </c>
      <c r="C54" t="s">
        <v>8544</v>
      </c>
      <c r="D54" t="s">
        <v>78</v>
      </c>
      <c r="E54" t="s">
        <v>77</v>
      </c>
      <c r="F54" s="103">
        <v>48.853495100000004</v>
      </c>
      <c r="G54" s="103">
        <v>2.3483915</v>
      </c>
    </row>
    <row r="55" spans="1:7" x14ac:dyDescent="0.25">
      <c r="A55" s="1">
        <v>54</v>
      </c>
      <c r="B55" t="s">
        <v>120</v>
      </c>
      <c r="C55" t="s">
        <v>8576</v>
      </c>
      <c r="D55" t="s">
        <v>121</v>
      </c>
      <c r="E55" t="s">
        <v>103</v>
      </c>
      <c r="F55" s="103">
        <v>47.558107700000001</v>
      </c>
      <c r="G55" s="103">
        <v>7.5878261</v>
      </c>
    </row>
    <row r="56" spans="1:7" x14ac:dyDescent="0.25">
      <c r="A56" s="1">
        <v>55</v>
      </c>
      <c r="B56" t="s">
        <v>212</v>
      </c>
      <c r="C56" t="s">
        <v>8570</v>
      </c>
      <c r="D56" t="s">
        <v>214</v>
      </c>
      <c r="E56" t="s">
        <v>213</v>
      </c>
      <c r="F56" s="103">
        <v>-23.550650699999998</v>
      </c>
      <c r="G56" s="103">
        <v>-46.633382400000002</v>
      </c>
    </row>
    <row r="57" spans="1:7" x14ac:dyDescent="0.25">
      <c r="A57" s="1">
        <v>56</v>
      </c>
      <c r="B57" t="s">
        <v>50</v>
      </c>
      <c r="C57" t="s">
        <v>8577</v>
      </c>
      <c r="D57" t="s">
        <v>52</v>
      </c>
      <c r="E57" t="s">
        <v>51</v>
      </c>
      <c r="F57" s="103">
        <v>43.6534817</v>
      </c>
      <c r="G57" s="103">
        <v>-79.383934699999998</v>
      </c>
    </row>
    <row r="58" spans="1:7" x14ac:dyDescent="0.25">
      <c r="A58" s="1">
        <v>57</v>
      </c>
      <c r="B58" t="s">
        <v>7636</v>
      </c>
      <c r="C58" t="s">
        <v>8544</v>
      </c>
      <c r="D58" t="s">
        <v>7836</v>
      </c>
      <c r="E58" t="s">
        <v>20</v>
      </c>
      <c r="F58" s="103">
        <v>40.7127281</v>
      </c>
      <c r="G58" s="103">
        <v>-74.006015199999993</v>
      </c>
    </row>
    <row r="59" spans="1:7" x14ac:dyDescent="0.25">
      <c r="A59" s="1">
        <v>58</v>
      </c>
      <c r="B59" t="s">
        <v>8391</v>
      </c>
      <c r="C59" t="s">
        <v>8578</v>
      </c>
      <c r="D59" t="s">
        <v>232</v>
      </c>
      <c r="E59" t="s">
        <v>231</v>
      </c>
      <c r="F59" s="103">
        <v>41.893320299999999</v>
      </c>
      <c r="G59" s="103">
        <v>12.482932099999999</v>
      </c>
    </row>
    <row r="60" spans="1:7" x14ac:dyDescent="0.25">
      <c r="A60" s="1">
        <v>59</v>
      </c>
      <c r="B60" t="s">
        <v>209</v>
      </c>
      <c r="C60" t="s">
        <v>8579</v>
      </c>
      <c r="D60" t="s">
        <v>210</v>
      </c>
      <c r="E60" t="s">
        <v>60</v>
      </c>
      <c r="F60" s="103">
        <v>52.374477900000002</v>
      </c>
      <c r="G60" s="103">
        <v>9.7385532000000001</v>
      </c>
    </row>
    <row r="61" spans="1:7" x14ac:dyDescent="0.25">
      <c r="A61" s="1">
        <v>60</v>
      </c>
      <c r="B61" t="s">
        <v>173</v>
      </c>
      <c r="C61" t="s">
        <v>8580</v>
      </c>
      <c r="D61" t="s">
        <v>52</v>
      </c>
      <c r="E61" t="s">
        <v>51</v>
      </c>
      <c r="F61" s="103">
        <v>43.6534817</v>
      </c>
      <c r="G61" s="103">
        <v>-79.383934699999998</v>
      </c>
    </row>
    <row r="62" spans="1:7" x14ac:dyDescent="0.25">
      <c r="A62" s="1">
        <v>61</v>
      </c>
      <c r="B62" t="s">
        <v>160</v>
      </c>
      <c r="C62" t="s">
        <v>8553</v>
      </c>
      <c r="D62" t="s">
        <v>7654</v>
      </c>
      <c r="E62" t="s">
        <v>60</v>
      </c>
      <c r="F62" s="103">
        <v>48.137107899999997</v>
      </c>
      <c r="G62" s="103">
        <v>11.5753822</v>
      </c>
    </row>
    <row r="63" spans="1:7" x14ac:dyDescent="0.25">
      <c r="A63" s="1">
        <v>62</v>
      </c>
      <c r="B63" t="s">
        <v>462</v>
      </c>
      <c r="C63" t="s">
        <v>8544</v>
      </c>
      <c r="D63" t="s">
        <v>7890</v>
      </c>
      <c r="E63" t="s">
        <v>20</v>
      </c>
      <c r="F63" s="103">
        <v>33.748992399999999</v>
      </c>
      <c r="G63" s="103">
        <v>-84.390264400000007</v>
      </c>
    </row>
    <row r="64" spans="1:7" x14ac:dyDescent="0.25">
      <c r="A64" s="1">
        <v>63</v>
      </c>
      <c r="B64" t="s">
        <v>947</v>
      </c>
      <c r="C64" t="s">
        <v>8580</v>
      </c>
      <c r="D64" t="s">
        <v>52</v>
      </c>
      <c r="E64" t="s">
        <v>51</v>
      </c>
      <c r="F64" s="103">
        <v>43.6534817</v>
      </c>
      <c r="G64" s="103">
        <v>-79.383934699999998</v>
      </c>
    </row>
    <row r="65" spans="1:7" x14ac:dyDescent="0.25">
      <c r="A65" s="1">
        <v>64</v>
      </c>
      <c r="B65" t="s">
        <v>406</v>
      </c>
      <c r="C65" t="s">
        <v>8581</v>
      </c>
      <c r="D65" t="s">
        <v>407</v>
      </c>
      <c r="E65" t="s">
        <v>77</v>
      </c>
      <c r="F65" s="103">
        <v>45.702832100000002</v>
      </c>
      <c r="G65" s="103">
        <v>4.8241322999999996</v>
      </c>
    </row>
    <row r="66" spans="1:7" x14ac:dyDescent="0.25">
      <c r="A66" s="1">
        <v>65</v>
      </c>
      <c r="B66" t="s">
        <v>7702</v>
      </c>
      <c r="C66" t="s">
        <v>8582</v>
      </c>
      <c r="D66" t="s">
        <v>259</v>
      </c>
      <c r="E66" t="s">
        <v>258</v>
      </c>
      <c r="F66" s="103">
        <v>51.489333500000001</v>
      </c>
      <c r="G66" s="103">
        <v>-0.14405508452768731</v>
      </c>
    </row>
    <row r="67" spans="1:7" x14ac:dyDescent="0.25">
      <c r="A67" s="1">
        <v>66</v>
      </c>
      <c r="B67" t="s">
        <v>378</v>
      </c>
      <c r="C67" t="s">
        <v>8565</v>
      </c>
      <c r="D67" t="s">
        <v>8583</v>
      </c>
      <c r="E67" t="s">
        <v>60</v>
      </c>
      <c r="F67" s="103">
        <v>50.938361</v>
      </c>
      <c r="G67" s="103">
        <v>6.9599739999999999</v>
      </c>
    </row>
    <row r="68" spans="1:7" x14ac:dyDescent="0.25">
      <c r="A68" s="1">
        <v>67</v>
      </c>
      <c r="B68" t="s">
        <v>361</v>
      </c>
      <c r="C68" t="s">
        <v>8563</v>
      </c>
      <c r="D68" t="s">
        <v>330</v>
      </c>
      <c r="E68" t="s">
        <v>310</v>
      </c>
      <c r="F68" s="103">
        <v>41.382893899999999</v>
      </c>
      <c r="G68" s="103">
        <v>2.1774322000000002</v>
      </c>
    </row>
    <row r="69" spans="1:7" x14ac:dyDescent="0.25">
      <c r="A69" s="1">
        <v>68</v>
      </c>
      <c r="B69" t="s">
        <v>8584</v>
      </c>
      <c r="C69" t="s">
        <v>8585</v>
      </c>
      <c r="D69" t="s">
        <v>232</v>
      </c>
      <c r="E69" t="s">
        <v>231</v>
      </c>
      <c r="F69" s="103">
        <v>41.893320299999999</v>
      </c>
      <c r="G69" s="103">
        <v>12.482932099999999</v>
      </c>
    </row>
    <row r="70" spans="1:7" x14ac:dyDescent="0.25">
      <c r="A70" s="1">
        <v>69</v>
      </c>
      <c r="B70" t="s">
        <v>7666</v>
      </c>
      <c r="C70" t="s">
        <v>8570</v>
      </c>
      <c r="D70" t="s">
        <v>8183</v>
      </c>
      <c r="E70" t="s">
        <v>20</v>
      </c>
      <c r="F70" s="103">
        <v>44.811349</v>
      </c>
      <c r="G70" s="103">
        <v>-91.498494100000002</v>
      </c>
    </row>
    <row r="71" spans="1:7" x14ac:dyDescent="0.25">
      <c r="A71" s="1">
        <v>70</v>
      </c>
      <c r="B71" t="s">
        <v>436</v>
      </c>
      <c r="C71" t="s">
        <v>8570</v>
      </c>
      <c r="D71" t="s">
        <v>437</v>
      </c>
      <c r="E71" t="s">
        <v>258</v>
      </c>
      <c r="F71" s="103">
        <v>51.752013099999999</v>
      </c>
      <c r="G71" s="103">
        <v>-1.2578499000000001</v>
      </c>
    </row>
    <row r="72" spans="1:7" x14ac:dyDescent="0.25">
      <c r="A72" s="1">
        <v>71</v>
      </c>
      <c r="B72" t="s">
        <v>7648</v>
      </c>
      <c r="C72" t="s">
        <v>8544</v>
      </c>
      <c r="D72" t="s">
        <v>7840</v>
      </c>
      <c r="E72" t="s">
        <v>20</v>
      </c>
      <c r="F72" s="103">
        <v>39.290881599999999</v>
      </c>
      <c r="G72" s="103">
        <v>-76.610759000000002</v>
      </c>
    </row>
    <row r="73" spans="1:7" x14ac:dyDescent="0.25">
      <c r="A73" s="1">
        <v>72</v>
      </c>
      <c r="B73" t="s">
        <v>434</v>
      </c>
      <c r="C73" t="s">
        <v>8562</v>
      </c>
      <c r="D73" t="s">
        <v>435</v>
      </c>
      <c r="E73" t="s">
        <v>194</v>
      </c>
      <c r="F73" s="103">
        <v>37.261650000000003</v>
      </c>
      <c r="G73" s="103">
        <v>127.03184899999999</v>
      </c>
    </row>
    <row r="74" spans="1:7" x14ac:dyDescent="0.25">
      <c r="A74" s="1">
        <v>73</v>
      </c>
      <c r="B74" t="s">
        <v>429</v>
      </c>
      <c r="C74" t="s">
        <v>8586</v>
      </c>
      <c r="D74" t="s">
        <v>7859</v>
      </c>
      <c r="E74" t="s">
        <v>20</v>
      </c>
      <c r="F74" s="103">
        <v>41.875561599999997</v>
      </c>
      <c r="G74" s="103">
        <v>-87.6244212</v>
      </c>
    </row>
    <row r="75" spans="1:7" x14ac:dyDescent="0.25">
      <c r="A75" s="1">
        <v>74</v>
      </c>
      <c r="B75" t="s">
        <v>329</v>
      </c>
      <c r="C75" t="s">
        <v>8587</v>
      </c>
      <c r="D75" t="s">
        <v>330</v>
      </c>
      <c r="E75" t="s">
        <v>310</v>
      </c>
      <c r="F75" s="103">
        <v>41.382893899999999</v>
      </c>
      <c r="G75" s="103">
        <v>2.1774322000000002</v>
      </c>
    </row>
    <row r="76" spans="1:7" x14ac:dyDescent="0.25">
      <c r="A76" s="1">
        <v>75</v>
      </c>
      <c r="B76" t="s">
        <v>440</v>
      </c>
      <c r="C76" t="s">
        <v>8588</v>
      </c>
      <c r="D76" t="s">
        <v>441</v>
      </c>
      <c r="E76" t="s">
        <v>77</v>
      </c>
      <c r="F76" s="103">
        <v>43.6044622</v>
      </c>
      <c r="G76" s="103">
        <v>1.4442469</v>
      </c>
    </row>
    <row r="77" spans="1:7" x14ac:dyDescent="0.25">
      <c r="A77" s="1">
        <v>76</v>
      </c>
      <c r="B77" t="s">
        <v>317</v>
      </c>
      <c r="C77" t="s">
        <v>8589</v>
      </c>
      <c r="D77" t="s">
        <v>7859</v>
      </c>
      <c r="E77" t="s">
        <v>20</v>
      </c>
      <c r="F77" s="103">
        <v>41.875561599999997</v>
      </c>
      <c r="G77" s="103">
        <v>-87.6244212</v>
      </c>
    </row>
    <row r="78" spans="1:7" x14ac:dyDescent="0.25">
      <c r="A78" s="1">
        <v>77</v>
      </c>
      <c r="B78" t="s">
        <v>377</v>
      </c>
      <c r="C78" t="s">
        <v>8568</v>
      </c>
      <c r="D78" t="s">
        <v>78</v>
      </c>
      <c r="E78" t="s">
        <v>77</v>
      </c>
      <c r="F78" s="103">
        <v>48.853495100000004</v>
      </c>
      <c r="G78" s="103">
        <v>2.3483915</v>
      </c>
    </row>
    <row r="79" spans="1:7" x14ac:dyDescent="0.25">
      <c r="A79" s="1">
        <v>78</v>
      </c>
      <c r="B79" t="s">
        <v>414</v>
      </c>
      <c r="C79" t="s">
        <v>8590</v>
      </c>
      <c r="D79" t="s">
        <v>415</v>
      </c>
      <c r="E79" t="s">
        <v>138</v>
      </c>
      <c r="F79" s="103">
        <v>57.046262599999999</v>
      </c>
      <c r="G79" s="103">
        <v>9.9215263</v>
      </c>
    </row>
    <row r="80" spans="1:7" x14ac:dyDescent="0.25">
      <c r="A80" s="1">
        <v>79</v>
      </c>
      <c r="B80" t="s">
        <v>404</v>
      </c>
      <c r="C80" t="s">
        <v>8556</v>
      </c>
      <c r="D80" t="s">
        <v>214</v>
      </c>
      <c r="E80" t="s">
        <v>213</v>
      </c>
      <c r="F80" s="103">
        <v>-23.550650699999998</v>
      </c>
      <c r="G80" s="103">
        <v>-46.633382400000002</v>
      </c>
    </row>
    <row r="81" spans="1:7" x14ac:dyDescent="0.25">
      <c r="A81" s="1">
        <v>80</v>
      </c>
      <c r="B81" t="s">
        <v>373</v>
      </c>
      <c r="C81" t="s">
        <v>8544</v>
      </c>
      <c r="D81" t="s">
        <v>7903</v>
      </c>
      <c r="E81" t="s">
        <v>20</v>
      </c>
      <c r="F81" s="103">
        <v>47.603832099999998</v>
      </c>
      <c r="G81" s="103">
        <v>-122.330062</v>
      </c>
    </row>
    <row r="82" spans="1:7" x14ac:dyDescent="0.25">
      <c r="A82" s="1">
        <v>81</v>
      </c>
      <c r="B82" t="s">
        <v>633</v>
      </c>
      <c r="C82" t="s">
        <v>8591</v>
      </c>
      <c r="D82" t="s">
        <v>7902</v>
      </c>
      <c r="E82" t="s">
        <v>20</v>
      </c>
      <c r="F82" s="103">
        <v>41.308213799999997</v>
      </c>
      <c r="G82" s="103">
        <v>-72.925051800000006</v>
      </c>
    </row>
    <row r="83" spans="1:7" x14ac:dyDescent="0.25">
      <c r="A83" s="1">
        <v>82</v>
      </c>
      <c r="B83" t="s">
        <v>591</v>
      </c>
      <c r="C83" t="s">
        <v>8544</v>
      </c>
      <c r="D83" t="s">
        <v>592</v>
      </c>
      <c r="E83" t="s">
        <v>116</v>
      </c>
      <c r="F83" s="103">
        <v>35.021040999999997</v>
      </c>
      <c r="G83" s="103">
        <v>135.7556075</v>
      </c>
    </row>
    <row r="84" spans="1:7" x14ac:dyDescent="0.25">
      <c r="A84" s="1">
        <v>83</v>
      </c>
      <c r="B84" t="s">
        <v>466</v>
      </c>
      <c r="C84" t="s">
        <v>8592</v>
      </c>
      <c r="D84" t="s">
        <v>7832</v>
      </c>
      <c r="E84" t="s">
        <v>20</v>
      </c>
      <c r="F84" s="103">
        <v>41.499657399999997</v>
      </c>
      <c r="G84" s="103">
        <v>-81.693677199999996</v>
      </c>
    </row>
    <row r="85" spans="1:7" x14ac:dyDescent="0.25">
      <c r="A85" s="1">
        <v>84</v>
      </c>
      <c r="B85" t="s">
        <v>427</v>
      </c>
      <c r="C85" t="s">
        <v>8568</v>
      </c>
      <c r="D85" t="s">
        <v>428</v>
      </c>
      <c r="E85" t="s">
        <v>77</v>
      </c>
      <c r="F85" s="103">
        <v>43.296174299999997</v>
      </c>
      <c r="G85" s="103">
        <v>5.3699525000000001</v>
      </c>
    </row>
    <row r="86" spans="1:7" x14ac:dyDescent="0.25">
      <c r="A86" s="1">
        <v>85</v>
      </c>
      <c r="B86" t="s">
        <v>533</v>
      </c>
      <c r="C86" t="s">
        <v>8570</v>
      </c>
      <c r="D86" t="s">
        <v>195</v>
      </c>
      <c r="E86" t="s">
        <v>194</v>
      </c>
      <c r="F86" s="103">
        <v>37.566679100000002</v>
      </c>
      <c r="G86" s="103">
        <v>126.9782914</v>
      </c>
    </row>
    <row r="87" spans="1:7" x14ac:dyDescent="0.25">
      <c r="A87" s="1">
        <v>86</v>
      </c>
      <c r="B87" t="s">
        <v>491</v>
      </c>
      <c r="C87" t="s">
        <v>8544</v>
      </c>
      <c r="D87" t="s">
        <v>7909</v>
      </c>
      <c r="E87" t="s">
        <v>20</v>
      </c>
      <c r="F87" s="103">
        <v>38.581060600000001</v>
      </c>
      <c r="G87" s="103">
        <v>-121.49389499999999</v>
      </c>
    </row>
    <row r="88" spans="1:7" x14ac:dyDescent="0.25">
      <c r="A88" s="1">
        <v>87</v>
      </c>
      <c r="B88" t="s">
        <v>410</v>
      </c>
      <c r="C88" t="s">
        <v>8570</v>
      </c>
      <c r="D88" t="s">
        <v>412</v>
      </c>
      <c r="E88" t="s">
        <v>411</v>
      </c>
      <c r="F88" s="103">
        <v>28.627392799999999</v>
      </c>
      <c r="G88" s="103">
        <v>77.171695400000004</v>
      </c>
    </row>
    <row r="89" spans="1:7" x14ac:dyDescent="0.25">
      <c r="A89" s="1">
        <v>88</v>
      </c>
      <c r="B89" t="s">
        <v>341</v>
      </c>
      <c r="C89" t="s">
        <v>8570</v>
      </c>
      <c r="D89" t="s">
        <v>195</v>
      </c>
      <c r="E89" t="s">
        <v>194</v>
      </c>
      <c r="F89" s="103">
        <v>37.566679100000002</v>
      </c>
      <c r="G89" s="103">
        <v>126.9782914</v>
      </c>
    </row>
    <row r="90" spans="1:7" x14ac:dyDescent="0.25">
      <c r="A90" s="1">
        <v>89</v>
      </c>
      <c r="B90" t="s">
        <v>564</v>
      </c>
      <c r="C90" t="s">
        <v>8593</v>
      </c>
      <c r="D90" t="s">
        <v>78</v>
      </c>
      <c r="E90" t="s">
        <v>77</v>
      </c>
      <c r="F90" s="103">
        <v>48.853495100000004</v>
      </c>
      <c r="G90" s="103">
        <v>2.3483915</v>
      </c>
    </row>
    <row r="91" spans="1:7" x14ac:dyDescent="0.25">
      <c r="A91" s="1">
        <v>90</v>
      </c>
      <c r="B91" t="s">
        <v>544</v>
      </c>
      <c r="C91" t="s">
        <v>8563</v>
      </c>
      <c r="D91" t="s">
        <v>311</v>
      </c>
      <c r="E91" t="s">
        <v>310</v>
      </c>
      <c r="F91" s="103">
        <v>40.416704699999997</v>
      </c>
      <c r="G91" s="103">
        <v>-3.7035825</v>
      </c>
    </row>
    <row r="92" spans="1:7" x14ac:dyDescent="0.25">
      <c r="A92" s="1">
        <v>91</v>
      </c>
      <c r="B92" t="s">
        <v>226</v>
      </c>
      <c r="C92" t="s">
        <v>8544</v>
      </c>
      <c r="D92" t="s">
        <v>7855</v>
      </c>
      <c r="E92" t="s">
        <v>20</v>
      </c>
      <c r="F92" s="103">
        <v>42.268156900000001</v>
      </c>
      <c r="G92" s="103">
        <v>-83.731229099999993</v>
      </c>
    </row>
    <row r="93" spans="1:7" x14ac:dyDescent="0.25">
      <c r="A93" s="1">
        <v>92</v>
      </c>
      <c r="B93" t="s">
        <v>352</v>
      </c>
      <c r="C93" t="s">
        <v>8563</v>
      </c>
      <c r="D93" t="s">
        <v>311</v>
      </c>
      <c r="E93" t="s">
        <v>310</v>
      </c>
      <c r="F93" s="103">
        <v>40.416704699999997</v>
      </c>
      <c r="G93" s="103">
        <v>-3.7035825</v>
      </c>
    </row>
    <row r="94" spans="1:7" x14ac:dyDescent="0.25">
      <c r="A94" s="1">
        <v>93</v>
      </c>
      <c r="B94" t="s">
        <v>550</v>
      </c>
      <c r="C94" t="s">
        <v>8594</v>
      </c>
      <c r="D94" t="s">
        <v>472</v>
      </c>
      <c r="E94" t="s">
        <v>51</v>
      </c>
      <c r="F94" s="103">
        <v>45.5031824</v>
      </c>
      <c r="G94" s="103">
        <v>-73.569806499999999</v>
      </c>
    </row>
    <row r="95" spans="1:7" x14ac:dyDescent="0.25">
      <c r="A95" s="1">
        <v>94</v>
      </c>
      <c r="B95" t="s">
        <v>390</v>
      </c>
      <c r="C95" t="s">
        <v>8544</v>
      </c>
      <c r="D95" t="s">
        <v>7830</v>
      </c>
      <c r="E95" t="s">
        <v>20</v>
      </c>
      <c r="F95" s="103">
        <v>42.355433400000003</v>
      </c>
      <c r="G95" s="103">
        <v>-71.060511000000005</v>
      </c>
    </row>
    <row r="96" spans="1:7" x14ac:dyDescent="0.25">
      <c r="A96" s="1">
        <v>95</v>
      </c>
      <c r="B96" t="s">
        <v>8485</v>
      </c>
      <c r="C96" t="s">
        <v>8568</v>
      </c>
      <c r="D96" t="s">
        <v>78</v>
      </c>
      <c r="E96" t="s">
        <v>77</v>
      </c>
      <c r="F96" s="103">
        <v>48.853495100000004</v>
      </c>
      <c r="G96" s="103">
        <v>2.3483915</v>
      </c>
    </row>
    <row r="97" spans="1:7" x14ac:dyDescent="0.25">
      <c r="A97" s="1">
        <v>96</v>
      </c>
      <c r="B97" t="s">
        <v>302</v>
      </c>
      <c r="C97" t="s">
        <v>8595</v>
      </c>
      <c r="D97" t="s">
        <v>303</v>
      </c>
      <c r="E97" t="s">
        <v>231</v>
      </c>
      <c r="F97" s="103">
        <v>45.464194300000003</v>
      </c>
      <c r="G97" s="103">
        <v>9.1896345999999998</v>
      </c>
    </row>
    <row r="98" spans="1:7" x14ac:dyDescent="0.25">
      <c r="A98" s="1">
        <v>97</v>
      </c>
      <c r="B98" t="s">
        <v>7619</v>
      </c>
      <c r="C98" t="s">
        <v>8596</v>
      </c>
      <c r="D98" t="s">
        <v>7858</v>
      </c>
      <c r="E98" t="s">
        <v>20</v>
      </c>
      <c r="F98" s="103">
        <v>44.977299500000001</v>
      </c>
      <c r="G98" s="103">
        <v>-93.265469199999998</v>
      </c>
    </row>
    <row r="99" spans="1:7" x14ac:dyDescent="0.25">
      <c r="A99" s="1">
        <v>98</v>
      </c>
      <c r="B99" t="s">
        <v>7755</v>
      </c>
      <c r="C99" t="s">
        <v>8597</v>
      </c>
      <c r="D99" t="s">
        <v>195</v>
      </c>
      <c r="E99" t="s">
        <v>194</v>
      </c>
      <c r="F99" s="103">
        <v>37.566679100000002</v>
      </c>
      <c r="G99" s="103">
        <v>126.9782914</v>
      </c>
    </row>
    <row r="100" spans="1:7" x14ac:dyDescent="0.25">
      <c r="A100" s="1">
        <v>99</v>
      </c>
      <c r="B100" t="s">
        <v>7616</v>
      </c>
      <c r="C100" t="s">
        <v>8544</v>
      </c>
      <c r="D100" t="s">
        <v>7836</v>
      </c>
      <c r="E100" t="s">
        <v>20</v>
      </c>
      <c r="F100" s="103">
        <v>40.7127281</v>
      </c>
      <c r="G100" s="103">
        <v>-74.006015199999993</v>
      </c>
    </row>
    <row r="101" spans="1:7" x14ac:dyDescent="0.25">
      <c r="A101" s="1">
        <v>100</v>
      </c>
      <c r="B101" t="s">
        <v>3217</v>
      </c>
      <c r="C101" t="s">
        <v>8598</v>
      </c>
      <c r="D101" t="s">
        <v>8599</v>
      </c>
      <c r="E101" t="s">
        <v>51</v>
      </c>
      <c r="F101" s="103">
        <v>53.546205499999999</v>
      </c>
      <c r="G101" s="103">
        <v>-113.491241</v>
      </c>
    </row>
    <row r="102" spans="1:7" x14ac:dyDescent="0.25">
      <c r="A102" s="1">
        <v>101</v>
      </c>
      <c r="B102" t="s">
        <v>596</v>
      </c>
      <c r="C102" t="s">
        <v>8600</v>
      </c>
      <c r="D102" t="s">
        <v>311</v>
      </c>
      <c r="E102" t="s">
        <v>310</v>
      </c>
      <c r="F102" s="103">
        <v>40.416704699999997</v>
      </c>
      <c r="G102" s="103">
        <v>-3.7035825</v>
      </c>
    </row>
    <row r="103" spans="1:7" x14ac:dyDescent="0.25">
      <c r="A103" s="1">
        <v>102</v>
      </c>
      <c r="B103" t="s">
        <v>102</v>
      </c>
      <c r="C103" t="s">
        <v>8601</v>
      </c>
      <c r="D103" t="s">
        <v>104</v>
      </c>
      <c r="E103" t="s">
        <v>103</v>
      </c>
      <c r="F103" s="103">
        <v>46.521826900000001</v>
      </c>
      <c r="G103" s="103">
        <v>6.6327024999999997</v>
      </c>
    </row>
    <row r="104" spans="1:7" x14ac:dyDescent="0.25">
      <c r="A104" s="1">
        <v>103</v>
      </c>
      <c r="B104" t="s">
        <v>8110</v>
      </c>
      <c r="C104" t="s">
        <v>8570</v>
      </c>
      <c r="D104" t="s">
        <v>8602</v>
      </c>
      <c r="E104" t="s">
        <v>20</v>
      </c>
      <c r="F104" s="103">
        <v>29.619417550000001</v>
      </c>
      <c r="G104" s="103">
        <v>-82.360117935617524</v>
      </c>
    </row>
    <row r="105" spans="1:7" x14ac:dyDescent="0.25">
      <c r="A105" s="1">
        <v>104</v>
      </c>
      <c r="B105" t="s">
        <v>7662</v>
      </c>
      <c r="C105" t="s">
        <v>8603</v>
      </c>
      <c r="D105" t="s">
        <v>7867</v>
      </c>
      <c r="E105" t="s">
        <v>20</v>
      </c>
      <c r="F105" s="103">
        <v>29.758938199999999</v>
      </c>
      <c r="G105" s="103">
        <v>-95.367697399999997</v>
      </c>
    </row>
    <row r="106" spans="1:7" x14ac:dyDescent="0.25">
      <c r="A106" s="1">
        <v>105</v>
      </c>
      <c r="B106" t="s">
        <v>637</v>
      </c>
      <c r="C106" t="s">
        <v>8604</v>
      </c>
      <c r="D106" t="s">
        <v>7842</v>
      </c>
      <c r="E106" t="s">
        <v>20</v>
      </c>
      <c r="F106" s="103">
        <v>34.053690899999999</v>
      </c>
      <c r="G106" s="103">
        <v>-118.242766</v>
      </c>
    </row>
    <row r="107" spans="1:7" x14ac:dyDescent="0.25">
      <c r="A107" s="1">
        <v>106</v>
      </c>
      <c r="B107" t="s">
        <v>604</v>
      </c>
      <c r="C107" t="s">
        <v>8579</v>
      </c>
      <c r="D107" t="s">
        <v>605</v>
      </c>
      <c r="E107" t="s">
        <v>60</v>
      </c>
      <c r="F107" s="103">
        <v>50.110644399999998</v>
      </c>
      <c r="G107" s="103">
        <v>8.6820917000000009</v>
      </c>
    </row>
    <row r="108" spans="1:7" x14ac:dyDescent="0.25">
      <c r="A108" s="1">
        <v>107</v>
      </c>
      <c r="B108" t="s">
        <v>652</v>
      </c>
      <c r="C108" t="s">
        <v>8605</v>
      </c>
      <c r="D108" t="s">
        <v>7882</v>
      </c>
      <c r="E108" t="s">
        <v>20</v>
      </c>
      <c r="F108" s="103">
        <v>32.776271899999998</v>
      </c>
      <c r="G108" s="103">
        <v>-96.796855899999997</v>
      </c>
    </row>
    <row r="109" spans="1:7" x14ac:dyDescent="0.25">
      <c r="A109" s="1">
        <v>108</v>
      </c>
      <c r="B109" t="s">
        <v>8468</v>
      </c>
      <c r="C109" t="s">
        <v>8606</v>
      </c>
      <c r="D109" t="s">
        <v>7793</v>
      </c>
      <c r="E109" t="s">
        <v>51</v>
      </c>
      <c r="F109" s="103">
        <v>51.045606399999997</v>
      </c>
      <c r="G109" s="103">
        <v>-114.057541</v>
      </c>
    </row>
    <row r="110" spans="1:7" x14ac:dyDescent="0.25">
      <c r="A110" s="1">
        <v>109</v>
      </c>
      <c r="B110" t="s">
        <v>8218</v>
      </c>
      <c r="C110" t="s">
        <v>8570</v>
      </c>
      <c r="D110" t="s">
        <v>8220</v>
      </c>
      <c r="E110" t="s">
        <v>20</v>
      </c>
      <c r="F110" s="103">
        <v>25.774172799999999</v>
      </c>
      <c r="G110" s="103">
        <v>-80.193619999999996</v>
      </c>
    </row>
    <row r="111" spans="1:7" x14ac:dyDescent="0.25">
      <c r="A111" s="1">
        <v>110</v>
      </c>
      <c r="B111" t="s">
        <v>348</v>
      </c>
      <c r="C111" t="s">
        <v>8607</v>
      </c>
      <c r="D111" t="s">
        <v>349</v>
      </c>
      <c r="E111" t="s">
        <v>77</v>
      </c>
      <c r="F111" s="103">
        <v>44.841225000000001</v>
      </c>
      <c r="G111" s="103">
        <v>-0.58003640000000001</v>
      </c>
    </row>
    <row r="112" spans="1:7" x14ac:dyDescent="0.25">
      <c r="A112" s="1">
        <v>111</v>
      </c>
      <c r="B112" t="s">
        <v>164</v>
      </c>
      <c r="C112" t="s">
        <v>8562</v>
      </c>
      <c r="D112" t="s">
        <v>117</v>
      </c>
      <c r="E112" t="s">
        <v>116</v>
      </c>
      <c r="F112" s="103">
        <v>35.6840574</v>
      </c>
      <c r="G112" s="103">
        <v>139.7744912</v>
      </c>
    </row>
    <row r="113" spans="1:7" x14ac:dyDescent="0.25">
      <c r="A113" s="1">
        <v>112</v>
      </c>
      <c r="B113" t="s">
        <v>4294</v>
      </c>
      <c r="C113" t="s">
        <v>8608</v>
      </c>
      <c r="D113" t="s">
        <v>7836</v>
      </c>
      <c r="E113" t="s">
        <v>20</v>
      </c>
      <c r="F113" s="103">
        <v>40.7127281</v>
      </c>
      <c r="G113" s="103">
        <v>-74.006015199999993</v>
      </c>
    </row>
    <row r="114" spans="1:7" x14ac:dyDescent="0.25">
      <c r="A114" s="1">
        <v>113</v>
      </c>
      <c r="B114" t="s">
        <v>8609</v>
      </c>
      <c r="C114" t="s">
        <v>8603</v>
      </c>
      <c r="D114" t="s">
        <v>8610</v>
      </c>
      <c r="E114" t="s">
        <v>20</v>
      </c>
      <c r="F114" s="103">
        <v>42.331550900000003</v>
      </c>
      <c r="G114" s="103">
        <v>-83.046640300000007</v>
      </c>
    </row>
    <row r="115" spans="1:7" x14ac:dyDescent="0.25">
      <c r="A115" s="1">
        <v>114</v>
      </c>
      <c r="B115" t="s">
        <v>355</v>
      </c>
      <c r="C115" t="s">
        <v>8546</v>
      </c>
      <c r="D115" t="s">
        <v>7867</v>
      </c>
      <c r="E115" t="s">
        <v>20</v>
      </c>
      <c r="F115" s="103">
        <v>29.758938199999999</v>
      </c>
      <c r="G115" s="103">
        <v>-95.367697399999997</v>
      </c>
    </row>
    <row r="116" spans="1:7" x14ac:dyDescent="0.25">
      <c r="A116" s="1">
        <v>115</v>
      </c>
      <c r="B116" t="s">
        <v>551</v>
      </c>
      <c r="C116" t="s">
        <v>8611</v>
      </c>
      <c r="D116" t="s">
        <v>552</v>
      </c>
      <c r="E116" t="s">
        <v>51</v>
      </c>
      <c r="F116" s="103">
        <v>49.260872399999997</v>
      </c>
      <c r="G116" s="103">
        <v>-123.113952</v>
      </c>
    </row>
    <row r="117" spans="1:7" x14ac:dyDescent="0.25">
      <c r="A117" s="1">
        <v>116</v>
      </c>
      <c r="B117" t="s">
        <v>5836</v>
      </c>
      <c r="C117" t="s">
        <v>8556</v>
      </c>
      <c r="D117" t="s">
        <v>5838</v>
      </c>
      <c r="E117" t="s">
        <v>213</v>
      </c>
      <c r="F117" s="103">
        <v>-21.760953300000001</v>
      </c>
      <c r="G117" s="103">
        <v>-43.350112899999999</v>
      </c>
    </row>
    <row r="118" spans="1:7" x14ac:dyDescent="0.25">
      <c r="A118" s="1">
        <v>117</v>
      </c>
      <c r="B118" t="s">
        <v>473</v>
      </c>
      <c r="C118" t="s">
        <v>8563</v>
      </c>
      <c r="D118" t="s">
        <v>311</v>
      </c>
      <c r="E118" t="s">
        <v>310</v>
      </c>
      <c r="F118" s="103">
        <v>40.416704699999997</v>
      </c>
      <c r="G118" s="103">
        <v>-3.7035825</v>
      </c>
    </row>
    <row r="119" spans="1:7" x14ac:dyDescent="0.25">
      <c r="A119" s="1">
        <v>118</v>
      </c>
      <c r="B119" t="s">
        <v>7660</v>
      </c>
      <c r="C119" t="s">
        <v>8612</v>
      </c>
      <c r="D119" t="s">
        <v>549</v>
      </c>
      <c r="E119" t="s">
        <v>103</v>
      </c>
      <c r="F119" s="103">
        <v>46.9484742</v>
      </c>
      <c r="G119" s="103">
        <v>7.4521749000000002</v>
      </c>
    </row>
    <row r="120" spans="1:7" x14ac:dyDescent="0.25">
      <c r="A120" s="1">
        <v>119</v>
      </c>
      <c r="B120" t="s">
        <v>1415</v>
      </c>
      <c r="C120" t="s">
        <v>8554</v>
      </c>
      <c r="D120" t="s">
        <v>8613</v>
      </c>
      <c r="E120" t="s">
        <v>343</v>
      </c>
      <c r="F120" s="103">
        <v>-33.945516750000003</v>
      </c>
      <c r="G120" s="103">
        <v>151.2440301744235</v>
      </c>
    </row>
    <row r="121" spans="1:7" x14ac:dyDescent="0.25">
      <c r="A121" s="1">
        <v>120</v>
      </c>
      <c r="B121" t="s">
        <v>357</v>
      </c>
      <c r="C121" t="s">
        <v>8570</v>
      </c>
      <c r="D121" t="s">
        <v>117</v>
      </c>
      <c r="E121" t="s">
        <v>116</v>
      </c>
      <c r="F121" s="103">
        <v>35.6840574</v>
      </c>
      <c r="G121" s="103">
        <v>139.7744912</v>
      </c>
    </row>
    <row r="122" spans="1:7" x14ac:dyDescent="0.25">
      <c r="A122" s="1">
        <v>121</v>
      </c>
      <c r="B122" t="s">
        <v>353</v>
      </c>
      <c r="C122" t="s">
        <v>8570</v>
      </c>
      <c r="D122" t="s">
        <v>354</v>
      </c>
      <c r="E122" t="s">
        <v>116</v>
      </c>
      <c r="F122" s="103">
        <v>33.625124100000001</v>
      </c>
      <c r="G122" s="103">
        <v>130.61800160000001</v>
      </c>
    </row>
    <row r="123" spans="1:7" x14ac:dyDescent="0.25">
      <c r="A123" s="1">
        <v>122</v>
      </c>
      <c r="B123" t="s">
        <v>8614</v>
      </c>
      <c r="C123" t="s">
        <v>8568</v>
      </c>
      <c r="D123" t="s">
        <v>299</v>
      </c>
      <c r="E123" t="s">
        <v>60</v>
      </c>
      <c r="F123" s="103">
        <v>53.550341000000003</v>
      </c>
      <c r="G123" s="103">
        <v>10.000654000000001</v>
      </c>
    </row>
    <row r="124" spans="1:7" x14ac:dyDescent="0.25">
      <c r="A124" s="1">
        <v>123</v>
      </c>
      <c r="B124" t="s">
        <v>457</v>
      </c>
      <c r="C124" t="s">
        <v>8615</v>
      </c>
      <c r="D124" t="s">
        <v>458</v>
      </c>
      <c r="E124" t="s">
        <v>411</v>
      </c>
      <c r="F124" s="103">
        <v>28.4646148</v>
      </c>
      <c r="G124" s="103">
        <v>77.029919399999997</v>
      </c>
    </row>
    <row r="125" spans="1:7" x14ac:dyDescent="0.25">
      <c r="A125" s="1">
        <v>124</v>
      </c>
      <c r="B125" t="s">
        <v>8616</v>
      </c>
      <c r="C125" t="s">
        <v>8581</v>
      </c>
      <c r="D125" t="s">
        <v>560</v>
      </c>
      <c r="E125" t="s">
        <v>77</v>
      </c>
      <c r="F125" s="103">
        <v>45.7578137</v>
      </c>
      <c r="G125" s="103">
        <v>4.8320113999999998</v>
      </c>
    </row>
    <row r="126" spans="1:7" x14ac:dyDescent="0.25">
      <c r="A126" s="1">
        <v>125</v>
      </c>
      <c r="B126" t="s">
        <v>342</v>
      </c>
      <c r="C126" t="s">
        <v>8617</v>
      </c>
      <c r="D126" t="s">
        <v>344</v>
      </c>
      <c r="E126" t="s">
        <v>343</v>
      </c>
      <c r="F126" s="103">
        <v>-33.889611600000002</v>
      </c>
      <c r="G126" s="103">
        <v>151.18009860000001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1C86-6DA0-4EB1-AB3B-4E1D8D6E5FD4}">
  <dimension ref="A1:G126"/>
  <sheetViews>
    <sheetView workbookViewId="0">
      <selection activeCell="J21" sqref="J21"/>
    </sheetView>
  </sheetViews>
  <sheetFormatPr defaultColWidth="11.42578125" defaultRowHeight="15" x14ac:dyDescent="0.25"/>
  <cols>
    <col min="1" max="1" width="10.85546875" style="1"/>
    <col min="2" max="2" width="67.28515625" bestFit="1" customWidth="1"/>
    <col min="3" max="3" width="50" bestFit="1" customWidth="1"/>
    <col min="4" max="4" width="18.5703125" bestFit="1" customWidth="1"/>
    <col min="5" max="5" width="14.5703125" bestFit="1" customWidth="1"/>
    <col min="6" max="6" width="14.7109375" bestFit="1" customWidth="1"/>
    <col min="7" max="7" width="17.140625" bestFit="1" customWidth="1"/>
  </cols>
  <sheetData>
    <row r="1" spans="1:7" ht="21" x14ac:dyDescent="0.35">
      <c r="A1" s="33" t="s">
        <v>8151</v>
      </c>
      <c r="B1" s="32" t="s">
        <v>1</v>
      </c>
      <c r="C1" s="32" t="s">
        <v>7828</v>
      </c>
      <c r="D1" s="32" t="s">
        <v>3</v>
      </c>
      <c r="E1" s="32" t="s">
        <v>2</v>
      </c>
      <c r="F1" s="32" t="s">
        <v>9558</v>
      </c>
      <c r="G1" s="32" t="s">
        <v>9559</v>
      </c>
    </row>
    <row r="2" spans="1:7" x14ac:dyDescent="0.25">
      <c r="A2">
        <v>1</v>
      </c>
      <c r="B2" t="s">
        <v>149</v>
      </c>
      <c r="C2" t="s">
        <v>8618</v>
      </c>
      <c r="D2" t="s">
        <v>7836</v>
      </c>
      <c r="E2" t="s">
        <v>20</v>
      </c>
      <c r="F2">
        <v>40.737232900000002</v>
      </c>
      <c r="G2">
        <v>-73.862477023525585</v>
      </c>
    </row>
    <row r="3" spans="1:7" x14ac:dyDescent="0.25">
      <c r="A3">
        <v>2</v>
      </c>
      <c r="B3" t="s">
        <v>19</v>
      </c>
      <c r="C3" t="s">
        <v>8543</v>
      </c>
      <c r="D3" t="s">
        <v>7834</v>
      </c>
      <c r="E3" t="s">
        <v>20</v>
      </c>
      <c r="F3">
        <v>44.0234387</v>
      </c>
      <c r="G3">
        <v>-92.463018199999993</v>
      </c>
    </row>
    <row r="4" spans="1:7" x14ac:dyDescent="0.25">
      <c r="A4">
        <v>3</v>
      </c>
      <c r="B4" t="s">
        <v>7799</v>
      </c>
      <c r="D4" t="s">
        <v>259</v>
      </c>
      <c r="E4" t="s">
        <v>258</v>
      </c>
      <c r="F4">
        <v>51.489333500000001</v>
      </c>
      <c r="G4">
        <v>-0.14405508452768731</v>
      </c>
    </row>
    <row r="5" spans="1:7" x14ac:dyDescent="0.25">
      <c r="A5">
        <v>4</v>
      </c>
      <c r="B5" t="s">
        <v>44</v>
      </c>
      <c r="C5" t="s">
        <v>8617</v>
      </c>
      <c r="D5" t="s">
        <v>7830</v>
      </c>
      <c r="E5" t="s">
        <v>20</v>
      </c>
      <c r="F5">
        <v>42.355433400000003</v>
      </c>
      <c r="G5">
        <v>-71.060511000000005</v>
      </c>
    </row>
    <row r="6" spans="1:7" x14ac:dyDescent="0.25">
      <c r="A6">
        <v>5</v>
      </c>
      <c r="B6" t="s">
        <v>59</v>
      </c>
      <c r="C6" t="s">
        <v>8619</v>
      </c>
      <c r="D6" t="s">
        <v>61</v>
      </c>
      <c r="E6" t="s">
        <v>60</v>
      </c>
      <c r="F6">
        <v>52.517036500000003</v>
      </c>
      <c r="G6">
        <v>13.3888599</v>
      </c>
    </row>
    <row r="7" spans="1:7" x14ac:dyDescent="0.25">
      <c r="A7">
        <v>6</v>
      </c>
      <c r="B7" t="s">
        <v>73</v>
      </c>
      <c r="C7" t="s">
        <v>8548</v>
      </c>
      <c r="D7" t="s">
        <v>7840</v>
      </c>
      <c r="E7" t="s">
        <v>20</v>
      </c>
      <c r="F7">
        <v>39.290881599999999</v>
      </c>
      <c r="G7">
        <v>-76.610759000000002</v>
      </c>
    </row>
    <row r="8" spans="1:7" x14ac:dyDescent="0.25">
      <c r="A8">
        <v>7</v>
      </c>
      <c r="B8" t="s">
        <v>34</v>
      </c>
      <c r="C8" t="s">
        <v>8546</v>
      </c>
      <c r="D8" t="s">
        <v>7832</v>
      </c>
      <c r="E8" t="s">
        <v>20</v>
      </c>
      <c r="F8">
        <v>41.499657399999997</v>
      </c>
      <c r="G8">
        <v>-81.693677199999996</v>
      </c>
    </row>
    <row r="9" spans="1:7" x14ac:dyDescent="0.25">
      <c r="A9">
        <v>8</v>
      </c>
      <c r="B9" t="s">
        <v>188</v>
      </c>
      <c r="C9" t="s">
        <v>8620</v>
      </c>
      <c r="D9" t="s">
        <v>7836</v>
      </c>
      <c r="E9" t="s">
        <v>20</v>
      </c>
      <c r="F9">
        <v>40.737232900000002</v>
      </c>
      <c r="G9">
        <v>-73.862477023525585</v>
      </c>
    </row>
    <row r="10" spans="1:7" x14ac:dyDescent="0.25">
      <c r="A10">
        <v>9</v>
      </c>
      <c r="B10" t="s">
        <v>76</v>
      </c>
      <c r="C10" t="s">
        <v>8621</v>
      </c>
      <c r="D10" t="s">
        <v>78</v>
      </c>
      <c r="E10" t="s">
        <v>77</v>
      </c>
      <c r="F10">
        <v>48.853495100000004</v>
      </c>
      <c r="G10">
        <v>2.3483915</v>
      </c>
    </row>
    <row r="11" spans="1:7" x14ac:dyDescent="0.25">
      <c r="A11">
        <v>10</v>
      </c>
      <c r="B11" t="s">
        <v>7616</v>
      </c>
      <c r="C11" t="s">
        <v>8617</v>
      </c>
      <c r="D11" t="s">
        <v>7836</v>
      </c>
      <c r="E11" t="s">
        <v>20</v>
      </c>
      <c r="F11">
        <v>40.737232900000002</v>
      </c>
      <c r="G11">
        <v>-73.862477023525585</v>
      </c>
    </row>
    <row r="12" spans="1:7" x14ac:dyDescent="0.25">
      <c r="A12">
        <v>11</v>
      </c>
      <c r="B12" t="s">
        <v>296</v>
      </c>
      <c r="C12" t="s">
        <v>8622</v>
      </c>
      <c r="D12" t="s">
        <v>7886</v>
      </c>
      <c r="E12" t="s">
        <v>20</v>
      </c>
      <c r="F12">
        <v>37.779026199999997</v>
      </c>
      <c r="G12">
        <v>-122.419906</v>
      </c>
    </row>
    <row r="13" spans="1:7" x14ac:dyDescent="0.25">
      <c r="A13">
        <v>12</v>
      </c>
      <c r="B13" t="s">
        <v>115</v>
      </c>
      <c r="C13" t="s">
        <v>8617</v>
      </c>
      <c r="D13" t="s">
        <v>117</v>
      </c>
      <c r="E13" t="s">
        <v>116</v>
      </c>
      <c r="F13">
        <v>35.6840574</v>
      </c>
      <c r="G13">
        <v>139.7744912</v>
      </c>
    </row>
    <row r="14" spans="1:7" x14ac:dyDescent="0.25">
      <c r="A14">
        <v>13</v>
      </c>
      <c r="B14" t="s">
        <v>127</v>
      </c>
      <c r="C14" t="s">
        <v>8623</v>
      </c>
      <c r="D14" t="s">
        <v>128</v>
      </c>
      <c r="E14" t="s">
        <v>60</v>
      </c>
      <c r="F14">
        <v>49.4093582</v>
      </c>
      <c r="G14">
        <v>8.6947240000000008</v>
      </c>
    </row>
    <row r="15" spans="1:7" x14ac:dyDescent="0.25">
      <c r="A15">
        <v>14</v>
      </c>
      <c r="B15" t="s">
        <v>134</v>
      </c>
      <c r="C15" t="s">
        <v>8617</v>
      </c>
      <c r="D15" t="s">
        <v>7830</v>
      </c>
      <c r="E15" t="s">
        <v>20</v>
      </c>
      <c r="F15">
        <v>42.355433400000003</v>
      </c>
      <c r="G15">
        <v>-71.060511000000005</v>
      </c>
    </row>
    <row r="16" spans="1:7" x14ac:dyDescent="0.25">
      <c r="A16">
        <v>15</v>
      </c>
      <c r="B16" t="s">
        <v>143</v>
      </c>
      <c r="C16" t="s">
        <v>8617</v>
      </c>
      <c r="D16" t="s">
        <v>7853</v>
      </c>
      <c r="E16" t="s">
        <v>20</v>
      </c>
      <c r="F16">
        <v>37.426540699999997</v>
      </c>
      <c r="G16">
        <v>-122.1703054553406</v>
      </c>
    </row>
    <row r="17" spans="1:7" x14ac:dyDescent="0.25">
      <c r="A17">
        <v>16</v>
      </c>
      <c r="B17" t="s">
        <v>8624</v>
      </c>
      <c r="C17" t="s">
        <v>8625</v>
      </c>
      <c r="D17" t="s">
        <v>7897</v>
      </c>
      <c r="E17" t="s">
        <v>20</v>
      </c>
      <c r="F17">
        <v>33.448436700000002</v>
      </c>
      <c r="G17">
        <v>-112.074141</v>
      </c>
    </row>
    <row r="18" spans="1:7" x14ac:dyDescent="0.25">
      <c r="A18">
        <v>17</v>
      </c>
      <c r="B18" t="s">
        <v>7648</v>
      </c>
      <c r="C18" t="s">
        <v>8617</v>
      </c>
      <c r="D18" t="s">
        <v>7840</v>
      </c>
      <c r="E18" t="s">
        <v>20</v>
      </c>
      <c r="F18">
        <v>39.290881599999999</v>
      </c>
      <c r="G18">
        <v>-76.610759000000002</v>
      </c>
    </row>
    <row r="19" spans="1:7" x14ac:dyDescent="0.25">
      <c r="A19">
        <v>18</v>
      </c>
      <c r="B19" t="s">
        <v>337</v>
      </c>
      <c r="C19" t="s">
        <v>8543</v>
      </c>
      <c r="D19" t="s">
        <v>7897</v>
      </c>
      <c r="E19" t="s">
        <v>20</v>
      </c>
      <c r="F19">
        <v>33.448436700000002</v>
      </c>
      <c r="G19">
        <v>-112.074141</v>
      </c>
    </row>
    <row r="20" spans="1:7" x14ac:dyDescent="0.25">
      <c r="A20">
        <v>19</v>
      </c>
      <c r="B20" t="s">
        <v>8434</v>
      </c>
      <c r="C20" t="s">
        <v>8626</v>
      </c>
      <c r="D20" t="s">
        <v>303</v>
      </c>
      <c r="E20" t="s">
        <v>231</v>
      </c>
      <c r="F20">
        <v>45.464194300000003</v>
      </c>
      <c r="G20">
        <v>9.1896345999999998</v>
      </c>
    </row>
    <row r="21" spans="1:7" x14ac:dyDescent="0.25">
      <c r="A21">
        <v>20</v>
      </c>
      <c r="B21" t="s">
        <v>7615</v>
      </c>
      <c r="C21" t="s">
        <v>8627</v>
      </c>
      <c r="D21" t="s">
        <v>7867</v>
      </c>
      <c r="E21" t="s">
        <v>20</v>
      </c>
      <c r="F21">
        <v>29.758938199999999</v>
      </c>
      <c r="G21">
        <v>-95.367697399999997</v>
      </c>
    </row>
    <row r="22" spans="1:7" x14ac:dyDescent="0.25">
      <c r="A22">
        <v>21</v>
      </c>
      <c r="B22" t="s">
        <v>253</v>
      </c>
      <c r="C22" t="s">
        <v>8617</v>
      </c>
      <c r="D22" t="s">
        <v>7849</v>
      </c>
      <c r="E22" t="s">
        <v>20</v>
      </c>
      <c r="F22">
        <v>35.996653000000002</v>
      </c>
      <c r="G22">
        <v>-78.901805300000007</v>
      </c>
    </row>
    <row r="23" spans="1:7" x14ac:dyDescent="0.25">
      <c r="A23">
        <v>22</v>
      </c>
      <c r="B23" t="s">
        <v>81</v>
      </c>
      <c r="C23" t="s">
        <v>8560</v>
      </c>
      <c r="D23" t="s">
        <v>83</v>
      </c>
      <c r="E23" t="s">
        <v>82</v>
      </c>
      <c r="F23">
        <v>49.223467399999997</v>
      </c>
      <c r="G23">
        <v>18.739313899999999</v>
      </c>
    </row>
    <row r="24" spans="1:7" x14ac:dyDescent="0.25">
      <c r="A24">
        <v>23</v>
      </c>
      <c r="B24" t="s">
        <v>322</v>
      </c>
      <c r="C24" t="s">
        <v>8617</v>
      </c>
      <c r="D24" t="s">
        <v>7836</v>
      </c>
      <c r="E24" t="s">
        <v>20</v>
      </c>
      <c r="F24">
        <v>40.737232900000002</v>
      </c>
      <c r="G24">
        <v>-73.862477023525585</v>
      </c>
    </row>
    <row r="25" spans="1:7" x14ac:dyDescent="0.25">
      <c r="A25">
        <v>24</v>
      </c>
      <c r="B25" t="s">
        <v>7877</v>
      </c>
      <c r="C25" t="s">
        <v>8628</v>
      </c>
      <c r="D25" t="s">
        <v>472</v>
      </c>
      <c r="E25" t="s">
        <v>51</v>
      </c>
      <c r="F25">
        <v>45.5031824</v>
      </c>
      <c r="G25">
        <v>-73.569806499999999</v>
      </c>
    </row>
    <row r="26" spans="1:7" x14ac:dyDescent="0.25">
      <c r="A26">
        <v>25</v>
      </c>
      <c r="B26" t="s">
        <v>449</v>
      </c>
      <c r="C26" t="s">
        <v>8629</v>
      </c>
      <c r="D26" t="s">
        <v>450</v>
      </c>
      <c r="E26" t="s">
        <v>241</v>
      </c>
      <c r="F26">
        <v>50.857985450000001</v>
      </c>
      <c r="G26">
        <v>5.6969881818221104</v>
      </c>
    </row>
    <row r="27" spans="1:7" x14ac:dyDescent="0.25">
      <c r="A27">
        <v>26</v>
      </c>
      <c r="B27" t="s">
        <v>341</v>
      </c>
      <c r="C27" t="s">
        <v>8620</v>
      </c>
      <c r="D27" t="s">
        <v>195</v>
      </c>
      <c r="E27" t="s">
        <v>194</v>
      </c>
      <c r="F27">
        <v>37.566679100000002</v>
      </c>
      <c r="G27">
        <v>126.9782914</v>
      </c>
    </row>
    <row r="28" spans="1:7" x14ac:dyDescent="0.25">
      <c r="A28">
        <v>27</v>
      </c>
      <c r="B28" t="s">
        <v>7674</v>
      </c>
      <c r="C28" t="s">
        <v>8630</v>
      </c>
      <c r="D28" t="s">
        <v>259</v>
      </c>
      <c r="E28" t="s">
        <v>258</v>
      </c>
      <c r="F28">
        <v>51.489333500000001</v>
      </c>
      <c r="G28">
        <v>-0.14405508452768731</v>
      </c>
    </row>
    <row r="29" spans="1:7" x14ac:dyDescent="0.25">
      <c r="A29">
        <v>28</v>
      </c>
      <c r="B29" t="s">
        <v>8041</v>
      </c>
      <c r="C29" t="s">
        <v>8617</v>
      </c>
      <c r="D29" t="s">
        <v>7836</v>
      </c>
      <c r="E29" t="s">
        <v>20</v>
      </c>
      <c r="F29">
        <v>40.737232900000002</v>
      </c>
      <c r="G29">
        <v>-73.862477023525585</v>
      </c>
    </row>
    <row r="30" spans="1:7" x14ac:dyDescent="0.25">
      <c r="A30">
        <v>29</v>
      </c>
      <c r="B30" t="s">
        <v>7636</v>
      </c>
      <c r="C30" t="s">
        <v>8631</v>
      </c>
      <c r="D30" t="s">
        <v>7836</v>
      </c>
      <c r="E30" t="s">
        <v>20</v>
      </c>
      <c r="F30">
        <v>40.737232900000002</v>
      </c>
      <c r="G30">
        <v>-73.862477023525585</v>
      </c>
    </row>
    <row r="31" spans="1:7" x14ac:dyDescent="0.25">
      <c r="A31">
        <v>30</v>
      </c>
      <c r="B31" t="s">
        <v>7702</v>
      </c>
      <c r="C31" t="s">
        <v>8620</v>
      </c>
      <c r="D31" t="s">
        <v>259</v>
      </c>
      <c r="E31" t="s">
        <v>258</v>
      </c>
      <c r="F31">
        <v>51.489333500000001</v>
      </c>
      <c r="G31">
        <v>-0.14405508452768731</v>
      </c>
    </row>
    <row r="32" spans="1:7" x14ac:dyDescent="0.25">
      <c r="A32">
        <v>31</v>
      </c>
      <c r="B32" t="s">
        <v>185</v>
      </c>
      <c r="C32" t="s">
        <v>8617</v>
      </c>
      <c r="D32" t="s">
        <v>7859</v>
      </c>
      <c r="E32" t="s">
        <v>20</v>
      </c>
      <c r="F32">
        <v>41.875561599999997</v>
      </c>
      <c r="G32">
        <v>-87.6244212</v>
      </c>
    </row>
    <row r="33" spans="1:7" x14ac:dyDescent="0.25">
      <c r="A33">
        <v>32</v>
      </c>
      <c r="B33" t="s">
        <v>5733</v>
      </c>
      <c r="C33" t="s">
        <v>8632</v>
      </c>
      <c r="D33" t="s">
        <v>214</v>
      </c>
      <c r="E33" t="s">
        <v>213</v>
      </c>
      <c r="F33">
        <v>-23.550650699999998</v>
      </c>
      <c r="G33">
        <v>-46.633382400000002</v>
      </c>
    </row>
    <row r="34" spans="1:7" x14ac:dyDescent="0.25">
      <c r="A34">
        <v>33</v>
      </c>
      <c r="B34" t="s">
        <v>414</v>
      </c>
      <c r="C34" t="s">
        <v>8633</v>
      </c>
      <c r="D34" t="s">
        <v>415</v>
      </c>
      <c r="E34" t="s">
        <v>138</v>
      </c>
      <c r="F34">
        <v>57.046262599999999</v>
      </c>
      <c r="G34">
        <v>9.9215263</v>
      </c>
    </row>
    <row r="35" spans="1:7" x14ac:dyDescent="0.25">
      <c r="A35">
        <v>34</v>
      </c>
      <c r="B35" t="s">
        <v>519</v>
      </c>
      <c r="C35" t="s">
        <v>8634</v>
      </c>
      <c r="D35" t="s">
        <v>214</v>
      </c>
      <c r="E35" t="s">
        <v>213</v>
      </c>
      <c r="F35">
        <v>-23.550650699999998</v>
      </c>
      <c r="G35">
        <v>-46.633382400000002</v>
      </c>
    </row>
    <row r="36" spans="1:7" x14ac:dyDescent="0.25">
      <c r="A36">
        <v>35</v>
      </c>
      <c r="B36" t="s">
        <v>647</v>
      </c>
      <c r="C36" t="s">
        <v>8635</v>
      </c>
      <c r="D36" t="s">
        <v>7830</v>
      </c>
      <c r="E36" t="s">
        <v>20</v>
      </c>
      <c r="F36">
        <v>42.355433400000003</v>
      </c>
      <c r="G36">
        <v>-71.060511000000005</v>
      </c>
    </row>
    <row r="37" spans="1:7" x14ac:dyDescent="0.25">
      <c r="A37">
        <v>36</v>
      </c>
      <c r="B37" t="s">
        <v>212</v>
      </c>
      <c r="C37" t="s">
        <v>8636</v>
      </c>
      <c r="D37" t="s">
        <v>214</v>
      </c>
      <c r="E37" t="s">
        <v>213</v>
      </c>
      <c r="F37">
        <v>-23.550650699999998</v>
      </c>
      <c r="G37">
        <v>-46.633382400000002</v>
      </c>
    </row>
    <row r="38" spans="1:7" x14ac:dyDescent="0.25">
      <c r="A38">
        <v>37</v>
      </c>
      <c r="B38" t="s">
        <v>209</v>
      </c>
      <c r="C38" t="s">
        <v>8637</v>
      </c>
      <c r="D38" t="s">
        <v>210</v>
      </c>
      <c r="E38" t="s">
        <v>60</v>
      </c>
      <c r="F38">
        <v>52.374477900000002</v>
      </c>
      <c r="G38">
        <v>9.7385532000000001</v>
      </c>
    </row>
    <row r="39" spans="1:7" x14ac:dyDescent="0.25">
      <c r="A39">
        <v>38</v>
      </c>
      <c r="B39" t="s">
        <v>358</v>
      </c>
      <c r="C39" t="s">
        <v>8620</v>
      </c>
      <c r="D39" t="s">
        <v>359</v>
      </c>
      <c r="E39" t="s">
        <v>258</v>
      </c>
      <c r="F39">
        <v>52.205531399999998</v>
      </c>
      <c r="G39">
        <v>0.1186637</v>
      </c>
    </row>
    <row r="40" spans="1:7" x14ac:dyDescent="0.25">
      <c r="A40">
        <v>39</v>
      </c>
      <c r="B40" t="s">
        <v>522</v>
      </c>
      <c r="C40" t="s">
        <v>8620</v>
      </c>
      <c r="D40" t="s">
        <v>195</v>
      </c>
      <c r="E40" t="s">
        <v>194</v>
      </c>
      <c r="F40">
        <v>37.566679100000002</v>
      </c>
      <c r="G40">
        <v>126.9782914</v>
      </c>
    </row>
    <row r="41" spans="1:7" x14ac:dyDescent="0.25">
      <c r="A41">
        <v>40</v>
      </c>
      <c r="B41" t="s">
        <v>91</v>
      </c>
      <c r="C41" t="s">
        <v>8617</v>
      </c>
      <c r="D41" t="s">
        <v>93</v>
      </c>
      <c r="E41" t="s">
        <v>92</v>
      </c>
      <c r="F41">
        <v>32.068686700000001</v>
      </c>
      <c r="G41">
        <v>34.824681200000001</v>
      </c>
    </row>
    <row r="42" spans="1:7" x14ac:dyDescent="0.25">
      <c r="A42">
        <v>41</v>
      </c>
      <c r="B42" t="s">
        <v>947</v>
      </c>
      <c r="C42" t="s">
        <v>8638</v>
      </c>
      <c r="D42" t="s">
        <v>52</v>
      </c>
      <c r="E42" t="s">
        <v>51</v>
      </c>
      <c r="F42">
        <v>43.6534817</v>
      </c>
      <c r="G42">
        <v>-79.383934699999998</v>
      </c>
    </row>
    <row r="43" spans="1:7" x14ac:dyDescent="0.25">
      <c r="A43">
        <v>42</v>
      </c>
      <c r="B43" t="s">
        <v>249</v>
      </c>
      <c r="C43" t="s">
        <v>8617</v>
      </c>
      <c r="D43" t="s">
        <v>7842</v>
      </c>
      <c r="E43" t="s">
        <v>20</v>
      </c>
      <c r="F43">
        <v>34.053690899999999</v>
      </c>
      <c r="G43">
        <v>-118.242766</v>
      </c>
    </row>
    <row r="44" spans="1:7" x14ac:dyDescent="0.25">
      <c r="A44">
        <v>43</v>
      </c>
      <c r="B44" t="s">
        <v>334</v>
      </c>
      <c r="C44" t="s">
        <v>8639</v>
      </c>
      <c r="D44" t="s">
        <v>311</v>
      </c>
      <c r="E44" t="s">
        <v>310</v>
      </c>
      <c r="F44">
        <v>40.416704699999997</v>
      </c>
      <c r="G44">
        <v>-3.7035825</v>
      </c>
    </row>
    <row r="45" spans="1:7" x14ac:dyDescent="0.25">
      <c r="A45">
        <v>44</v>
      </c>
      <c r="B45" t="s">
        <v>352</v>
      </c>
      <c r="C45" t="s">
        <v>8640</v>
      </c>
      <c r="D45" t="s">
        <v>311</v>
      </c>
      <c r="E45" t="s">
        <v>310</v>
      </c>
      <c r="F45">
        <v>40.416704699999997</v>
      </c>
      <c r="G45">
        <v>-3.7035825</v>
      </c>
    </row>
    <row r="46" spans="1:7" x14ac:dyDescent="0.25">
      <c r="A46">
        <v>45</v>
      </c>
      <c r="B46" t="s">
        <v>7666</v>
      </c>
      <c r="C46" t="s">
        <v>8620</v>
      </c>
      <c r="D46" t="s">
        <v>8183</v>
      </c>
      <c r="E46" t="s">
        <v>20</v>
      </c>
      <c r="F46">
        <v>44.811349</v>
      </c>
      <c r="G46">
        <v>-91.498494100000002</v>
      </c>
    </row>
    <row r="47" spans="1:7" x14ac:dyDescent="0.25">
      <c r="A47">
        <v>46</v>
      </c>
      <c r="B47" t="s">
        <v>432</v>
      </c>
      <c r="C47" t="s">
        <v>8629</v>
      </c>
      <c r="D47" t="s">
        <v>433</v>
      </c>
      <c r="E47" t="s">
        <v>60</v>
      </c>
      <c r="F47">
        <v>50.735850999999997</v>
      </c>
      <c r="G47">
        <v>7.1006600000000004</v>
      </c>
    </row>
    <row r="48" spans="1:7" x14ac:dyDescent="0.25">
      <c r="A48">
        <v>47</v>
      </c>
      <c r="B48" t="s">
        <v>50</v>
      </c>
      <c r="C48" t="s">
        <v>8641</v>
      </c>
      <c r="D48" t="s">
        <v>52</v>
      </c>
      <c r="E48" t="s">
        <v>51</v>
      </c>
      <c r="F48">
        <v>43.6534817</v>
      </c>
      <c r="G48">
        <v>-79.383934699999998</v>
      </c>
    </row>
    <row r="49" spans="1:7" x14ac:dyDescent="0.25">
      <c r="A49">
        <v>48</v>
      </c>
      <c r="B49" t="s">
        <v>427</v>
      </c>
      <c r="C49" t="s">
        <v>8629</v>
      </c>
      <c r="D49" t="s">
        <v>428</v>
      </c>
      <c r="E49" t="s">
        <v>77</v>
      </c>
      <c r="F49">
        <v>43.296174299999997</v>
      </c>
      <c r="G49">
        <v>5.3699525000000001</v>
      </c>
    </row>
    <row r="50" spans="1:7" x14ac:dyDescent="0.25">
      <c r="A50">
        <v>49</v>
      </c>
      <c r="B50" t="s">
        <v>346</v>
      </c>
      <c r="C50" t="s">
        <v>8619</v>
      </c>
      <c r="D50" t="s">
        <v>347</v>
      </c>
      <c r="E50" t="s">
        <v>60</v>
      </c>
      <c r="F50">
        <v>47.996090100000004</v>
      </c>
      <c r="G50">
        <v>7.8494004999999998</v>
      </c>
    </row>
    <row r="51" spans="1:7" x14ac:dyDescent="0.25">
      <c r="A51">
        <v>50</v>
      </c>
      <c r="B51" t="s">
        <v>400</v>
      </c>
      <c r="C51" t="s">
        <v>8617</v>
      </c>
      <c r="D51" t="s">
        <v>401</v>
      </c>
      <c r="E51" t="s">
        <v>116</v>
      </c>
      <c r="F51">
        <v>35.083726050000003</v>
      </c>
      <c r="G51">
        <v>136.99326902166769</v>
      </c>
    </row>
    <row r="52" spans="1:7" x14ac:dyDescent="0.25">
      <c r="A52">
        <v>51</v>
      </c>
      <c r="B52" t="s">
        <v>348</v>
      </c>
      <c r="C52" t="s">
        <v>8621</v>
      </c>
      <c r="D52" t="s">
        <v>349</v>
      </c>
      <c r="E52" t="s">
        <v>77</v>
      </c>
      <c r="F52">
        <v>44.841225000000001</v>
      </c>
      <c r="G52">
        <v>-0.58003640000000001</v>
      </c>
    </row>
    <row r="53" spans="1:7" x14ac:dyDescent="0.25">
      <c r="A53">
        <v>52</v>
      </c>
      <c r="B53" t="s">
        <v>7665</v>
      </c>
      <c r="C53" t="s">
        <v>8620</v>
      </c>
      <c r="D53" t="s">
        <v>259</v>
      </c>
      <c r="E53" t="s">
        <v>258</v>
      </c>
      <c r="F53">
        <v>51.489333500000001</v>
      </c>
      <c r="G53">
        <v>-0.14405508452768731</v>
      </c>
    </row>
    <row r="54" spans="1:7" x14ac:dyDescent="0.25">
      <c r="A54">
        <v>53</v>
      </c>
      <c r="B54" t="s">
        <v>313</v>
      </c>
      <c r="C54" t="s">
        <v>8617</v>
      </c>
      <c r="D54" t="s">
        <v>7847</v>
      </c>
      <c r="E54" t="s">
        <v>20</v>
      </c>
      <c r="F54">
        <v>39.9527237</v>
      </c>
      <c r="G54">
        <v>-75.163526200000007</v>
      </c>
    </row>
    <row r="55" spans="1:7" x14ac:dyDescent="0.25">
      <c r="A55">
        <v>54</v>
      </c>
      <c r="B55" t="s">
        <v>7924</v>
      </c>
      <c r="C55" t="s">
        <v>8617</v>
      </c>
      <c r="D55" t="s">
        <v>7926</v>
      </c>
      <c r="E55" t="s">
        <v>20</v>
      </c>
      <c r="F55">
        <v>34.019470400000003</v>
      </c>
      <c r="G55">
        <v>-118.49122699999999</v>
      </c>
    </row>
    <row r="56" spans="1:7" x14ac:dyDescent="0.25">
      <c r="A56">
        <v>55</v>
      </c>
      <c r="B56" t="s">
        <v>509</v>
      </c>
      <c r="C56" t="s">
        <v>8586</v>
      </c>
      <c r="D56" t="s">
        <v>510</v>
      </c>
      <c r="E56" t="s">
        <v>258</v>
      </c>
      <c r="F56">
        <v>52.479699199999999</v>
      </c>
      <c r="G56">
        <v>-1.9026911</v>
      </c>
    </row>
    <row r="57" spans="1:7" x14ac:dyDescent="0.25">
      <c r="A57">
        <v>56</v>
      </c>
      <c r="B57" t="s">
        <v>355</v>
      </c>
      <c r="C57" t="s">
        <v>8617</v>
      </c>
      <c r="D57" t="s">
        <v>7867</v>
      </c>
      <c r="E57" t="s">
        <v>20</v>
      </c>
      <c r="F57">
        <v>29.758938199999999</v>
      </c>
      <c r="G57">
        <v>-95.367697399999997</v>
      </c>
    </row>
    <row r="58" spans="1:7" x14ac:dyDescent="0.25">
      <c r="A58">
        <v>57</v>
      </c>
      <c r="B58" t="s">
        <v>7738</v>
      </c>
      <c r="C58" t="s">
        <v>8642</v>
      </c>
      <c r="D58" t="s">
        <v>7739</v>
      </c>
      <c r="E58" t="s">
        <v>231</v>
      </c>
      <c r="F58">
        <v>43.909811400000002</v>
      </c>
      <c r="G58">
        <v>12.9131228</v>
      </c>
    </row>
    <row r="59" spans="1:7" x14ac:dyDescent="0.25">
      <c r="A59">
        <v>58</v>
      </c>
      <c r="B59" t="s">
        <v>8485</v>
      </c>
      <c r="C59" t="s">
        <v>8629</v>
      </c>
      <c r="D59" t="s">
        <v>78</v>
      </c>
      <c r="E59" t="s">
        <v>77</v>
      </c>
      <c r="F59">
        <v>48.853495100000004</v>
      </c>
      <c r="G59">
        <v>2.3483915</v>
      </c>
    </row>
    <row r="60" spans="1:7" x14ac:dyDescent="0.25">
      <c r="A60">
        <v>59</v>
      </c>
      <c r="B60" t="s">
        <v>591</v>
      </c>
      <c r="C60" t="s">
        <v>8544</v>
      </c>
      <c r="D60" t="s">
        <v>592</v>
      </c>
      <c r="E60" t="s">
        <v>116</v>
      </c>
      <c r="F60">
        <v>35.021040999999997</v>
      </c>
      <c r="G60">
        <v>135.7556075</v>
      </c>
    </row>
    <row r="61" spans="1:7" x14ac:dyDescent="0.25">
      <c r="A61">
        <v>60</v>
      </c>
      <c r="B61" t="s">
        <v>418</v>
      </c>
      <c r="C61" t="s">
        <v>8638</v>
      </c>
      <c r="D61" t="s">
        <v>117</v>
      </c>
      <c r="E61" t="s">
        <v>116</v>
      </c>
      <c r="F61">
        <v>35.6840574</v>
      </c>
      <c r="G61">
        <v>139.7744912</v>
      </c>
    </row>
    <row r="62" spans="1:7" x14ac:dyDescent="0.25">
      <c r="A62">
        <v>61</v>
      </c>
      <c r="B62" t="s">
        <v>360</v>
      </c>
      <c r="C62" t="s">
        <v>8642</v>
      </c>
      <c r="D62" t="s">
        <v>303</v>
      </c>
      <c r="E62" t="s">
        <v>231</v>
      </c>
      <c r="F62">
        <v>45.464194300000003</v>
      </c>
      <c r="G62">
        <v>9.1896345999999998</v>
      </c>
    </row>
    <row r="63" spans="1:7" x14ac:dyDescent="0.25">
      <c r="A63">
        <v>62</v>
      </c>
      <c r="B63" t="s">
        <v>546</v>
      </c>
      <c r="C63" t="s">
        <v>8639</v>
      </c>
      <c r="D63" t="s">
        <v>547</v>
      </c>
      <c r="E63" t="s">
        <v>310</v>
      </c>
      <c r="F63">
        <v>37.388630300000003</v>
      </c>
      <c r="G63">
        <v>-5.9953402999999996</v>
      </c>
    </row>
    <row r="64" spans="1:7" x14ac:dyDescent="0.25">
      <c r="A64">
        <v>63</v>
      </c>
      <c r="B64" t="s">
        <v>309</v>
      </c>
      <c r="C64" t="s">
        <v>8640</v>
      </c>
      <c r="D64" t="s">
        <v>311</v>
      </c>
      <c r="E64" t="s">
        <v>310</v>
      </c>
      <c r="F64">
        <v>40.416704699999997</v>
      </c>
      <c r="G64">
        <v>-3.7035825</v>
      </c>
    </row>
    <row r="65" spans="1:7" x14ac:dyDescent="0.25">
      <c r="A65">
        <v>64</v>
      </c>
      <c r="B65" t="s">
        <v>7640</v>
      </c>
      <c r="C65" t="s">
        <v>8617</v>
      </c>
      <c r="D65" t="s">
        <v>7830</v>
      </c>
      <c r="E65" t="s">
        <v>20</v>
      </c>
      <c r="F65">
        <v>42.355433400000003</v>
      </c>
      <c r="G65">
        <v>-71.060511000000005</v>
      </c>
    </row>
    <row r="66" spans="1:7" x14ac:dyDescent="0.25">
      <c r="A66">
        <v>65</v>
      </c>
      <c r="B66" t="s">
        <v>462</v>
      </c>
      <c r="C66" t="s">
        <v>8617</v>
      </c>
      <c r="D66" t="s">
        <v>7890</v>
      </c>
      <c r="E66" t="s">
        <v>20</v>
      </c>
      <c r="F66">
        <v>33.748992399999999</v>
      </c>
      <c r="G66">
        <v>-84.390264400000007</v>
      </c>
    </row>
    <row r="67" spans="1:7" x14ac:dyDescent="0.25">
      <c r="A67">
        <v>66</v>
      </c>
      <c r="B67" t="s">
        <v>7639</v>
      </c>
      <c r="C67" t="s">
        <v>8643</v>
      </c>
      <c r="D67" t="s">
        <v>7847</v>
      </c>
      <c r="E67" t="s">
        <v>20</v>
      </c>
      <c r="F67">
        <v>39.9527237</v>
      </c>
      <c r="G67">
        <v>-75.163526200000007</v>
      </c>
    </row>
    <row r="68" spans="1:7" x14ac:dyDescent="0.25">
      <c r="A68">
        <v>67</v>
      </c>
      <c r="B68" t="s">
        <v>8264</v>
      </c>
      <c r="C68" t="s">
        <v>8644</v>
      </c>
      <c r="D68" t="s">
        <v>8266</v>
      </c>
      <c r="E68" t="s">
        <v>116</v>
      </c>
      <c r="F68">
        <v>39.689880199999998</v>
      </c>
      <c r="G68">
        <v>140.34260800000001</v>
      </c>
    </row>
    <row r="69" spans="1:7" x14ac:dyDescent="0.25">
      <c r="A69">
        <v>68</v>
      </c>
      <c r="B69" t="s">
        <v>226</v>
      </c>
      <c r="C69" t="s">
        <v>8617</v>
      </c>
      <c r="D69" t="s">
        <v>7855</v>
      </c>
      <c r="E69" t="s">
        <v>20</v>
      </c>
      <c r="F69">
        <v>42.268156900000001</v>
      </c>
      <c r="G69">
        <v>-83.731229099999993</v>
      </c>
    </row>
    <row r="70" spans="1:7" x14ac:dyDescent="0.25">
      <c r="A70">
        <v>69</v>
      </c>
      <c r="B70" t="s">
        <v>7619</v>
      </c>
      <c r="C70" t="s">
        <v>8596</v>
      </c>
      <c r="D70" t="s">
        <v>7858</v>
      </c>
      <c r="E70" t="s">
        <v>20</v>
      </c>
      <c r="F70">
        <v>44.977299500000001</v>
      </c>
      <c r="G70">
        <v>-93.265469199999998</v>
      </c>
    </row>
    <row r="71" spans="1:7" x14ac:dyDescent="0.25">
      <c r="A71">
        <v>70</v>
      </c>
      <c r="B71" t="s">
        <v>102</v>
      </c>
      <c r="C71" t="s">
        <v>8645</v>
      </c>
      <c r="D71" t="s">
        <v>104</v>
      </c>
      <c r="E71" t="s">
        <v>103</v>
      </c>
      <c r="F71">
        <v>46.521826900000001</v>
      </c>
      <c r="G71">
        <v>6.6327024999999997</v>
      </c>
    </row>
    <row r="72" spans="1:7" x14ac:dyDescent="0.25">
      <c r="A72">
        <v>71</v>
      </c>
      <c r="B72" t="s">
        <v>307</v>
      </c>
      <c r="C72" t="s">
        <v>8646</v>
      </c>
      <c r="D72" t="s">
        <v>308</v>
      </c>
      <c r="E72" t="s">
        <v>82</v>
      </c>
      <c r="F72">
        <v>59.858612600000001</v>
      </c>
      <c r="G72">
        <v>17.638743600000002</v>
      </c>
    </row>
    <row r="73" spans="1:7" x14ac:dyDescent="0.25">
      <c r="A73">
        <v>72</v>
      </c>
      <c r="B73" t="s">
        <v>404</v>
      </c>
      <c r="C73" t="s">
        <v>8556</v>
      </c>
      <c r="D73" t="s">
        <v>214</v>
      </c>
      <c r="E73" t="s">
        <v>213</v>
      </c>
      <c r="F73">
        <v>-23.550650699999998</v>
      </c>
      <c r="G73">
        <v>-46.633382400000002</v>
      </c>
    </row>
    <row r="74" spans="1:7" x14ac:dyDescent="0.25">
      <c r="A74">
        <v>73</v>
      </c>
      <c r="B74" t="s">
        <v>5729</v>
      </c>
      <c r="C74" t="s">
        <v>8632</v>
      </c>
      <c r="D74" t="s">
        <v>214</v>
      </c>
      <c r="E74" t="s">
        <v>213</v>
      </c>
      <c r="F74">
        <v>-23.550650699999998</v>
      </c>
      <c r="G74">
        <v>-46.633382400000002</v>
      </c>
    </row>
    <row r="75" spans="1:7" x14ac:dyDescent="0.25">
      <c r="A75">
        <v>74</v>
      </c>
      <c r="B75" t="s">
        <v>644</v>
      </c>
      <c r="C75" t="s">
        <v>8617</v>
      </c>
      <c r="D75" t="s">
        <v>8489</v>
      </c>
      <c r="E75" t="s">
        <v>20</v>
      </c>
      <c r="F75">
        <v>38.029305999999998</v>
      </c>
      <c r="G75">
        <v>-78.476678100000001</v>
      </c>
    </row>
    <row r="76" spans="1:7" x14ac:dyDescent="0.25">
      <c r="A76">
        <v>75</v>
      </c>
      <c r="B76" t="s">
        <v>384</v>
      </c>
      <c r="C76" t="s">
        <v>8643</v>
      </c>
      <c r="D76" t="s">
        <v>7914</v>
      </c>
      <c r="E76" t="s">
        <v>20</v>
      </c>
      <c r="F76">
        <v>36.1622767</v>
      </c>
      <c r="G76">
        <v>-86.774298400000006</v>
      </c>
    </row>
    <row r="77" spans="1:7" x14ac:dyDescent="0.25">
      <c r="A77">
        <v>76</v>
      </c>
      <c r="B77" t="s">
        <v>7634</v>
      </c>
      <c r="C77" t="s">
        <v>8210</v>
      </c>
      <c r="D77" t="s">
        <v>8193</v>
      </c>
      <c r="E77" t="s">
        <v>109</v>
      </c>
      <c r="F77">
        <v>1.3571070000000001</v>
      </c>
      <c r="G77">
        <v>103.8194992</v>
      </c>
    </row>
    <row r="78" spans="1:7" x14ac:dyDescent="0.25">
      <c r="A78">
        <v>77</v>
      </c>
      <c r="B78" t="s">
        <v>515</v>
      </c>
      <c r="C78" t="s">
        <v>8647</v>
      </c>
      <c r="D78" t="s">
        <v>516</v>
      </c>
      <c r="E78" t="s">
        <v>343</v>
      </c>
      <c r="F78">
        <v>39.377329199999998</v>
      </c>
      <c r="G78">
        <v>-76.539687499999999</v>
      </c>
    </row>
    <row r="79" spans="1:7" x14ac:dyDescent="0.25">
      <c r="A79">
        <v>78</v>
      </c>
      <c r="B79" t="s">
        <v>373</v>
      </c>
      <c r="C79" t="s">
        <v>8643</v>
      </c>
      <c r="D79" t="s">
        <v>7903</v>
      </c>
      <c r="E79" t="s">
        <v>20</v>
      </c>
      <c r="F79">
        <v>47.603832099999998</v>
      </c>
      <c r="G79">
        <v>-122.330062</v>
      </c>
    </row>
    <row r="80" spans="1:7" x14ac:dyDescent="0.25">
      <c r="A80">
        <v>79</v>
      </c>
      <c r="B80" t="s">
        <v>7662</v>
      </c>
      <c r="C80" t="s">
        <v>8603</v>
      </c>
      <c r="D80" t="s">
        <v>7867</v>
      </c>
      <c r="E80" t="s">
        <v>20</v>
      </c>
      <c r="F80">
        <v>29.758938199999999</v>
      </c>
      <c r="G80">
        <v>-95.367697399999997</v>
      </c>
    </row>
    <row r="81" spans="1:7" x14ac:dyDescent="0.25">
      <c r="A81">
        <v>80</v>
      </c>
      <c r="B81" t="s">
        <v>302</v>
      </c>
      <c r="C81" t="s">
        <v>8648</v>
      </c>
      <c r="D81" t="s">
        <v>303</v>
      </c>
      <c r="E81" t="s">
        <v>231</v>
      </c>
      <c r="F81">
        <v>45.464194300000003</v>
      </c>
      <c r="G81">
        <v>9.1896345999999998</v>
      </c>
    </row>
    <row r="82" spans="1:7" x14ac:dyDescent="0.25">
      <c r="A82">
        <v>81</v>
      </c>
      <c r="B82" t="s">
        <v>613</v>
      </c>
      <c r="C82" t="s">
        <v>8620</v>
      </c>
      <c r="D82" t="s">
        <v>614</v>
      </c>
      <c r="E82" t="s">
        <v>116</v>
      </c>
      <c r="F82">
        <v>34.661628999999998</v>
      </c>
      <c r="G82">
        <v>135.4999267924552</v>
      </c>
    </row>
    <row r="83" spans="1:7" x14ac:dyDescent="0.25">
      <c r="A83">
        <v>82</v>
      </c>
      <c r="B83" t="s">
        <v>317</v>
      </c>
      <c r="C83" t="s">
        <v>8649</v>
      </c>
      <c r="D83" t="s">
        <v>7859</v>
      </c>
      <c r="E83" t="s">
        <v>20</v>
      </c>
      <c r="F83">
        <v>41.875561599999997</v>
      </c>
      <c r="G83">
        <v>-87.6244212</v>
      </c>
    </row>
    <row r="84" spans="1:7" x14ac:dyDescent="0.25">
      <c r="A84">
        <v>83</v>
      </c>
      <c r="B84" t="s">
        <v>8567</v>
      </c>
      <c r="C84" t="s">
        <v>8650</v>
      </c>
      <c r="D84" t="s">
        <v>8569</v>
      </c>
      <c r="E84" t="s">
        <v>77</v>
      </c>
      <c r="F84">
        <v>50.636565400000002</v>
      </c>
      <c r="G84">
        <v>3.0635281999999999</v>
      </c>
    </row>
    <row r="85" spans="1:7" x14ac:dyDescent="0.25">
      <c r="A85">
        <v>84</v>
      </c>
      <c r="B85" t="s">
        <v>8651</v>
      </c>
      <c r="C85" t="s">
        <v>8644</v>
      </c>
      <c r="D85" t="s">
        <v>117</v>
      </c>
      <c r="E85" t="s">
        <v>116</v>
      </c>
      <c r="F85">
        <v>35.6840574</v>
      </c>
      <c r="G85">
        <v>139.7744912</v>
      </c>
    </row>
    <row r="86" spans="1:7" x14ac:dyDescent="0.25">
      <c r="A86">
        <v>85</v>
      </c>
      <c r="B86" t="s">
        <v>652</v>
      </c>
      <c r="C86" t="s">
        <v>8652</v>
      </c>
      <c r="D86" t="s">
        <v>7882</v>
      </c>
      <c r="E86" t="s">
        <v>20</v>
      </c>
      <c r="F86">
        <v>32.776271899999998</v>
      </c>
      <c r="G86">
        <v>-96.796855899999997</v>
      </c>
    </row>
    <row r="87" spans="1:7" x14ac:dyDescent="0.25">
      <c r="A87">
        <v>86</v>
      </c>
      <c r="B87" t="s">
        <v>8218</v>
      </c>
      <c r="C87" t="s">
        <v>8620</v>
      </c>
      <c r="D87" t="s">
        <v>8220</v>
      </c>
      <c r="E87" t="s">
        <v>20</v>
      </c>
      <c r="F87">
        <v>25.774172799999999</v>
      </c>
      <c r="G87">
        <v>-80.193619999999996</v>
      </c>
    </row>
    <row r="88" spans="1:7" x14ac:dyDescent="0.25">
      <c r="A88">
        <v>87</v>
      </c>
      <c r="B88" t="s">
        <v>8273</v>
      </c>
      <c r="C88" t="s">
        <v>8653</v>
      </c>
      <c r="D88" t="s">
        <v>214</v>
      </c>
      <c r="E88" t="s">
        <v>213</v>
      </c>
      <c r="F88">
        <v>-23.550650699999998</v>
      </c>
      <c r="G88">
        <v>-46.633382400000002</v>
      </c>
    </row>
    <row r="89" spans="1:7" x14ac:dyDescent="0.25">
      <c r="A89">
        <v>88</v>
      </c>
      <c r="B89" t="s">
        <v>4294</v>
      </c>
      <c r="C89" t="s">
        <v>8620</v>
      </c>
      <c r="D89" t="s">
        <v>7836</v>
      </c>
      <c r="E89" t="s">
        <v>20</v>
      </c>
      <c r="F89">
        <v>40.737232900000002</v>
      </c>
      <c r="G89">
        <v>-73.862477023525585</v>
      </c>
    </row>
    <row r="90" spans="1:7" x14ac:dyDescent="0.25">
      <c r="A90">
        <v>89</v>
      </c>
      <c r="B90" t="s">
        <v>7750</v>
      </c>
      <c r="C90" t="s">
        <v>8620</v>
      </c>
      <c r="D90" t="s">
        <v>7867</v>
      </c>
      <c r="E90" t="s">
        <v>20</v>
      </c>
      <c r="F90">
        <v>29.758938199999999</v>
      </c>
      <c r="G90">
        <v>-95.367697399999997</v>
      </c>
    </row>
    <row r="91" spans="1:7" x14ac:dyDescent="0.25">
      <c r="A91">
        <v>90</v>
      </c>
      <c r="B91" t="s">
        <v>8654</v>
      </c>
      <c r="C91" t="s">
        <v>8620</v>
      </c>
      <c r="D91" t="s">
        <v>8655</v>
      </c>
      <c r="E91" t="s">
        <v>116</v>
      </c>
      <c r="F91">
        <v>36.238204699999997</v>
      </c>
      <c r="G91">
        <v>137.9687141</v>
      </c>
    </row>
    <row r="92" spans="1:7" x14ac:dyDescent="0.25">
      <c r="A92">
        <v>91</v>
      </c>
      <c r="B92" t="s">
        <v>617</v>
      </c>
      <c r="C92" t="s">
        <v>8620</v>
      </c>
      <c r="D92" t="s">
        <v>618</v>
      </c>
      <c r="E92" t="s">
        <v>116</v>
      </c>
      <c r="F92">
        <v>43.460317500000002</v>
      </c>
      <c r="G92">
        <v>143.3307157928366</v>
      </c>
    </row>
    <row r="93" spans="1:7" x14ac:dyDescent="0.25">
      <c r="A93">
        <v>92</v>
      </c>
      <c r="B93" t="s">
        <v>8656</v>
      </c>
      <c r="C93" t="s">
        <v>8642</v>
      </c>
      <c r="D93" t="s">
        <v>8657</v>
      </c>
      <c r="E93" t="s">
        <v>231</v>
      </c>
      <c r="F93">
        <v>40.9965446</v>
      </c>
      <c r="G93">
        <v>15.1405690365004</v>
      </c>
    </row>
    <row r="94" spans="1:7" x14ac:dyDescent="0.25">
      <c r="A94">
        <v>93</v>
      </c>
      <c r="B94" t="s">
        <v>410</v>
      </c>
      <c r="C94" t="s">
        <v>8617</v>
      </c>
      <c r="D94" t="s">
        <v>412</v>
      </c>
      <c r="E94" t="s">
        <v>411</v>
      </c>
      <c r="F94">
        <v>28.627392799999999</v>
      </c>
      <c r="G94">
        <v>77.171695400000004</v>
      </c>
    </row>
    <row r="95" spans="1:7" x14ac:dyDescent="0.25">
      <c r="A95">
        <v>94</v>
      </c>
      <c r="B95" t="s">
        <v>87</v>
      </c>
      <c r="C95" t="s">
        <v>8658</v>
      </c>
      <c r="D95" t="s">
        <v>7842</v>
      </c>
      <c r="E95" t="s">
        <v>20</v>
      </c>
      <c r="F95">
        <v>34.053690899999999</v>
      </c>
      <c r="G95">
        <v>-118.242766</v>
      </c>
    </row>
    <row r="96" spans="1:7" x14ac:dyDescent="0.25">
      <c r="A96">
        <v>95</v>
      </c>
      <c r="B96" t="s">
        <v>378</v>
      </c>
      <c r="C96" t="s">
        <v>8659</v>
      </c>
      <c r="D96" t="s">
        <v>8583</v>
      </c>
      <c r="E96" t="s">
        <v>60</v>
      </c>
      <c r="F96">
        <v>50.938361</v>
      </c>
      <c r="G96">
        <v>6.9599739999999999</v>
      </c>
    </row>
    <row r="97" spans="1:7" x14ac:dyDescent="0.25">
      <c r="A97">
        <v>96</v>
      </c>
      <c r="B97" t="s">
        <v>8660</v>
      </c>
      <c r="C97" t="s">
        <v>8620</v>
      </c>
      <c r="D97" t="s">
        <v>8661</v>
      </c>
      <c r="E97" t="s">
        <v>20</v>
      </c>
      <c r="F97">
        <v>40.285488100000002</v>
      </c>
      <c r="G97">
        <v>-76.650600100000005</v>
      </c>
    </row>
    <row r="98" spans="1:7" x14ac:dyDescent="0.25">
      <c r="A98">
        <v>97</v>
      </c>
      <c r="B98" t="s">
        <v>8069</v>
      </c>
      <c r="C98" t="s">
        <v>8662</v>
      </c>
      <c r="D98" t="s">
        <v>8071</v>
      </c>
      <c r="E98" t="s">
        <v>20</v>
      </c>
      <c r="F98">
        <v>41.793682199999999</v>
      </c>
      <c r="G98">
        <v>-88.010228100000006</v>
      </c>
    </row>
    <row r="99" spans="1:7" x14ac:dyDescent="0.25">
      <c r="A99">
        <v>98</v>
      </c>
      <c r="B99" t="s">
        <v>491</v>
      </c>
      <c r="C99" t="s">
        <v>8643</v>
      </c>
      <c r="D99" t="s">
        <v>7909</v>
      </c>
      <c r="E99" t="s">
        <v>20</v>
      </c>
      <c r="F99">
        <v>38.581060600000001</v>
      </c>
      <c r="G99">
        <v>-121.49389499999999</v>
      </c>
    </row>
    <row r="100" spans="1:7" x14ac:dyDescent="0.25">
      <c r="A100">
        <v>99</v>
      </c>
      <c r="B100" t="s">
        <v>8663</v>
      </c>
      <c r="C100" t="s">
        <v>8617</v>
      </c>
      <c r="D100" t="s">
        <v>117</v>
      </c>
      <c r="E100" t="s">
        <v>116</v>
      </c>
      <c r="F100">
        <v>35.6840574</v>
      </c>
      <c r="G100">
        <v>139.7744912</v>
      </c>
    </row>
    <row r="101" spans="1:7" x14ac:dyDescent="0.25">
      <c r="A101">
        <v>100</v>
      </c>
      <c r="B101" t="s">
        <v>3090</v>
      </c>
      <c r="C101" t="s">
        <v>8620</v>
      </c>
      <c r="D101" t="s">
        <v>8363</v>
      </c>
      <c r="E101" t="s">
        <v>116</v>
      </c>
      <c r="F101">
        <v>38.267755399999999</v>
      </c>
      <c r="G101">
        <v>140.8691498</v>
      </c>
    </row>
    <row r="102" spans="1:7" x14ac:dyDescent="0.25">
      <c r="A102">
        <v>101</v>
      </c>
      <c r="B102" t="s">
        <v>8664</v>
      </c>
      <c r="C102" t="s">
        <v>8620</v>
      </c>
      <c r="D102" t="s">
        <v>117</v>
      </c>
      <c r="E102" t="s">
        <v>116</v>
      </c>
      <c r="F102">
        <v>35.6840574</v>
      </c>
      <c r="G102">
        <v>139.7744912</v>
      </c>
    </row>
    <row r="103" spans="1:7" x14ac:dyDescent="0.25">
      <c r="A103">
        <v>102</v>
      </c>
      <c r="B103" t="s">
        <v>8072</v>
      </c>
      <c r="C103" t="s">
        <v>8665</v>
      </c>
      <c r="D103" t="s">
        <v>232</v>
      </c>
      <c r="E103" t="s">
        <v>231</v>
      </c>
      <c r="F103">
        <v>41.893320299999999</v>
      </c>
      <c r="G103">
        <v>12.482932099999999</v>
      </c>
    </row>
    <row r="104" spans="1:7" x14ac:dyDescent="0.25">
      <c r="A104">
        <v>103</v>
      </c>
      <c r="B104" t="s">
        <v>124</v>
      </c>
      <c r="C104" t="s">
        <v>8619</v>
      </c>
      <c r="D104" t="s">
        <v>125</v>
      </c>
      <c r="E104" t="s">
        <v>103</v>
      </c>
      <c r="F104">
        <v>47.374448899999997</v>
      </c>
      <c r="G104">
        <v>8.5410421999999997</v>
      </c>
    </row>
    <row r="105" spans="1:7" x14ac:dyDescent="0.25">
      <c r="A105">
        <v>104</v>
      </c>
      <c r="B105" t="s">
        <v>8666</v>
      </c>
      <c r="C105" t="s">
        <v>8628</v>
      </c>
      <c r="D105" t="s">
        <v>8045</v>
      </c>
      <c r="E105" t="s">
        <v>20</v>
      </c>
      <c r="F105">
        <v>34.746507100000002</v>
      </c>
      <c r="G105">
        <v>-92.289626699999999</v>
      </c>
    </row>
    <row r="106" spans="1:7" x14ac:dyDescent="0.25">
      <c r="A106">
        <v>105</v>
      </c>
      <c r="B106" t="s">
        <v>7954</v>
      </c>
      <c r="C106" t="s">
        <v>8617</v>
      </c>
      <c r="D106" t="s">
        <v>7890</v>
      </c>
      <c r="E106" t="s">
        <v>20</v>
      </c>
      <c r="F106">
        <v>33.748992399999999</v>
      </c>
      <c r="G106">
        <v>-84.390264400000007</v>
      </c>
    </row>
    <row r="107" spans="1:7" x14ac:dyDescent="0.25">
      <c r="A107">
        <v>106</v>
      </c>
      <c r="B107" t="s">
        <v>7763</v>
      </c>
      <c r="C107" t="s">
        <v>8667</v>
      </c>
      <c r="D107" t="s">
        <v>7993</v>
      </c>
      <c r="E107" t="s">
        <v>20</v>
      </c>
      <c r="F107">
        <v>40.441694099999999</v>
      </c>
      <c r="G107">
        <v>-79.990086099999999</v>
      </c>
    </row>
    <row r="108" spans="1:7" x14ac:dyDescent="0.25">
      <c r="A108">
        <v>107</v>
      </c>
      <c r="B108" t="s">
        <v>604</v>
      </c>
      <c r="C108" t="s">
        <v>8619</v>
      </c>
      <c r="D108" t="s">
        <v>605</v>
      </c>
      <c r="E108" t="s">
        <v>60</v>
      </c>
      <c r="F108">
        <v>50.110644399999998</v>
      </c>
      <c r="G108">
        <v>8.6820917000000009</v>
      </c>
    </row>
    <row r="109" spans="1:7" x14ac:dyDescent="0.25">
      <c r="A109">
        <v>108</v>
      </c>
      <c r="B109" t="s">
        <v>423</v>
      </c>
      <c r="C109" t="s">
        <v>8668</v>
      </c>
      <c r="D109" t="s">
        <v>424</v>
      </c>
      <c r="E109" t="s">
        <v>231</v>
      </c>
      <c r="F109">
        <v>45.438495799999998</v>
      </c>
      <c r="G109">
        <v>10.9924122</v>
      </c>
    </row>
    <row r="110" spans="1:7" x14ac:dyDescent="0.25">
      <c r="A110">
        <v>109</v>
      </c>
      <c r="B110" t="s">
        <v>3857</v>
      </c>
      <c r="C110" t="s">
        <v>8669</v>
      </c>
      <c r="D110" t="s">
        <v>8670</v>
      </c>
      <c r="E110" t="s">
        <v>77</v>
      </c>
      <c r="F110">
        <v>48.853495100000004</v>
      </c>
      <c r="G110">
        <v>2.3483915</v>
      </c>
    </row>
    <row r="111" spans="1:7" x14ac:dyDescent="0.25">
      <c r="A111">
        <v>110</v>
      </c>
      <c r="B111" t="s">
        <v>7804</v>
      </c>
      <c r="C111" t="s">
        <v>8671</v>
      </c>
      <c r="D111" t="s">
        <v>121</v>
      </c>
      <c r="E111" t="s">
        <v>103</v>
      </c>
      <c r="F111">
        <v>47.558107700000001</v>
      </c>
      <c r="G111">
        <v>7.5878261</v>
      </c>
    </row>
    <row r="112" spans="1:7" x14ac:dyDescent="0.25">
      <c r="A112">
        <v>111</v>
      </c>
      <c r="B112" t="s">
        <v>577</v>
      </c>
      <c r="C112" t="s">
        <v>8672</v>
      </c>
      <c r="D112" t="s">
        <v>578</v>
      </c>
      <c r="E112" t="s">
        <v>60</v>
      </c>
      <c r="F112">
        <v>50.001231400000002</v>
      </c>
      <c r="G112">
        <v>8.2762513000000002</v>
      </c>
    </row>
    <row r="113" spans="1:7" x14ac:dyDescent="0.25">
      <c r="A113">
        <v>112</v>
      </c>
      <c r="B113" t="s">
        <v>392</v>
      </c>
      <c r="C113" t="s">
        <v>8629</v>
      </c>
      <c r="D113" t="s">
        <v>393</v>
      </c>
      <c r="E113" t="s">
        <v>60</v>
      </c>
      <c r="F113">
        <v>49.592861599999999</v>
      </c>
      <c r="G113">
        <v>11.005599999999999</v>
      </c>
    </row>
    <row r="114" spans="1:7" x14ac:dyDescent="0.25">
      <c r="A114">
        <v>113</v>
      </c>
      <c r="B114" t="s">
        <v>635</v>
      </c>
      <c r="C114" t="s">
        <v>8627</v>
      </c>
      <c r="D114" t="s">
        <v>7928</v>
      </c>
      <c r="E114" t="s">
        <v>20</v>
      </c>
      <c r="F114">
        <v>38.628027799999998</v>
      </c>
      <c r="G114">
        <v>-90.191015399999998</v>
      </c>
    </row>
    <row r="115" spans="1:7" x14ac:dyDescent="0.25">
      <c r="A115">
        <v>114</v>
      </c>
      <c r="B115" t="s">
        <v>370</v>
      </c>
      <c r="C115" t="s">
        <v>8673</v>
      </c>
      <c r="D115" t="s">
        <v>371</v>
      </c>
      <c r="E115" t="s">
        <v>310</v>
      </c>
      <c r="F115">
        <v>42.818199200000002</v>
      </c>
      <c r="G115">
        <v>-1.6440089</v>
      </c>
    </row>
    <row r="116" spans="1:7" x14ac:dyDescent="0.25">
      <c r="A116">
        <v>115</v>
      </c>
      <c r="B116" t="s">
        <v>8674</v>
      </c>
      <c r="C116" t="s">
        <v>8620</v>
      </c>
      <c r="D116" t="s">
        <v>117</v>
      </c>
      <c r="E116" t="s">
        <v>116</v>
      </c>
      <c r="F116">
        <v>35.6840574</v>
      </c>
      <c r="G116">
        <v>139.7744912</v>
      </c>
    </row>
    <row r="117" spans="1:7" x14ac:dyDescent="0.25">
      <c r="A117">
        <v>116</v>
      </c>
      <c r="B117" t="s">
        <v>167</v>
      </c>
      <c r="C117" t="s">
        <v>8675</v>
      </c>
      <c r="D117" t="s">
        <v>169</v>
      </c>
      <c r="E117" t="s">
        <v>168</v>
      </c>
      <c r="F117">
        <v>48.208353700000004</v>
      </c>
      <c r="G117">
        <v>16.372504200000002</v>
      </c>
    </row>
    <row r="118" spans="1:7" x14ac:dyDescent="0.25">
      <c r="A118">
        <v>117</v>
      </c>
      <c r="B118" t="s">
        <v>8614</v>
      </c>
      <c r="C118" t="s">
        <v>8629</v>
      </c>
      <c r="D118" t="s">
        <v>299</v>
      </c>
      <c r="E118" t="s">
        <v>60</v>
      </c>
      <c r="F118">
        <v>53.550341000000003</v>
      </c>
      <c r="G118">
        <v>10.000654000000001</v>
      </c>
    </row>
    <row r="119" spans="1:7" x14ac:dyDescent="0.25">
      <c r="A119">
        <v>118</v>
      </c>
      <c r="B119" t="s">
        <v>263</v>
      </c>
      <c r="C119" t="s">
        <v>8676</v>
      </c>
      <c r="D119" t="s">
        <v>265</v>
      </c>
      <c r="E119" t="s">
        <v>264</v>
      </c>
      <c r="F119">
        <v>60.1674881</v>
      </c>
      <c r="G119">
        <v>24.942747300000001</v>
      </c>
    </row>
    <row r="120" spans="1:7" x14ac:dyDescent="0.25">
      <c r="A120">
        <v>119</v>
      </c>
      <c r="B120" t="s">
        <v>7710</v>
      </c>
      <c r="C120" t="s">
        <v>8629</v>
      </c>
      <c r="D120" t="s">
        <v>461</v>
      </c>
      <c r="E120" t="s">
        <v>280</v>
      </c>
      <c r="F120">
        <v>50.846557300000001</v>
      </c>
      <c r="G120">
        <v>4.3516969999999997</v>
      </c>
    </row>
    <row r="121" spans="1:7" x14ac:dyDescent="0.25">
      <c r="A121">
        <v>120</v>
      </c>
      <c r="B121" t="s">
        <v>8677</v>
      </c>
      <c r="C121" t="s">
        <v>8623</v>
      </c>
      <c r="D121" t="s">
        <v>8678</v>
      </c>
      <c r="E121" t="s">
        <v>60</v>
      </c>
      <c r="F121">
        <v>53.110890599999998</v>
      </c>
      <c r="G121">
        <v>9.4049291999999998</v>
      </c>
    </row>
    <row r="122" spans="1:7" x14ac:dyDescent="0.25">
      <c r="A122">
        <v>121</v>
      </c>
      <c r="B122" t="s">
        <v>8436</v>
      </c>
      <c r="C122" t="s">
        <v>8620</v>
      </c>
      <c r="D122" t="s">
        <v>7842</v>
      </c>
      <c r="E122" t="s">
        <v>20</v>
      </c>
      <c r="F122">
        <v>34.053690899999999</v>
      </c>
      <c r="G122">
        <v>-118.242766</v>
      </c>
    </row>
    <row r="123" spans="1:7" x14ac:dyDescent="0.25">
      <c r="A123">
        <v>122</v>
      </c>
      <c r="B123" t="s">
        <v>476</v>
      </c>
      <c r="C123" t="s">
        <v>8618</v>
      </c>
      <c r="D123" t="s">
        <v>8679</v>
      </c>
      <c r="E123" t="s">
        <v>20</v>
      </c>
      <c r="F123">
        <v>40.759619800000003</v>
      </c>
      <c r="G123">
        <v>-111.886797</v>
      </c>
    </row>
    <row r="124" spans="1:7" x14ac:dyDescent="0.25">
      <c r="A124">
        <v>123</v>
      </c>
      <c r="B124" t="s">
        <v>8680</v>
      </c>
      <c r="C124" t="s">
        <v>8681</v>
      </c>
      <c r="D124" t="s">
        <v>7903</v>
      </c>
      <c r="E124" t="s">
        <v>20</v>
      </c>
      <c r="F124">
        <v>47.603832099999998</v>
      </c>
      <c r="G124">
        <v>-122.330062</v>
      </c>
    </row>
    <row r="125" spans="1:7" x14ac:dyDescent="0.25">
      <c r="A125">
        <v>124</v>
      </c>
      <c r="B125" t="s">
        <v>550</v>
      </c>
      <c r="C125" t="s">
        <v>8682</v>
      </c>
      <c r="D125" t="s">
        <v>472</v>
      </c>
      <c r="E125" t="s">
        <v>51</v>
      </c>
      <c r="F125">
        <v>45.5031824</v>
      </c>
      <c r="G125">
        <v>-73.569806499999999</v>
      </c>
    </row>
    <row r="126" spans="1:7" x14ac:dyDescent="0.25">
      <c r="A126">
        <v>125</v>
      </c>
      <c r="B126" t="s">
        <v>544</v>
      </c>
      <c r="C126" t="s">
        <v>8639</v>
      </c>
      <c r="D126" t="s">
        <v>311</v>
      </c>
      <c r="E126" t="s">
        <v>310</v>
      </c>
      <c r="F126">
        <v>40.416704699999997</v>
      </c>
      <c r="G126">
        <v>-3.7035825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3077-E4A2-4543-9875-3276A5223603}">
  <dimension ref="A1:E89"/>
  <sheetViews>
    <sheetView topLeftCell="A67" zoomScale="110" zoomScaleNormal="110" workbookViewId="0">
      <selection activeCell="H86" sqref="H86"/>
    </sheetView>
  </sheetViews>
  <sheetFormatPr defaultColWidth="11.42578125" defaultRowHeight="15" x14ac:dyDescent="0.25"/>
  <cols>
    <col min="1" max="1" width="61" bestFit="1" customWidth="1"/>
    <col min="2" max="2" width="25.28515625" bestFit="1" customWidth="1"/>
    <col min="3" max="3" width="25.28515625" style="44" bestFit="1" customWidth="1"/>
    <col min="4" max="4" width="14.7109375" bestFit="1" customWidth="1"/>
    <col min="5" max="5" width="17.140625" bestFit="1" customWidth="1"/>
  </cols>
  <sheetData>
    <row r="1" spans="1:5" ht="21" x14ac:dyDescent="0.35">
      <c r="A1" s="32" t="s">
        <v>1</v>
      </c>
      <c r="B1" s="32" t="s">
        <v>3</v>
      </c>
      <c r="C1" s="45" t="s">
        <v>8683</v>
      </c>
      <c r="D1" s="32" t="s">
        <v>9558</v>
      </c>
      <c r="E1" s="32" t="s">
        <v>9559</v>
      </c>
    </row>
    <row r="2" spans="1:5" x14ac:dyDescent="0.25">
      <c r="A2" t="s">
        <v>8684</v>
      </c>
      <c r="B2" t="s">
        <v>395</v>
      </c>
      <c r="C2" s="44">
        <v>1067</v>
      </c>
      <c r="D2" s="90">
        <v>51.049328600000003</v>
      </c>
      <c r="E2" s="90">
        <v>13.7381437</v>
      </c>
    </row>
    <row r="3" spans="1:5" x14ac:dyDescent="0.25">
      <c r="A3" t="s">
        <v>8685</v>
      </c>
      <c r="B3" t="s">
        <v>395</v>
      </c>
      <c r="C3" s="44">
        <v>1307</v>
      </c>
      <c r="D3" s="90">
        <v>51.049328600000003</v>
      </c>
      <c r="E3" s="90">
        <v>13.7381437</v>
      </c>
    </row>
    <row r="4" spans="1:5" x14ac:dyDescent="0.25">
      <c r="A4" t="s">
        <v>8686</v>
      </c>
      <c r="B4" t="s">
        <v>574</v>
      </c>
      <c r="C4" s="44">
        <v>4103</v>
      </c>
      <c r="D4" s="90">
        <v>51.340632100000001</v>
      </c>
      <c r="E4" s="90">
        <v>12.3747329</v>
      </c>
    </row>
    <row r="5" spans="1:5" x14ac:dyDescent="0.25">
      <c r="A5" t="s">
        <v>8687</v>
      </c>
      <c r="B5" t="s">
        <v>574</v>
      </c>
      <c r="C5" s="44">
        <v>4129</v>
      </c>
      <c r="D5" s="90">
        <v>51.340632100000001</v>
      </c>
      <c r="E5" s="90">
        <v>12.3747329</v>
      </c>
    </row>
    <row r="6" spans="1:5" x14ac:dyDescent="0.25">
      <c r="A6" t="s">
        <v>8688</v>
      </c>
      <c r="B6" t="s">
        <v>8689</v>
      </c>
      <c r="C6" s="44">
        <v>6110</v>
      </c>
      <c r="D6" s="90">
        <v>51.477511100000001</v>
      </c>
      <c r="E6" s="90">
        <v>11.987232499999999</v>
      </c>
    </row>
    <row r="7" spans="1:5" x14ac:dyDescent="0.25">
      <c r="A7" t="s">
        <v>8690</v>
      </c>
      <c r="B7" t="s">
        <v>8689</v>
      </c>
      <c r="C7" s="44">
        <v>6120</v>
      </c>
      <c r="D7" s="90">
        <v>51.477511100000001</v>
      </c>
      <c r="E7" s="90">
        <v>11.987232499999999</v>
      </c>
    </row>
    <row r="8" spans="1:5" x14ac:dyDescent="0.25">
      <c r="A8" t="s">
        <v>8691</v>
      </c>
      <c r="B8" t="s">
        <v>8692</v>
      </c>
      <c r="C8" s="44">
        <v>6667</v>
      </c>
      <c r="D8" s="90">
        <v>51.205176649999999</v>
      </c>
      <c r="E8" s="90">
        <v>11.92652076862068</v>
      </c>
    </row>
    <row r="9" spans="1:5" x14ac:dyDescent="0.25">
      <c r="A9" t="s">
        <v>8693</v>
      </c>
      <c r="B9" t="s">
        <v>8694</v>
      </c>
      <c r="C9" s="44">
        <v>7548</v>
      </c>
      <c r="D9" s="90">
        <v>50.877230099999998</v>
      </c>
      <c r="E9" s="90">
        <v>12.079620800000001</v>
      </c>
    </row>
    <row r="10" spans="1:5" x14ac:dyDescent="0.25">
      <c r="A10" t="s">
        <v>585</v>
      </c>
      <c r="B10" t="s">
        <v>586</v>
      </c>
      <c r="C10" s="44">
        <v>7747</v>
      </c>
      <c r="D10" s="90">
        <v>50.9281717</v>
      </c>
      <c r="E10" s="90">
        <v>11.5879359</v>
      </c>
    </row>
    <row r="11" spans="1:5" x14ac:dyDescent="0.25">
      <c r="A11" t="s">
        <v>8695</v>
      </c>
      <c r="B11" t="s">
        <v>61</v>
      </c>
      <c r="C11" s="44">
        <v>10117</v>
      </c>
      <c r="D11" s="90">
        <v>52.517036500000003</v>
      </c>
      <c r="E11" s="90">
        <v>13.3888599</v>
      </c>
    </row>
    <row r="12" spans="1:5" x14ac:dyDescent="0.25">
      <c r="A12" t="s">
        <v>8696</v>
      </c>
      <c r="B12" t="s">
        <v>61</v>
      </c>
      <c r="C12" s="44">
        <v>10365</v>
      </c>
      <c r="D12" s="90">
        <v>52.517036500000003</v>
      </c>
      <c r="E12" s="90">
        <v>13.3888599</v>
      </c>
    </row>
    <row r="13" spans="1:5" x14ac:dyDescent="0.25">
      <c r="A13" t="s">
        <v>8697</v>
      </c>
      <c r="B13" t="s">
        <v>61</v>
      </c>
      <c r="C13" s="44">
        <v>10713</v>
      </c>
      <c r="D13" s="90">
        <v>52.517036500000003</v>
      </c>
      <c r="E13" s="90">
        <v>13.3888599</v>
      </c>
    </row>
    <row r="14" spans="1:5" x14ac:dyDescent="0.25">
      <c r="A14" t="s">
        <v>8698</v>
      </c>
      <c r="B14" t="s">
        <v>61</v>
      </c>
      <c r="C14" s="44">
        <v>13125</v>
      </c>
      <c r="D14" s="90">
        <v>52.517036500000003</v>
      </c>
      <c r="E14" s="90">
        <v>13.3888599</v>
      </c>
    </row>
    <row r="15" spans="1:5" x14ac:dyDescent="0.25">
      <c r="A15" t="s">
        <v>8699</v>
      </c>
      <c r="B15" t="s">
        <v>8700</v>
      </c>
      <c r="C15" s="44">
        <v>13589</v>
      </c>
      <c r="D15" s="90">
        <v>52.534769400000002</v>
      </c>
      <c r="E15" s="90">
        <v>13.1956287</v>
      </c>
    </row>
    <row r="16" spans="1:5" x14ac:dyDescent="0.25">
      <c r="A16" t="s">
        <v>8701</v>
      </c>
      <c r="B16" t="s">
        <v>8702</v>
      </c>
      <c r="C16" s="44">
        <v>14050</v>
      </c>
      <c r="D16" s="90">
        <v>52.504315699999999</v>
      </c>
      <c r="E16" s="90">
        <v>13.3026447</v>
      </c>
    </row>
    <row r="17" spans="1:5" x14ac:dyDescent="0.25">
      <c r="A17" t="s">
        <v>8703</v>
      </c>
      <c r="B17" t="s">
        <v>61</v>
      </c>
      <c r="C17" s="44">
        <v>14163</v>
      </c>
      <c r="D17" s="90">
        <v>52.517036500000003</v>
      </c>
      <c r="E17" s="90">
        <v>13.3888599</v>
      </c>
    </row>
    <row r="18" spans="1:5" x14ac:dyDescent="0.25">
      <c r="A18" t="s">
        <v>8704</v>
      </c>
      <c r="B18" t="s">
        <v>8705</v>
      </c>
      <c r="C18" s="44">
        <v>17489</v>
      </c>
      <c r="D18" s="90">
        <v>54.095790999999998</v>
      </c>
      <c r="E18" s="90">
        <v>13.3815238</v>
      </c>
    </row>
    <row r="19" spans="1:5" x14ac:dyDescent="0.25">
      <c r="A19" t="s">
        <v>8706</v>
      </c>
      <c r="B19" t="s">
        <v>8707</v>
      </c>
      <c r="C19" s="44">
        <v>18059</v>
      </c>
      <c r="D19" s="90">
        <v>54.092444499999999</v>
      </c>
      <c r="E19" s="90">
        <v>12.1286127</v>
      </c>
    </row>
    <row r="20" spans="1:5" x14ac:dyDescent="0.25">
      <c r="A20" t="s">
        <v>298</v>
      </c>
      <c r="B20" t="s">
        <v>8708</v>
      </c>
      <c r="C20" s="44">
        <v>20251</v>
      </c>
      <c r="D20" s="90">
        <v>53.590391199999999</v>
      </c>
      <c r="E20" s="90">
        <v>9.9868770999999992</v>
      </c>
    </row>
    <row r="21" spans="1:5" x14ac:dyDescent="0.25">
      <c r="A21" t="s">
        <v>8709</v>
      </c>
      <c r="B21" t="s">
        <v>8710</v>
      </c>
      <c r="C21" s="44">
        <v>20259</v>
      </c>
      <c r="D21" s="90">
        <v>53.572937150000001</v>
      </c>
      <c r="E21" s="90">
        <v>9.9582606888244953</v>
      </c>
    </row>
    <row r="22" spans="1:5" x14ac:dyDescent="0.25">
      <c r="A22" t="s">
        <v>8711</v>
      </c>
      <c r="B22" t="s">
        <v>299</v>
      </c>
      <c r="C22" s="44">
        <v>20357</v>
      </c>
      <c r="D22" s="90">
        <v>53.550341000000003</v>
      </c>
      <c r="E22" s="90">
        <v>10.000654000000001</v>
      </c>
    </row>
    <row r="23" spans="1:5" x14ac:dyDescent="0.25">
      <c r="A23" t="s">
        <v>8712</v>
      </c>
      <c r="B23" t="s">
        <v>8713</v>
      </c>
      <c r="C23" s="44">
        <v>21339</v>
      </c>
      <c r="D23" s="90">
        <v>53.248705999999999</v>
      </c>
      <c r="E23" s="90">
        <v>10.407855</v>
      </c>
    </row>
    <row r="24" spans="1:5" x14ac:dyDescent="0.25">
      <c r="A24" t="s">
        <v>8714</v>
      </c>
      <c r="B24" t="s">
        <v>8715</v>
      </c>
      <c r="C24" s="44">
        <v>22307</v>
      </c>
      <c r="D24" s="90">
        <v>53.5873864</v>
      </c>
      <c r="E24" s="90">
        <v>10.0449416</v>
      </c>
    </row>
    <row r="25" spans="1:5" x14ac:dyDescent="0.25">
      <c r="A25" t="s">
        <v>8716</v>
      </c>
      <c r="B25" t="s">
        <v>8717</v>
      </c>
      <c r="C25" s="44">
        <v>23562</v>
      </c>
      <c r="D25" s="90">
        <v>53.866444000000001</v>
      </c>
      <c r="E25" s="90">
        <v>10.684737999999999</v>
      </c>
    </row>
    <row r="26" spans="1:5" x14ac:dyDescent="0.25">
      <c r="A26" t="s">
        <v>7682</v>
      </c>
      <c r="B26" t="s">
        <v>7683</v>
      </c>
      <c r="C26" s="44">
        <v>24105</v>
      </c>
      <c r="D26" s="90">
        <v>54.322708499999997</v>
      </c>
      <c r="E26" s="90">
        <v>10.135555</v>
      </c>
    </row>
    <row r="27" spans="1:5" x14ac:dyDescent="0.25">
      <c r="A27" t="s">
        <v>8718</v>
      </c>
      <c r="B27" t="s">
        <v>8719</v>
      </c>
      <c r="C27" s="44">
        <v>28209</v>
      </c>
      <c r="D27" s="90">
        <v>53.075819600000003</v>
      </c>
      <c r="E27" s="90">
        <v>8.8071646000000001</v>
      </c>
    </row>
    <row r="28" spans="1:5" x14ac:dyDescent="0.25">
      <c r="A28" t="s">
        <v>8720</v>
      </c>
      <c r="B28" t="s">
        <v>210</v>
      </c>
      <c r="C28" s="44">
        <v>30171</v>
      </c>
      <c r="D28" s="90">
        <v>52.374477900000002</v>
      </c>
      <c r="E28" s="90">
        <v>9.7385532000000001</v>
      </c>
    </row>
    <row r="29" spans="1:5" x14ac:dyDescent="0.25">
      <c r="A29" t="s">
        <v>209</v>
      </c>
      <c r="B29" t="s">
        <v>210</v>
      </c>
      <c r="C29" s="44">
        <v>30625</v>
      </c>
      <c r="D29" s="90">
        <v>52.374477900000002</v>
      </c>
      <c r="E29" s="90">
        <v>9.7385532000000001</v>
      </c>
    </row>
    <row r="30" spans="1:5" x14ac:dyDescent="0.25">
      <c r="A30" t="s">
        <v>8721</v>
      </c>
      <c r="B30" t="s">
        <v>8722</v>
      </c>
      <c r="C30" s="44">
        <v>34125</v>
      </c>
      <c r="D30" s="90">
        <v>51.315454600000002</v>
      </c>
      <c r="E30" s="90">
        <v>9.4924096000000002</v>
      </c>
    </row>
    <row r="31" spans="1:5" x14ac:dyDescent="0.25">
      <c r="A31" t="s">
        <v>8723</v>
      </c>
      <c r="B31" t="s">
        <v>8724</v>
      </c>
      <c r="C31" s="44">
        <v>35043</v>
      </c>
      <c r="D31" s="90">
        <v>50.809010600000001</v>
      </c>
      <c r="E31" s="90">
        <v>8.7704695000000008</v>
      </c>
    </row>
    <row r="32" spans="1:5" x14ac:dyDescent="0.25">
      <c r="A32" t="s">
        <v>589</v>
      </c>
      <c r="B32" t="s">
        <v>7896</v>
      </c>
      <c r="C32" s="44">
        <v>37075</v>
      </c>
      <c r="D32" s="90">
        <v>51.532832800000001</v>
      </c>
      <c r="E32" s="90">
        <v>9.9351810999999994</v>
      </c>
    </row>
    <row r="33" spans="1:5" x14ac:dyDescent="0.25">
      <c r="A33" t="s">
        <v>8725</v>
      </c>
      <c r="B33" t="s">
        <v>8726</v>
      </c>
      <c r="C33" s="44">
        <v>38114</v>
      </c>
      <c r="D33" s="90">
        <v>52.264657700000001</v>
      </c>
      <c r="E33" s="90">
        <v>10.523606600000001</v>
      </c>
    </row>
    <row r="34" spans="1:5" x14ac:dyDescent="0.25">
      <c r="A34" t="s">
        <v>8727</v>
      </c>
      <c r="B34" t="s">
        <v>8728</v>
      </c>
      <c r="C34" s="44">
        <v>38440</v>
      </c>
      <c r="D34" s="90">
        <v>52.420558800000002</v>
      </c>
      <c r="E34" s="90">
        <v>10.786168200000001</v>
      </c>
    </row>
    <row r="35" spans="1:5" x14ac:dyDescent="0.25">
      <c r="A35" t="s">
        <v>474</v>
      </c>
      <c r="B35" t="s">
        <v>7644</v>
      </c>
      <c r="C35" s="44">
        <v>40225</v>
      </c>
      <c r="D35" s="90">
        <v>51.2254018</v>
      </c>
      <c r="E35" s="90">
        <v>6.7763137000000002</v>
      </c>
    </row>
    <row r="36" spans="1:5" x14ac:dyDescent="0.25">
      <c r="A36" t="s">
        <v>8729</v>
      </c>
      <c r="B36" t="s">
        <v>8730</v>
      </c>
      <c r="C36" s="44">
        <v>41061</v>
      </c>
      <c r="D36" s="90">
        <v>51.194713100000001</v>
      </c>
      <c r="E36" s="90">
        <v>6.4353791999999999</v>
      </c>
    </row>
    <row r="37" spans="1:5" x14ac:dyDescent="0.25">
      <c r="A37" t="s">
        <v>8731</v>
      </c>
      <c r="B37" t="s">
        <v>399</v>
      </c>
      <c r="C37" s="44">
        <v>45136</v>
      </c>
      <c r="D37" s="90">
        <v>51.458223500000003</v>
      </c>
      <c r="E37" s="90">
        <v>7.0158170999999996</v>
      </c>
    </row>
    <row r="38" spans="1:5" x14ac:dyDescent="0.25">
      <c r="A38" t="s">
        <v>398</v>
      </c>
      <c r="B38" t="s">
        <v>399</v>
      </c>
      <c r="C38" s="44">
        <v>45147</v>
      </c>
      <c r="D38" s="90">
        <v>51.458223500000003</v>
      </c>
      <c r="E38" s="90">
        <v>7.0158170999999996</v>
      </c>
    </row>
    <row r="39" spans="1:5" x14ac:dyDescent="0.25">
      <c r="A39" t="s">
        <v>8732</v>
      </c>
      <c r="B39" t="s">
        <v>8733</v>
      </c>
      <c r="C39" s="44">
        <v>45711</v>
      </c>
      <c r="D39" s="90">
        <v>51.651468000000001</v>
      </c>
      <c r="E39" s="90">
        <v>7.3385905999999999</v>
      </c>
    </row>
    <row r="40" spans="1:5" x14ac:dyDescent="0.25">
      <c r="A40" t="s">
        <v>8734</v>
      </c>
      <c r="B40" t="s">
        <v>8735</v>
      </c>
      <c r="C40" s="44">
        <v>45879</v>
      </c>
      <c r="D40" s="90">
        <v>51.511032100000001</v>
      </c>
      <c r="E40" s="90">
        <v>7.0960124000000002</v>
      </c>
    </row>
    <row r="41" spans="1:5" x14ac:dyDescent="0.25">
      <c r="A41" t="s">
        <v>8736</v>
      </c>
      <c r="B41" t="s">
        <v>8737</v>
      </c>
      <c r="C41" s="44">
        <v>47053</v>
      </c>
      <c r="D41" s="90">
        <v>51.434998999999998</v>
      </c>
      <c r="E41" s="90">
        <v>6.7595619999999998</v>
      </c>
    </row>
    <row r="42" spans="1:5" x14ac:dyDescent="0.25">
      <c r="A42" t="s">
        <v>8738</v>
      </c>
      <c r="B42" t="s">
        <v>8739</v>
      </c>
      <c r="C42" s="44">
        <v>47805</v>
      </c>
      <c r="D42" s="90">
        <v>51.3331205</v>
      </c>
      <c r="E42" s="90">
        <v>6.5623342999999998</v>
      </c>
    </row>
    <row r="43" spans="1:5" x14ac:dyDescent="0.25">
      <c r="A43" t="s">
        <v>8740</v>
      </c>
      <c r="B43" t="s">
        <v>8741</v>
      </c>
      <c r="C43" s="44">
        <v>49124</v>
      </c>
      <c r="D43" s="90">
        <v>52.2</v>
      </c>
      <c r="E43" s="90">
        <v>8.0500000000000007</v>
      </c>
    </row>
    <row r="44" spans="1:5" x14ac:dyDescent="0.25">
      <c r="A44" t="s">
        <v>8742</v>
      </c>
      <c r="B44" t="s">
        <v>8583</v>
      </c>
      <c r="C44" s="44">
        <v>50935</v>
      </c>
      <c r="D44" s="90">
        <v>50.938361</v>
      </c>
      <c r="E44" s="90">
        <v>6.9599739999999999</v>
      </c>
    </row>
    <row r="45" spans="1:5" x14ac:dyDescent="0.25">
      <c r="A45" t="s">
        <v>378</v>
      </c>
      <c r="B45" t="s">
        <v>8583</v>
      </c>
      <c r="C45" s="44">
        <v>50937</v>
      </c>
      <c r="D45" s="90">
        <v>50.938361</v>
      </c>
      <c r="E45" s="90">
        <v>6.9599739999999999</v>
      </c>
    </row>
    <row r="46" spans="1:5" x14ac:dyDescent="0.25">
      <c r="A46" t="s">
        <v>8743</v>
      </c>
      <c r="B46" t="s">
        <v>8744</v>
      </c>
      <c r="C46" s="44">
        <v>51067</v>
      </c>
      <c r="D46" s="90">
        <v>50.969189800000002</v>
      </c>
      <c r="E46" s="90">
        <v>7.0417215000000004</v>
      </c>
    </row>
    <row r="47" spans="1:5" x14ac:dyDescent="0.25">
      <c r="A47" t="s">
        <v>8745</v>
      </c>
      <c r="B47" t="s">
        <v>563</v>
      </c>
      <c r="C47" s="44">
        <v>52074</v>
      </c>
      <c r="D47" s="90">
        <v>50.776350999999998</v>
      </c>
      <c r="E47" s="90">
        <v>6.0838619999999999</v>
      </c>
    </row>
    <row r="48" spans="1:5" x14ac:dyDescent="0.25">
      <c r="A48" t="s">
        <v>8746</v>
      </c>
      <c r="B48" t="s">
        <v>8747</v>
      </c>
      <c r="C48" s="44">
        <v>52249</v>
      </c>
      <c r="D48" s="90">
        <v>50.817502900000001</v>
      </c>
      <c r="E48" s="90">
        <v>6.2630894000000001</v>
      </c>
    </row>
    <row r="49" spans="1:5" x14ac:dyDescent="0.25">
      <c r="A49" t="s">
        <v>8748</v>
      </c>
      <c r="B49" t="s">
        <v>433</v>
      </c>
      <c r="C49" s="44">
        <v>53115</v>
      </c>
      <c r="D49" s="90">
        <v>50.735850999999997</v>
      </c>
      <c r="E49" s="90">
        <v>7.1006600000000004</v>
      </c>
    </row>
    <row r="50" spans="1:5" x14ac:dyDescent="0.25">
      <c r="A50" t="s">
        <v>432</v>
      </c>
      <c r="B50" t="s">
        <v>433</v>
      </c>
      <c r="C50" s="44">
        <v>53127</v>
      </c>
      <c r="D50" s="90">
        <v>50.735850999999997</v>
      </c>
      <c r="E50" s="90">
        <v>7.1006600000000004</v>
      </c>
    </row>
    <row r="51" spans="1:5" x14ac:dyDescent="0.25">
      <c r="A51" t="s">
        <v>8749</v>
      </c>
      <c r="B51" t="s">
        <v>578</v>
      </c>
      <c r="C51" s="44">
        <v>55131</v>
      </c>
      <c r="D51" s="90">
        <v>50.001231400000002</v>
      </c>
      <c r="E51" s="90">
        <v>8.2762513000000002</v>
      </c>
    </row>
    <row r="52" spans="1:5" x14ac:dyDescent="0.25">
      <c r="A52" t="s">
        <v>8750</v>
      </c>
      <c r="B52" t="s">
        <v>8751</v>
      </c>
      <c r="C52" s="44">
        <v>58452</v>
      </c>
      <c r="D52" s="90">
        <v>51.437017099999998</v>
      </c>
      <c r="E52" s="90">
        <v>7.3351240000000004</v>
      </c>
    </row>
    <row r="53" spans="1:5" x14ac:dyDescent="0.25">
      <c r="A53" t="s">
        <v>7722</v>
      </c>
      <c r="B53" t="s">
        <v>8752</v>
      </c>
      <c r="C53" s="44">
        <v>60431</v>
      </c>
      <c r="D53" s="90">
        <v>50.143081000000002</v>
      </c>
      <c r="E53" s="90">
        <v>8.6498557999999992</v>
      </c>
    </row>
    <row r="54" spans="1:5" x14ac:dyDescent="0.25">
      <c r="A54" t="s">
        <v>8753</v>
      </c>
      <c r="B54" t="s">
        <v>605</v>
      </c>
      <c r="C54" s="44">
        <v>60596</v>
      </c>
      <c r="D54" s="90">
        <v>50.110644399999998</v>
      </c>
      <c r="E54" s="90">
        <v>8.6820917000000009</v>
      </c>
    </row>
    <row r="55" spans="1:5" x14ac:dyDescent="0.25">
      <c r="A55" t="s">
        <v>8754</v>
      </c>
      <c r="B55" t="s">
        <v>8755</v>
      </c>
      <c r="C55" s="44">
        <v>63069</v>
      </c>
      <c r="D55" s="90">
        <v>50.105500200000002</v>
      </c>
      <c r="E55" s="90">
        <v>8.7610697999999996</v>
      </c>
    </row>
    <row r="56" spans="1:5" x14ac:dyDescent="0.25">
      <c r="A56" t="s">
        <v>8756</v>
      </c>
      <c r="B56" t="s">
        <v>8757</v>
      </c>
      <c r="C56" s="44">
        <v>64283</v>
      </c>
      <c r="D56" s="90">
        <v>49.885186900000001</v>
      </c>
      <c r="E56" s="90">
        <v>8.6736295000000005</v>
      </c>
    </row>
    <row r="57" spans="1:5" x14ac:dyDescent="0.25">
      <c r="A57" t="s">
        <v>8758</v>
      </c>
      <c r="B57" t="s">
        <v>8759</v>
      </c>
      <c r="C57" s="44">
        <v>65189</v>
      </c>
      <c r="D57" s="90">
        <v>50.082038400000002</v>
      </c>
      <c r="E57" s="90">
        <v>8.2416555999999996</v>
      </c>
    </row>
    <row r="58" spans="1:5" x14ac:dyDescent="0.25">
      <c r="A58" t="s">
        <v>8760</v>
      </c>
      <c r="B58" t="s">
        <v>8759</v>
      </c>
      <c r="C58" s="44">
        <v>65197</v>
      </c>
      <c r="D58" s="90">
        <v>50.082038400000002</v>
      </c>
      <c r="E58" s="90">
        <v>8.2416555999999996</v>
      </c>
    </row>
    <row r="59" spans="1:5" x14ac:dyDescent="0.25">
      <c r="A59" t="s">
        <v>8761</v>
      </c>
      <c r="B59" t="s">
        <v>8759</v>
      </c>
      <c r="C59" s="44">
        <v>65199</v>
      </c>
      <c r="D59" s="90">
        <v>50.082038400000002</v>
      </c>
      <c r="E59" s="90">
        <v>8.2416555999999996</v>
      </c>
    </row>
    <row r="60" spans="1:5" x14ac:dyDescent="0.25">
      <c r="A60" t="s">
        <v>8762</v>
      </c>
      <c r="B60" t="s">
        <v>8763</v>
      </c>
      <c r="C60" s="44">
        <v>65929</v>
      </c>
      <c r="D60" s="90">
        <v>50.099511800000002</v>
      </c>
      <c r="E60" s="90">
        <v>8.5452955999999993</v>
      </c>
    </row>
    <row r="61" spans="1:5" x14ac:dyDescent="0.25">
      <c r="A61" t="s">
        <v>587</v>
      </c>
      <c r="B61" t="s">
        <v>588</v>
      </c>
      <c r="C61" s="44">
        <v>66424</v>
      </c>
      <c r="D61" s="90">
        <v>49.318167299999999</v>
      </c>
      <c r="E61" s="90">
        <v>7.3340335999999997</v>
      </c>
    </row>
    <row r="62" spans="1:5" x14ac:dyDescent="0.25">
      <c r="A62" t="s">
        <v>8764</v>
      </c>
      <c r="B62" t="s">
        <v>8765</v>
      </c>
      <c r="C62" s="44">
        <v>67550</v>
      </c>
      <c r="D62" s="90">
        <v>49.6302618</v>
      </c>
      <c r="E62" s="90">
        <v>8.3620897999999997</v>
      </c>
    </row>
    <row r="63" spans="1:5" x14ac:dyDescent="0.25">
      <c r="A63" t="s">
        <v>8766</v>
      </c>
      <c r="B63" t="s">
        <v>7712</v>
      </c>
      <c r="C63" s="44">
        <v>68167</v>
      </c>
      <c r="D63" s="90">
        <v>49.489291299999998</v>
      </c>
      <c r="E63" s="90">
        <v>8.4673098000000007</v>
      </c>
    </row>
    <row r="64" spans="1:5" x14ac:dyDescent="0.25">
      <c r="A64" t="s">
        <v>127</v>
      </c>
      <c r="B64" t="s">
        <v>128</v>
      </c>
      <c r="C64" s="44">
        <v>69120</v>
      </c>
      <c r="D64" s="90">
        <v>49.4093582</v>
      </c>
      <c r="E64" s="90">
        <v>8.6947240000000008</v>
      </c>
    </row>
    <row r="65" spans="1:5" x14ac:dyDescent="0.25">
      <c r="A65" t="s">
        <v>8767</v>
      </c>
      <c r="B65" t="s">
        <v>594</v>
      </c>
      <c r="C65" s="44">
        <v>70174</v>
      </c>
      <c r="D65" s="90">
        <v>48.778448500000003</v>
      </c>
      <c r="E65" s="90">
        <v>9.1800131999999994</v>
      </c>
    </row>
    <row r="66" spans="1:5" x14ac:dyDescent="0.25">
      <c r="A66" t="s">
        <v>8768</v>
      </c>
      <c r="B66" t="s">
        <v>594</v>
      </c>
      <c r="C66" s="44">
        <v>70199</v>
      </c>
      <c r="D66" s="90">
        <v>48.778448500000003</v>
      </c>
      <c r="E66" s="90">
        <v>9.1800131999999994</v>
      </c>
    </row>
    <row r="67" spans="1:5" x14ac:dyDescent="0.25">
      <c r="A67" t="s">
        <v>593</v>
      </c>
      <c r="B67" t="s">
        <v>594</v>
      </c>
      <c r="C67" s="44">
        <v>70376</v>
      </c>
      <c r="D67" s="90">
        <v>48.778448500000003</v>
      </c>
      <c r="E67" s="90">
        <v>9.1800131999999994</v>
      </c>
    </row>
    <row r="68" spans="1:5" x14ac:dyDescent="0.25">
      <c r="A68" t="s">
        <v>8769</v>
      </c>
      <c r="B68" t="s">
        <v>8770</v>
      </c>
      <c r="C68" s="44">
        <v>71032</v>
      </c>
      <c r="D68" s="90">
        <v>48.684969000000002</v>
      </c>
      <c r="E68" s="90">
        <v>9.0113444000000005</v>
      </c>
    </row>
    <row r="69" spans="1:5" x14ac:dyDescent="0.25">
      <c r="A69" t="s">
        <v>339</v>
      </c>
      <c r="B69" t="s">
        <v>7700</v>
      </c>
      <c r="C69" s="44">
        <v>72076</v>
      </c>
      <c r="D69" s="90">
        <v>48.523616400000002</v>
      </c>
      <c r="E69" s="90">
        <v>9.0535531000000002</v>
      </c>
    </row>
    <row r="70" spans="1:5" x14ac:dyDescent="0.25">
      <c r="A70" t="s">
        <v>8771</v>
      </c>
      <c r="B70" t="s">
        <v>8772</v>
      </c>
      <c r="C70" s="44">
        <v>73730</v>
      </c>
      <c r="D70" s="90">
        <v>48.7427584</v>
      </c>
      <c r="E70" s="90">
        <v>9.3071684999999995</v>
      </c>
    </row>
    <row r="71" spans="1:5" x14ac:dyDescent="0.25">
      <c r="A71" t="s">
        <v>8773</v>
      </c>
      <c r="B71" t="s">
        <v>8774</v>
      </c>
      <c r="C71" s="44">
        <v>75179</v>
      </c>
      <c r="D71" s="90">
        <v>48.8908846</v>
      </c>
      <c r="E71" s="90">
        <v>8.7029531999999996</v>
      </c>
    </row>
    <row r="72" spans="1:5" x14ac:dyDescent="0.25">
      <c r="A72" t="s">
        <v>8775</v>
      </c>
      <c r="B72" t="s">
        <v>8776</v>
      </c>
      <c r="C72" s="44">
        <v>76133</v>
      </c>
      <c r="D72" s="90">
        <v>49.006870499999998</v>
      </c>
      <c r="E72" s="90">
        <v>8.4034195</v>
      </c>
    </row>
    <row r="73" spans="1:5" x14ac:dyDescent="0.25">
      <c r="A73" t="s">
        <v>346</v>
      </c>
      <c r="B73" t="s">
        <v>8777</v>
      </c>
      <c r="C73" s="44">
        <v>79106</v>
      </c>
      <c r="D73" s="90">
        <v>47.996090100000004</v>
      </c>
      <c r="E73" s="90">
        <v>7.8494004999999998</v>
      </c>
    </row>
    <row r="74" spans="1:5" x14ac:dyDescent="0.25">
      <c r="A74" t="s">
        <v>7944</v>
      </c>
      <c r="B74" t="s">
        <v>7654</v>
      </c>
      <c r="C74" s="44">
        <v>80337</v>
      </c>
      <c r="D74" s="90">
        <v>48.137107899999997</v>
      </c>
      <c r="E74" s="90">
        <v>11.5753822</v>
      </c>
    </row>
    <row r="75" spans="1:5" x14ac:dyDescent="0.25">
      <c r="A75" t="s">
        <v>8778</v>
      </c>
      <c r="B75" t="s">
        <v>7654</v>
      </c>
      <c r="C75" s="44">
        <v>81545</v>
      </c>
      <c r="D75" s="90">
        <v>48.137107899999997</v>
      </c>
      <c r="E75" s="90">
        <v>11.5753822</v>
      </c>
    </row>
    <row r="76" spans="1:5" x14ac:dyDescent="0.25">
      <c r="A76" t="s">
        <v>160</v>
      </c>
      <c r="B76" t="s">
        <v>7654</v>
      </c>
      <c r="C76" s="44">
        <v>81675</v>
      </c>
      <c r="D76" s="90">
        <v>48.137107899999997</v>
      </c>
      <c r="E76" s="90">
        <v>11.5753822</v>
      </c>
    </row>
    <row r="77" spans="1:5" x14ac:dyDescent="0.25">
      <c r="A77" t="s">
        <v>8779</v>
      </c>
      <c r="B77" t="s">
        <v>8780</v>
      </c>
      <c r="C77" s="44">
        <v>86156</v>
      </c>
      <c r="D77" s="90">
        <v>48.366804100000003</v>
      </c>
      <c r="E77" s="90">
        <v>10.8986971</v>
      </c>
    </row>
    <row r="78" spans="1:5" x14ac:dyDescent="0.25">
      <c r="A78" t="s">
        <v>8781</v>
      </c>
      <c r="B78" t="s">
        <v>8782</v>
      </c>
      <c r="C78" s="44">
        <v>87439</v>
      </c>
      <c r="D78" s="90">
        <v>47.726706299999996</v>
      </c>
      <c r="E78" s="90">
        <v>10.316883499999999</v>
      </c>
    </row>
    <row r="79" spans="1:5" x14ac:dyDescent="0.25">
      <c r="A79" t="s">
        <v>581</v>
      </c>
      <c r="B79" t="s">
        <v>582</v>
      </c>
      <c r="C79" s="44">
        <v>89075</v>
      </c>
      <c r="D79" s="90">
        <v>48.397400300000001</v>
      </c>
      <c r="E79" s="90">
        <v>9.9934335999999995</v>
      </c>
    </row>
    <row r="80" spans="1:5" x14ac:dyDescent="0.25">
      <c r="A80" t="s">
        <v>8783</v>
      </c>
      <c r="B80" t="s">
        <v>8784</v>
      </c>
      <c r="C80" s="44">
        <v>90419</v>
      </c>
      <c r="D80" s="90">
        <v>49.453871999999997</v>
      </c>
      <c r="E80" s="90">
        <v>11.077298000000001</v>
      </c>
    </row>
    <row r="81" spans="1:5" x14ac:dyDescent="0.25">
      <c r="A81" t="s">
        <v>8785</v>
      </c>
      <c r="B81" t="s">
        <v>8786</v>
      </c>
      <c r="C81" s="44">
        <v>90766</v>
      </c>
      <c r="D81" s="90">
        <v>49.477247499999997</v>
      </c>
      <c r="E81" s="90">
        <v>10.9893626</v>
      </c>
    </row>
    <row r="82" spans="1:5" x14ac:dyDescent="0.25">
      <c r="A82" t="s">
        <v>392</v>
      </c>
      <c r="B82" t="s">
        <v>393</v>
      </c>
      <c r="C82" s="44">
        <v>91054</v>
      </c>
      <c r="D82" s="90">
        <v>49.592861599999999</v>
      </c>
      <c r="E82" s="90">
        <v>11.005599999999999</v>
      </c>
    </row>
    <row r="83" spans="1:5" x14ac:dyDescent="0.25">
      <c r="A83" t="s">
        <v>8787</v>
      </c>
      <c r="B83" t="s">
        <v>8788</v>
      </c>
      <c r="C83" s="44">
        <v>92224</v>
      </c>
      <c r="D83" s="90">
        <v>49.445421099999997</v>
      </c>
      <c r="E83" s="90">
        <v>11.858727999999999</v>
      </c>
    </row>
    <row r="84" spans="1:5" x14ac:dyDescent="0.25">
      <c r="A84" t="s">
        <v>8789</v>
      </c>
      <c r="B84" t="s">
        <v>8790</v>
      </c>
      <c r="C84" s="44">
        <v>92318</v>
      </c>
      <c r="D84" s="90">
        <v>49.279623999999998</v>
      </c>
      <c r="E84" s="90">
        <v>11.4594662</v>
      </c>
    </row>
    <row r="85" spans="1:5" x14ac:dyDescent="0.25">
      <c r="A85" t="s">
        <v>8791</v>
      </c>
      <c r="B85" t="s">
        <v>576</v>
      </c>
      <c r="C85" s="44">
        <v>93053</v>
      </c>
      <c r="D85" s="90">
        <v>49.019533299999999</v>
      </c>
      <c r="E85" s="90">
        <v>12.0974869</v>
      </c>
    </row>
    <row r="86" spans="1:5" x14ac:dyDescent="0.25">
      <c r="A86" t="s">
        <v>8792</v>
      </c>
      <c r="B86" t="s">
        <v>8793</v>
      </c>
      <c r="C86" s="44">
        <v>95445</v>
      </c>
      <c r="D86" s="90">
        <v>49.942720199999997</v>
      </c>
      <c r="E86" s="90">
        <v>11.5763079</v>
      </c>
    </row>
    <row r="87" spans="1:5" x14ac:dyDescent="0.25">
      <c r="A87" t="s">
        <v>569</v>
      </c>
      <c r="B87" t="s">
        <v>8396</v>
      </c>
      <c r="C87" s="44">
        <v>97080</v>
      </c>
      <c r="D87" s="90">
        <v>49.792450000000002</v>
      </c>
      <c r="E87" s="90">
        <v>9.9329660000000004</v>
      </c>
    </row>
    <row r="88" spans="1:5" x14ac:dyDescent="0.25">
      <c r="A88" t="s">
        <v>8794</v>
      </c>
      <c r="B88" t="s">
        <v>8795</v>
      </c>
      <c r="C88" s="44">
        <v>97980</v>
      </c>
      <c r="D88" s="90">
        <v>49.490532000000002</v>
      </c>
      <c r="E88" s="90">
        <v>9.7730692000000001</v>
      </c>
    </row>
    <row r="89" spans="1:5" x14ac:dyDescent="0.25">
      <c r="A89" t="s">
        <v>8796</v>
      </c>
      <c r="B89" t="s">
        <v>8797</v>
      </c>
      <c r="C89" s="44">
        <v>99947</v>
      </c>
      <c r="D89" s="90">
        <v>51.108226700000003</v>
      </c>
      <c r="E89" s="90">
        <v>10.6464452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24F4-B949-4F12-8C82-7A7FB3858EBF}">
  <dimension ref="A1:AV101"/>
  <sheetViews>
    <sheetView workbookViewId="0">
      <selection activeCell="E106" sqref="E106"/>
    </sheetView>
  </sheetViews>
  <sheetFormatPr defaultColWidth="8.7109375" defaultRowHeight="15" x14ac:dyDescent="0.25"/>
  <cols>
    <col min="1" max="1" width="9" style="1" customWidth="1"/>
    <col min="2" max="2" width="93.85546875" bestFit="1" customWidth="1"/>
    <col min="3" max="3" width="33.42578125" style="11" bestFit="1" customWidth="1"/>
    <col min="4" max="4" width="39.7109375" style="11" bestFit="1" customWidth="1"/>
    <col min="5" max="5" width="30.85546875" style="11" bestFit="1" customWidth="1"/>
    <col min="6" max="6" width="14.7109375" bestFit="1" customWidth="1"/>
    <col min="7" max="7" width="17.140625" bestFit="1" customWidth="1"/>
  </cols>
  <sheetData>
    <row r="1" spans="1:48" s="25" customFormat="1" ht="46.5" customHeight="1" x14ac:dyDescent="0.35">
      <c r="A1" s="26" t="s">
        <v>0</v>
      </c>
      <c r="B1" s="25" t="s">
        <v>1</v>
      </c>
      <c r="C1" s="31" t="s">
        <v>5247</v>
      </c>
      <c r="D1" s="31" t="s">
        <v>5248</v>
      </c>
      <c r="E1" s="31" t="s">
        <v>5249</v>
      </c>
      <c r="F1" s="25" t="s">
        <v>9558</v>
      </c>
      <c r="G1" s="25" t="s">
        <v>9559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x14ac:dyDescent="0.25">
      <c r="A2" s="1" t="s">
        <v>5250</v>
      </c>
      <c r="B2" t="s">
        <v>5251</v>
      </c>
      <c r="C2" s="11" t="s">
        <v>5252</v>
      </c>
      <c r="D2" s="11" t="s">
        <v>5253</v>
      </c>
      <c r="E2" s="11" t="s">
        <v>5254</v>
      </c>
      <c r="F2" s="111">
        <v>39.926901200000003</v>
      </c>
      <c r="G2" s="111">
        <v>116.4100395</v>
      </c>
    </row>
    <row r="3" spans="1:48" x14ac:dyDescent="0.25">
      <c r="A3" s="1" t="s">
        <v>5255</v>
      </c>
      <c r="B3" t="s">
        <v>5256</v>
      </c>
      <c r="C3" s="11" t="s">
        <v>5257</v>
      </c>
      <c r="D3" s="11" t="s">
        <v>5258</v>
      </c>
      <c r="E3" s="11" t="s">
        <v>5259</v>
      </c>
      <c r="F3" s="111">
        <v>30.641544450000001</v>
      </c>
      <c r="G3" s="111">
        <v>104.0474370483056</v>
      </c>
    </row>
    <row r="4" spans="1:48" x14ac:dyDescent="0.25">
      <c r="A4" s="1" t="s">
        <v>5260</v>
      </c>
      <c r="B4" t="s">
        <v>5261</v>
      </c>
      <c r="C4" s="11" t="s">
        <v>5262</v>
      </c>
      <c r="D4" s="11" t="s">
        <v>5263</v>
      </c>
      <c r="E4" s="11" t="s">
        <v>5264</v>
      </c>
      <c r="F4" s="111">
        <v>40.190632000000001</v>
      </c>
      <c r="G4" s="111">
        <v>116.412144</v>
      </c>
    </row>
    <row r="5" spans="1:48" x14ac:dyDescent="0.25">
      <c r="A5" s="1" t="s">
        <v>5265</v>
      </c>
      <c r="B5" t="s">
        <v>5266</v>
      </c>
      <c r="C5" s="11" t="s">
        <v>5267</v>
      </c>
      <c r="D5" s="11" t="s">
        <v>5268</v>
      </c>
      <c r="E5" s="11" t="s">
        <v>5269</v>
      </c>
      <c r="F5" s="111">
        <v>31.2718749</v>
      </c>
      <c r="G5" s="111">
        <v>121.5831687</v>
      </c>
    </row>
    <row r="6" spans="1:48" x14ac:dyDescent="0.25">
      <c r="A6" s="1" t="s">
        <v>5270</v>
      </c>
      <c r="B6" t="s">
        <v>5271</v>
      </c>
      <c r="C6" s="11" t="s">
        <v>5272</v>
      </c>
      <c r="D6" s="11" t="s">
        <v>5273</v>
      </c>
      <c r="E6" s="11" t="s">
        <v>5274</v>
      </c>
      <c r="F6" s="111">
        <v>31.199676950000001</v>
      </c>
      <c r="G6" s="111">
        <v>121.452095660632</v>
      </c>
    </row>
    <row r="7" spans="1:48" x14ac:dyDescent="0.25">
      <c r="A7" s="1" t="s">
        <v>5275</v>
      </c>
      <c r="B7" t="s">
        <v>5276</v>
      </c>
      <c r="C7" s="11" t="s">
        <v>5277</v>
      </c>
      <c r="D7" s="11" t="s">
        <v>5278</v>
      </c>
      <c r="E7" s="11" t="s">
        <v>5279</v>
      </c>
      <c r="F7" s="111">
        <v>31.760143800000002</v>
      </c>
      <c r="G7" s="111">
        <v>117.67041020000001</v>
      </c>
    </row>
    <row r="8" spans="1:48" x14ac:dyDescent="0.25">
      <c r="A8" s="1" t="s">
        <v>5280</v>
      </c>
      <c r="B8" t="s">
        <v>5281</v>
      </c>
      <c r="C8" s="11" t="s">
        <v>5282</v>
      </c>
      <c r="D8" s="11" t="s">
        <v>5283</v>
      </c>
      <c r="E8" s="11" t="s">
        <v>5284</v>
      </c>
      <c r="F8" s="111">
        <v>31.760143800000002</v>
      </c>
      <c r="G8" s="111">
        <v>117.67041020000001</v>
      </c>
    </row>
    <row r="9" spans="1:48" x14ac:dyDescent="0.25">
      <c r="A9" s="1" t="s">
        <v>5285</v>
      </c>
      <c r="B9" t="s">
        <v>5286</v>
      </c>
      <c r="C9" s="11" t="s">
        <v>5287</v>
      </c>
      <c r="D9" s="11" t="s">
        <v>5288</v>
      </c>
      <c r="E9" s="11" t="s">
        <v>5289</v>
      </c>
      <c r="F9" s="111">
        <v>31.242174849999898</v>
      </c>
      <c r="G9" s="111">
        <v>121.592555948425</v>
      </c>
    </row>
    <row r="10" spans="1:48" x14ac:dyDescent="0.25">
      <c r="A10" s="1" t="s">
        <v>5290</v>
      </c>
      <c r="B10" t="s">
        <v>5291</v>
      </c>
      <c r="C10" s="11" t="s">
        <v>5292</v>
      </c>
      <c r="D10" s="11" t="s">
        <v>5293</v>
      </c>
      <c r="E10" s="11" t="s">
        <v>5294</v>
      </c>
      <c r="F10" s="111">
        <v>23.1049717</v>
      </c>
      <c r="G10" s="111">
        <v>113.4483710074104</v>
      </c>
    </row>
    <row r="11" spans="1:48" x14ac:dyDescent="0.25">
      <c r="A11" s="1" t="s">
        <v>5295</v>
      </c>
      <c r="B11" t="s">
        <v>5296</v>
      </c>
      <c r="C11" s="11" t="s">
        <v>5297</v>
      </c>
      <c r="D11" s="11" t="s">
        <v>5298</v>
      </c>
      <c r="E11" s="11" t="s">
        <v>5299</v>
      </c>
      <c r="F11" s="111">
        <v>29.000000100000001</v>
      </c>
      <c r="G11" s="111">
        <v>119.99999990000001</v>
      </c>
    </row>
    <row r="12" spans="1:48" x14ac:dyDescent="0.25">
      <c r="A12" s="1" t="s">
        <v>5300</v>
      </c>
      <c r="B12" t="s">
        <v>5301</v>
      </c>
      <c r="C12" s="11" t="s">
        <v>5302</v>
      </c>
      <c r="D12" s="11" t="s">
        <v>5303</v>
      </c>
      <c r="E12" s="11" t="s">
        <v>5304</v>
      </c>
      <c r="F12" s="111">
        <v>29.000000100000001</v>
      </c>
      <c r="G12" s="111">
        <v>119.99999990000001</v>
      </c>
    </row>
    <row r="13" spans="1:48" x14ac:dyDescent="0.25">
      <c r="A13" s="1" t="s">
        <v>5305</v>
      </c>
      <c r="B13" t="s">
        <v>5306</v>
      </c>
      <c r="C13" s="11" t="s">
        <v>5307</v>
      </c>
      <c r="D13" s="11" t="s">
        <v>5308</v>
      </c>
      <c r="E13" s="11" t="s">
        <v>5309</v>
      </c>
      <c r="F13" s="111">
        <v>39.926901200000003</v>
      </c>
      <c r="G13" s="111">
        <v>116.4100395</v>
      </c>
    </row>
    <row r="14" spans="1:48" x14ac:dyDescent="0.25">
      <c r="A14" s="1" t="s">
        <v>5310</v>
      </c>
      <c r="B14" t="s">
        <v>5311</v>
      </c>
      <c r="C14" s="11" t="s">
        <v>5312</v>
      </c>
      <c r="D14" s="11" t="s">
        <v>5313</v>
      </c>
      <c r="E14" s="11" t="s">
        <v>5314</v>
      </c>
      <c r="F14" s="111">
        <v>36.741866899999998</v>
      </c>
      <c r="G14" s="111">
        <v>113.40555790000001</v>
      </c>
    </row>
    <row r="15" spans="1:48" x14ac:dyDescent="0.25">
      <c r="A15" s="1" t="s">
        <v>5315</v>
      </c>
      <c r="B15" t="s">
        <v>5316</v>
      </c>
      <c r="C15" s="11" t="s">
        <v>5317</v>
      </c>
      <c r="D15" s="11" t="s">
        <v>5318</v>
      </c>
      <c r="E15" s="11" t="s">
        <v>5319</v>
      </c>
      <c r="F15" s="111">
        <v>39.981333500000012</v>
      </c>
      <c r="G15" s="111">
        <v>116.35380866994871</v>
      </c>
    </row>
    <row r="16" spans="1:48" x14ac:dyDescent="0.25">
      <c r="A16" s="1" t="s">
        <v>5320</v>
      </c>
      <c r="B16" t="s">
        <v>5321</v>
      </c>
      <c r="C16" s="11" t="s">
        <v>5322</v>
      </c>
      <c r="D16" s="11" t="s">
        <v>5323</v>
      </c>
      <c r="E16" s="11" t="s">
        <v>5324</v>
      </c>
      <c r="F16" s="111">
        <v>37.673008099999997</v>
      </c>
      <c r="G16" s="111">
        <v>116.6987242</v>
      </c>
    </row>
    <row r="17" spans="1:7" x14ac:dyDescent="0.25">
      <c r="A17" s="1" t="s">
        <v>5325</v>
      </c>
      <c r="B17" t="s">
        <v>5326</v>
      </c>
      <c r="C17" s="11" t="s">
        <v>5327</v>
      </c>
      <c r="D17" s="11" t="s">
        <v>5328</v>
      </c>
      <c r="E17" s="11" t="s">
        <v>5329</v>
      </c>
      <c r="F17" s="111">
        <v>41.802609500000003</v>
      </c>
      <c r="G17" s="111">
        <v>123.4279105</v>
      </c>
    </row>
    <row r="18" spans="1:7" x14ac:dyDescent="0.25">
      <c r="A18" s="1" t="s">
        <v>5330</v>
      </c>
      <c r="B18" t="s">
        <v>5331</v>
      </c>
      <c r="C18" s="11" t="s">
        <v>5332</v>
      </c>
      <c r="D18" s="11" t="s">
        <v>5333</v>
      </c>
      <c r="E18" s="11" t="s">
        <v>5334</v>
      </c>
      <c r="F18" s="111">
        <v>31.235591750000001</v>
      </c>
      <c r="G18" s="111">
        <v>121.47955889040951</v>
      </c>
    </row>
    <row r="19" spans="1:7" x14ac:dyDescent="0.25">
      <c r="A19" s="1" t="s">
        <v>5335</v>
      </c>
      <c r="B19" t="s">
        <v>5336</v>
      </c>
      <c r="C19" s="11" t="s">
        <v>5337</v>
      </c>
      <c r="D19" s="11" t="s">
        <v>5338</v>
      </c>
      <c r="E19" s="11" t="s">
        <v>5339</v>
      </c>
      <c r="F19" s="111">
        <v>34.7030441</v>
      </c>
      <c r="G19" s="111">
        <v>108.3294291</v>
      </c>
    </row>
    <row r="20" spans="1:7" x14ac:dyDescent="0.25">
      <c r="A20" s="1" t="s">
        <v>5340</v>
      </c>
      <c r="B20" t="s">
        <v>5341</v>
      </c>
      <c r="C20" s="11" t="s">
        <v>5342</v>
      </c>
      <c r="D20" s="11" t="s">
        <v>5343</v>
      </c>
      <c r="E20" s="11" t="s">
        <v>5344</v>
      </c>
      <c r="F20" s="111">
        <v>34.798254700000001</v>
      </c>
      <c r="G20" s="111">
        <v>113.7560963336132</v>
      </c>
    </row>
    <row r="21" spans="1:7" x14ac:dyDescent="0.25">
      <c r="A21" s="1" t="s">
        <v>5258</v>
      </c>
      <c r="B21" t="s">
        <v>5345</v>
      </c>
      <c r="C21" s="11" t="s">
        <v>5346</v>
      </c>
      <c r="D21" s="11" t="s">
        <v>5347</v>
      </c>
      <c r="E21" s="11" t="s">
        <v>5348</v>
      </c>
      <c r="F21" s="111">
        <v>37.673008099999997</v>
      </c>
      <c r="G21" s="111">
        <v>116.6987242</v>
      </c>
    </row>
    <row r="22" spans="1:7" x14ac:dyDescent="0.25">
      <c r="A22" s="1" t="s">
        <v>5349</v>
      </c>
      <c r="B22" t="s">
        <v>5350</v>
      </c>
      <c r="C22" s="11" t="s">
        <v>5351</v>
      </c>
      <c r="D22" s="11" t="s">
        <v>5352</v>
      </c>
      <c r="E22" s="11" t="s">
        <v>5353</v>
      </c>
      <c r="F22" s="111">
        <v>39.926901200000003</v>
      </c>
      <c r="G22" s="111">
        <v>116.4100395</v>
      </c>
    </row>
    <row r="23" spans="1:7" x14ac:dyDescent="0.25">
      <c r="A23" s="1" t="s">
        <v>5354</v>
      </c>
      <c r="B23" t="s">
        <v>5355</v>
      </c>
      <c r="C23" s="11" t="s">
        <v>5356</v>
      </c>
      <c r="D23" s="11" t="s">
        <v>5357</v>
      </c>
      <c r="E23" s="11" t="s">
        <v>5358</v>
      </c>
      <c r="F23" s="111">
        <v>33.000000100000001</v>
      </c>
      <c r="G23" s="111">
        <v>119.99999990000001</v>
      </c>
    </row>
    <row r="24" spans="1:7" x14ac:dyDescent="0.25">
      <c r="A24" s="1" t="s">
        <v>5359</v>
      </c>
      <c r="B24" t="s">
        <v>5360</v>
      </c>
      <c r="C24" s="11" t="s">
        <v>5361</v>
      </c>
      <c r="D24" s="11" t="s">
        <v>5362</v>
      </c>
      <c r="E24" s="11" t="s">
        <v>5363</v>
      </c>
      <c r="F24" s="111">
        <v>31.2718749</v>
      </c>
      <c r="G24" s="111">
        <v>121.5831687</v>
      </c>
    </row>
    <row r="25" spans="1:7" x14ac:dyDescent="0.25">
      <c r="A25" s="1" t="s">
        <v>5364</v>
      </c>
      <c r="B25" t="s">
        <v>5365</v>
      </c>
      <c r="C25" s="11" t="s">
        <v>5366</v>
      </c>
      <c r="D25" s="11" t="s">
        <v>5367</v>
      </c>
      <c r="E25" s="11" t="s">
        <v>5368</v>
      </c>
      <c r="F25" s="111">
        <v>36.398986999999998</v>
      </c>
      <c r="G25" s="111">
        <v>118.5055691</v>
      </c>
    </row>
    <row r="26" spans="1:7" x14ac:dyDescent="0.25">
      <c r="A26" s="1" t="s">
        <v>5369</v>
      </c>
      <c r="B26" t="s">
        <v>5370</v>
      </c>
      <c r="C26" s="11" t="s">
        <v>5371</v>
      </c>
      <c r="D26" s="11" t="s">
        <v>5372</v>
      </c>
      <c r="E26" s="11" t="s">
        <v>5373</v>
      </c>
      <c r="F26" s="111">
        <v>39.9204498</v>
      </c>
      <c r="G26" s="111">
        <v>116.4369109</v>
      </c>
    </row>
    <row r="27" spans="1:7" x14ac:dyDescent="0.25">
      <c r="A27" s="1" t="s">
        <v>5374</v>
      </c>
      <c r="B27" t="s">
        <v>5375</v>
      </c>
      <c r="C27" s="11" t="s">
        <v>5376</v>
      </c>
      <c r="D27" s="11" t="s">
        <v>5377</v>
      </c>
      <c r="E27" s="11" t="s">
        <v>5378</v>
      </c>
      <c r="F27" s="111">
        <v>40.190632000000001</v>
      </c>
      <c r="G27" s="111">
        <v>116.412144</v>
      </c>
    </row>
    <row r="28" spans="1:7" x14ac:dyDescent="0.25">
      <c r="A28" s="1" t="s">
        <v>5379</v>
      </c>
      <c r="B28" t="s">
        <v>1100</v>
      </c>
      <c r="C28" s="11" t="s">
        <v>5380</v>
      </c>
      <c r="D28" s="11" t="s">
        <v>5381</v>
      </c>
      <c r="E28" s="11" t="s">
        <v>5382</v>
      </c>
      <c r="F28" s="111">
        <v>23.1049717</v>
      </c>
      <c r="G28" s="111">
        <v>113.4483710074104</v>
      </c>
    </row>
    <row r="29" spans="1:7" x14ac:dyDescent="0.25">
      <c r="A29" s="1" t="s">
        <v>5383</v>
      </c>
      <c r="B29" t="s">
        <v>5384</v>
      </c>
      <c r="C29" s="11" t="s">
        <v>5385</v>
      </c>
      <c r="D29" s="11" t="s">
        <v>5386</v>
      </c>
      <c r="E29" s="11" t="s">
        <v>5387</v>
      </c>
      <c r="F29" s="111">
        <v>23.5381</v>
      </c>
      <c r="G29" s="111">
        <v>109.51300000000001</v>
      </c>
    </row>
    <row r="30" spans="1:7" x14ac:dyDescent="0.25">
      <c r="A30" s="1" t="s">
        <v>5388</v>
      </c>
      <c r="B30" t="s">
        <v>5389</v>
      </c>
      <c r="C30" s="11" t="s">
        <v>5390</v>
      </c>
      <c r="D30" s="11" t="s">
        <v>5391</v>
      </c>
      <c r="E30" s="11" t="s">
        <v>5392</v>
      </c>
      <c r="F30" s="111">
        <v>29.536864099999999</v>
      </c>
      <c r="G30" s="111">
        <v>106.448320308627</v>
      </c>
    </row>
    <row r="31" spans="1:7" x14ac:dyDescent="0.25">
      <c r="A31" s="1" t="s">
        <v>5393</v>
      </c>
      <c r="B31" t="s">
        <v>5394</v>
      </c>
      <c r="C31" s="11" t="s">
        <v>5395</v>
      </c>
      <c r="D31" s="11" t="s">
        <v>5396</v>
      </c>
      <c r="E31" s="11" t="s">
        <v>5397</v>
      </c>
      <c r="F31" s="111">
        <v>24.28004</v>
      </c>
      <c r="G31" s="111">
        <v>116.09072999999999</v>
      </c>
    </row>
    <row r="32" spans="1:7" x14ac:dyDescent="0.25">
      <c r="A32" s="1" t="s">
        <v>5398</v>
      </c>
      <c r="B32" t="s">
        <v>5399</v>
      </c>
      <c r="C32" s="11" t="s">
        <v>5400</v>
      </c>
      <c r="D32" s="11" t="s">
        <v>5401</v>
      </c>
      <c r="E32" s="11" t="s">
        <v>5402</v>
      </c>
      <c r="F32" s="111">
        <v>23.1255889</v>
      </c>
      <c r="G32" s="111">
        <v>113.3191654</v>
      </c>
    </row>
    <row r="33" spans="1:7" x14ac:dyDescent="0.25">
      <c r="A33" s="1" t="s">
        <v>5403</v>
      </c>
      <c r="B33" t="s">
        <v>1823</v>
      </c>
      <c r="C33" s="11" t="s">
        <v>5404</v>
      </c>
      <c r="D33" s="11" t="s">
        <v>5405</v>
      </c>
      <c r="E33" s="11" t="s">
        <v>5406</v>
      </c>
      <c r="F33" s="111">
        <v>31.2718749</v>
      </c>
      <c r="G33" s="111">
        <v>121.5831687</v>
      </c>
    </row>
    <row r="34" spans="1:7" x14ac:dyDescent="0.25">
      <c r="A34" s="1" t="s">
        <v>5407</v>
      </c>
      <c r="B34" t="s">
        <v>5408</v>
      </c>
      <c r="C34" s="11" t="s">
        <v>5409</v>
      </c>
      <c r="D34" s="11" t="s">
        <v>5410</v>
      </c>
      <c r="E34" s="11" t="s">
        <v>5411</v>
      </c>
      <c r="F34" s="111">
        <v>36.672835399999997</v>
      </c>
      <c r="G34" s="111">
        <v>117.4255493</v>
      </c>
    </row>
    <row r="35" spans="1:7" x14ac:dyDescent="0.25">
      <c r="A35" s="1" t="s">
        <v>5412</v>
      </c>
      <c r="B35" t="s">
        <v>5413</v>
      </c>
      <c r="C35" s="11" t="s">
        <v>5414</v>
      </c>
      <c r="D35" s="11" t="s">
        <v>5415</v>
      </c>
      <c r="E35" s="11" t="s">
        <v>5416</v>
      </c>
      <c r="F35" s="111">
        <v>23.1271804</v>
      </c>
      <c r="G35" s="111">
        <v>113.2814934</v>
      </c>
    </row>
    <row r="36" spans="1:7" x14ac:dyDescent="0.25">
      <c r="A36" s="1" t="s">
        <v>5417</v>
      </c>
      <c r="B36" t="s">
        <v>5418</v>
      </c>
      <c r="C36" s="11" t="s">
        <v>5419</v>
      </c>
      <c r="D36" s="11" t="s">
        <v>5420</v>
      </c>
      <c r="E36" s="11" t="s">
        <v>5421</v>
      </c>
      <c r="F36" s="111">
        <v>33.000000100000001</v>
      </c>
      <c r="G36" s="111">
        <v>119.99999990000001</v>
      </c>
    </row>
    <row r="37" spans="1:7" x14ac:dyDescent="0.25">
      <c r="A37" s="1" t="s">
        <v>5422</v>
      </c>
      <c r="B37" t="s">
        <v>5423</v>
      </c>
      <c r="C37" s="11" t="s">
        <v>5424</v>
      </c>
      <c r="D37" s="11" t="s">
        <v>5425</v>
      </c>
      <c r="E37" s="11" t="s">
        <v>5426</v>
      </c>
      <c r="F37" s="111">
        <v>40.190632000000001</v>
      </c>
      <c r="G37" s="111">
        <v>116.412144</v>
      </c>
    </row>
    <row r="38" spans="1:7" x14ac:dyDescent="0.25">
      <c r="A38" s="1" t="s">
        <v>5427</v>
      </c>
      <c r="B38" t="s">
        <v>5428</v>
      </c>
      <c r="C38" s="11" t="s">
        <v>5429</v>
      </c>
      <c r="D38" s="11" t="s">
        <v>5430</v>
      </c>
      <c r="E38" s="11" t="s">
        <v>5431</v>
      </c>
      <c r="F38" s="111">
        <v>32.050677200000003</v>
      </c>
      <c r="G38" s="111">
        <v>118.7927049</v>
      </c>
    </row>
    <row r="39" spans="1:7" x14ac:dyDescent="0.25">
      <c r="A39" s="1" t="s">
        <v>5432</v>
      </c>
      <c r="B39" t="s">
        <v>5433</v>
      </c>
      <c r="C39" s="11" t="s">
        <v>5434</v>
      </c>
      <c r="D39" s="11" t="s">
        <v>5435</v>
      </c>
      <c r="E39" s="11" t="s">
        <v>5436</v>
      </c>
      <c r="F39" s="111">
        <v>30.641544450000001</v>
      </c>
      <c r="G39" s="111">
        <v>104.0474370483056</v>
      </c>
    </row>
    <row r="40" spans="1:7" x14ac:dyDescent="0.25">
      <c r="A40" s="1" t="s">
        <v>5437</v>
      </c>
      <c r="B40" t="s">
        <v>5438</v>
      </c>
      <c r="C40" s="11" t="s">
        <v>5439</v>
      </c>
      <c r="D40" s="11" t="s">
        <v>5440</v>
      </c>
      <c r="E40" s="11" t="s">
        <v>5441</v>
      </c>
      <c r="F40" s="111">
        <v>31.232343700000001</v>
      </c>
      <c r="G40" s="111">
        <v>121.4691024</v>
      </c>
    </row>
    <row r="41" spans="1:7" x14ac:dyDescent="0.25">
      <c r="A41" s="1" t="s">
        <v>5442</v>
      </c>
      <c r="B41" t="s">
        <v>5443</v>
      </c>
      <c r="C41" s="11" t="s">
        <v>5444</v>
      </c>
      <c r="D41" s="11" t="s">
        <v>5445</v>
      </c>
      <c r="E41" s="11" t="s">
        <v>5446</v>
      </c>
      <c r="F41" s="111">
        <v>30.595105100000001</v>
      </c>
      <c r="G41" s="111">
        <v>114.2999353</v>
      </c>
    </row>
    <row r="42" spans="1:7" x14ac:dyDescent="0.25">
      <c r="A42" s="1" t="s">
        <v>5447</v>
      </c>
      <c r="B42" t="s">
        <v>5448</v>
      </c>
      <c r="C42" s="11" t="s">
        <v>5449</v>
      </c>
      <c r="D42" s="11" t="s">
        <v>5450</v>
      </c>
      <c r="E42" s="11" t="s">
        <v>5451</v>
      </c>
      <c r="F42" s="111">
        <v>40.190632000000001</v>
      </c>
      <c r="G42" s="111">
        <v>116.412144</v>
      </c>
    </row>
    <row r="43" spans="1:7" x14ac:dyDescent="0.25">
      <c r="A43" s="1" t="s">
        <v>5452</v>
      </c>
      <c r="B43" t="s">
        <v>2156</v>
      </c>
      <c r="C43" s="11" t="s">
        <v>5453</v>
      </c>
      <c r="D43" s="11" t="s">
        <v>5454</v>
      </c>
      <c r="E43" s="11" t="s">
        <v>5455</v>
      </c>
      <c r="F43" s="111">
        <v>31.304522349999999</v>
      </c>
      <c r="G43" s="111">
        <v>121.49749828980291</v>
      </c>
    </row>
    <row r="44" spans="1:7" x14ac:dyDescent="0.25">
      <c r="A44" s="1" t="s">
        <v>5456</v>
      </c>
      <c r="B44" t="s">
        <v>1959</v>
      </c>
      <c r="C44" s="11" t="s">
        <v>5457</v>
      </c>
      <c r="D44" s="11" t="s">
        <v>5458</v>
      </c>
      <c r="E44" s="11" t="s">
        <v>5459</v>
      </c>
      <c r="F44" s="111">
        <v>39.972330749999998</v>
      </c>
      <c r="G44" s="111">
        <v>116.4207214338788</v>
      </c>
    </row>
    <row r="45" spans="1:7" x14ac:dyDescent="0.25">
      <c r="A45" s="1" t="s">
        <v>5460</v>
      </c>
      <c r="B45" t="s">
        <v>5461</v>
      </c>
      <c r="C45" s="11" t="s">
        <v>5462</v>
      </c>
      <c r="D45" s="11" t="s">
        <v>5463</v>
      </c>
      <c r="E45" s="11" t="s">
        <v>5464</v>
      </c>
      <c r="F45" s="111">
        <v>30.641544450000001</v>
      </c>
      <c r="G45" s="111">
        <v>104.0474370483056</v>
      </c>
    </row>
    <row r="46" spans="1:7" x14ac:dyDescent="0.25">
      <c r="A46" s="1" t="s">
        <v>5465</v>
      </c>
      <c r="B46" t="s">
        <v>5466</v>
      </c>
      <c r="C46" s="11" t="s">
        <v>5467</v>
      </c>
      <c r="D46" s="11" t="s">
        <v>5468</v>
      </c>
      <c r="E46" s="11" t="s">
        <v>5469</v>
      </c>
      <c r="F46" s="111">
        <v>23.136541950000002</v>
      </c>
      <c r="G46" s="111">
        <v>113.3357146411139</v>
      </c>
    </row>
    <row r="47" spans="1:7" x14ac:dyDescent="0.25">
      <c r="A47" s="1" t="s">
        <v>5470</v>
      </c>
      <c r="B47" t="s">
        <v>5471</v>
      </c>
      <c r="C47" s="11" t="s">
        <v>5472</v>
      </c>
      <c r="D47" s="11" t="s">
        <v>5473</v>
      </c>
      <c r="E47" s="11" t="s">
        <v>5474</v>
      </c>
      <c r="F47" s="111">
        <v>29.0703563</v>
      </c>
      <c r="G47" s="111">
        <v>92.8327934</v>
      </c>
    </row>
    <row r="48" spans="1:7" x14ac:dyDescent="0.25">
      <c r="A48" s="1" t="s">
        <v>5475</v>
      </c>
      <c r="B48" t="s">
        <v>5476</v>
      </c>
      <c r="C48" s="11" t="s">
        <v>5477</v>
      </c>
      <c r="D48" s="11" t="s">
        <v>5478</v>
      </c>
      <c r="E48" s="11" t="s">
        <v>5479</v>
      </c>
      <c r="F48" s="111">
        <v>23.5381</v>
      </c>
      <c r="G48" s="111">
        <v>109.51300000000001</v>
      </c>
    </row>
    <row r="49" spans="1:7" x14ac:dyDescent="0.25">
      <c r="A49" s="1" t="s">
        <v>5480</v>
      </c>
      <c r="B49" t="s">
        <v>5481</v>
      </c>
      <c r="C49" s="11" t="s">
        <v>5482</v>
      </c>
      <c r="D49" s="11" t="s">
        <v>5483</v>
      </c>
      <c r="E49" s="11" t="s">
        <v>5484</v>
      </c>
      <c r="F49" s="111">
        <v>30.05518</v>
      </c>
      <c r="G49" s="111">
        <v>107.8748712</v>
      </c>
    </row>
    <row r="50" spans="1:7" x14ac:dyDescent="0.25">
      <c r="A50" s="1" t="s">
        <v>5485</v>
      </c>
      <c r="B50" t="s">
        <v>5486</v>
      </c>
      <c r="C50" s="11" t="s">
        <v>5487</v>
      </c>
      <c r="D50" s="11" t="s">
        <v>5488</v>
      </c>
      <c r="E50" s="11" t="s">
        <v>5489</v>
      </c>
      <c r="F50" s="111">
        <v>29.000000100000001</v>
      </c>
      <c r="G50" s="111">
        <v>119.99999990000001</v>
      </c>
    </row>
    <row r="51" spans="1:7" x14ac:dyDescent="0.25">
      <c r="A51" s="1" t="s">
        <v>5490</v>
      </c>
      <c r="B51" t="s">
        <v>5491</v>
      </c>
      <c r="C51" s="11" t="s">
        <v>5492</v>
      </c>
      <c r="D51" s="11" t="s">
        <v>5493</v>
      </c>
      <c r="E51" s="11" t="s">
        <v>5494</v>
      </c>
      <c r="F51" s="111">
        <v>40.190632000000001</v>
      </c>
      <c r="G51" s="111">
        <v>116.412144</v>
      </c>
    </row>
    <row r="52" spans="1:7" x14ac:dyDescent="0.25">
      <c r="A52" s="1" t="s">
        <v>5495</v>
      </c>
      <c r="B52" t="s">
        <v>5496</v>
      </c>
      <c r="C52" s="11" t="s">
        <v>5497</v>
      </c>
      <c r="D52" s="11" t="s">
        <v>5498</v>
      </c>
      <c r="E52" s="11" t="s">
        <v>5499</v>
      </c>
      <c r="F52" s="111">
        <v>23.5381</v>
      </c>
      <c r="G52" s="111">
        <v>109.51300000000001</v>
      </c>
    </row>
    <row r="53" spans="1:7" x14ac:dyDescent="0.25">
      <c r="A53" s="1" t="s">
        <v>5500</v>
      </c>
      <c r="B53" t="s">
        <v>9581</v>
      </c>
      <c r="C53" s="11" t="s">
        <v>5501</v>
      </c>
      <c r="D53" s="11" t="s">
        <v>5502</v>
      </c>
      <c r="E53" s="11" t="s">
        <v>5503</v>
      </c>
      <c r="F53" s="111">
        <v>36.398986999999998</v>
      </c>
      <c r="G53" s="111">
        <v>118.5055691</v>
      </c>
    </row>
    <row r="54" spans="1:7" x14ac:dyDescent="0.25">
      <c r="A54" s="1" t="s">
        <v>5504</v>
      </c>
      <c r="B54" t="s">
        <v>9582</v>
      </c>
      <c r="C54" s="11" t="s">
        <v>5505</v>
      </c>
      <c r="D54" s="11" t="s">
        <v>5506</v>
      </c>
      <c r="E54" s="11" t="s">
        <v>5507</v>
      </c>
      <c r="F54" s="111">
        <v>36.063803399999998</v>
      </c>
      <c r="G54" s="111">
        <v>120.3781372</v>
      </c>
    </row>
    <row r="55" spans="1:7" x14ac:dyDescent="0.25">
      <c r="A55" s="1" t="s">
        <v>5508</v>
      </c>
      <c r="B55" t="s">
        <v>9583</v>
      </c>
      <c r="C55" s="11" t="s">
        <v>5509</v>
      </c>
      <c r="D55" s="11" t="s">
        <v>5510</v>
      </c>
      <c r="E55" s="11" t="s">
        <v>5511</v>
      </c>
      <c r="F55" s="111">
        <v>31.301693499999999</v>
      </c>
      <c r="G55" s="111">
        <v>120.5810725</v>
      </c>
    </row>
    <row r="56" spans="1:7" x14ac:dyDescent="0.25">
      <c r="A56" s="1" t="s">
        <v>5512</v>
      </c>
      <c r="B56" t="s">
        <v>9584</v>
      </c>
      <c r="C56" s="11" t="s">
        <v>5513</v>
      </c>
      <c r="D56" s="11" t="s">
        <v>5514</v>
      </c>
      <c r="E56" s="11" t="s">
        <v>5515</v>
      </c>
      <c r="F56" s="111">
        <v>30.595105100000001</v>
      </c>
      <c r="G56" s="111">
        <v>114.2999353</v>
      </c>
    </row>
    <row r="57" spans="1:7" x14ac:dyDescent="0.25">
      <c r="A57" s="1" t="s">
        <v>5516</v>
      </c>
      <c r="B57" t="s">
        <v>9585</v>
      </c>
      <c r="C57" s="11" t="s">
        <v>5517</v>
      </c>
      <c r="D57" s="11" t="s">
        <v>5518</v>
      </c>
      <c r="E57" s="11" t="s">
        <v>5519</v>
      </c>
      <c r="F57" s="111">
        <v>31.2718749</v>
      </c>
      <c r="G57" s="111">
        <v>121.5831687</v>
      </c>
    </row>
    <row r="58" spans="1:7" x14ac:dyDescent="0.25">
      <c r="A58" s="1" t="s">
        <v>5520</v>
      </c>
      <c r="B58" t="s">
        <v>1492</v>
      </c>
      <c r="C58" s="11" t="s">
        <v>5521</v>
      </c>
      <c r="D58" s="11" t="s">
        <v>5522</v>
      </c>
      <c r="E58" s="11" t="s">
        <v>5523</v>
      </c>
      <c r="F58" s="111">
        <v>43.728967400000002</v>
      </c>
      <c r="G58" s="111">
        <v>126.19973659999999</v>
      </c>
    </row>
    <row r="59" spans="1:7" x14ac:dyDescent="0.25">
      <c r="A59" s="1" t="s">
        <v>5524</v>
      </c>
      <c r="B59" t="s">
        <v>9586</v>
      </c>
      <c r="C59" s="11" t="s">
        <v>5525</v>
      </c>
      <c r="D59" s="11" t="s">
        <v>5526</v>
      </c>
      <c r="E59" s="11" t="s">
        <v>5527</v>
      </c>
      <c r="F59" s="111">
        <v>32.061551299999998</v>
      </c>
      <c r="G59" s="111">
        <v>118.7915619</v>
      </c>
    </row>
    <row r="60" spans="1:7" x14ac:dyDescent="0.25">
      <c r="A60" s="1" t="s">
        <v>5528</v>
      </c>
      <c r="B60" t="s">
        <v>9587</v>
      </c>
      <c r="C60" s="11" t="s">
        <v>5529</v>
      </c>
      <c r="D60" s="11" t="s">
        <v>5530</v>
      </c>
      <c r="E60" s="11" t="s">
        <v>5531</v>
      </c>
      <c r="F60" s="111">
        <v>39.116591499999998</v>
      </c>
      <c r="G60" s="111">
        <v>117.1784148426739</v>
      </c>
    </row>
    <row r="61" spans="1:7" x14ac:dyDescent="0.25">
      <c r="A61" s="1" t="s">
        <v>5532</v>
      </c>
      <c r="B61" t="s">
        <v>9588</v>
      </c>
      <c r="C61" s="11" t="s">
        <v>5533</v>
      </c>
      <c r="D61" s="11" t="s">
        <v>5534</v>
      </c>
      <c r="E61" s="11" t="s">
        <v>5535</v>
      </c>
      <c r="F61" s="111">
        <v>39.899383049999997</v>
      </c>
      <c r="G61" s="111">
        <v>116.3754974552791</v>
      </c>
    </row>
    <row r="62" spans="1:7" x14ac:dyDescent="0.25">
      <c r="A62" s="1" t="s">
        <v>5536</v>
      </c>
      <c r="B62" t="s">
        <v>9589</v>
      </c>
      <c r="C62" s="11" t="s">
        <v>5537</v>
      </c>
      <c r="D62" s="11" t="s">
        <v>5538</v>
      </c>
      <c r="E62" s="11" t="s">
        <v>5539</v>
      </c>
      <c r="F62" s="111">
        <v>30.05518</v>
      </c>
      <c r="G62" s="111">
        <v>107.8748712</v>
      </c>
    </row>
    <row r="63" spans="1:7" x14ac:dyDescent="0.25">
      <c r="A63" s="1" t="s">
        <v>5540</v>
      </c>
      <c r="B63" t="s">
        <v>9590</v>
      </c>
      <c r="C63" s="11" t="s">
        <v>5541</v>
      </c>
      <c r="D63" s="11" t="s">
        <v>5542</v>
      </c>
      <c r="E63" s="11" t="s">
        <v>5543</v>
      </c>
      <c r="F63" s="111">
        <v>39.926901200000003</v>
      </c>
      <c r="G63" s="111">
        <v>116.4100395</v>
      </c>
    </row>
    <row r="64" spans="1:7" x14ac:dyDescent="0.25">
      <c r="A64" s="1" t="s">
        <v>5544</v>
      </c>
      <c r="B64" t="s">
        <v>9591</v>
      </c>
      <c r="C64" s="11" t="s">
        <v>5545</v>
      </c>
      <c r="D64" s="11" t="s">
        <v>5546</v>
      </c>
      <c r="E64" s="11" t="s">
        <v>5547</v>
      </c>
      <c r="F64" s="111">
        <v>31.272173250000002</v>
      </c>
      <c r="G64" s="111">
        <v>120.736790318223</v>
      </c>
    </row>
    <row r="65" spans="1:7" x14ac:dyDescent="0.25">
      <c r="A65" s="1" t="s">
        <v>5548</v>
      </c>
      <c r="B65" t="s">
        <v>9592</v>
      </c>
      <c r="C65" s="11" t="s">
        <v>5549</v>
      </c>
      <c r="D65" s="11" t="s">
        <v>5550</v>
      </c>
      <c r="E65" s="11" t="s">
        <v>5551</v>
      </c>
      <c r="F65" s="111">
        <v>23.1049717</v>
      </c>
      <c r="G65" s="111">
        <v>113.4483710074104</v>
      </c>
    </row>
    <row r="66" spans="1:7" x14ac:dyDescent="0.25">
      <c r="A66" s="1" t="s">
        <v>5552</v>
      </c>
      <c r="B66" t="s">
        <v>9593</v>
      </c>
      <c r="C66" s="11" t="s">
        <v>5553</v>
      </c>
      <c r="D66" s="11" t="s">
        <v>5554</v>
      </c>
      <c r="E66" s="11" t="s">
        <v>5555</v>
      </c>
      <c r="F66" s="111">
        <v>23.1049717</v>
      </c>
      <c r="G66" s="111">
        <v>113.4483710074104</v>
      </c>
    </row>
    <row r="67" spans="1:7" x14ac:dyDescent="0.25">
      <c r="A67" s="1" t="s">
        <v>5556</v>
      </c>
      <c r="B67" t="s">
        <v>9594</v>
      </c>
      <c r="C67" s="11" t="s">
        <v>5557</v>
      </c>
      <c r="D67" s="11" t="s">
        <v>5558</v>
      </c>
      <c r="E67" s="11" t="s">
        <v>5559</v>
      </c>
      <c r="F67" s="111">
        <v>29.000000100000001</v>
      </c>
      <c r="G67" s="111">
        <v>119.99999990000001</v>
      </c>
    </row>
    <row r="68" spans="1:7" x14ac:dyDescent="0.25">
      <c r="A68" s="1" t="s">
        <v>5560</v>
      </c>
      <c r="B68" t="s">
        <v>9595</v>
      </c>
      <c r="C68" s="11" t="s">
        <v>5561</v>
      </c>
      <c r="D68" s="11" t="s">
        <v>5493</v>
      </c>
      <c r="E68" s="11" t="s">
        <v>5562</v>
      </c>
      <c r="F68" s="111">
        <v>45.695545199999998</v>
      </c>
      <c r="G68" s="111">
        <v>126.6327187780285</v>
      </c>
    </row>
    <row r="69" spans="1:7" x14ac:dyDescent="0.25">
      <c r="A69" s="1" t="s">
        <v>5563</v>
      </c>
      <c r="B69" t="s">
        <v>9596</v>
      </c>
      <c r="C69" s="11" t="s">
        <v>5564</v>
      </c>
      <c r="D69" s="11" t="s">
        <v>5565</v>
      </c>
      <c r="E69" s="11" t="s">
        <v>5566</v>
      </c>
      <c r="F69" s="111">
        <v>40.190632000000001</v>
      </c>
      <c r="G69" s="111">
        <v>116.412144</v>
      </c>
    </row>
    <row r="70" spans="1:7" x14ac:dyDescent="0.25">
      <c r="A70" s="1" t="s">
        <v>5567</v>
      </c>
      <c r="B70" t="s">
        <v>9597</v>
      </c>
      <c r="C70" s="11" t="s">
        <v>5553</v>
      </c>
      <c r="D70" s="11" t="s">
        <v>5568</v>
      </c>
      <c r="E70" s="11" t="s">
        <v>5569</v>
      </c>
      <c r="F70" s="111">
        <v>23.1255889</v>
      </c>
      <c r="G70" s="111">
        <v>113.3191654</v>
      </c>
    </row>
    <row r="71" spans="1:7" x14ac:dyDescent="0.25">
      <c r="A71" s="1" t="s">
        <v>5570</v>
      </c>
      <c r="B71" t="s">
        <v>9598</v>
      </c>
      <c r="C71" s="11" t="s">
        <v>5571</v>
      </c>
      <c r="D71" s="11" t="s">
        <v>5572</v>
      </c>
      <c r="E71" s="11" t="s">
        <v>5573</v>
      </c>
      <c r="F71" s="111">
        <v>30.641544450000001</v>
      </c>
      <c r="G71" s="111">
        <v>104.0474370483056</v>
      </c>
    </row>
    <row r="72" spans="1:7" x14ac:dyDescent="0.25">
      <c r="A72" s="1" t="s">
        <v>5574</v>
      </c>
      <c r="B72" t="s">
        <v>9599</v>
      </c>
      <c r="C72" s="11" t="s">
        <v>5557</v>
      </c>
      <c r="D72" s="11" t="s">
        <v>5575</v>
      </c>
      <c r="E72" s="11" t="s">
        <v>5576</v>
      </c>
      <c r="F72" s="111">
        <v>31.2718749</v>
      </c>
      <c r="G72" s="111">
        <v>121.5831687</v>
      </c>
    </row>
    <row r="73" spans="1:7" x14ac:dyDescent="0.25">
      <c r="A73" s="1" t="s">
        <v>5577</v>
      </c>
      <c r="B73" t="s">
        <v>9600</v>
      </c>
      <c r="C73" s="11" t="s">
        <v>5578</v>
      </c>
      <c r="D73" s="11" t="s">
        <v>5579</v>
      </c>
      <c r="E73" s="11" t="s">
        <v>5580</v>
      </c>
      <c r="F73" s="111">
        <v>40.190632000000001</v>
      </c>
      <c r="G73" s="111">
        <v>116.412144</v>
      </c>
    </row>
    <row r="74" spans="1:7" x14ac:dyDescent="0.25">
      <c r="A74" s="1" t="s">
        <v>5581</v>
      </c>
      <c r="B74" t="s">
        <v>9601</v>
      </c>
      <c r="C74" s="11" t="s">
        <v>5582</v>
      </c>
      <c r="D74" s="11" t="s">
        <v>5583</v>
      </c>
      <c r="E74" s="11" t="s">
        <v>5584</v>
      </c>
      <c r="F74" s="111">
        <v>37.673008099999997</v>
      </c>
      <c r="G74" s="111">
        <v>116.6987242</v>
      </c>
    </row>
    <row r="75" spans="1:7" x14ac:dyDescent="0.25">
      <c r="A75" s="1" t="s">
        <v>5585</v>
      </c>
      <c r="B75" t="s">
        <v>9602</v>
      </c>
      <c r="C75" s="11" t="s">
        <v>5586</v>
      </c>
      <c r="D75" s="11" t="s">
        <v>5587</v>
      </c>
      <c r="E75" s="11" t="s">
        <v>5588</v>
      </c>
      <c r="F75" s="111">
        <v>39.079481749999999</v>
      </c>
      <c r="G75" s="111">
        <v>117.1773152943402</v>
      </c>
    </row>
    <row r="76" spans="1:7" x14ac:dyDescent="0.25">
      <c r="A76" s="1" t="s">
        <v>5589</v>
      </c>
      <c r="B76" t="s">
        <v>5590</v>
      </c>
      <c r="C76" s="11" t="s">
        <v>5591</v>
      </c>
      <c r="D76" s="11" t="s">
        <v>5502</v>
      </c>
      <c r="E76" s="11" t="s">
        <v>5592</v>
      </c>
      <c r="F76" s="111">
        <v>31.849911150000001</v>
      </c>
      <c r="G76" s="111">
        <v>117.26247588560651</v>
      </c>
    </row>
    <row r="77" spans="1:7" x14ac:dyDescent="0.25">
      <c r="A77" s="1" t="s">
        <v>5593</v>
      </c>
      <c r="B77" t="s">
        <v>5594</v>
      </c>
      <c r="C77" s="11" t="s">
        <v>5595</v>
      </c>
      <c r="D77" s="11" t="s">
        <v>5596</v>
      </c>
      <c r="E77" s="11" t="s">
        <v>5597</v>
      </c>
      <c r="F77" s="111">
        <v>39.943057750000001</v>
      </c>
      <c r="G77" s="111">
        <v>116.3690764633247</v>
      </c>
    </row>
    <row r="78" spans="1:7" x14ac:dyDescent="0.25">
      <c r="A78" s="1" t="s">
        <v>5598</v>
      </c>
      <c r="B78" t="s">
        <v>5599</v>
      </c>
      <c r="C78" s="11" t="s">
        <v>5553</v>
      </c>
      <c r="D78" s="11" t="s">
        <v>5600</v>
      </c>
      <c r="E78" s="11" t="s">
        <v>5601</v>
      </c>
      <c r="F78" s="111">
        <v>39.926901200000003</v>
      </c>
      <c r="G78" s="111">
        <v>116.4100395</v>
      </c>
    </row>
    <row r="79" spans="1:7" x14ac:dyDescent="0.25">
      <c r="A79" s="1" t="s">
        <v>5602</v>
      </c>
      <c r="B79" t="s">
        <v>5603</v>
      </c>
      <c r="C79" s="11" t="s">
        <v>5604</v>
      </c>
      <c r="D79" s="11" t="s">
        <v>5605</v>
      </c>
      <c r="E79" s="11" t="s">
        <v>5606</v>
      </c>
      <c r="F79" s="111">
        <v>45.7621252</v>
      </c>
      <c r="G79" s="111">
        <v>126.6444382</v>
      </c>
    </row>
    <row r="80" spans="1:7" x14ac:dyDescent="0.25">
      <c r="A80" s="1" t="s">
        <v>5607</v>
      </c>
      <c r="B80" t="s">
        <v>5608</v>
      </c>
      <c r="C80" s="11" t="s">
        <v>5609</v>
      </c>
      <c r="D80" s="11" t="s">
        <v>5610</v>
      </c>
      <c r="E80" s="11" t="s">
        <v>5611</v>
      </c>
      <c r="F80" s="111">
        <v>31.255140699999998</v>
      </c>
      <c r="G80" s="111">
        <v>121.4850252761677</v>
      </c>
    </row>
    <row r="81" spans="1:7" x14ac:dyDescent="0.25">
      <c r="A81" s="1" t="s">
        <v>5252</v>
      </c>
      <c r="B81" t="s">
        <v>5612</v>
      </c>
      <c r="C81" s="11" t="s">
        <v>5613</v>
      </c>
      <c r="D81" s="11" t="s">
        <v>5614</v>
      </c>
      <c r="E81" s="11" t="s">
        <v>5615</v>
      </c>
      <c r="F81" s="111">
        <v>31.2718749</v>
      </c>
      <c r="G81" s="111">
        <v>121.5831687</v>
      </c>
    </row>
    <row r="82" spans="1:7" x14ac:dyDescent="0.25">
      <c r="A82" s="1" t="s">
        <v>5616</v>
      </c>
      <c r="B82" t="s">
        <v>5617</v>
      </c>
      <c r="C82" s="11" t="s">
        <v>5553</v>
      </c>
      <c r="D82" s="11" t="s">
        <v>5618</v>
      </c>
      <c r="E82" s="11" t="s">
        <v>5619</v>
      </c>
      <c r="F82" s="111">
        <v>39.110569400000003</v>
      </c>
      <c r="G82" s="111">
        <v>117.21459919999999</v>
      </c>
    </row>
    <row r="83" spans="1:7" x14ac:dyDescent="0.25">
      <c r="A83" s="1" t="s">
        <v>5620</v>
      </c>
      <c r="B83" t="s">
        <v>5621</v>
      </c>
      <c r="C83" s="11" t="s">
        <v>5622</v>
      </c>
      <c r="D83" s="11" t="s">
        <v>5623</v>
      </c>
      <c r="E83" s="11" t="s">
        <v>5624</v>
      </c>
      <c r="F83" s="111">
        <v>28.687546999999999</v>
      </c>
      <c r="G83" s="111">
        <v>115.85400420000001</v>
      </c>
    </row>
    <row r="84" spans="1:7" x14ac:dyDescent="0.25">
      <c r="A84" s="1" t="s">
        <v>5625</v>
      </c>
      <c r="B84" t="s">
        <v>5626</v>
      </c>
      <c r="C84" s="11" t="s">
        <v>5627</v>
      </c>
      <c r="D84" s="11" t="s">
        <v>5628</v>
      </c>
      <c r="E84" s="11" t="s">
        <v>5629</v>
      </c>
      <c r="F84" s="111">
        <v>34.000000100000001</v>
      </c>
      <c r="G84" s="111">
        <v>113.99999990000001</v>
      </c>
    </row>
    <row r="85" spans="1:7" x14ac:dyDescent="0.25">
      <c r="A85" s="1" t="s">
        <v>5630</v>
      </c>
      <c r="B85" t="s">
        <v>3005</v>
      </c>
      <c r="C85" s="11" t="s">
        <v>5631</v>
      </c>
      <c r="D85" s="11" t="s">
        <v>5632</v>
      </c>
      <c r="E85" s="11" t="s">
        <v>5633</v>
      </c>
      <c r="F85" s="111">
        <v>26.193218000000002</v>
      </c>
      <c r="G85" s="111">
        <v>118.22087209999999</v>
      </c>
    </row>
    <row r="86" spans="1:7" x14ac:dyDescent="0.25">
      <c r="A86" s="1" t="s">
        <v>5634</v>
      </c>
      <c r="B86" t="s">
        <v>5635</v>
      </c>
      <c r="C86" s="11" t="s">
        <v>5636</v>
      </c>
      <c r="D86" s="11" t="s">
        <v>5637</v>
      </c>
      <c r="E86" s="11" t="s">
        <v>5638</v>
      </c>
      <c r="F86" s="111">
        <v>23.5381</v>
      </c>
      <c r="G86" s="111">
        <v>109.51300000000001</v>
      </c>
    </row>
    <row r="87" spans="1:7" x14ac:dyDescent="0.25">
      <c r="A87" s="1" t="s">
        <v>5639</v>
      </c>
      <c r="B87" t="s">
        <v>5640</v>
      </c>
      <c r="C87" s="11" t="s">
        <v>5641</v>
      </c>
      <c r="D87" s="11" t="s">
        <v>5642</v>
      </c>
      <c r="E87" s="11" t="s">
        <v>5643</v>
      </c>
      <c r="F87" s="111">
        <v>29.536864099999999</v>
      </c>
      <c r="G87" s="111">
        <v>106.448320308627</v>
      </c>
    </row>
    <row r="88" spans="1:7" x14ac:dyDescent="0.25">
      <c r="A88" s="1" t="s">
        <v>5644</v>
      </c>
      <c r="B88" t="s">
        <v>5645</v>
      </c>
      <c r="C88" s="11" t="s">
        <v>5646</v>
      </c>
      <c r="D88" s="11" t="s">
        <v>5434</v>
      </c>
      <c r="E88" s="11" t="s">
        <v>5647</v>
      </c>
      <c r="F88" s="111">
        <v>23.080290999999999</v>
      </c>
      <c r="G88" s="111">
        <v>113.269637</v>
      </c>
    </row>
    <row r="89" spans="1:7" x14ac:dyDescent="0.25">
      <c r="A89" s="1" t="s">
        <v>5648</v>
      </c>
      <c r="B89" t="s">
        <v>5649</v>
      </c>
      <c r="C89" s="11" t="s">
        <v>5650</v>
      </c>
      <c r="D89" s="11" t="s">
        <v>5651</v>
      </c>
      <c r="E89" s="11" t="s">
        <v>5652</v>
      </c>
      <c r="F89" s="111">
        <v>26.193218000000002</v>
      </c>
      <c r="G89" s="111">
        <v>118.22087209999999</v>
      </c>
    </row>
    <row r="90" spans="1:7" x14ac:dyDescent="0.25">
      <c r="A90" s="1" t="s">
        <v>5653</v>
      </c>
      <c r="B90" t="s">
        <v>5654</v>
      </c>
      <c r="C90" s="11" t="s">
        <v>5462</v>
      </c>
      <c r="D90" s="11" t="s">
        <v>5655</v>
      </c>
      <c r="E90" s="11" t="s">
        <v>5656</v>
      </c>
      <c r="F90" s="111">
        <v>39.910867199999998</v>
      </c>
      <c r="G90" s="111">
        <v>116.35992210000001</v>
      </c>
    </row>
    <row r="91" spans="1:7" x14ac:dyDescent="0.25">
      <c r="A91" s="1" t="s">
        <v>5657</v>
      </c>
      <c r="B91" t="s">
        <v>5658</v>
      </c>
      <c r="C91" s="11" t="s">
        <v>5462</v>
      </c>
      <c r="D91" s="11" t="s">
        <v>5659</v>
      </c>
      <c r="E91" s="11" t="s">
        <v>5660</v>
      </c>
      <c r="F91" s="111">
        <v>32.016529499999997</v>
      </c>
      <c r="G91" s="111">
        <v>112.1297548</v>
      </c>
    </row>
    <row r="92" spans="1:7" x14ac:dyDescent="0.25">
      <c r="A92" s="1" t="s">
        <v>5661</v>
      </c>
      <c r="B92" t="s">
        <v>5662</v>
      </c>
      <c r="C92" s="11" t="s">
        <v>5571</v>
      </c>
      <c r="D92" s="11" t="s">
        <v>5663</v>
      </c>
      <c r="E92" s="11" t="s">
        <v>5664</v>
      </c>
      <c r="F92" s="111">
        <v>29.000000100000001</v>
      </c>
      <c r="G92" s="111">
        <v>119.99999990000001</v>
      </c>
    </row>
    <row r="93" spans="1:7" x14ac:dyDescent="0.25">
      <c r="A93" s="1" t="s">
        <v>5665</v>
      </c>
      <c r="B93" t="s">
        <v>5666</v>
      </c>
      <c r="C93" s="11" t="s">
        <v>5553</v>
      </c>
      <c r="D93" s="11" t="s">
        <v>5667</v>
      </c>
      <c r="E93" s="11" t="s">
        <v>5668</v>
      </c>
      <c r="F93" s="111">
        <v>39.980787550000002</v>
      </c>
      <c r="G93" s="111">
        <v>116.35140498644159</v>
      </c>
    </row>
    <row r="94" spans="1:7" x14ac:dyDescent="0.25">
      <c r="A94" s="1" t="s">
        <v>5669</v>
      </c>
      <c r="B94" t="s">
        <v>5670</v>
      </c>
      <c r="C94" s="11" t="s">
        <v>5671</v>
      </c>
      <c r="D94" s="11" t="s">
        <v>5672</v>
      </c>
      <c r="E94" s="11" t="s">
        <v>5673</v>
      </c>
      <c r="F94" s="111">
        <v>23.5381</v>
      </c>
      <c r="G94" s="111">
        <v>109.51300000000001</v>
      </c>
    </row>
    <row r="95" spans="1:7" x14ac:dyDescent="0.25">
      <c r="A95" s="1" t="s">
        <v>5674</v>
      </c>
      <c r="B95" t="s">
        <v>5675</v>
      </c>
      <c r="C95" s="11" t="s">
        <v>5676</v>
      </c>
      <c r="D95" s="11" t="s">
        <v>5677</v>
      </c>
      <c r="E95" s="11" t="s">
        <v>5678</v>
      </c>
      <c r="F95" s="111">
        <v>31.2312707</v>
      </c>
      <c r="G95" s="111">
        <v>121.47001520000001</v>
      </c>
    </row>
    <row r="96" spans="1:7" x14ac:dyDescent="0.25">
      <c r="A96" s="1" t="s">
        <v>5679</v>
      </c>
      <c r="B96" t="s">
        <v>5680</v>
      </c>
      <c r="C96" s="11" t="s">
        <v>5681</v>
      </c>
      <c r="D96" s="11" t="s">
        <v>5682</v>
      </c>
      <c r="E96" s="11" t="s">
        <v>5683</v>
      </c>
      <c r="F96" s="111">
        <v>32</v>
      </c>
      <c r="G96" s="111">
        <v>117</v>
      </c>
    </row>
    <row r="97" spans="1:7" x14ac:dyDescent="0.25">
      <c r="A97" s="1" t="s">
        <v>5684</v>
      </c>
      <c r="B97" t="s">
        <v>5685</v>
      </c>
      <c r="C97" s="11" t="s">
        <v>5586</v>
      </c>
      <c r="D97" s="11" t="s">
        <v>5686</v>
      </c>
      <c r="E97" s="11" t="s">
        <v>5687</v>
      </c>
      <c r="F97" s="111">
        <v>30.524391900000001</v>
      </c>
      <c r="G97" s="111">
        <v>114.3601307</v>
      </c>
    </row>
    <row r="98" spans="1:7" x14ac:dyDescent="0.25">
      <c r="A98" s="1" t="s">
        <v>5688</v>
      </c>
      <c r="B98" t="s">
        <v>5689</v>
      </c>
      <c r="C98" s="11" t="s">
        <v>5690</v>
      </c>
      <c r="D98" s="11" t="s">
        <v>5691</v>
      </c>
      <c r="E98" s="11" t="s">
        <v>5692</v>
      </c>
      <c r="F98" s="111">
        <v>31.272173250000002</v>
      </c>
      <c r="G98" s="111">
        <v>120.736790318223</v>
      </c>
    </row>
    <row r="99" spans="1:7" x14ac:dyDescent="0.25">
      <c r="A99" s="1" t="s">
        <v>5693</v>
      </c>
      <c r="B99" t="s">
        <v>5694</v>
      </c>
      <c r="C99" s="11" t="s">
        <v>5695</v>
      </c>
      <c r="D99" s="11" t="s">
        <v>5696</v>
      </c>
      <c r="E99" s="11" t="s">
        <v>5697</v>
      </c>
      <c r="F99" s="111">
        <v>22.5794</v>
      </c>
      <c r="G99" s="111">
        <v>110.30800000000001</v>
      </c>
    </row>
    <row r="100" spans="1:7" x14ac:dyDescent="0.25">
      <c r="A100" s="1" t="s">
        <v>5698</v>
      </c>
      <c r="B100" t="s">
        <v>5699</v>
      </c>
      <c r="C100" s="11" t="s">
        <v>5700</v>
      </c>
      <c r="D100" s="11" t="s">
        <v>5701</v>
      </c>
      <c r="E100" s="11" t="s">
        <v>5702</v>
      </c>
      <c r="F100" s="111">
        <v>22.55983385</v>
      </c>
      <c r="G100" s="111">
        <v>114.122304096402</v>
      </c>
    </row>
    <row r="101" spans="1:7" x14ac:dyDescent="0.25">
      <c r="A101" s="1" t="s">
        <v>5703</v>
      </c>
      <c r="B101" t="s">
        <v>5704</v>
      </c>
      <c r="C101" s="11" t="s">
        <v>5553</v>
      </c>
      <c r="D101" s="11" t="s">
        <v>5705</v>
      </c>
      <c r="E101" s="11" t="s">
        <v>5706</v>
      </c>
      <c r="F101" s="111">
        <v>40.190632000000001</v>
      </c>
      <c r="G101" s="111">
        <v>116.412144</v>
      </c>
    </row>
  </sheetData>
  <pageMargins left="0.7" right="0.7" top="0.75" bottom="0.75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D21C-FE43-40E1-BE0F-3D7233E41C89}">
  <dimension ref="A1:J34"/>
  <sheetViews>
    <sheetView workbookViewId="0">
      <selection activeCell="G14" sqref="G14"/>
    </sheetView>
  </sheetViews>
  <sheetFormatPr defaultColWidth="11.42578125" defaultRowHeight="15" x14ac:dyDescent="0.25"/>
  <cols>
    <col min="1" max="1" width="90.85546875" bestFit="1" customWidth="1"/>
    <col min="2" max="2" width="18.140625" bestFit="1" customWidth="1"/>
    <col min="3" max="3" width="18.140625" style="44" bestFit="1" customWidth="1"/>
    <col min="4" max="4" width="14.7109375" bestFit="1" customWidth="1"/>
    <col min="5" max="5" width="17.140625" bestFit="1" customWidth="1"/>
  </cols>
  <sheetData>
    <row r="1" spans="1:10" ht="21" x14ac:dyDescent="0.35">
      <c r="A1" s="47" t="s">
        <v>1</v>
      </c>
      <c r="B1" s="47" t="s">
        <v>3</v>
      </c>
      <c r="C1" s="48" t="s">
        <v>8683</v>
      </c>
      <c r="D1" s="47" t="s">
        <v>9558</v>
      </c>
      <c r="E1" s="47" t="s">
        <v>9559</v>
      </c>
    </row>
    <row r="2" spans="1:10" x14ac:dyDescent="0.25">
      <c r="A2" t="s">
        <v>8685</v>
      </c>
      <c r="B2" t="s">
        <v>395</v>
      </c>
      <c r="C2" s="44">
        <v>1307</v>
      </c>
      <c r="D2" s="91">
        <v>51.049328600000003</v>
      </c>
      <c r="E2" s="91">
        <v>13.7381437</v>
      </c>
    </row>
    <row r="3" spans="1:10" x14ac:dyDescent="0.25">
      <c r="A3" t="s">
        <v>8686</v>
      </c>
      <c r="B3" t="s">
        <v>574</v>
      </c>
      <c r="C3" s="44">
        <v>4103</v>
      </c>
      <c r="D3" s="91">
        <v>51.340632100000001</v>
      </c>
      <c r="E3" s="91">
        <v>12.3747329</v>
      </c>
    </row>
    <row r="4" spans="1:10" x14ac:dyDescent="0.25">
      <c r="A4" t="s">
        <v>8798</v>
      </c>
      <c r="B4" t="s">
        <v>8689</v>
      </c>
      <c r="C4" s="44">
        <v>6120</v>
      </c>
      <c r="D4" s="91">
        <v>51.477511100000001</v>
      </c>
      <c r="E4" s="91">
        <v>11.987232499999999</v>
      </c>
    </row>
    <row r="5" spans="1:10" x14ac:dyDescent="0.25">
      <c r="A5" t="s">
        <v>8799</v>
      </c>
      <c r="B5" t="s">
        <v>61</v>
      </c>
      <c r="C5" s="44">
        <v>13353</v>
      </c>
      <c r="D5" s="91">
        <v>52.517036500000003</v>
      </c>
      <c r="E5" s="91">
        <v>13.3888599</v>
      </c>
    </row>
    <row r="6" spans="1:10" x14ac:dyDescent="0.25">
      <c r="A6" t="s">
        <v>8704</v>
      </c>
      <c r="B6" t="s">
        <v>8705</v>
      </c>
      <c r="C6" s="44">
        <v>17489</v>
      </c>
      <c r="D6" s="91">
        <v>54.095790999999998</v>
      </c>
      <c r="E6" s="91">
        <v>13.3815238</v>
      </c>
    </row>
    <row r="7" spans="1:10" x14ac:dyDescent="0.25">
      <c r="A7" t="s">
        <v>298</v>
      </c>
      <c r="B7" t="s">
        <v>8708</v>
      </c>
      <c r="C7" s="44">
        <v>20251</v>
      </c>
      <c r="D7" s="91">
        <v>53.590391199999999</v>
      </c>
      <c r="E7" s="91">
        <v>9.9868770999999992</v>
      </c>
    </row>
    <row r="8" spans="1:10" x14ac:dyDescent="0.25">
      <c r="A8" t="s">
        <v>7682</v>
      </c>
      <c r="B8" t="s">
        <v>7683</v>
      </c>
      <c r="C8" s="44">
        <v>24105</v>
      </c>
      <c r="D8" s="91">
        <v>54.322708499999997</v>
      </c>
      <c r="E8" s="91">
        <v>10.135555</v>
      </c>
    </row>
    <row r="9" spans="1:10" x14ac:dyDescent="0.25">
      <c r="A9" t="s">
        <v>8800</v>
      </c>
      <c r="B9" t="s">
        <v>8801</v>
      </c>
      <c r="C9" s="44">
        <v>33617</v>
      </c>
      <c r="D9" s="91">
        <v>52.0191005</v>
      </c>
      <c r="E9" s="91">
        <v>8.5310070000000007</v>
      </c>
      <c r="G9" s="46"/>
      <c r="H9" s="46"/>
      <c r="I9" s="46"/>
      <c r="J9" s="46"/>
    </row>
    <row r="10" spans="1:10" x14ac:dyDescent="0.25">
      <c r="A10" t="s">
        <v>474</v>
      </c>
      <c r="B10" t="s">
        <v>7644</v>
      </c>
      <c r="C10" s="44">
        <v>40225</v>
      </c>
      <c r="D10" s="91">
        <v>51.2254018</v>
      </c>
      <c r="E10" s="91">
        <v>6.7763137000000002</v>
      </c>
      <c r="G10" s="46"/>
      <c r="H10" s="46"/>
      <c r="I10" s="46"/>
      <c r="J10" s="46"/>
    </row>
    <row r="11" spans="1:10" x14ac:dyDescent="0.25">
      <c r="A11" t="s">
        <v>8802</v>
      </c>
      <c r="B11" t="s">
        <v>8803</v>
      </c>
      <c r="C11" s="44">
        <v>44892</v>
      </c>
      <c r="D11" s="91">
        <v>51.481811100000002</v>
      </c>
      <c r="E11" s="91">
        <v>7.2196635000000002</v>
      </c>
      <c r="G11" s="46"/>
      <c r="H11" s="46"/>
      <c r="I11" s="46"/>
      <c r="J11" s="46"/>
    </row>
    <row r="12" spans="1:10" x14ac:dyDescent="0.25">
      <c r="A12" t="s">
        <v>8802</v>
      </c>
      <c r="B12" t="s">
        <v>8803</v>
      </c>
      <c r="C12" s="44">
        <v>44892</v>
      </c>
      <c r="D12" s="91">
        <v>51.481811100000002</v>
      </c>
      <c r="E12" s="91">
        <v>7.2196635000000002</v>
      </c>
      <c r="G12" s="46"/>
      <c r="H12" s="46"/>
      <c r="I12" s="46"/>
      <c r="J12" s="46"/>
    </row>
    <row r="13" spans="1:10" x14ac:dyDescent="0.25">
      <c r="A13" t="s">
        <v>8804</v>
      </c>
      <c r="B13" t="s">
        <v>399</v>
      </c>
      <c r="C13" s="44">
        <v>45131</v>
      </c>
      <c r="D13" s="91">
        <v>51.458223500000003</v>
      </c>
      <c r="E13" s="91">
        <v>7.0158170999999996</v>
      </c>
      <c r="G13" s="46"/>
      <c r="H13" s="46"/>
      <c r="I13" s="46"/>
      <c r="J13" s="46"/>
    </row>
    <row r="14" spans="1:10" x14ac:dyDescent="0.25">
      <c r="A14" t="s">
        <v>398</v>
      </c>
      <c r="B14" t="s">
        <v>399</v>
      </c>
      <c r="C14" s="44">
        <v>45147</v>
      </c>
      <c r="D14" s="91">
        <v>51.458223500000003</v>
      </c>
      <c r="E14" s="91">
        <v>7.0158170999999996</v>
      </c>
      <c r="G14" s="46"/>
      <c r="H14" s="46"/>
      <c r="I14" s="46"/>
      <c r="J14" s="46"/>
    </row>
    <row r="15" spans="1:10" x14ac:dyDescent="0.25">
      <c r="A15" t="s">
        <v>583</v>
      </c>
      <c r="B15" t="s">
        <v>8342</v>
      </c>
      <c r="C15" s="44">
        <v>48149</v>
      </c>
      <c r="D15" s="91">
        <v>51.962510100000003</v>
      </c>
      <c r="E15" s="91">
        <v>7.6251879000000002</v>
      </c>
    </row>
    <row r="16" spans="1:10" x14ac:dyDescent="0.25">
      <c r="A16" t="s">
        <v>378</v>
      </c>
      <c r="B16" t="s">
        <v>8583</v>
      </c>
      <c r="C16" s="44">
        <v>50937</v>
      </c>
      <c r="D16" s="91">
        <v>50.938361</v>
      </c>
      <c r="E16" s="91">
        <v>6.9599739999999999</v>
      </c>
    </row>
    <row r="17" spans="1:5" x14ac:dyDescent="0.25">
      <c r="A17" t="s">
        <v>8745</v>
      </c>
      <c r="B17" t="s">
        <v>563</v>
      </c>
      <c r="C17" s="44">
        <v>52074</v>
      </c>
      <c r="D17" s="91">
        <v>50.776350999999998</v>
      </c>
      <c r="E17" s="91">
        <v>6.0838619999999999</v>
      </c>
    </row>
    <row r="18" spans="1:5" x14ac:dyDescent="0.25">
      <c r="A18" t="s">
        <v>432</v>
      </c>
      <c r="B18" t="s">
        <v>433</v>
      </c>
      <c r="C18" s="44">
        <v>53127</v>
      </c>
      <c r="D18" s="91">
        <v>50.735850999999997</v>
      </c>
      <c r="E18" s="91">
        <v>7.1006600000000004</v>
      </c>
    </row>
    <row r="19" spans="1:5" x14ac:dyDescent="0.25">
      <c r="A19" t="s">
        <v>8805</v>
      </c>
      <c r="B19" t="s">
        <v>8806</v>
      </c>
      <c r="C19" s="44">
        <v>54292</v>
      </c>
      <c r="D19" s="91">
        <v>49.7596208</v>
      </c>
      <c r="E19" s="91">
        <v>6.6441878000000001</v>
      </c>
    </row>
    <row r="20" spans="1:5" x14ac:dyDescent="0.25">
      <c r="A20" t="s">
        <v>577</v>
      </c>
      <c r="B20" t="s">
        <v>578</v>
      </c>
      <c r="C20" s="44">
        <v>55131</v>
      </c>
      <c r="D20" s="91">
        <v>50.001231400000002</v>
      </c>
      <c r="E20" s="91">
        <v>8.2762513000000002</v>
      </c>
    </row>
    <row r="21" spans="1:5" x14ac:dyDescent="0.25">
      <c r="A21" t="s">
        <v>8753</v>
      </c>
      <c r="B21" t="s">
        <v>605</v>
      </c>
      <c r="C21" s="44">
        <v>60528</v>
      </c>
      <c r="D21" s="91">
        <v>50.110644399999998</v>
      </c>
      <c r="E21" s="91">
        <v>8.6820917000000009</v>
      </c>
    </row>
    <row r="22" spans="1:5" x14ac:dyDescent="0.25">
      <c r="A22" t="s">
        <v>8766</v>
      </c>
      <c r="B22" t="s">
        <v>7712</v>
      </c>
      <c r="C22" s="44">
        <v>68167</v>
      </c>
      <c r="D22" s="91">
        <v>49.489291299999998</v>
      </c>
      <c r="E22" s="91">
        <v>8.4673098000000007</v>
      </c>
    </row>
    <row r="23" spans="1:5" x14ac:dyDescent="0.25">
      <c r="A23" t="s">
        <v>127</v>
      </c>
      <c r="B23" t="s">
        <v>128</v>
      </c>
      <c r="C23" s="44">
        <v>69120</v>
      </c>
      <c r="D23" s="91">
        <v>49.4093582</v>
      </c>
      <c r="E23" s="91">
        <v>8.6947240000000008</v>
      </c>
    </row>
    <row r="24" spans="1:5" x14ac:dyDescent="0.25">
      <c r="A24" t="s">
        <v>127</v>
      </c>
      <c r="B24" t="s">
        <v>128</v>
      </c>
      <c r="C24" s="44">
        <v>69120</v>
      </c>
      <c r="D24" s="91">
        <v>49.4093582</v>
      </c>
      <c r="E24" s="91">
        <v>8.6947240000000008</v>
      </c>
    </row>
    <row r="25" spans="1:5" x14ac:dyDescent="0.25">
      <c r="A25" t="s">
        <v>8807</v>
      </c>
      <c r="B25" t="s">
        <v>594</v>
      </c>
      <c r="C25" s="44">
        <v>70174</v>
      </c>
      <c r="D25" s="91">
        <v>48.778448500000003</v>
      </c>
      <c r="E25" s="91">
        <v>9.1800131999999994</v>
      </c>
    </row>
    <row r="26" spans="1:5" x14ac:dyDescent="0.25">
      <c r="A26" t="s">
        <v>339</v>
      </c>
      <c r="B26" t="s">
        <v>7700</v>
      </c>
      <c r="C26" s="44">
        <v>72076</v>
      </c>
      <c r="D26" s="91">
        <v>48.523616400000002</v>
      </c>
      <c r="E26" s="91">
        <v>9.0535531000000002</v>
      </c>
    </row>
    <row r="27" spans="1:5" x14ac:dyDescent="0.25">
      <c r="A27" t="s">
        <v>346</v>
      </c>
      <c r="B27" t="s">
        <v>8777</v>
      </c>
      <c r="C27" s="44">
        <v>79106</v>
      </c>
      <c r="D27" s="91">
        <v>47.996090100000004</v>
      </c>
      <c r="E27" s="91">
        <v>7.8494004999999998</v>
      </c>
    </row>
    <row r="28" spans="1:5" x14ac:dyDescent="0.25">
      <c r="A28" t="s">
        <v>8808</v>
      </c>
      <c r="B28" t="s">
        <v>7654</v>
      </c>
      <c r="C28" s="44">
        <v>81377</v>
      </c>
      <c r="D28" s="91">
        <v>48.137107899999997</v>
      </c>
      <c r="E28" s="91">
        <v>11.5753822</v>
      </c>
    </row>
    <row r="29" spans="1:5" x14ac:dyDescent="0.25">
      <c r="A29" t="s">
        <v>160</v>
      </c>
      <c r="B29" t="s">
        <v>7654</v>
      </c>
      <c r="C29" s="44">
        <v>81675</v>
      </c>
      <c r="D29" s="91">
        <v>48.137107899999997</v>
      </c>
      <c r="E29" s="91">
        <v>11.5753822</v>
      </c>
    </row>
    <row r="30" spans="1:5" x14ac:dyDescent="0.25">
      <c r="A30" t="s">
        <v>581</v>
      </c>
      <c r="B30" t="s">
        <v>582</v>
      </c>
      <c r="C30" s="44">
        <v>89081</v>
      </c>
      <c r="D30" s="91">
        <v>48.397400300000001</v>
      </c>
      <c r="E30" s="91">
        <v>9.9934335999999995</v>
      </c>
    </row>
    <row r="31" spans="1:5" x14ac:dyDescent="0.25">
      <c r="A31" t="s">
        <v>392</v>
      </c>
      <c r="B31" t="s">
        <v>393</v>
      </c>
      <c r="C31" s="44">
        <v>91054</v>
      </c>
      <c r="D31" s="91">
        <v>49.592861599999999</v>
      </c>
      <c r="E31" s="91">
        <v>11.005599999999999</v>
      </c>
    </row>
    <row r="32" spans="1:5" x14ac:dyDescent="0.25">
      <c r="A32" t="s">
        <v>575</v>
      </c>
      <c r="B32" t="s">
        <v>576</v>
      </c>
      <c r="C32" s="44">
        <v>93053</v>
      </c>
      <c r="D32" s="91">
        <v>49.019533299999999</v>
      </c>
      <c r="E32" s="91">
        <v>12.0974869</v>
      </c>
    </row>
    <row r="33" spans="1:5" x14ac:dyDescent="0.25">
      <c r="A33" t="s">
        <v>569</v>
      </c>
      <c r="B33" t="s">
        <v>8396</v>
      </c>
      <c r="C33" s="44">
        <v>97080</v>
      </c>
      <c r="D33" s="91">
        <v>49.792450000000002</v>
      </c>
      <c r="E33" s="91">
        <v>9.9329660000000004</v>
      </c>
    </row>
    <row r="34" spans="1:5" x14ac:dyDescent="0.25">
      <c r="A34" t="s">
        <v>8809</v>
      </c>
      <c r="B34" t="s">
        <v>8810</v>
      </c>
      <c r="C34" s="44">
        <v>99089</v>
      </c>
      <c r="D34" s="91">
        <v>50.9777974</v>
      </c>
      <c r="E34" s="91">
        <v>11.0287364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5A99-5841-4B18-AD22-DF5887F88183}">
  <dimension ref="A1:E94"/>
  <sheetViews>
    <sheetView topLeftCell="A16" zoomScaleNormal="100" workbookViewId="0">
      <selection activeCell="H25" sqref="H25"/>
    </sheetView>
  </sheetViews>
  <sheetFormatPr defaultColWidth="11.42578125" defaultRowHeight="15" x14ac:dyDescent="0.25"/>
  <cols>
    <col min="1" max="1" width="90.85546875" bestFit="1" customWidth="1"/>
    <col min="2" max="2" width="23.140625" bestFit="1" customWidth="1"/>
    <col min="3" max="3" width="17.28515625" style="1" bestFit="1" customWidth="1"/>
    <col min="4" max="4" width="16" bestFit="1" customWidth="1"/>
    <col min="5" max="5" width="18.5703125" bestFit="1" customWidth="1"/>
  </cols>
  <sheetData>
    <row r="1" spans="1:5" ht="21" x14ac:dyDescent="0.35">
      <c r="A1" s="47" t="s">
        <v>1</v>
      </c>
      <c r="B1" s="47" t="s">
        <v>3</v>
      </c>
      <c r="C1" s="49" t="s">
        <v>8683</v>
      </c>
      <c r="D1" s="47" t="s">
        <v>9558</v>
      </c>
      <c r="E1" s="47" t="s">
        <v>9559</v>
      </c>
    </row>
    <row r="2" spans="1:5" x14ac:dyDescent="0.25">
      <c r="A2" t="s">
        <v>8811</v>
      </c>
      <c r="B2" t="s">
        <v>395</v>
      </c>
      <c r="C2" s="44">
        <v>1307</v>
      </c>
      <c r="D2" s="92">
        <v>51.049328600000003</v>
      </c>
      <c r="E2" s="92">
        <v>13.7381437</v>
      </c>
    </row>
    <row r="3" spans="1:5" x14ac:dyDescent="0.25">
      <c r="A3" t="s">
        <v>8686</v>
      </c>
      <c r="B3" t="s">
        <v>574</v>
      </c>
      <c r="C3" s="44">
        <v>4103</v>
      </c>
      <c r="D3" s="92">
        <v>51.340632100000001</v>
      </c>
      <c r="E3" s="92">
        <v>12.3747329</v>
      </c>
    </row>
    <row r="4" spans="1:5" x14ac:dyDescent="0.25">
      <c r="A4" t="s">
        <v>8812</v>
      </c>
      <c r="B4" t="s">
        <v>574</v>
      </c>
      <c r="C4" s="44">
        <v>4289</v>
      </c>
      <c r="D4" s="92">
        <v>51.340632100000001</v>
      </c>
      <c r="E4" s="92">
        <v>12.3747329</v>
      </c>
    </row>
    <row r="5" spans="1:5" x14ac:dyDescent="0.25">
      <c r="A5" t="s">
        <v>8798</v>
      </c>
      <c r="B5" t="s">
        <v>8689</v>
      </c>
      <c r="C5" s="44">
        <v>6120</v>
      </c>
      <c r="D5" s="92">
        <v>51.477511100000001</v>
      </c>
      <c r="E5" s="92">
        <v>11.987232499999999</v>
      </c>
    </row>
    <row r="6" spans="1:5" x14ac:dyDescent="0.25">
      <c r="A6" t="s">
        <v>585</v>
      </c>
      <c r="B6" t="s">
        <v>8813</v>
      </c>
      <c r="C6" s="44">
        <v>7747</v>
      </c>
      <c r="D6" s="92">
        <v>50.876831600000003</v>
      </c>
      <c r="E6" s="92">
        <v>11.638344099999999</v>
      </c>
    </row>
    <row r="7" spans="1:5" x14ac:dyDescent="0.25">
      <c r="A7" t="s">
        <v>8695</v>
      </c>
      <c r="B7" t="s">
        <v>61</v>
      </c>
      <c r="C7" s="44">
        <v>10117</v>
      </c>
      <c r="D7" s="92">
        <v>52.517036500000003</v>
      </c>
      <c r="E7" s="92">
        <v>13.3888599</v>
      </c>
    </row>
    <row r="8" spans="1:5" x14ac:dyDescent="0.25">
      <c r="A8" t="s">
        <v>8814</v>
      </c>
      <c r="B8" t="s">
        <v>61</v>
      </c>
      <c r="C8" s="44">
        <v>10249</v>
      </c>
      <c r="D8" s="92">
        <v>52.517036500000003</v>
      </c>
      <c r="E8" s="92">
        <v>13.3888599</v>
      </c>
    </row>
    <row r="9" spans="1:5" x14ac:dyDescent="0.25">
      <c r="A9" t="s">
        <v>8815</v>
      </c>
      <c r="B9" t="s">
        <v>8816</v>
      </c>
      <c r="C9" s="44">
        <v>10967</v>
      </c>
      <c r="D9" s="92">
        <v>52.497644299999997</v>
      </c>
      <c r="E9" s="92">
        <v>13.411913999999999</v>
      </c>
    </row>
    <row r="10" spans="1:5" x14ac:dyDescent="0.25">
      <c r="A10" t="s">
        <v>8817</v>
      </c>
      <c r="B10" t="s">
        <v>61</v>
      </c>
      <c r="C10" s="44">
        <v>12203</v>
      </c>
      <c r="D10" s="92">
        <v>52.517036500000003</v>
      </c>
      <c r="E10" s="92">
        <v>13.3888599</v>
      </c>
    </row>
    <row r="11" spans="1:5" x14ac:dyDescent="0.25">
      <c r="A11" t="s">
        <v>8818</v>
      </c>
      <c r="B11" t="s">
        <v>61</v>
      </c>
      <c r="C11" s="44">
        <v>12351</v>
      </c>
      <c r="D11" s="92">
        <v>52.517036500000003</v>
      </c>
      <c r="E11" s="92">
        <v>13.3888599</v>
      </c>
    </row>
    <row r="12" spans="1:5" x14ac:dyDescent="0.25">
      <c r="A12" t="s">
        <v>68</v>
      </c>
      <c r="B12" t="s">
        <v>61</v>
      </c>
      <c r="C12" s="44">
        <v>13353</v>
      </c>
      <c r="D12" s="92">
        <v>52.517036500000003</v>
      </c>
      <c r="E12" s="92">
        <v>13.3888599</v>
      </c>
    </row>
    <row r="13" spans="1:5" x14ac:dyDescent="0.25">
      <c r="A13" t="s">
        <v>8799</v>
      </c>
      <c r="B13" t="s">
        <v>61</v>
      </c>
      <c r="C13" s="44">
        <v>13353</v>
      </c>
      <c r="D13" s="92">
        <v>52.517036500000003</v>
      </c>
      <c r="E13" s="92">
        <v>13.3888599</v>
      </c>
    </row>
    <row r="14" spans="1:5" x14ac:dyDescent="0.25">
      <c r="A14" t="s">
        <v>8799</v>
      </c>
      <c r="B14" t="s">
        <v>61</v>
      </c>
      <c r="C14" s="44">
        <v>13353</v>
      </c>
      <c r="D14" s="92">
        <v>52.517036500000003</v>
      </c>
      <c r="E14" s="92">
        <v>13.3888599</v>
      </c>
    </row>
    <row r="15" spans="1:5" x14ac:dyDescent="0.25">
      <c r="A15" t="s">
        <v>8701</v>
      </c>
      <c r="B15" t="s">
        <v>8702</v>
      </c>
      <c r="C15" s="44">
        <v>14050</v>
      </c>
      <c r="D15" s="92">
        <v>52.504315699999999</v>
      </c>
      <c r="E15" s="92">
        <v>13.3026447</v>
      </c>
    </row>
    <row r="16" spans="1:5" x14ac:dyDescent="0.25">
      <c r="A16" t="s">
        <v>8819</v>
      </c>
      <c r="B16" t="s">
        <v>8820</v>
      </c>
      <c r="C16" s="44">
        <v>14770</v>
      </c>
      <c r="D16" s="92">
        <v>52.410826100000001</v>
      </c>
      <c r="E16" s="92">
        <v>12.549793299999999</v>
      </c>
    </row>
    <row r="17" spans="1:5" x14ac:dyDescent="0.25">
      <c r="A17" t="s">
        <v>8821</v>
      </c>
      <c r="B17" t="s">
        <v>8822</v>
      </c>
      <c r="C17" s="44">
        <v>16321</v>
      </c>
      <c r="D17" s="92">
        <v>52.678725399999998</v>
      </c>
      <c r="E17" s="92">
        <v>13.588111400000001</v>
      </c>
    </row>
    <row r="18" spans="1:5" x14ac:dyDescent="0.25">
      <c r="A18" t="s">
        <v>8704</v>
      </c>
      <c r="B18" t="s">
        <v>8705</v>
      </c>
      <c r="C18" s="44">
        <v>17489</v>
      </c>
      <c r="D18" s="92">
        <v>54.095790999999998</v>
      </c>
      <c r="E18" s="92">
        <v>13.3815238</v>
      </c>
    </row>
    <row r="19" spans="1:5" x14ac:dyDescent="0.25">
      <c r="A19" t="s">
        <v>8823</v>
      </c>
      <c r="B19" t="s">
        <v>8824</v>
      </c>
      <c r="C19" s="44">
        <v>17495</v>
      </c>
      <c r="D19" s="92">
        <v>53.972881700000002</v>
      </c>
      <c r="E19" s="92">
        <v>13.63292982034667</v>
      </c>
    </row>
    <row r="20" spans="1:5" x14ac:dyDescent="0.25">
      <c r="A20" t="s">
        <v>8825</v>
      </c>
      <c r="B20" t="s">
        <v>8707</v>
      </c>
      <c r="C20" s="44">
        <v>18057</v>
      </c>
      <c r="D20" s="92">
        <v>54.092444499999999</v>
      </c>
      <c r="E20" s="92">
        <v>12.1286127</v>
      </c>
    </row>
    <row r="21" spans="1:5" x14ac:dyDescent="0.25">
      <c r="A21" t="s">
        <v>8826</v>
      </c>
      <c r="B21" t="s">
        <v>8827</v>
      </c>
      <c r="C21" s="44">
        <v>19055</v>
      </c>
      <c r="D21" s="92">
        <v>53.628829699999997</v>
      </c>
      <c r="E21" s="92">
        <v>11.4148038</v>
      </c>
    </row>
    <row r="22" spans="1:5" x14ac:dyDescent="0.25">
      <c r="A22" t="s">
        <v>7745</v>
      </c>
      <c r="B22" t="s">
        <v>299</v>
      </c>
      <c r="C22" s="44">
        <v>20099</v>
      </c>
      <c r="D22" s="92">
        <v>53.550341000000003</v>
      </c>
      <c r="E22" s="92">
        <v>10.000654000000001</v>
      </c>
    </row>
    <row r="23" spans="1:5" x14ac:dyDescent="0.25">
      <c r="A23" t="s">
        <v>298</v>
      </c>
      <c r="B23" t="s">
        <v>8708</v>
      </c>
      <c r="C23" s="44">
        <v>20251</v>
      </c>
      <c r="D23" s="92">
        <v>53.590391199999999</v>
      </c>
      <c r="E23" s="92">
        <v>9.9868770999999992</v>
      </c>
    </row>
    <row r="24" spans="1:5" x14ac:dyDescent="0.25">
      <c r="A24" t="s">
        <v>8614</v>
      </c>
      <c r="B24" t="s">
        <v>8828</v>
      </c>
      <c r="C24" s="44">
        <v>22763</v>
      </c>
      <c r="D24" s="92">
        <v>53.553829499999999</v>
      </c>
      <c r="E24" s="92">
        <v>9.9351453000000003</v>
      </c>
    </row>
    <row r="25" spans="1:5" x14ac:dyDescent="0.25">
      <c r="A25" t="s">
        <v>8716</v>
      </c>
      <c r="B25" t="s">
        <v>8717</v>
      </c>
      <c r="C25" s="44">
        <v>23562</v>
      </c>
      <c r="D25" s="92">
        <v>53.866444000000001</v>
      </c>
      <c r="E25" s="92">
        <v>10.684737999999999</v>
      </c>
    </row>
    <row r="26" spans="1:5" x14ac:dyDescent="0.25">
      <c r="A26" t="s">
        <v>8829</v>
      </c>
      <c r="B26" t="s">
        <v>8830</v>
      </c>
      <c r="C26" s="44">
        <v>23795</v>
      </c>
      <c r="D26" s="92">
        <v>53.942267200000003</v>
      </c>
      <c r="E26" s="92">
        <v>10.3137943</v>
      </c>
    </row>
    <row r="27" spans="1:5" x14ac:dyDescent="0.25">
      <c r="A27" t="s">
        <v>7682</v>
      </c>
      <c r="B27" t="s">
        <v>7683</v>
      </c>
      <c r="C27" s="44">
        <v>24105</v>
      </c>
      <c r="D27" s="92">
        <v>54.322708499999997</v>
      </c>
      <c r="E27" s="92">
        <v>10.135555</v>
      </c>
    </row>
    <row r="28" spans="1:5" x14ac:dyDescent="0.25">
      <c r="A28" t="s">
        <v>8831</v>
      </c>
      <c r="B28" t="s">
        <v>8832</v>
      </c>
      <c r="C28" s="44">
        <v>26133</v>
      </c>
      <c r="D28" s="92">
        <v>53.138975299999998</v>
      </c>
      <c r="E28" s="92">
        <v>8.2146016999999993</v>
      </c>
    </row>
    <row r="29" spans="1:5" x14ac:dyDescent="0.25">
      <c r="A29" t="s">
        <v>8833</v>
      </c>
      <c r="B29" t="s">
        <v>8719</v>
      </c>
      <c r="C29" s="44">
        <v>28277</v>
      </c>
      <c r="D29" s="92">
        <v>53.075819600000003</v>
      </c>
      <c r="E29" s="92">
        <v>8.8071646000000001</v>
      </c>
    </row>
    <row r="30" spans="1:5" x14ac:dyDescent="0.25">
      <c r="A30" t="s">
        <v>8834</v>
      </c>
      <c r="B30" t="s">
        <v>8835</v>
      </c>
      <c r="C30" s="44">
        <v>29549</v>
      </c>
      <c r="D30" s="92">
        <v>53.0809408</v>
      </c>
      <c r="E30" s="92">
        <v>10.574481199999999</v>
      </c>
    </row>
    <row r="31" spans="1:5" x14ac:dyDescent="0.25">
      <c r="A31" t="s">
        <v>209</v>
      </c>
      <c r="B31" t="s">
        <v>210</v>
      </c>
      <c r="C31" s="44">
        <v>30625</v>
      </c>
      <c r="D31" s="92">
        <v>52.374477900000002</v>
      </c>
      <c r="E31" s="92">
        <v>9.7385532000000001</v>
      </c>
    </row>
    <row r="32" spans="1:5" x14ac:dyDescent="0.25">
      <c r="A32" t="s">
        <v>8836</v>
      </c>
      <c r="B32" t="s">
        <v>8837</v>
      </c>
      <c r="C32" s="44">
        <v>31134</v>
      </c>
      <c r="D32" s="92">
        <v>52.152163600000002</v>
      </c>
      <c r="E32" s="92">
        <v>9.9513046000000003</v>
      </c>
    </row>
    <row r="33" spans="1:5" x14ac:dyDescent="0.25">
      <c r="A33" t="s">
        <v>8838</v>
      </c>
      <c r="B33" t="s">
        <v>7870</v>
      </c>
      <c r="C33" s="44">
        <v>32545</v>
      </c>
      <c r="D33" s="92">
        <v>52.201439899999997</v>
      </c>
      <c r="E33" s="92">
        <v>8.7981244000000007</v>
      </c>
    </row>
    <row r="34" spans="1:5" x14ac:dyDescent="0.25">
      <c r="A34" t="s">
        <v>8839</v>
      </c>
      <c r="B34" t="s">
        <v>8840</v>
      </c>
      <c r="C34" s="44">
        <v>32756</v>
      </c>
      <c r="D34" s="92">
        <v>51.936284000000001</v>
      </c>
      <c r="E34" s="92">
        <v>8.8791525999999994</v>
      </c>
    </row>
    <row r="35" spans="1:5" x14ac:dyDescent="0.25">
      <c r="A35" t="s">
        <v>8841</v>
      </c>
      <c r="B35" t="s">
        <v>8801</v>
      </c>
      <c r="C35" s="44">
        <v>33604</v>
      </c>
      <c r="D35" s="92">
        <v>52.0191005</v>
      </c>
      <c r="E35" s="92">
        <v>8.5310070000000007</v>
      </c>
    </row>
    <row r="36" spans="1:5" x14ac:dyDescent="0.25">
      <c r="A36" t="s">
        <v>8723</v>
      </c>
      <c r="B36" t="s">
        <v>8724</v>
      </c>
      <c r="C36" s="44">
        <v>35043</v>
      </c>
      <c r="D36" s="92">
        <v>50.809010600000001</v>
      </c>
      <c r="E36" s="92">
        <v>8.7704695000000008</v>
      </c>
    </row>
    <row r="37" spans="1:5" x14ac:dyDescent="0.25">
      <c r="A37" t="s">
        <v>8842</v>
      </c>
      <c r="B37" t="s">
        <v>8843</v>
      </c>
      <c r="C37" s="44">
        <v>36043</v>
      </c>
      <c r="D37" s="92">
        <v>50.554232800000001</v>
      </c>
      <c r="E37" s="92">
        <v>9.6770447999999991</v>
      </c>
    </row>
    <row r="38" spans="1:5" x14ac:dyDescent="0.25">
      <c r="A38" t="s">
        <v>589</v>
      </c>
      <c r="B38" t="s">
        <v>7896</v>
      </c>
      <c r="C38" s="44">
        <v>37075</v>
      </c>
      <c r="D38" s="92">
        <v>51.532832800000001</v>
      </c>
      <c r="E38" s="92">
        <v>9.9351810999999994</v>
      </c>
    </row>
    <row r="39" spans="1:5" x14ac:dyDescent="0.25">
      <c r="A39" t="s">
        <v>8844</v>
      </c>
      <c r="B39" t="s">
        <v>7644</v>
      </c>
      <c r="C39" s="44">
        <v>40217</v>
      </c>
      <c r="D39" s="92">
        <v>51.2254018</v>
      </c>
      <c r="E39" s="92">
        <v>6.7763137000000002</v>
      </c>
    </row>
    <row r="40" spans="1:5" x14ac:dyDescent="0.25">
      <c r="A40" t="s">
        <v>474</v>
      </c>
      <c r="B40" t="s">
        <v>7644</v>
      </c>
      <c r="C40" s="44">
        <v>40225</v>
      </c>
      <c r="D40" s="92">
        <v>51.2254018</v>
      </c>
      <c r="E40" s="92">
        <v>6.7763137000000002</v>
      </c>
    </row>
    <row r="41" spans="1:5" x14ac:dyDescent="0.25">
      <c r="A41" t="s">
        <v>8845</v>
      </c>
      <c r="B41" t="s">
        <v>8846</v>
      </c>
      <c r="C41" s="44">
        <v>41464</v>
      </c>
      <c r="D41" s="92">
        <v>51.198177800000003</v>
      </c>
      <c r="E41" s="92">
        <v>6.6916475999999996</v>
      </c>
    </row>
    <row r="42" spans="1:5" x14ac:dyDescent="0.25">
      <c r="A42" t="s">
        <v>8847</v>
      </c>
      <c r="B42" t="s">
        <v>8848</v>
      </c>
      <c r="C42" s="44">
        <v>44137</v>
      </c>
      <c r="D42" s="92">
        <v>51.514227300000002</v>
      </c>
      <c r="E42" s="92">
        <v>7.4652789000000004</v>
      </c>
    </row>
    <row r="43" spans="1:5" x14ac:dyDescent="0.25">
      <c r="A43" t="s">
        <v>8849</v>
      </c>
      <c r="B43" t="s">
        <v>8848</v>
      </c>
      <c r="C43" s="44">
        <v>44137</v>
      </c>
      <c r="D43" s="92">
        <v>51.514227300000002</v>
      </c>
      <c r="E43" s="92">
        <v>7.4652789000000004</v>
      </c>
    </row>
    <row r="44" spans="1:5" x14ac:dyDescent="0.25">
      <c r="A44" t="s">
        <v>8850</v>
      </c>
      <c r="B44" t="s">
        <v>8851</v>
      </c>
      <c r="C44" s="44">
        <v>44625</v>
      </c>
      <c r="D44" s="92">
        <v>51.538039400000002</v>
      </c>
      <c r="E44" s="92">
        <v>7.2199850000000003</v>
      </c>
    </row>
    <row r="45" spans="1:5" x14ac:dyDescent="0.25">
      <c r="A45" t="s">
        <v>8852</v>
      </c>
      <c r="B45" t="s">
        <v>8803</v>
      </c>
      <c r="C45" s="44">
        <v>44791</v>
      </c>
      <c r="D45" s="92">
        <v>51.481811100000002</v>
      </c>
      <c r="E45" s="92">
        <v>7.2196635000000002</v>
      </c>
    </row>
    <row r="46" spans="1:5" x14ac:dyDescent="0.25">
      <c r="A46" t="s">
        <v>8804</v>
      </c>
      <c r="B46" t="s">
        <v>399</v>
      </c>
      <c r="C46" s="44">
        <v>45131</v>
      </c>
      <c r="D46" s="92">
        <v>51.458223500000003</v>
      </c>
      <c r="E46" s="92">
        <v>7.0158170999999996</v>
      </c>
    </row>
    <row r="47" spans="1:5" x14ac:dyDescent="0.25">
      <c r="A47" t="s">
        <v>8853</v>
      </c>
      <c r="B47" t="s">
        <v>399</v>
      </c>
      <c r="C47" s="44">
        <v>45138</v>
      </c>
      <c r="D47" s="92">
        <v>51.458223500000003</v>
      </c>
      <c r="E47" s="92">
        <v>7.0158170999999996</v>
      </c>
    </row>
    <row r="48" spans="1:5" x14ac:dyDescent="0.25">
      <c r="A48" t="s">
        <v>398</v>
      </c>
      <c r="B48" t="s">
        <v>399</v>
      </c>
      <c r="C48" s="44">
        <v>45147</v>
      </c>
      <c r="D48" s="92">
        <v>51.458223500000003</v>
      </c>
      <c r="E48" s="92">
        <v>7.0158170999999996</v>
      </c>
    </row>
    <row r="49" spans="1:5" x14ac:dyDescent="0.25">
      <c r="A49" t="s">
        <v>583</v>
      </c>
      <c r="B49" t="s">
        <v>8342</v>
      </c>
      <c r="C49" s="44">
        <v>48149</v>
      </c>
      <c r="D49" s="92">
        <v>51.962510100000003</v>
      </c>
      <c r="E49" s="92">
        <v>7.6251879000000002</v>
      </c>
    </row>
    <row r="50" spans="1:5" x14ac:dyDescent="0.25">
      <c r="A50" t="s">
        <v>8042</v>
      </c>
      <c r="B50" t="s">
        <v>8043</v>
      </c>
      <c r="C50" s="44">
        <v>49214</v>
      </c>
      <c r="D50" s="92">
        <v>52.111020000000003</v>
      </c>
      <c r="E50" s="92">
        <v>8.1615281</v>
      </c>
    </row>
    <row r="51" spans="1:5" x14ac:dyDescent="0.25">
      <c r="A51" t="s">
        <v>378</v>
      </c>
      <c r="B51" t="s">
        <v>8583</v>
      </c>
      <c r="C51" s="44">
        <v>50937</v>
      </c>
      <c r="D51" s="92">
        <v>50.938361</v>
      </c>
      <c r="E51" s="92">
        <v>6.9599739999999999</v>
      </c>
    </row>
    <row r="52" spans="1:5" x14ac:dyDescent="0.25">
      <c r="A52" t="s">
        <v>8745</v>
      </c>
      <c r="B52" t="s">
        <v>563</v>
      </c>
      <c r="C52" s="44">
        <v>52074</v>
      </c>
      <c r="D52" s="92">
        <v>50.776350999999998</v>
      </c>
      <c r="E52" s="92">
        <v>6.0838619999999999</v>
      </c>
    </row>
    <row r="53" spans="1:5" x14ac:dyDescent="0.25">
      <c r="A53" t="s">
        <v>8746</v>
      </c>
      <c r="B53" t="s">
        <v>8747</v>
      </c>
      <c r="C53" s="44">
        <v>52249</v>
      </c>
      <c r="D53" s="92">
        <v>50.817502900000001</v>
      </c>
      <c r="E53" s="92">
        <v>6.2630894000000001</v>
      </c>
    </row>
    <row r="54" spans="1:5" x14ac:dyDescent="0.25">
      <c r="A54" t="s">
        <v>432</v>
      </c>
      <c r="B54" t="s">
        <v>433</v>
      </c>
      <c r="C54" s="44">
        <v>53127</v>
      </c>
      <c r="D54" s="92">
        <v>50.735850999999997</v>
      </c>
      <c r="E54" s="92">
        <v>7.1006600000000004</v>
      </c>
    </row>
    <row r="55" spans="1:5" x14ac:dyDescent="0.25">
      <c r="A55" t="s">
        <v>577</v>
      </c>
      <c r="B55" t="s">
        <v>578</v>
      </c>
      <c r="C55" s="44">
        <v>55131</v>
      </c>
      <c r="D55" s="92">
        <v>50.001231400000002</v>
      </c>
      <c r="E55" s="92">
        <v>8.2762513000000002</v>
      </c>
    </row>
    <row r="56" spans="1:5" x14ac:dyDescent="0.25">
      <c r="A56" t="s">
        <v>8750</v>
      </c>
      <c r="B56" t="s">
        <v>8751</v>
      </c>
      <c r="C56" s="44">
        <v>58452</v>
      </c>
      <c r="D56" s="92">
        <v>51.437017099999998</v>
      </c>
      <c r="E56" s="92">
        <v>7.3351240000000004</v>
      </c>
    </row>
    <row r="57" spans="1:5" x14ac:dyDescent="0.25">
      <c r="A57" t="s">
        <v>8854</v>
      </c>
      <c r="B57" t="s">
        <v>605</v>
      </c>
      <c r="C57" s="44">
        <v>60487</v>
      </c>
      <c r="D57" s="92">
        <v>50.110644399999998</v>
      </c>
      <c r="E57" s="92">
        <v>8.6820917000000009</v>
      </c>
    </row>
    <row r="58" spans="1:5" x14ac:dyDescent="0.25">
      <c r="A58" t="s">
        <v>8753</v>
      </c>
      <c r="B58" t="s">
        <v>605</v>
      </c>
      <c r="C58" s="44">
        <v>60596</v>
      </c>
      <c r="D58" s="92">
        <v>50.110644399999998</v>
      </c>
      <c r="E58" s="92">
        <v>8.6820917000000009</v>
      </c>
    </row>
    <row r="59" spans="1:5" x14ac:dyDescent="0.25">
      <c r="A59" t="s">
        <v>8855</v>
      </c>
      <c r="B59" t="s">
        <v>8029</v>
      </c>
      <c r="C59" s="44">
        <v>61231</v>
      </c>
      <c r="D59" s="92">
        <v>50.376803000000002</v>
      </c>
      <c r="E59" s="92">
        <v>8.7476036068773997</v>
      </c>
    </row>
    <row r="60" spans="1:5" x14ac:dyDescent="0.25">
      <c r="A60" t="s">
        <v>8758</v>
      </c>
      <c r="B60" t="s">
        <v>8759</v>
      </c>
      <c r="C60" s="44">
        <v>65189</v>
      </c>
      <c r="D60" s="92">
        <v>50.082038400000002</v>
      </c>
      <c r="E60" s="92">
        <v>8.2416555999999996</v>
      </c>
    </row>
    <row r="61" spans="1:5" x14ac:dyDescent="0.25">
      <c r="A61" t="s">
        <v>8761</v>
      </c>
      <c r="B61" t="s">
        <v>8759</v>
      </c>
      <c r="C61" s="44">
        <v>65199</v>
      </c>
      <c r="D61" s="92">
        <v>50.082038400000002</v>
      </c>
      <c r="E61" s="92">
        <v>8.2416555999999996</v>
      </c>
    </row>
    <row r="62" spans="1:5" x14ac:dyDescent="0.25">
      <c r="A62" t="s">
        <v>8856</v>
      </c>
      <c r="B62" t="s">
        <v>8857</v>
      </c>
      <c r="C62" s="44">
        <v>66333</v>
      </c>
      <c r="D62" s="92">
        <v>49.252286599999998</v>
      </c>
      <c r="E62" s="92">
        <v>6.8595189999999997</v>
      </c>
    </row>
    <row r="63" spans="1:5" x14ac:dyDescent="0.25">
      <c r="A63" t="s">
        <v>587</v>
      </c>
      <c r="B63" t="s">
        <v>588</v>
      </c>
      <c r="C63" s="44">
        <v>66424</v>
      </c>
      <c r="D63" s="92">
        <v>49.318167299999999</v>
      </c>
      <c r="E63" s="92">
        <v>7.3340335999999997</v>
      </c>
    </row>
    <row r="64" spans="1:5" x14ac:dyDescent="0.25">
      <c r="A64" t="s">
        <v>8858</v>
      </c>
      <c r="B64" t="s">
        <v>8859</v>
      </c>
      <c r="C64" s="44">
        <v>67063</v>
      </c>
      <c r="D64" s="92">
        <v>49.470411300000002</v>
      </c>
      <c r="E64" s="92">
        <v>8.4381567999999998</v>
      </c>
    </row>
    <row r="65" spans="1:5" x14ac:dyDescent="0.25">
      <c r="A65" t="s">
        <v>8766</v>
      </c>
      <c r="B65" t="s">
        <v>7712</v>
      </c>
      <c r="C65" s="44">
        <v>68167</v>
      </c>
      <c r="D65" s="92">
        <v>49.489291299999998</v>
      </c>
      <c r="E65" s="92">
        <v>8.4673098000000007</v>
      </c>
    </row>
    <row r="66" spans="1:5" x14ac:dyDescent="0.25">
      <c r="A66" t="s">
        <v>127</v>
      </c>
      <c r="B66" t="s">
        <v>128</v>
      </c>
      <c r="C66" s="44">
        <v>69120</v>
      </c>
      <c r="D66" s="92">
        <v>49.4093582</v>
      </c>
      <c r="E66" s="92">
        <v>8.6947240000000008</v>
      </c>
    </row>
    <row r="67" spans="1:5" x14ac:dyDescent="0.25">
      <c r="A67" t="s">
        <v>8807</v>
      </c>
      <c r="B67" t="s">
        <v>594</v>
      </c>
      <c r="C67" s="44">
        <v>70174</v>
      </c>
      <c r="D67" s="92">
        <v>48.778448500000003</v>
      </c>
      <c r="E67" s="92">
        <v>9.1800131999999994</v>
      </c>
    </row>
    <row r="68" spans="1:5" x14ac:dyDescent="0.25">
      <c r="A68" t="s">
        <v>593</v>
      </c>
      <c r="B68" t="s">
        <v>594</v>
      </c>
      <c r="C68" s="44">
        <v>70376</v>
      </c>
      <c r="D68" s="92">
        <v>48.778448500000003</v>
      </c>
      <c r="E68" s="92">
        <v>9.1800131999999994</v>
      </c>
    </row>
    <row r="69" spans="1:5" x14ac:dyDescent="0.25">
      <c r="A69" t="s">
        <v>8860</v>
      </c>
      <c r="B69" t="s">
        <v>8143</v>
      </c>
      <c r="C69" s="44">
        <v>71640</v>
      </c>
      <c r="D69" s="92">
        <v>48.8953937</v>
      </c>
      <c r="E69" s="92">
        <v>9.1895147000000001</v>
      </c>
    </row>
    <row r="70" spans="1:5" x14ac:dyDescent="0.25">
      <c r="A70" t="s">
        <v>339</v>
      </c>
      <c r="B70" t="s">
        <v>7700</v>
      </c>
      <c r="C70" s="44">
        <v>72076</v>
      </c>
      <c r="D70" s="92">
        <v>48.523616400000002</v>
      </c>
      <c r="E70" s="92">
        <v>9.0535531000000002</v>
      </c>
    </row>
    <row r="71" spans="1:5" x14ac:dyDescent="0.25">
      <c r="A71" t="s">
        <v>8771</v>
      </c>
      <c r="B71" t="s">
        <v>8772</v>
      </c>
      <c r="C71" s="44">
        <v>73730</v>
      </c>
      <c r="D71" s="92">
        <v>48.7427584</v>
      </c>
      <c r="E71" s="92">
        <v>9.3071684999999995</v>
      </c>
    </row>
    <row r="72" spans="1:5" x14ac:dyDescent="0.25">
      <c r="A72" t="s">
        <v>8861</v>
      </c>
      <c r="B72" t="s">
        <v>8776</v>
      </c>
      <c r="C72" s="44">
        <v>76135</v>
      </c>
      <c r="D72" s="92">
        <v>49.006870499999998</v>
      </c>
      <c r="E72" s="92">
        <v>8.4034195</v>
      </c>
    </row>
    <row r="73" spans="1:5" x14ac:dyDescent="0.25">
      <c r="A73" t="s">
        <v>8862</v>
      </c>
      <c r="B73" t="s">
        <v>8863</v>
      </c>
      <c r="C73" s="44">
        <v>77933</v>
      </c>
      <c r="D73" s="92">
        <v>48.338919400000002</v>
      </c>
      <c r="E73" s="92">
        <v>7.8424924999999996</v>
      </c>
    </row>
    <row r="74" spans="1:5" x14ac:dyDescent="0.25">
      <c r="A74" t="s">
        <v>8864</v>
      </c>
      <c r="B74" t="s">
        <v>8865</v>
      </c>
      <c r="C74" s="44">
        <v>78052</v>
      </c>
      <c r="D74" s="92">
        <v>48.063235900000002</v>
      </c>
      <c r="E74" s="92">
        <v>8.4945021999999994</v>
      </c>
    </row>
    <row r="75" spans="1:5" x14ac:dyDescent="0.25">
      <c r="A75" t="s">
        <v>8866</v>
      </c>
      <c r="B75" t="s">
        <v>8867</v>
      </c>
      <c r="C75" s="44">
        <v>78464</v>
      </c>
      <c r="D75" s="92">
        <v>47.659216000000001</v>
      </c>
      <c r="E75" s="92">
        <v>9.1750717999999996</v>
      </c>
    </row>
    <row r="76" spans="1:5" x14ac:dyDescent="0.25">
      <c r="A76" t="s">
        <v>8868</v>
      </c>
      <c r="B76" t="s">
        <v>8869</v>
      </c>
      <c r="C76" s="44">
        <v>79189</v>
      </c>
      <c r="D76" s="92">
        <v>47.911828800000002</v>
      </c>
      <c r="E76" s="92">
        <v>7.7033313000000003</v>
      </c>
    </row>
    <row r="77" spans="1:5" x14ac:dyDescent="0.25">
      <c r="A77" t="s">
        <v>8870</v>
      </c>
      <c r="B77" t="s">
        <v>7654</v>
      </c>
      <c r="C77" s="44">
        <v>80636</v>
      </c>
      <c r="D77" s="92">
        <v>48.137107899999997</v>
      </c>
      <c r="E77" s="92">
        <v>11.5753822</v>
      </c>
    </row>
    <row r="78" spans="1:5" x14ac:dyDescent="0.25">
      <c r="A78" t="s">
        <v>8871</v>
      </c>
      <c r="B78" t="s">
        <v>7654</v>
      </c>
      <c r="C78" s="44">
        <v>81375</v>
      </c>
      <c r="D78" s="92">
        <v>48.137107899999997</v>
      </c>
      <c r="E78" s="92">
        <v>11.5753822</v>
      </c>
    </row>
    <row r="79" spans="1:5" x14ac:dyDescent="0.25">
      <c r="A79" t="s">
        <v>8808</v>
      </c>
      <c r="B79" t="s">
        <v>7654</v>
      </c>
      <c r="C79" s="44">
        <v>81377</v>
      </c>
      <c r="D79" s="92">
        <v>48.137107899999997</v>
      </c>
      <c r="E79" s="92">
        <v>11.5753822</v>
      </c>
    </row>
    <row r="80" spans="1:5" x14ac:dyDescent="0.25">
      <c r="A80" t="s">
        <v>160</v>
      </c>
      <c r="B80" t="s">
        <v>7654</v>
      </c>
      <c r="C80" s="44">
        <v>81675</v>
      </c>
      <c r="D80" s="92">
        <v>48.137107899999997</v>
      </c>
      <c r="E80" s="92">
        <v>11.5753822</v>
      </c>
    </row>
    <row r="81" spans="1:5" x14ac:dyDescent="0.25">
      <c r="A81" t="s">
        <v>8872</v>
      </c>
      <c r="B81" t="s">
        <v>7654</v>
      </c>
      <c r="C81" s="44">
        <v>81737</v>
      </c>
      <c r="D81" s="92">
        <v>48.137107899999997</v>
      </c>
      <c r="E81" s="92">
        <v>11.5753822</v>
      </c>
    </row>
    <row r="82" spans="1:5" x14ac:dyDescent="0.25">
      <c r="A82" t="s">
        <v>8873</v>
      </c>
      <c r="B82" t="s">
        <v>7654</v>
      </c>
      <c r="C82" s="44">
        <v>81925</v>
      </c>
      <c r="D82" s="92">
        <v>48.137107899999997</v>
      </c>
      <c r="E82" s="92">
        <v>11.5753822</v>
      </c>
    </row>
    <row r="83" spans="1:5" x14ac:dyDescent="0.25">
      <c r="A83" t="s">
        <v>8779</v>
      </c>
      <c r="B83" t="s">
        <v>8780</v>
      </c>
      <c r="C83" s="44">
        <v>86156</v>
      </c>
      <c r="D83" s="92">
        <v>48.366804100000003</v>
      </c>
      <c r="E83" s="92">
        <v>10.8986971</v>
      </c>
    </row>
    <row r="84" spans="1:5" x14ac:dyDescent="0.25">
      <c r="A84" t="s">
        <v>581</v>
      </c>
      <c r="B84" t="s">
        <v>582</v>
      </c>
      <c r="C84" s="44">
        <v>89081</v>
      </c>
      <c r="D84" s="92">
        <v>48.397400300000001</v>
      </c>
      <c r="E84" s="92">
        <v>9.9934335999999995</v>
      </c>
    </row>
    <row r="85" spans="1:5" x14ac:dyDescent="0.25">
      <c r="A85" t="s">
        <v>8874</v>
      </c>
      <c r="B85" t="s">
        <v>8784</v>
      </c>
      <c r="C85" s="44">
        <v>90471</v>
      </c>
      <c r="D85" s="92">
        <v>49.453871999999997</v>
      </c>
      <c r="E85" s="92">
        <v>11.077298000000001</v>
      </c>
    </row>
    <row r="86" spans="1:5" x14ac:dyDescent="0.25">
      <c r="A86" t="s">
        <v>392</v>
      </c>
      <c r="B86" t="s">
        <v>393</v>
      </c>
      <c r="C86" s="44">
        <v>91054</v>
      </c>
      <c r="D86" s="92">
        <v>49.592861599999999</v>
      </c>
      <c r="E86" s="92">
        <v>11.005599999999999</v>
      </c>
    </row>
    <row r="87" spans="1:5" x14ac:dyDescent="0.25">
      <c r="A87" t="s">
        <v>8875</v>
      </c>
      <c r="B87" t="s">
        <v>576</v>
      </c>
      <c r="C87" s="44">
        <v>93049</v>
      </c>
      <c r="D87" s="92">
        <v>49.019533299999999</v>
      </c>
      <c r="E87" s="92">
        <v>12.0974869</v>
      </c>
    </row>
    <row r="88" spans="1:5" x14ac:dyDescent="0.25">
      <c r="A88" t="s">
        <v>575</v>
      </c>
      <c r="B88" t="s">
        <v>576</v>
      </c>
      <c r="C88" s="44">
        <v>93053</v>
      </c>
      <c r="D88" s="92">
        <v>49.019533299999999</v>
      </c>
      <c r="E88" s="92">
        <v>12.0974869</v>
      </c>
    </row>
    <row r="89" spans="1:5" x14ac:dyDescent="0.25">
      <c r="A89" t="s">
        <v>8876</v>
      </c>
      <c r="B89" t="s">
        <v>8877</v>
      </c>
      <c r="C89" s="44">
        <v>94032</v>
      </c>
      <c r="D89" s="92">
        <v>48.574822900000001</v>
      </c>
      <c r="E89" s="92">
        <v>13.4609744</v>
      </c>
    </row>
    <row r="90" spans="1:5" x14ac:dyDescent="0.25">
      <c r="A90" t="s">
        <v>8878</v>
      </c>
      <c r="B90" t="s">
        <v>8879</v>
      </c>
      <c r="C90" s="44">
        <v>96450</v>
      </c>
      <c r="D90" s="92">
        <v>50.258111999999997</v>
      </c>
      <c r="E90" s="92">
        <v>10.964463</v>
      </c>
    </row>
    <row r="91" spans="1:5" x14ac:dyDescent="0.25">
      <c r="A91" t="s">
        <v>569</v>
      </c>
      <c r="B91" t="s">
        <v>8396</v>
      </c>
      <c r="C91" s="44">
        <v>97080</v>
      </c>
      <c r="D91" s="92">
        <v>49.792450000000002</v>
      </c>
      <c r="E91" s="92">
        <v>9.9329660000000004</v>
      </c>
    </row>
    <row r="92" spans="1:5" x14ac:dyDescent="0.25">
      <c r="A92" t="s">
        <v>8880</v>
      </c>
      <c r="B92" t="s">
        <v>8147</v>
      </c>
      <c r="C92" s="44">
        <v>97616</v>
      </c>
      <c r="D92" s="92">
        <v>50.334358549999997</v>
      </c>
      <c r="E92" s="92">
        <v>10.223200397601341</v>
      </c>
    </row>
    <row r="93" spans="1:5" x14ac:dyDescent="0.25">
      <c r="A93" t="s">
        <v>8809</v>
      </c>
      <c r="B93" t="s">
        <v>8810</v>
      </c>
      <c r="C93" s="44">
        <v>99089</v>
      </c>
      <c r="D93" s="92">
        <v>50.9777974</v>
      </c>
      <c r="E93" s="92">
        <v>11.0287364</v>
      </c>
    </row>
    <row r="94" spans="1:5" x14ac:dyDescent="0.25">
      <c r="A94" t="s">
        <v>8881</v>
      </c>
      <c r="B94" t="s">
        <v>8882</v>
      </c>
      <c r="C94" s="44">
        <v>99438</v>
      </c>
      <c r="D94" s="92">
        <v>50.900264399999998</v>
      </c>
      <c r="E94" s="92">
        <v>11.282977799999999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9C53-47EA-4A3E-A8EA-FA69BCA4F024}">
  <dimension ref="A1:E58"/>
  <sheetViews>
    <sheetView topLeftCell="A31" workbookViewId="0">
      <selection activeCell="G40" sqref="G40"/>
    </sheetView>
  </sheetViews>
  <sheetFormatPr defaultColWidth="11.42578125" defaultRowHeight="15" x14ac:dyDescent="0.25"/>
  <cols>
    <col min="1" max="1" width="87.140625" bestFit="1" customWidth="1"/>
    <col min="2" max="2" width="25.28515625" bestFit="1" customWidth="1"/>
    <col min="3" max="3" width="16.140625" style="1" bestFit="1" customWidth="1"/>
    <col min="4" max="4" width="14.7109375" bestFit="1" customWidth="1"/>
    <col min="5" max="5" width="17.140625" bestFit="1" customWidth="1"/>
  </cols>
  <sheetData>
    <row r="1" spans="1:5" ht="21" x14ac:dyDescent="0.35">
      <c r="A1" s="32" t="s">
        <v>1</v>
      </c>
      <c r="B1" s="32" t="s">
        <v>3</v>
      </c>
      <c r="C1" s="33" t="s">
        <v>8683</v>
      </c>
      <c r="D1" s="32" t="s">
        <v>9558</v>
      </c>
      <c r="E1" s="32" t="s">
        <v>9559</v>
      </c>
    </row>
    <row r="2" spans="1:5" x14ac:dyDescent="0.25">
      <c r="A2" t="s">
        <v>8685</v>
      </c>
      <c r="B2" t="s">
        <v>395</v>
      </c>
      <c r="C2" s="44">
        <v>1307</v>
      </c>
      <c r="D2" s="93">
        <v>51.049328600000003</v>
      </c>
      <c r="E2" s="93">
        <v>13.7381437</v>
      </c>
    </row>
    <row r="3" spans="1:5" x14ac:dyDescent="0.25">
      <c r="A3" t="s">
        <v>8883</v>
      </c>
      <c r="B3" t="s">
        <v>8884</v>
      </c>
      <c r="C3" s="44">
        <v>1640</v>
      </c>
      <c r="D3" s="93">
        <v>51.880354099999998</v>
      </c>
      <c r="E3" s="93">
        <v>12.458638000000001</v>
      </c>
    </row>
    <row r="4" spans="1:5" x14ac:dyDescent="0.25">
      <c r="A4" t="s">
        <v>8686</v>
      </c>
      <c r="B4" t="s">
        <v>574</v>
      </c>
      <c r="C4" s="44">
        <v>4103</v>
      </c>
      <c r="D4" s="93">
        <v>51.340632100000001</v>
      </c>
      <c r="E4" s="93">
        <v>12.3747329</v>
      </c>
    </row>
    <row r="5" spans="1:5" x14ac:dyDescent="0.25">
      <c r="A5" t="s">
        <v>8885</v>
      </c>
      <c r="B5" t="s">
        <v>8689</v>
      </c>
      <c r="C5" s="44">
        <v>6120</v>
      </c>
      <c r="D5" s="93">
        <v>51.477511100000001</v>
      </c>
      <c r="E5" s="93">
        <v>11.987232499999999</v>
      </c>
    </row>
    <row r="6" spans="1:5" x14ac:dyDescent="0.25">
      <c r="A6" t="s">
        <v>8693</v>
      </c>
      <c r="B6" t="s">
        <v>8694</v>
      </c>
      <c r="C6" s="44">
        <v>7548</v>
      </c>
      <c r="D6" s="93">
        <v>50.877230099999998</v>
      </c>
      <c r="E6" s="93">
        <v>12.079620800000001</v>
      </c>
    </row>
    <row r="7" spans="1:5" x14ac:dyDescent="0.25">
      <c r="A7" t="s">
        <v>8817</v>
      </c>
      <c r="B7" t="s">
        <v>61</v>
      </c>
      <c r="C7" s="44">
        <v>10117</v>
      </c>
      <c r="D7" s="93">
        <v>52.517036500000003</v>
      </c>
      <c r="E7" s="93">
        <v>13.3888599</v>
      </c>
    </row>
    <row r="8" spans="1:5" x14ac:dyDescent="0.25">
      <c r="A8" t="s">
        <v>8695</v>
      </c>
      <c r="B8" t="s">
        <v>61</v>
      </c>
      <c r="C8" s="44">
        <v>10117</v>
      </c>
      <c r="D8" s="93">
        <v>52.517036500000003</v>
      </c>
      <c r="E8" s="93">
        <v>13.3888599</v>
      </c>
    </row>
    <row r="9" spans="1:5" x14ac:dyDescent="0.25">
      <c r="A9" t="s">
        <v>8695</v>
      </c>
      <c r="B9" t="s">
        <v>61</v>
      </c>
      <c r="C9" s="44">
        <v>10117</v>
      </c>
      <c r="D9" s="93">
        <v>52.517036500000003</v>
      </c>
      <c r="E9" s="93">
        <v>13.3888599</v>
      </c>
    </row>
    <row r="10" spans="1:5" x14ac:dyDescent="0.25">
      <c r="A10" t="s">
        <v>8818</v>
      </c>
      <c r="B10" t="s">
        <v>61</v>
      </c>
      <c r="C10" s="44">
        <v>12351</v>
      </c>
      <c r="D10" s="93">
        <v>52.517036500000003</v>
      </c>
      <c r="E10" s="93">
        <v>13.3888599</v>
      </c>
    </row>
    <row r="11" spans="1:5" x14ac:dyDescent="0.25">
      <c r="A11" t="s">
        <v>8886</v>
      </c>
      <c r="B11" t="s">
        <v>61</v>
      </c>
      <c r="C11" s="44">
        <v>13125</v>
      </c>
      <c r="D11" s="93">
        <v>52.517036500000003</v>
      </c>
      <c r="E11" s="93">
        <v>13.3888599</v>
      </c>
    </row>
    <row r="12" spans="1:5" x14ac:dyDescent="0.25">
      <c r="A12" t="s">
        <v>8887</v>
      </c>
      <c r="B12" t="s">
        <v>61</v>
      </c>
      <c r="C12" s="44">
        <v>14165</v>
      </c>
      <c r="D12" s="93">
        <v>52.517036500000003</v>
      </c>
      <c r="E12" s="93">
        <v>13.3888599</v>
      </c>
    </row>
    <row r="13" spans="1:5" x14ac:dyDescent="0.25">
      <c r="A13" t="s">
        <v>8888</v>
      </c>
      <c r="B13" t="s">
        <v>8889</v>
      </c>
      <c r="C13" s="44">
        <v>22927</v>
      </c>
      <c r="D13" s="93">
        <v>53.666133500000001</v>
      </c>
      <c r="E13" s="93">
        <v>10.2805860185535</v>
      </c>
    </row>
    <row r="14" spans="1:5" x14ac:dyDescent="0.25">
      <c r="A14" t="s">
        <v>7682</v>
      </c>
      <c r="B14" t="s">
        <v>7683</v>
      </c>
      <c r="C14" s="44">
        <v>24105</v>
      </c>
      <c r="D14" s="93">
        <v>54.322708499999997</v>
      </c>
      <c r="E14" s="93">
        <v>10.135555</v>
      </c>
    </row>
    <row r="15" spans="1:5" x14ac:dyDescent="0.25">
      <c r="A15" t="s">
        <v>8890</v>
      </c>
      <c r="B15" t="s">
        <v>8832</v>
      </c>
      <c r="C15" s="44">
        <v>26121</v>
      </c>
      <c r="D15" s="93">
        <v>53.138975299999998</v>
      </c>
      <c r="E15" s="93">
        <v>8.2146016999999993</v>
      </c>
    </row>
    <row r="16" spans="1:5" x14ac:dyDescent="0.25">
      <c r="A16" t="s">
        <v>8891</v>
      </c>
      <c r="B16" t="s">
        <v>8719</v>
      </c>
      <c r="C16" s="44">
        <v>28325</v>
      </c>
      <c r="D16" s="93">
        <v>53.075819600000003</v>
      </c>
      <c r="E16" s="93">
        <v>8.8071646000000001</v>
      </c>
    </row>
    <row r="17" spans="1:5" x14ac:dyDescent="0.25">
      <c r="A17" t="s">
        <v>8721</v>
      </c>
      <c r="B17" t="s">
        <v>8722</v>
      </c>
      <c r="C17" s="44">
        <v>34125</v>
      </c>
      <c r="D17" s="93">
        <v>51.315454600000002</v>
      </c>
      <c r="E17" s="93">
        <v>9.4924096000000002</v>
      </c>
    </row>
    <row r="18" spans="1:5" x14ac:dyDescent="0.25">
      <c r="A18" t="s">
        <v>8892</v>
      </c>
      <c r="B18" t="s">
        <v>8893</v>
      </c>
      <c r="C18" s="44">
        <v>39291</v>
      </c>
      <c r="D18" s="93">
        <v>52.210720799999997</v>
      </c>
      <c r="E18" s="93">
        <v>11.738622599999999</v>
      </c>
    </row>
    <row r="19" spans="1:5" x14ac:dyDescent="0.25">
      <c r="A19" t="s">
        <v>8894</v>
      </c>
      <c r="B19" t="s">
        <v>7644</v>
      </c>
      <c r="C19" s="44">
        <v>40489</v>
      </c>
      <c r="D19" s="93">
        <v>51.2254018</v>
      </c>
      <c r="E19" s="93">
        <v>6.7763137000000002</v>
      </c>
    </row>
    <row r="20" spans="1:5" x14ac:dyDescent="0.25">
      <c r="A20" t="s">
        <v>8895</v>
      </c>
      <c r="B20" t="s">
        <v>8896</v>
      </c>
      <c r="C20" s="44">
        <v>40625</v>
      </c>
      <c r="D20" s="93">
        <v>51.237686400000001</v>
      </c>
      <c r="E20" s="93">
        <v>6.8609033999999998</v>
      </c>
    </row>
    <row r="21" spans="1:5" x14ac:dyDescent="0.25">
      <c r="A21" t="s">
        <v>8897</v>
      </c>
      <c r="B21" t="s">
        <v>8851</v>
      </c>
      <c r="C21" s="44">
        <v>44623</v>
      </c>
      <c r="D21" s="93">
        <v>51.538039400000002</v>
      </c>
      <c r="E21" s="93">
        <v>7.2199850000000003</v>
      </c>
    </row>
    <row r="22" spans="1:5" ht="16.5" customHeight="1" x14ac:dyDescent="0.25">
      <c r="A22" t="s">
        <v>8804</v>
      </c>
      <c r="B22" t="s">
        <v>399</v>
      </c>
      <c r="C22" s="44">
        <v>45131</v>
      </c>
      <c r="D22" s="93">
        <v>51.458223500000003</v>
      </c>
      <c r="E22" s="93">
        <v>7.0158170999999996</v>
      </c>
    </row>
    <row r="23" spans="1:5" x14ac:dyDescent="0.25">
      <c r="A23" t="s">
        <v>398</v>
      </c>
      <c r="B23" t="s">
        <v>399</v>
      </c>
      <c r="C23" s="44">
        <v>45147</v>
      </c>
      <c r="D23" s="93">
        <v>51.458223500000003</v>
      </c>
      <c r="E23" s="93">
        <v>7.0158170999999996</v>
      </c>
    </row>
    <row r="24" spans="1:5" x14ac:dyDescent="0.25">
      <c r="A24" t="s">
        <v>8898</v>
      </c>
      <c r="B24" t="s">
        <v>399</v>
      </c>
      <c r="C24" s="44">
        <v>45239</v>
      </c>
      <c r="D24" s="93">
        <v>51.458223500000003</v>
      </c>
      <c r="E24" s="93">
        <v>7.0158170999999996</v>
      </c>
    </row>
    <row r="25" spans="1:5" x14ac:dyDescent="0.25">
      <c r="A25" t="s">
        <v>8899</v>
      </c>
      <c r="B25" t="s">
        <v>8735</v>
      </c>
      <c r="C25" s="44">
        <v>45894</v>
      </c>
      <c r="D25" s="93">
        <v>51.511032100000001</v>
      </c>
      <c r="E25" s="93">
        <v>7.0960124000000002</v>
      </c>
    </row>
    <row r="26" spans="1:5" x14ac:dyDescent="0.25">
      <c r="A26" t="s">
        <v>8738</v>
      </c>
      <c r="B26" t="s">
        <v>8739</v>
      </c>
      <c r="C26" s="44">
        <v>47805</v>
      </c>
      <c r="D26" s="93">
        <v>51.3331205</v>
      </c>
      <c r="E26" s="93">
        <v>6.5623342999999998</v>
      </c>
    </row>
    <row r="27" spans="1:5" x14ac:dyDescent="0.25">
      <c r="A27" t="s">
        <v>8900</v>
      </c>
      <c r="B27" t="s">
        <v>8901</v>
      </c>
      <c r="C27" s="44">
        <v>48431</v>
      </c>
      <c r="D27" s="93">
        <v>52.2797707</v>
      </c>
      <c r="E27" s="93">
        <v>7.4373614999999997</v>
      </c>
    </row>
    <row r="28" spans="1:5" x14ac:dyDescent="0.25">
      <c r="A28" t="s">
        <v>8902</v>
      </c>
      <c r="B28" t="s">
        <v>8903</v>
      </c>
      <c r="C28" s="44">
        <v>49179</v>
      </c>
      <c r="D28" s="93">
        <v>52.344785299999998</v>
      </c>
      <c r="E28" s="93">
        <v>8.2268006000000007</v>
      </c>
    </row>
    <row r="29" spans="1:5" ht="15.6" customHeight="1" x14ac:dyDescent="0.25">
      <c r="A29" t="s">
        <v>378</v>
      </c>
      <c r="B29" t="s">
        <v>8583</v>
      </c>
      <c r="C29" s="44">
        <v>50937</v>
      </c>
      <c r="D29" s="93">
        <v>50.938361</v>
      </c>
      <c r="E29" s="93">
        <v>6.9599739999999999</v>
      </c>
    </row>
    <row r="30" spans="1:5" x14ac:dyDescent="0.25">
      <c r="A30" t="s">
        <v>8904</v>
      </c>
      <c r="B30" t="s">
        <v>8583</v>
      </c>
      <c r="C30" s="44">
        <v>51109</v>
      </c>
      <c r="D30" s="93">
        <v>50.938361</v>
      </c>
      <c r="E30" s="93">
        <v>6.9599739999999999</v>
      </c>
    </row>
    <row r="31" spans="1:5" x14ac:dyDescent="0.25">
      <c r="A31" t="s">
        <v>8905</v>
      </c>
      <c r="B31" t="s">
        <v>8906</v>
      </c>
      <c r="C31" s="44">
        <v>51375</v>
      </c>
      <c r="D31" s="93">
        <v>51.032474299999997</v>
      </c>
      <c r="E31" s="93">
        <v>6.9881194000000004</v>
      </c>
    </row>
    <row r="32" spans="1:5" x14ac:dyDescent="0.25">
      <c r="A32" t="s">
        <v>8907</v>
      </c>
      <c r="B32" t="s">
        <v>433</v>
      </c>
      <c r="C32" s="44">
        <v>53123</v>
      </c>
      <c r="D32" s="93">
        <v>50.735850999999997</v>
      </c>
      <c r="E32" s="93">
        <v>7.1006600000000004</v>
      </c>
    </row>
    <row r="33" spans="1:5" x14ac:dyDescent="0.25">
      <c r="A33" t="s">
        <v>8908</v>
      </c>
      <c r="B33" t="s">
        <v>578</v>
      </c>
      <c r="C33" s="44">
        <v>55131</v>
      </c>
      <c r="D33" s="93">
        <v>50.001231400000002</v>
      </c>
      <c r="E33" s="93">
        <v>8.2762513000000002</v>
      </c>
    </row>
    <row r="34" spans="1:5" x14ac:dyDescent="0.25">
      <c r="A34" t="s">
        <v>8909</v>
      </c>
      <c r="B34" t="s">
        <v>8910</v>
      </c>
      <c r="C34" s="44">
        <v>58675</v>
      </c>
      <c r="D34" s="93">
        <v>51.385411599999998</v>
      </c>
      <c r="E34" s="93">
        <v>7.7661797999999997</v>
      </c>
    </row>
    <row r="35" spans="1:5" x14ac:dyDescent="0.25">
      <c r="A35" t="s">
        <v>8911</v>
      </c>
      <c r="B35" t="s">
        <v>8752</v>
      </c>
      <c r="C35" s="44">
        <v>60431</v>
      </c>
      <c r="D35" s="93">
        <v>50.143081000000002</v>
      </c>
      <c r="E35" s="93">
        <v>8.6498557999999992</v>
      </c>
    </row>
    <row r="36" spans="1:5" x14ac:dyDescent="0.25">
      <c r="A36" t="s">
        <v>8761</v>
      </c>
      <c r="B36" t="s">
        <v>8759</v>
      </c>
      <c r="C36" s="44">
        <v>65199</v>
      </c>
      <c r="D36" s="93">
        <v>50.082038400000002</v>
      </c>
      <c r="E36" s="93">
        <v>8.2416555999999996</v>
      </c>
    </row>
    <row r="37" spans="1:5" x14ac:dyDescent="0.25">
      <c r="A37" t="s">
        <v>8856</v>
      </c>
      <c r="B37" t="s">
        <v>8857</v>
      </c>
      <c r="C37" s="44">
        <v>66333</v>
      </c>
      <c r="D37" s="93">
        <v>49.252286599999998</v>
      </c>
      <c r="E37" s="93">
        <v>6.8595189999999997</v>
      </c>
    </row>
    <row r="38" spans="1:5" x14ac:dyDescent="0.25">
      <c r="A38" t="s">
        <v>587</v>
      </c>
      <c r="B38" t="s">
        <v>588</v>
      </c>
      <c r="C38" s="44">
        <v>66424</v>
      </c>
      <c r="D38" s="93">
        <v>49.318167299999999</v>
      </c>
      <c r="E38" s="93">
        <v>7.3340335999999997</v>
      </c>
    </row>
    <row r="39" spans="1:5" x14ac:dyDescent="0.25">
      <c r="A39" t="s">
        <v>8766</v>
      </c>
      <c r="B39" t="s">
        <v>7712</v>
      </c>
      <c r="C39" s="44">
        <v>68167</v>
      </c>
      <c r="D39" s="93">
        <v>49.489291299999998</v>
      </c>
      <c r="E39" s="93">
        <v>8.4673098000000007</v>
      </c>
    </row>
    <row r="40" spans="1:5" ht="18" customHeight="1" x14ac:dyDescent="0.25">
      <c r="A40" t="s">
        <v>8912</v>
      </c>
      <c r="B40" t="s">
        <v>128</v>
      </c>
      <c r="C40" s="44">
        <v>69126</v>
      </c>
      <c r="D40" s="93">
        <v>49.4093582</v>
      </c>
      <c r="E40" s="93">
        <v>8.6947240000000008</v>
      </c>
    </row>
    <row r="41" spans="1:5" x14ac:dyDescent="0.25">
      <c r="A41" t="s">
        <v>8768</v>
      </c>
      <c r="B41" t="s">
        <v>594</v>
      </c>
      <c r="C41" s="44">
        <v>70199</v>
      </c>
      <c r="D41" s="93">
        <v>48.778448500000003</v>
      </c>
      <c r="E41" s="93">
        <v>9.1800131999999994</v>
      </c>
    </row>
    <row r="42" spans="1:5" x14ac:dyDescent="0.25">
      <c r="A42" t="s">
        <v>8913</v>
      </c>
      <c r="B42" t="s">
        <v>594</v>
      </c>
      <c r="C42" s="44">
        <v>70376</v>
      </c>
      <c r="D42" s="93">
        <v>48.778448500000003</v>
      </c>
      <c r="E42" s="93">
        <v>9.1800131999999994</v>
      </c>
    </row>
    <row r="43" spans="1:5" x14ac:dyDescent="0.25">
      <c r="A43" t="s">
        <v>8914</v>
      </c>
      <c r="B43" t="s">
        <v>8915</v>
      </c>
      <c r="C43" s="44">
        <v>70839</v>
      </c>
      <c r="D43" s="93">
        <v>48.798394700000003</v>
      </c>
      <c r="E43" s="93">
        <v>9.0624386000000001</v>
      </c>
    </row>
    <row r="44" spans="1:5" x14ac:dyDescent="0.25">
      <c r="A44" t="s">
        <v>339</v>
      </c>
      <c r="B44" t="s">
        <v>7700</v>
      </c>
      <c r="C44" s="44">
        <v>72076</v>
      </c>
      <c r="D44" s="93">
        <v>48.523616400000002</v>
      </c>
      <c r="E44" s="93">
        <v>9.0535531000000002</v>
      </c>
    </row>
    <row r="45" spans="1:5" x14ac:dyDescent="0.25">
      <c r="A45" t="s">
        <v>8771</v>
      </c>
      <c r="B45" t="s">
        <v>8772</v>
      </c>
      <c r="C45" s="44">
        <v>73730</v>
      </c>
      <c r="D45" s="93">
        <v>48.7427584</v>
      </c>
      <c r="E45" s="93">
        <v>9.3071684999999995</v>
      </c>
    </row>
    <row r="46" spans="1:5" x14ac:dyDescent="0.25">
      <c r="A46" t="s">
        <v>8916</v>
      </c>
      <c r="B46" t="s">
        <v>8917</v>
      </c>
      <c r="C46" s="44">
        <v>74245</v>
      </c>
      <c r="D46" s="93">
        <v>49.095312300000003</v>
      </c>
      <c r="E46" s="93">
        <v>9.3809488999999999</v>
      </c>
    </row>
    <row r="47" spans="1:5" x14ac:dyDescent="0.25">
      <c r="A47" t="s">
        <v>8916</v>
      </c>
      <c r="B47" t="s">
        <v>8917</v>
      </c>
      <c r="C47" s="44">
        <v>74245</v>
      </c>
      <c r="D47" s="93">
        <v>49.095312300000003</v>
      </c>
      <c r="E47" s="93">
        <v>9.3809488999999999</v>
      </c>
    </row>
    <row r="48" spans="1:5" x14ac:dyDescent="0.25">
      <c r="A48" t="s">
        <v>346</v>
      </c>
      <c r="B48" t="s">
        <v>8777</v>
      </c>
      <c r="C48" s="44">
        <v>79106</v>
      </c>
      <c r="D48" s="93">
        <v>47.996090100000004</v>
      </c>
      <c r="E48" s="93">
        <v>7.8494004999999998</v>
      </c>
    </row>
    <row r="49" spans="1:5" x14ac:dyDescent="0.25">
      <c r="A49" t="s">
        <v>8808</v>
      </c>
      <c r="B49" t="s">
        <v>7654</v>
      </c>
      <c r="C49" s="44">
        <v>81377</v>
      </c>
      <c r="D49" s="93">
        <v>48.137107899999997</v>
      </c>
      <c r="E49" s="93">
        <v>11.5753822</v>
      </c>
    </row>
    <row r="50" spans="1:5" x14ac:dyDescent="0.25">
      <c r="A50" t="s">
        <v>8873</v>
      </c>
      <c r="B50" t="s">
        <v>7654</v>
      </c>
      <c r="C50" s="44">
        <v>81925</v>
      </c>
      <c r="D50" s="93">
        <v>48.137107899999997</v>
      </c>
      <c r="E50" s="93">
        <v>11.5753822</v>
      </c>
    </row>
    <row r="51" spans="1:5" x14ac:dyDescent="0.25">
      <c r="A51" t="s">
        <v>8918</v>
      </c>
      <c r="B51" t="s">
        <v>8919</v>
      </c>
      <c r="C51" s="44">
        <v>82131</v>
      </c>
      <c r="D51" s="93">
        <v>48.067668900000001</v>
      </c>
      <c r="E51" s="93">
        <v>11.3796987</v>
      </c>
    </row>
    <row r="52" spans="1:5" x14ac:dyDescent="0.25">
      <c r="A52" t="s">
        <v>8779</v>
      </c>
      <c r="B52" t="s">
        <v>8780</v>
      </c>
      <c r="C52" s="44">
        <v>86156</v>
      </c>
      <c r="D52" s="93">
        <v>48.366804100000003</v>
      </c>
      <c r="E52" s="93">
        <v>10.8986971</v>
      </c>
    </row>
    <row r="53" spans="1:5" x14ac:dyDescent="0.25">
      <c r="A53" t="s">
        <v>581</v>
      </c>
      <c r="B53" t="s">
        <v>582</v>
      </c>
      <c r="C53" s="44">
        <v>89081</v>
      </c>
      <c r="D53" s="93">
        <v>48.397400300000001</v>
      </c>
      <c r="E53" s="93">
        <v>9.9934335999999995</v>
      </c>
    </row>
    <row r="54" spans="1:5" x14ac:dyDescent="0.25">
      <c r="A54" t="s">
        <v>8783</v>
      </c>
      <c r="B54" t="s">
        <v>8784</v>
      </c>
      <c r="C54" s="44">
        <v>90419</v>
      </c>
      <c r="D54" s="93">
        <v>49.453871999999997</v>
      </c>
      <c r="E54" s="93">
        <v>11.077298000000001</v>
      </c>
    </row>
    <row r="55" spans="1:5" x14ac:dyDescent="0.25">
      <c r="A55" t="s">
        <v>392</v>
      </c>
      <c r="B55" t="s">
        <v>393</v>
      </c>
      <c r="C55" s="44">
        <v>91054</v>
      </c>
      <c r="D55" s="93">
        <v>49.592861599999999</v>
      </c>
      <c r="E55" s="93">
        <v>11.005599999999999</v>
      </c>
    </row>
    <row r="56" spans="1:5" x14ac:dyDescent="0.25">
      <c r="A56" t="s">
        <v>8875</v>
      </c>
      <c r="B56" t="s">
        <v>576</v>
      </c>
      <c r="C56" s="44">
        <v>93049</v>
      </c>
      <c r="D56" s="93">
        <v>49.019533299999999</v>
      </c>
      <c r="E56" s="93">
        <v>12.0974869</v>
      </c>
    </row>
    <row r="57" spans="1:5" x14ac:dyDescent="0.25">
      <c r="A57" t="s">
        <v>569</v>
      </c>
      <c r="B57" t="s">
        <v>8396</v>
      </c>
      <c r="C57" s="44">
        <v>97080</v>
      </c>
      <c r="D57" s="93">
        <v>49.792450000000002</v>
      </c>
      <c r="E57" s="93">
        <v>9.9329660000000004</v>
      </c>
    </row>
    <row r="58" spans="1:5" x14ac:dyDescent="0.25">
      <c r="A58" t="s">
        <v>8881</v>
      </c>
      <c r="B58" t="s">
        <v>8882</v>
      </c>
      <c r="C58" s="44">
        <v>99438</v>
      </c>
      <c r="D58" s="93">
        <v>50.900264399999998</v>
      </c>
      <c r="E58" s="93">
        <v>11.282977799999999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1F14-38A3-4F73-9792-039EA1585AB4}">
  <dimension ref="A1:E55"/>
  <sheetViews>
    <sheetView topLeftCell="A34" workbookViewId="0">
      <selection activeCell="H49" sqref="H49"/>
    </sheetView>
  </sheetViews>
  <sheetFormatPr defaultColWidth="11.42578125" defaultRowHeight="15" x14ac:dyDescent="0.25"/>
  <cols>
    <col min="1" max="1" width="73.5703125" bestFit="1" customWidth="1"/>
    <col min="2" max="2" width="22.85546875" bestFit="1" customWidth="1"/>
    <col min="3" max="3" width="16.140625" style="50" bestFit="1" customWidth="1"/>
    <col min="4" max="4" width="14.7109375" bestFit="1" customWidth="1"/>
    <col min="5" max="5" width="17.140625" bestFit="1" customWidth="1"/>
  </cols>
  <sheetData>
    <row r="1" spans="1:5" ht="21" x14ac:dyDescent="0.35">
      <c r="A1" s="32" t="s">
        <v>1</v>
      </c>
      <c r="B1" s="32" t="s">
        <v>3</v>
      </c>
      <c r="C1" s="51" t="s">
        <v>8683</v>
      </c>
      <c r="D1" s="32" t="s">
        <v>9558</v>
      </c>
      <c r="E1" s="32" t="s">
        <v>9559</v>
      </c>
    </row>
    <row r="2" spans="1:5" x14ac:dyDescent="0.25">
      <c r="A2" t="s">
        <v>8685</v>
      </c>
      <c r="B2" t="s">
        <v>395</v>
      </c>
      <c r="C2" s="50">
        <v>1307</v>
      </c>
      <c r="D2" s="94">
        <v>51.049328600000003</v>
      </c>
      <c r="E2" s="94">
        <v>13.7381437</v>
      </c>
    </row>
    <row r="3" spans="1:5" x14ac:dyDescent="0.25">
      <c r="A3" t="s">
        <v>8686</v>
      </c>
      <c r="B3" t="s">
        <v>574</v>
      </c>
      <c r="C3" s="50">
        <v>4103</v>
      </c>
      <c r="D3" s="94">
        <v>51.340632100000001</v>
      </c>
      <c r="E3" s="94">
        <v>12.3747329</v>
      </c>
    </row>
    <row r="4" spans="1:5" x14ac:dyDescent="0.25">
      <c r="A4" t="s">
        <v>8920</v>
      </c>
      <c r="B4" t="s">
        <v>8921</v>
      </c>
      <c r="C4" s="50">
        <v>4600</v>
      </c>
      <c r="D4" s="94">
        <v>50.985241100000003</v>
      </c>
      <c r="E4" s="94">
        <v>12.434098799999999</v>
      </c>
    </row>
    <row r="5" spans="1:5" x14ac:dyDescent="0.25">
      <c r="A5" t="s">
        <v>8885</v>
      </c>
      <c r="B5" t="s">
        <v>8689</v>
      </c>
      <c r="C5" s="50">
        <v>6120</v>
      </c>
      <c r="D5" s="94">
        <v>51.477511100000001</v>
      </c>
      <c r="E5" s="94">
        <v>11.987232499999999</v>
      </c>
    </row>
    <row r="6" spans="1:5" x14ac:dyDescent="0.25">
      <c r="A6" t="s">
        <v>8798</v>
      </c>
      <c r="B6" t="s">
        <v>8689</v>
      </c>
      <c r="C6" s="50">
        <v>6120</v>
      </c>
      <c r="D6" s="94">
        <v>51.477511100000001</v>
      </c>
      <c r="E6" s="94">
        <v>11.987232499999999</v>
      </c>
    </row>
    <row r="7" spans="1:5" x14ac:dyDescent="0.25">
      <c r="A7" t="s">
        <v>585</v>
      </c>
      <c r="B7" t="s">
        <v>8813</v>
      </c>
      <c r="C7" s="50">
        <v>7747</v>
      </c>
      <c r="D7" s="94">
        <v>50.876831600000003</v>
      </c>
      <c r="E7" s="94">
        <v>11.638344099999999</v>
      </c>
    </row>
    <row r="8" spans="1:5" x14ac:dyDescent="0.25">
      <c r="A8" t="s">
        <v>8499</v>
      </c>
      <c r="B8" t="s">
        <v>8501</v>
      </c>
      <c r="C8" s="50">
        <v>9116</v>
      </c>
      <c r="D8" s="94">
        <v>50.8322608</v>
      </c>
      <c r="E8" s="94">
        <v>12.9252977</v>
      </c>
    </row>
    <row r="9" spans="1:5" x14ac:dyDescent="0.25">
      <c r="A9" t="s">
        <v>8818</v>
      </c>
      <c r="B9" t="s">
        <v>8922</v>
      </c>
      <c r="C9" s="50">
        <v>12351</v>
      </c>
      <c r="D9" s="94">
        <v>52.481149700000003</v>
      </c>
      <c r="E9" s="94">
        <v>13.435350100000001</v>
      </c>
    </row>
    <row r="10" spans="1:5" x14ac:dyDescent="0.25">
      <c r="A10" t="s">
        <v>298</v>
      </c>
      <c r="B10" t="s">
        <v>8708</v>
      </c>
      <c r="C10" s="50">
        <v>20251</v>
      </c>
      <c r="D10" s="94">
        <v>53.590391199999999</v>
      </c>
      <c r="E10" s="94">
        <v>9.9868770999999992</v>
      </c>
    </row>
    <row r="11" spans="1:5" x14ac:dyDescent="0.25">
      <c r="A11" t="s">
        <v>8923</v>
      </c>
      <c r="B11" t="s">
        <v>299</v>
      </c>
      <c r="C11" s="50">
        <v>22043</v>
      </c>
      <c r="D11" s="94">
        <v>53.550341000000003</v>
      </c>
      <c r="E11" s="94">
        <v>10.000654000000001</v>
      </c>
    </row>
    <row r="12" spans="1:5" x14ac:dyDescent="0.25">
      <c r="A12" t="s">
        <v>8924</v>
      </c>
      <c r="B12" t="s">
        <v>8925</v>
      </c>
      <c r="C12" s="50">
        <v>22417</v>
      </c>
      <c r="D12" s="94">
        <v>53.6633</v>
      </c>
      <c r="E12" s="94">
        <v>10.0083</v>
      </c>
    </row>
    <row r="13" spans="1:5" x14ac:dyDescent="0.25">
      <c r="A13" t="s">
        <v>7682</v>
      </c>
      <c r="B13" t="s">
        <v>7683</v>
      </c>
      <c r="C13" s="50">
        <v>24105</v>
      </c>
      <c r="D13" s="94">
        <v>54.322708499999997</v>
      </c>
      <c r="E13" s="94">
        <v>10.135555</v>
      </c>
    </row>
    <row r="14" spans="1:5" x14ac:dyDescent="0.25">
      <c r="A14" t="s">
        <v>8720</v>
      </c>
      <c r="B14" t="s">
        <v>210</v>
      </c>
      <c r="C14" s="50">
        <v>30171</v>
      </c>
      <c r="D14" s="94">
        <v>52.374477900000002</v>
      </c>
      <c r="E14" s="94">
        <v>9.7385532000000001</v>
      </c>
    </row>
    <row r="15" spans="1:5" x14ac:dyDescent="0.25">
      <c r="A15" t="s">
        <v>209</v>
      </c>
      <c r="B15" t="s">
        <v>210</v>
      </c>
      <c r="C15" s="50">
        <v>30625</v>
      </c>
      <c r="D15" s="94">
        <v>52.374477900000002</v>
      </c>
      <c r="E15" s="94">
        <v>9.7385532000000001</v>
      </c>
    </row>
    <row r="16" spans="1:5" x14ac:dyDescent="0.25">
      <c r="A16" t="s">
        <v>8800</v>
      </c>
      <c r="B16" t="s">
        <v>8801</v>
      </c>
      <c r="C16" s="50">
        <v>33617</v>
      </c>
      <c r="D16" s="94">
        <v>52.0191005</v>
      </c>
      <c r="E16" s="94">
        <v>8.5310070000000007</v>
      </c>
    </row>
    <row r="17" spans="1:5" x14ac:dyDescent="0.25">
      <c r="A17" t="s">
        <v>8721</v>
      </c>
      <c r="B17" t="s">
        <v>8722</v>
      </c>
      <c r="C17" s="50">
        <v>34125</v>
      </c>
      <c r="D17" s="94">
        <v>51.315454600000002</v>
      </c>
      <c r="E17" s="94">
        <v>9.4924096000000002</v>
      </c>
    </row>
    <row r="18" spans="1:5" x14ac:dyDescent="0.25">
      <c r="A18" t="s">
        <v>8723</v>
      </c>
      <c r="B18" t="s">
        <v>8724</v>
      </c>
      <c r="C18" s="50">
        <v>35043</v>
      </c>
      <c r="D18" s="94">
        <v>50.809010600000001</v>
      </c>
      <c r="E18" s="94">
        <v>8.7704695000000008</v>
      </c>
    </row>
    <row r="19" spans="1:5" x14ac:dyDescent="0.25">
      <c r="A19" t="s">
        <v>8926</v>
      </c>
      <c r="B19" t="s">
        <v>8003</v>
      </c>
      <c r="C19" s="50">
        <v>35392</v>
      </c>
      <c r="D19" s="94">
        <v>50.586206599999997</v>
      </c>
      <c r="E19" s="94">
        <v>8.6742305999999996</v>
      </c>
    </row>
    <row r="20" spans="1:5" x14ac:dyDescent="0.25">
      <c r="A20" t="s">
        <v>8842</v>
      </c>
      <c r="B20" t="s">
        <v>8843</v>
      </c>
      <c r="C20" s="50">
        <v>36043</v>
      </c>
      <c r="D20" s="94">
        <v>50.554232800000001</v>
      </c>
      <c r="E20" s="94">
        <v>9.6770447999999991</v>
      </c>
    </row>
    <row r="21" spans="1:5" x14ac:dyDescent="0.25">
      <c r="A21" t="s">
        <v>589</v>
      </c>
      <c r="B21" t="s">
        <v>7896</v>
      </c>
      <c r="C21" s="50">
        <v>37075</v>
      </c>
      <c r="D21" s="94">
        <v>51.532832800000001</v>
      </c>
      <c r="E21" s="94">
        <v>9.9351810999999994</v>
      </c>
    </row>
    <row r="22" spans="1:5" x14ac:dyDescent="0.25">
      <c r="A22" t="s">
        <v>8927</v>
      </c>
      <c r="B22" t="s">
        <v>8726</v>
      </c>
      <c r="C22" s="50">
        <v>38126</v>
      </c>
      <c r="D22" s="94">
        <v>52.264657700000001</v>
      </c>
      <c r="E22" s="94">
        <v>10.523606600000001</v>
      </c>
    </row>
    <row r="23" spans="1:5" x14ac:dyDescent="0.25">
      <c r="A23" t="s">
        <v>8928</v>
      </c>
      <c r="B23" t="s">
        <v>8929</v>
      </c>
      <c r="C23" s="50">
        <v>39120</v>
      </c>
      <c r="D23" s="94">
        <v>52.131588899999997</v>
      </c>
      <c r="E23" s="94">
        <v>11.6399609</v>
      </c>
    </row>
    <row r="24" spans="1:5" x14ac:dyDescent="0.25">
      <c r="A24" t="s">
        <v>474</v>
      </c>
      <c r="B24" t="s">
        <v>7644</v>
      </c>
      <c r="C24" s="50">
        <v>40225</v>
      </c>
      <c r="D24" s="94">
        <v>51.2254018</v>
      </c>
      <c r="E24" s="94">
        <v>6.7763137000000002</v>
      </c>
    </row>
    <row r="25" spans="1:5" x14ac:dyDescent="0.25">
      <c r="A25" t="s">
        <v>8930</v>
      </c>
      <c r="B25" t="s">
        <v>8846</v>
      </c>
      <c r="C25" s="50">
        <v>41462</v>
      </c>
      <c r="D25" s="94">
        <v>51.198177800000003</v>
      </c>
      <c r="E25" s="94">
        <v>6.6916475999999996</v>
      </c>
    </row>
    <row r="26" spans="1:5" x14ac:dyDescent="0.25">
      <c r="A26" t="s">
        <v>8847</v>
      </c>
      <c r="B26" t="s">
        <v>8848</v>
      </c>
      <c r="C26" s="50">
        <v>44137</v>
      </c>
      <c r="D26" s="94">
        <v>51.514227300000002</v>
      </c>
      <c r="E26" s="94">
        <v>7.4652789000000004</v>
      </c>
    </row>
    <row r="27" spans="1:5" x14ac:dyDescent="0.25">
      <c r="A27" t="s">
        <v>8852</v>
      </c>
      <c r="B27" t="s">
        <v>8803</v>
      </c>
      <c r="C27" s="50">
        <v>44791</v>
      </c>
      <c r="D27" s="94">
        <v>51.481811100000002</v>
      </c>
      <c r="E27" s="94">
        <v>7.2196635000000002</v>
      </c>
    </row>
    <row r="28" spans="1:5" x14ac:dyDescent="0.25">
      <c r="A28" t="s">
        <v>8852</v>
      </c>
      <c r="B28" t="s">
        <v>8803</v>
      </c>
      <c r="C28" s="50">
        <v>44791</v>
      </c>
      <c r="D28" s="94">
        <v>51.481811100000002</v>
      </c>
      <c r="E28" s="94">
        <v>7.2196635000000002</v>
      </c>
    </row>
    <row r="29" spans="1:5" x14ac:dyDescent="0.25">
      <c r="A29" t="s">
        <v>8804</v>
      </c>
      <c r="B29" t="s">
        <v>399</v>
      </c>
      <c r="C29" s="50">
        <v>45131</v>
      </c>
      <c r="D29" s="94">
        <v>51.458223500000003</v>
      </c>
      <c r="E29" s="94">
        <v>7.0158170999999996</v>
      </c>
    </row>
    <row r="30" spans="1:5" x14ac:dyDescent="0.25">
      <c r="A30" t="s">
        <v>398</v>
      </c>
      <c r="B30" t="s">
        <v>399</v>
      </c>
      <c r="C30" s="50">
        <v>45147</v>
      </c>
      <c r="D30" s="94">
        <v>51.458223500000003</v>
      </c>
      <c r="E30" s="94">
        <v>7.0158170999999996</v>
      </c>
    </row>
    <row r="31" spans="1:5" x14ac:dyDescent="0.25">
      <c r="A31" t="s">
        <v>8931</v>
      </c>
      <c r="B31" t="s">
        <v>8932</v>
      </c>
      <c r="C31" s="50">
        <v>45657</v>
      </c>
      <c r="D31" s="94">
        <v>51.6143815</v>
      </c>
      <c r="E31" s="94">
        <v>7.1978546000000003</v>
      </c>
    </row>
    <row r="32" spans="1:5" x14ac:dyDescent="0.25">
      <c r="A32" t="s">
        <v>8738</v>
      </c>
      <c r="B32" t="s">
        <v>8739</v>
      </c>
      <c r="C32" s="50">
        <v>47805</v>
      </c>
      <c r="D32" s="94">
        <v>51.3331205</v>
      </c>
      <c r="E32" s="94">
        <v>6.5623342999999998</v>
      </c>
    </row>
    <row r="33" spans="1:5" x14ac:dyDescent="0.25">
      <c r="A33" t="s">
        <v>583</v>
      </c>
      <c r="B33" t="s">
        <v>8342</v>
      </c>
      <c r="C33" s="50">
        <v>48149</v>
      </c>
      <c r="D33" s="94">
        <v>51.962510100000003</v>
      </c>
      <c r="E33" s="94">
        <v>7.6251879000000002</v>
      </c>
    </row>
    <row r="34" spans="1:5" x14ac:dyDescent="0.25">
      <c r="A34" t="s">
        <v>378</v>
      </c>
      <c r="B34" t="s">
        <v>8583</v>
      </c>
      <c r="C34" s="50">
        <v>50937</v>
      </c>
      <c r="D34" s="94">
        <v>50.938361</v>
      </c>
      <c r="E34" s="94">
        <v>6.9599739999999999</v>
      </c>
    </row>
    <row r="35" spans="1:5" x14ac:dyDescent="0.25">
      <c r="A35" t="s">
        <v>8745</v>
      </c>
      <c r="B35" t="s">
        <v>563</v>
      </c>
      <c r="C35" s="50">
        <v>52074</v>
      </c>
      <c r="D35" s="94">
        <v>50.776350999999998</v>
      </c>
      <c r="E35" s="94">
        <v>6.0838619999999999</v>
      </c>
    </row>
    <row r="36" spans="1:5" x14ac:dyDescent="0.25">
      <c r="A36" t="s">
        <v>432</v>
      </c>
      <c r="B36" t="s">
        <v>433</v>
      </c>
      <c r="C36" s="50">
        <v>53127</v>
      </c>
      <c r="D36" s="94">
        <v>50.735850999999997</v>
      </c>
      <c r="E36" s="94">
        <v>7.1006600000000004</v>
      </c>
    </row>
    <row r="37" spans="1:5" x14ac:dyDescent="0.25">
      <c r="A37" t="s">
        <v>8933</v>
      </c>
      <c r="B37" t="s">
        <v>8934</v>
      </c>
      <c r="C37" s="50">
        <v>57076</v>
      </c>
      <c r="D37" s="94">
        <v>50.874980399999998</v>
      </c>
      <c r="E37" s="94">
        <v>8.0227232999999991</v>
      </c>
    </row>
    <row r="38" spans="1:5" x14ac:dyDescent="0.25">
      <c r="A38" t="s">
        <v>8753</v>
      </c>
      <c r="B38" t="s">
        <v>605</v>
      </c>
      <c r="C38" s="50">
        <v>60528</v>
      </c>
      <c r="D38" s="94">
        <v>50.110644399999998</v>
      </c>
      <c r="E38" s="94">
        <v>8.6820917000000009</v>
      </c>
    </row>
    <row r="39" spans="1:5" x14ac:dyDescent="0.25">
      <c r="A39" t="s">
        <v>8756</v>
      </c>
      <c r="B39" t="s">
        <v>8757</v>
      </c>
      <c r="C39" s="50">
        <v>64283</v>
      </c>
      <c r="D39" s="94">
        <v>49.885186900000001</v>
      </c>
      <c r="E39" s="94">
        <v>8.6736295000000005</v>
      </c>
    </row>
    <row r="40" spans="1:5" x14ac:dyDescent="0.25">
      <c r="A40" t="s">
        <v>8762</v>
      </c>
      <c r="B40" t="s">
        <v>8763</v>
      </c>
      <c r="C40" s="50">
        <v>65929</v>
      </c>
      <c r="D40" s="94">
        <v>50.099511800000002</v>
      </c>
      <c r="E40" s="94">
        <v>8.5452955999999993</v>
      </c>
    </row>
    <row r="41" spans="1:5" x14ac:dyDescent="0.25">
      <c r="A41" t="s">
        <v>8858</v>
      </c>
      <c r="B41" t="s">
        <v>8859</v>
      </c>
      <c r="C41" s="50">
        <v>67063</v>
      </c>
      <c r="D41" s="94">
        <v>49.470411300000002</v>
      </c>
      <c r="E41" s="94">
        <v>8.4381567999999998</v>
      </c>
    </row>
    <row r="42" spans="1:5" x14ac:dyDescent="0.25">
      <c r="A42" t="s">
        <v>127</v>
      </c>
      <c r="B42" t="s">
        <v>128</v>
      </c>
      <c r="C42" s="50">
        <v>69120</v>
      </c>
      <c r="D42" s="94">
        <v>49.4093582</v>
      </c>
      <c r="E42" s="94">
        <v>8.6947240000000008</v>
      </c>
    </row>
    <row r="43" spans="1:5" x14ac:dyDescent="0.25">
      <c r="A43" t="s">
        <v>8807</v>
      </c>
      <c r="B43" t="s">
        <v>594</v>
      </c>
      <c r="C43" s="50">
        <v>70174</v>
      </c>
      <c r="D43" s="94">
        <v>48.778448500000003</v>
      </c>
      <c r="E43" s="94">
        <v>9.1800131999999994</v>
      </c>
    </row>
    <row r="44" spans="1:5" x14ac:dyDescent="0.25">
      <c r="A44" t="s">
        <v>8935</v>
      </c>
      <c r="B44" t="s">
        <v>8936</v>
      </c>
      <c r="C44" s="50">
        <v>74078</v>
      </c>
      <c r="D44" s="94">
        <v>49.142291</v>
      </c>
      <c r="E44" s="94">
        <v>9.218655</v>
      </c>
    </row>
    <row r="45" spans="1:5" x14ac:dyDescent="0.25">
      <c r="A45" t="s">
        <v>346</v>
      </c>
      <c r="B45" t="s">
        <v>8777</v>
      </c>
      <c r="C45" s="50">
        <v>79106</v>
      </c>
      <c r="D45" s="94">
        <v>47.996090100000004</v>
      </c>
      <c r="E45" s="94">
        <v>7.8494004999999998</v>
      </c>
    </row>
    <row r="46" spans="1:5" x14ac:dyDescent="0.25">
      <c r="A46" t="s">
        <v>8808</v>
      </c>
      <c r="B46" t="s">
        <v>7654</v>
      </c>
      <c r="C46" s="50">
        <v>81377</v>
      </c>
      <c r="D46" s="94">
        <v>48.137107899999997</v>
      </c>
      <c r="E46" s="94">
        <v>11.5753822</v>
      </c>
    </row>
    <row r="47" spans="1:5" x14ac:dyDescent="0.25">
      <c r="A47" t="s">
        <v>8778</v>
      </c>
      <c r="B47" t="s">
        <v>7654</v>
      </c>
      <c r="C47" s="50">
        <v>81545</v>
      </c>
      <c r="D47" s="94">
        <v>48.137107899999997</v>
      </c>
      <c r="E47" s="94">
        <v>11.5753822</v>
      </c>
    </row>
    <row r="48" spans="1:5" x14ac:dyDescent="0.25">
      <c r="A48" t="s">
        <v>160</v>
      </c>
      <c r="B48" t="s">
        <v>7654</v>
      </c>
      <c r="C48" s="50">
        <v>81675</v>
      </c>
      <c r="D48" s="94">
        <v>48.137107899999997</v>
      </c>
      <c r="E48" s="94">
        <v>11.5753822</v>
      </c>
    </row>
    <row r="49" spans="1:5" x14ac:dyDescent="0.25">
      <c r="A49" t="s">
        <v>8873</v>
      </c>
      <c r="B49" t="s">
        <v>7654</v>
      </c>
      <c r="C49" s="50">
        <v>81925</v>
      </c>
      <c r="D49" s="94">
        <v>48.137107899999997</v>
      </c>
      <c r="E49" s="94">
        <v>11.5753822</v>
      </c>
    </row>
    <row r="50" spans="1:5" x14ac:dyDescent="0.25">
      <c r="A50" t="s">
        <v>8937</v>
      </c>
      <c r="B50" t="s">
        <v>8938</v>
      </c>
      <c r="C50" s="50">
        <v>85049</v>
      </c>
      <c r="D50" s="94">
        <v>48.763016499999999</v>
      </c>
      <c r="E50" s="94">
        <v>11.4250395</v>
      </c>
    </row>
    <row r="51" spans="1:5" x14ac:dyDescent="0.25">
      <c r="A51" t="s">
        <v>8779</v>
      </c>
      <c r="B51" t="s">
        <v>8780</v>
      </c>
      <c r="C51" s="50">
        <v>86156</v>
      </c>
      <c r="D51" s="94">
        <v>48.366804100000003</v>
      </c>
      <c r="E51" s="94">
        <v>10.8986971</v>
      </c>
    </row>
    <row r="52" spans="1:5" x14ac:dyDescent="0.25">
      <c r="A52" t="s">
        <v>8939</v>
      </c>
      <c r="B52" t="s">
        <v>8940</v>
      </c>
      <c r="C52" s="50">
        <v>89312</v>
      </c>
      <c r="D52" s="94">
        <v>48.453902800000002</v>
      </c>
      <c r="E52" s="94">
        <v>10.278550900000001</v>
      </c>
    </row>
    <row r="53" spans="1:5" x14ac:dyDescent="0.25">
      <c r="A53" t="s">
        <v>8874</v>
      </c>
      <c r="B53" t="s">
        <v>8784</v>
      </c>
      <c r="C53" s="50">
        <v>90471</v>
      </c>
      <c r="D53" s="94">
        <v>49.453871999999997</v>
      </c>
      <c r="E53" s="94">
        <v>11.077298000000001</v>
      </c>
    </row>
    <row r="54" spans="1:5" x14ac:dyDescent="0.25">
      <c r="A54" t="s">
        <v>392</v>
      </c>
      <c r="B54" t="s">
        <v>393</v>
      </c>
      <c r="C54" s="50">
        <v>91054</v>
      </c>
      <c r="D54" s="94">
        <v>49.592861599999999</v>
      </c>
      <c r="E54" s="94">
        <v>11.005599999999999</v>
      </c>
    </row>
    <row r="55" spans="1:5" x14ac:dyDescent="0.25">
      <c r="A55" t="s">
        <v>569</v>
      </c>
      <c r="B55" t="s">
        <v>8396</v>
      </c>
      <c r="C55" s="50">
        <v>97080</v>
      </c>
      <c r="D55" s="94">
        <v>49.792450000000002</v>
      </c>
      <c r="E55" s="94">
        <v>9.9329660000000004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392F-C99E-4DC5-AC3B-CE1516F13860}">
  <dimension ref="A1:F16"/>
  <sheetViews>
    <sheetView workbookViewId="0">
      <selection activeCell="I9" sqref="I9"/>
    </sheetView>
  </sheetViews>
  <sheetFormatPr defaultColWidth="11.42578125" defaultRowHeight="15" x14ac:dyDescent="0.25"/>
  <cols>
    <col min="1" max="1" width="10.85546875" style="1"/>
    <col min="2" max="2" width="56.7109375" customWidth="1"/>
    <col min="3" max="3" width="10.85546875" style="1"/>
    <col min="5" max="5" width="14.7109375" bestFit="1" customWidth="1"/>
    <col min="6" max="6" width="17.140625" bestFit="1" customWidth="1"/>
  </cols>
  <sheetData>
    <row r="1" spans="1:6" ht="21" x14ac:dyDescent="0.35">
      <c r="A1" s="33" t="s">
        <v>0</v>
      </c>
      <c r="B1" s="32" t="s">
        <v>8941</v>
      </c>
      <c r="C1" s="33" t="s">
        <v>7468</v>
      </c>
      <c r="D1" s="32" t="s">
        <v>3</v>
      </c>
      <c r="E1" s="32" t="s">
        <v>9558</v>
      </c>
      <c r="F1" s="32" t="s">
        <v>9559</v>
      </c>
    </row>
    <row r="2" spans="1:6" x14ac:dyDescent="0.25">
      <c r="A2" s="1">
        <v>1</v>
      </c>
      <c r="B2" t="s">
        <v>8942</v>
      </c>
      <c r="C2" s="1" t="s">
        <v>8943</v>
      </c>
      <c r="D2" t="s">
        <v>356</v>
      </c>
      <c r="E2" s="87">
        <v>29.758938199999999</v>
      </c>
      <c r="F2" s="87">
        <v>-95.367697399999997</v>
      </c>
    </row>
    <row r="3" spans="1:6" x14ac:dyDescent="0.25">
      <c r="A3" s="1">
        <v>2</v>
      </c>
      <c r="B3" t="s">
        <v>7616</v>
      </c>
      <c r="C3" s="1" t="s">
        <v>7487</v>
      </c>
      <c r="D3" t="s">
        <v>150</v>
      </c>
      <c r="E3" s="87">
        <v>40.737232900000002</v>
      </c>
      <c r="F3" s="87">
        <v>-73.862477023525585</v>
      </c>
    </row>
    <row r="4" spans="1:6" x14ac:dyDescent="0.25">
      <c r="A4" s="1">
        <v>3</v>
      </c>
      <c r="B4" t="s">
        <v>23</v>
      </c>
      <c r="C4" s="1" t="s">
        <v>7610</v>
      </c>
      <c r="D4" t="s">
        <v>21</v>
      </c>
      <c r="E4" s="87">
        <v>43.157285000000002</v>
      </c>
      <c r="F4" s="87">
        <v>-77.615213999999995</v>
      </c>
    </row>
    <row r="5" spans="1:6" x14ac:dyDescent="0.25">
      <c r="A5" s="1">
        <v>4</v>
      </c>
      <c r="B5" t="s">
        <v>8276</v>
      </c>
      <c r="C5" s="1" t="s">
        <v>7471</v>
      </c>
      <c r="D5" t="s">
        <v>45</v>
      </c>
      <c r="E5" s="87">
        <v>42.355433400000003</v>
      </c>
      <c r="F5" s="87">
        <v>-71.060511000000005</v>
      </c>
    </row>
    <row r="6" spans="1:6" x14ac:dyDescent="0.25">
      <c r="A6" s="1">
        <v>5</v>
      </c>
      <c r="B6" t="s">
        <v>5711</v>
      </c>
      <c r="C6" s="1" t="s">
        <v>7472</v>
      </c>
      <c r="D6" t="s">
        <v>88</v>
      </c>
      <c r="E6" s="87">
        <v>34.053690899999999</v>
      </c>
      <c r="F6" s="87">
        <v>-118.242766</v>
      </c>
    </row>
    <row r="7" spans="1:6" ht="14.1" customHeight="1" x14ac:dyDescent="0.25">
      <c r="A7" s="1">
        <v>6</v>
      </c>
      <c r="B7" t="s">
        <v>34</v>
      </c>
      <c r="C7" s="1" t="s">
        <v>7518</v>
      </c>
      <c r="D7" t="s">
        <v>35</v>
      </c>
      <c r="E7" s="87">
        <v>41.499657399999997</v>
      </c>
      <c r="F7" s="87">
        <v>-81.693677199999996</v>
      </c>
    </row>
    <row r="8" spans="1:6" x14ac:dyDescent="0.25">
      <c r="A8" s="1">
        <v>7</v>
      </c>
      <c r="B8" t="s">
        <v>8298</v>
      </c>
      <c r="C8" s="1" t="s">
        <v>7472</v>
      </c>
      <c r="D8" t="s">
        <v>8944</v>
      </c>
      <c r="E8" s="87">
        <v>34.139451299999998</v>
      </c>
      <c r="F8" s="87">
        <v>-117.9772873</v>
      </c>
    </row>
    <row r="9" spans="1:6" x14ac:dyDescent="0.25">
      <c r="A9" s="1">
        <v>8</v>
      </c>
      <c r="B9" t="s">
        <v>5715</v>
      </c>
      <c r="C9" s="1" t="s">
        <v>7476</v>
      </c>
      <c r="D9" t="s">
        <v>314</v>
      </c>
      <c r="E9" s="87">
        <v>39.9527237</v>
      </c>
      <c r="F9" s="87">
        <v>-75.163526200000007</v>
      </c>
    </row>
    <row r="10" spans="1:6" x14ac:dyDescent="0.25">
      <c r="A10" s="1">
        <v>9</v>
      </c>
      <c r="B10" t="s">
        <v>8945</v>
      </c>
      <c r="C10" s="1" t="s">
        <v>7474</v>
      </c>
      <c r="D10" t="s">
        <v>186</v>
      </c>
      <c r="E10" s="87">
        <v>41.875561599999997</v>
      </c>
      <c r="F10" s="87">
        <v>-87.6244212</v>
      </c>
    </row>
    <row r="11" spans="1:6" x14ac:dyDescent="0.25">
      <c r="A11" s="1">
        <v>10</v>
      </c>
      <c r="B11" t="s">
        <v>635</v>
      </c>
      <c r="C11" s="1" t="s">
        <v>7486</v>
      </c>
      <c r="D11" t="s">
        <v>636</v>
      </c>
      <c r="E11" s="87">
        <v>38.628027799999998</v>
      </c>
      <c r="F11" s="87">
        <v>-90.191015399999998</v>
      </c>
    </row>
    <row r="12" spans="1:6" x14ac:dyDescent="0.25">
      <c r="A12" s="1">
        <v>11</v>
      </c>
      <c r="B12" t="s">
        <v>249</v>
      </c>
      <c r="C12" s="1" t="s">
        <v>7472</v>
      </c>
      <c r="D12" t="s">
        <v>88</v>
      </c>
      <c r="E12" s="87">
        <v>34.053690899999999</v>
      </c>
      <c r="F12" s="87">
        <v>-118.242766</v>
      </c>
    </row>
    <row r="13" spans="1:6" x14ac:dyDescent="0.25">
      <c r="A13" s="1">
        <v>12</v>
      </c>
      <c r="B13" t="s">
        <v>149</v>
      </c>
      <c r="C13" s="1" t="s">
        <v>7487</v>
      </c>
      <c r="D13" t="s">
        <v>150</v>
      </c>
      <c r="E13" s="87">
        <v>40.737232900000002</v>
      </c>
      <c r="F13" s="87">
        <v>-73.862477023525585</v>
      </c>
    </row>
    <row r="14" spans="1:6" x14ac:dyDescent="0.25">
      <c r="A14" s="1">
        <v>13</v>
      </c>
      <c r="B14" t="s">
        <v>5710</v>
      </c>
      <c r="C14" s="1" t="s">
        <v>7475</v>
      </c>
      <c r="D14" t="s">
        <v>74</v>
      </c>
      <c r="E14" s="87">
        <v>39.290881599999999</v>
      </c>
      <c r="F14" s="87">
        <v>-76.610759000000002</v>
      </c>
    </row>
    <row r="15" spans="1:6" x14ac:dyDescent="0.25">
      <c r="A15" s="1">
        <v>14</v>
      </c>
      <c r="B15" t="s">
        <v>429</v>
      </c>
      <c r="C15" s="1" t="s">
        <v>7474</v>
      </c>
      <c r="D15" t="s">
        <v>186</v>
      </c>
      <c r="E15" s="87">
        <v>41.875561599999997</v>
      </c>
      <c r="F15" s="87">
        <v>-87.6244212</v>
      </c>
    </row>
    <row r="16" spans="1:6" x14ac:dyDescent="0.25">
      <c r="A16" s="1">
        <v>15</v>
      </c>
      <c r="B16" t="s">
        <v>5712</v>
      </c>
      <c r="C16" s="1" t="s">
        <v>7472</v>
      </c>
      <c r="D16" t="s">
        <v>144</v>
      </c>
      <c r="E16" s="87">
        <v>37.426540699999997</v>
      </c>
      <c r="F16" s="87">
        <v>-122.1703054553406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1A7-D02F-45D3-83F2-0AB391A76722}">
  <dimension ref="A1:F16"/>
  <sheetViews>
    <sheetView workbookViewId="0">
      <selection activeCell="H10" sqref="H10"/>
    </sheetView>
  </sheetViews>
  <sheetFormatPr defaultColWidth="11.42578125" defaultRowHeight="15" x14ac:dyDescent="0.25"/>
  <cols>
    <col min="1" max="1" width="10.85546875" style="1"/>
    <col min="2" max="2" width="49.42578125" bestFit="1" customWidth="1"/>
    <col min="3" max="3" width="10.85546875" style="1"/>
    <col min="5" max="5" width="14.7109375" bestFit="1" customWidth="1"/>
    <col min="6" max="6" width="17.140625" bestFit="1" customWidth="1"/>
  </cols>
  <sheetData>
    <row r="1" spans="1:6" ht="21" x14ac:dyDescent="0.35">
      <c r="A1" s="49" t="s">
        <v>0</v>
      </c>
      <c r="B1" s="47" t="s">
        <v>1</v>
      </c>
      <c r="C1" s="49" t="s">
        <v>8946</v>
      </c>
      <c r="D1" s="47" t="s">
        <v>3</v>
      </c>
      <c r="E1" s="47" t="s">
        <v>9558</v>
      </c>
      <c r="F1" s="47" t="s">
        <v>9559</v>
      </c>
    </row>
    <row r="2" spans="1:6" x14ac:dyDescent="0.25">
      <c r="A2" s="1">
        <v>1</v>
      </c>
      <c r="B2" t="s">
        <v>34</v>
      </c>
      <c r="C2" s="1" t="s">
        <v>7518</v>
      </c>
      <c r="D2" t="s">
        <v>35</v>
      </c>
      <c r="E2" s="87">
        <v>41.499657399999997</v>
      </c>
      <c r="F2" s="87">
        <v>-81.693677199999996</v>
      </c>
    </row>
    <row r="3" spans="1:6" x14ac:dyDescent="0.25">
      <c r="A3" s="1">
        <v>2</v>
      </c>
      <c r="B3" t="s">
        <v>23</v>
      </c>
      <c r="C3" s="1" t="s">
        <v>7610</v>
      </c>
      <c r="D3" t="s">
        <v>21</v>
      </c>
      <c r="E3" s="87">
        <v>43.157285000000002</v>
      </c>
      <c r="F3" s="87">
        <v>-77.615213999999995</v>
      </c>
    </row>
    <row r="4" spans="1:6" x14ac:dyDescent="0.25">
      <c r="A4" s="1">
        <v>3</v>
      </c>
      <c r="B4" t="s">
        <v>249</v>
      </c>
      <c r="C4" s="1" t="s">
        <v>7472</v>
      </c>
      <c r="D4" t="s">
        <v>88</v>
      </c>
      <c r="E4" s="87">
        <v>34.053690899999999</v>
      </c>
      <c r="F4" s="87">
        <v>-118.242766</v>
      </c>
    </row>
    <row r="5" spans="1:6" x14ac:dyDescent="0.25">
      <c r="A5" s="1">
        <v>4</v>
      </c>
      <c r="B5" t="s">
        <v>149</v>
      </c>
      <c r="C5" s="1" t="s">
        <v>7487</v>
      </c>
      <c r="D5" t="s">
        <v>150</v>
      </c>
      <c r="E5" s="87">
        <v>40.737232900000002</v>
      </c>
      <c r="F5" s="87">
        <v>-73.862477023525585</v>
      </c>
    </row>
    <row r="6" spans="1:6" x14ac:dyDescent="0.25">
      <c r="A6" s="1">
        <v>5</v>
      </c>
      <c r="B6" t="s">
        <v>322</v>
      </c>
      <c r="C6" s="1" t="s">
        <v>7487</v>
      </c>
      <c r="D6" t="s">
        <v>150</v>
      </c>
      <c r="E6" s="87">
        <v>40.737232900000002</v>
      </c>
      <c r="F6" s="87">
        <v>-73.862477023525585</v>
      </c>
    </row>
    <row r="7" spans="1:6" x14ac:dyDescent="0.25">
      <c r="A7" s="1">
        <v>6</v>
      </c>
      <c r="B7" t="s">
        <v>183</v>
      </c>
      <c r="C7" s="1" t="s">
        <v>7487</v>
      </c>
      <c r="D7" t="s">
        <v>150</v>
      </c>
      <c r="E7" s="87">
        <v>40.737232900000002</v>
      </c>
      <c r="F7" s="87">
        <v>-73.862477023525585</v>
      </c>
    </row>
    <row r="8" spans="1:6" x14ac:dyDescent="0.25">
      <c r="A8" s="1">
        <v>7</v>
      </c>
      <c r="B8" t="s">
        <v>44</v>
      </c>
      <c r="C8" s="1" t="s">
        <v>7471</v>
      </c>
      <c r="D8" t="s">
        <v>45</v>
      </c>
      <c r="E8" s="87">
        <v>42.355433400000003</v>
      </c>
      <c r="F8" s="87">
        <v>-71.060511000000005</v>
      </c>
    </row>
    <row r="9" spans="1:6" x14ac:dyDescent="0.25">
      <c r="A9" s="1">
        <v>8</v>
      </c>
      <c r="B9" t="s">
        <v>8945</v>
      </c>
      <c r="C9" s="1" t="s">
        <v>7474</v>
      </c>
      <c r="D9" t="s">
        <v>186</v>
      </c>
      <c r="E9" s="87">
        <v>41.875561599999997</v>
      </c>
      <c r="F9" s="87">
        <v>-87.6244212</v>
      </c>
    </row>
    <row r="10" spans="1:6" x14ac:dyDescent="0.25">
      <c r="A10" s="1">
        <v>9</v>
      </c>
      <c r="B10" t="s">
        <v>5712</v>
      </c>
      <c r="C10" s="1" t="s">
        <v>7472</v>
      </c>
      <c r="D10" t="s">
        <v>144</v>
      </c>
      <c r="E10" s="87">
        <v>37.426540699999997</v>
      </c>
      <c r="F10" s="87">
        <v>-122.1703054553406</v>
      </c>
    </row>
    <row r="11" spans="1:6" x14ac:dyDescent="0.25">
      <c r="A11" s="1">
        <v>10</v>
      </c>
      <c r="B11" t="s">
        <v>673</v>
      </c>
      <c r="C11" s="1" t="s">
        <v>7471</v>
      </c>
      <c r="D11" t="s">
        <v>45</v>
      </c>
      <c r="E11" s="87">
        <v>42.355433400000003</v>
      </c>
      <c r="F11" s="87">
        <v>-71.060511000000005</v>
      </c>
    </row>
    <row r="12" spans="1:6" x14ac:dyDescent="0.25">
      <c r="A12" s="1">
        <v>11</v>
      </c>
      <c r="B12" t="s">
        <v>5711</v>
      </c>
      <c r="C12" s="1" t="s">
        <v>7472</v>
      </c>
      <c r="D12" t="s">
        <v>88</v>
      </c>
      <c r="E12" s="87">
        <v>34.053690899999999</v>
      </c>
      <c r="F12" s="87">
        <v>-118.242766</v>
      </c>
    </row>
    <row r="13" spans="1:6" x14ac:dyDescent="0.25">
      <c r="A13" s="1">
        <v>12</v>
      </c>
      <c r="B13" t="s">
        <v>384</v>
      </c>
      <c r="C13" s="1" t="s">
        <v>7484</v>
      </c>
      <c r="D13" t="s">
        <v>385</v>
      </c>
      <c r="E13" s="87">
        <v>36.1622767</v>
      </c>
      <c r="F13" s="87">
        <v>-86.774298400000006</v>
      </c>
    </row>
    <row r="14" spans="1:6" x14ac:dyDescent="0.25">
      <c r="A14" s="1">
        <v>13</v>
      </c>
      <c r="B14" t="s">
        <v>355</v>
      </c>
      <c r="C14" s="1" t="s">
        <v>7485</v>
      </c>
      <c r="D14" t="s">
        <v>356</v>
      </c>
      <c r="E14" s="87">
        <v>29.758938199999999</v>
      </c>
      <c r="F14" s="87">
        <v>-95.367697399999997</v>
      </c>
    </row>
    <row r="15" spans="1:6" x14ac:dyDescent="0.25">
      <c r="A15" s="1">
        <v>14</v>
      </c>
      <c r="B15" t="s">
        <v>654</v>
      </c>
      <c r="C15" s="1" t="s">
        <v>7485</v>
      </c>
      <c r="D15" t="s">
        <v>653</v>
      </c>
      <c r="E15" s="87">
        <v>32.776271899999998</v>
      </c>
      <c r="F15" s="87">
        <v>-96.796855899999997</v>
      </c>
    </row>
    <row r="16" spans="1:6" x14ac:dyDescent="0.25">
      <c r="A16" s="1">
        <v>15</v>
      </c>
      <c r="B16" t="s">
        <v>8947</v>
      </c>
      <c r="C16" s="1" t="s">
        <v>7487</v>
      </c>
      <c r="D16" t="s">
        <v>150</v>
      </c>
      <c r="E16" s="87">
        <v>40.737232900000002</v>
      </c>
      <c r="F16" s="87">
        <v>-73.862477023525585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5639-C0DB-4EBA-BA45-038F3976E5E4}">
  <dimension ref="A1:F16"/>
  <sheetViews>
    <sheetView workbookViewId="0">
      <selection activeCell="I6" sqref="I6"/>
    </sheetView>
  </sheetViews>
  <sheetFormatPr defaultColWidth="11.42578125" defaultRowHeight="15" x14ac:dyDescent="0.25"/>
  <cols>
    <col min="1" max="1" width="10.85546875" style="19"/>
    <col min="2" max="2" width="52.7109375" bestFit="1" customWidth="1"/>
    <col min="4" max="4" width="12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54" t="s">
        <v>0</v>
      </c>
      <c r="B1" s="32" t="s">
        <v>1</v>
      </c>
      <c r="C1" s="32" t="s">
        <v>7468</v>
      </c>
      <c r="D1" s="32" t="s">
        <v>3</v>
      </c>
      <c r="E1" s="32" t="s">
        <v>9558</v>
      </c>
      <c r="F1" s="32" t="s">
        <v>9559</v>
      </c>
    </row>
    <row r="2" spans="1:6" x14ac:dyDescent="0.25">
      <c r="A2" s="19">
        <v>1</v>
      </c>
      <c r="B2" t="s">
        <v>322</v>
      </c>
      <c r="C2" t="s">
        <v>7487</v>
      </c>
      <c r="D2" t="s">
        <v>150</v>
      </c>
      <c r="E2" s="80">
        <v>40.737232900000002</v>
      </c>
      <c r="F2" s="80">
        <v>-73.862477023525585</v>
      </c>
    </row>
    <row r="3" spans="1:6" x14ac:dyDescent="0.25">
      <c r="A3" s="19">
        <v>2</v>
      </c>
      <c r="B3" t="s">
        <v>8948</v>
      </c>
      <c r="C3" t="s">
        <v>7472</v>
      </c>
      <c r="D3" t="s">
        <v>297</v>
      </c>
      <c r="E3" s="80">
        <v>37.779026199999997</v>
      </c>
      <c r="F3" s="80">
        <v>-122.419906</v>
      </c>
    </row>
    <row r="4" spans="1:6" x14ac:dyDescent="0.25">
      <c r="A4" s="19">
        <v>3</v>
      </c>
      <c r="B4" t="s">
        <v>8949</v>
      </c>
      <c r="C4" t="s">
        <v>7487</v>
      </c>
      <c r="D4" t="s">
        <v>150</v>
      </c>
      <c r="E4" s="80">
        <v>40.737232900000002</v>
      </c>
      <c r="F4" s="80">
        <v>-73.862477023525585</v>
      </c>
    </row>
    <row r="5" spans="1:6" x14ac:dyDescent="0.25">
      <c r="A5" s="19">
        <v>4</v>
      </c>
      <c r="B5" t="s">
        <v>317</v>
      </c>
      <c r="C5" t="s">
        <v>7474</v>
      </c>
      <c r="D5" t="s">
        <v>186</v>
      </c>
      <c r="E5" s="80">
        <v>41.875561599999997</v>
      </c>
      <c r="F5" s="80">
        <v>-87.6244212</v>
      </c>
    </row>
    <row r="6" spans="1:6" x14ac:dyDescent="0.25">
      <c r="A6" s="19">
        <v>5</v>
      </c>
      <c r="B6" t="s">
        <v>5710</v>
      </c>
      <c r="C6" t="s">
        <v>7475</v>
      </c>
      <c r="D6" t="s">
        <v>74</v>
      </c>
      <c r="E6" s="80">
        <v>39.290881599999999</v>
      </c>
      <c r="F6" s="80">
        <v>-76.610759000000002</v>
      </c>
    </row>
    <row r="7" spans="1:6" x14ac:dyDescent="0.25">
      <c r="A7" s="19">
        <v>6</v>
      </c>
      <c r="B7" t="s">
        <v>23</v>
      </c>
      <c r="C7" t="s">
        <v>7610</v>
      </c>
      <c r="D7" t="s">
        <v>21</v>
      </c>
      <c r="E7" s="80">
        <v>43.157285000000002</v>
      </c>
      <c r="F7" s="80">
        <v>-77.615213999999995</v>
      </c>
    </row>
    <row r="8" spans="1:6" x14ac:dyDescent="0.25">
      <c r="A8" s="19">
        <v>7</v>
      </c>
      <c r="B8" t="s">
        <v>8950</v>
      </c>
      <c r="C8" t="s">
        <v>7472</v>
      </c>
      <c r="D8" t="s">
        <v>88</v>
      </c>
      <c r="E8" s="80">
        <v>34.053690899999999</v>
      </c>
      <c r="F8" s="80">
        <v>-118.242766</v>
      </c>
    </row>
    <row r="9" spans="1:6" x14ac:dyDescent="0.25">
      <c r="A9" s="19">
        <v>8</v>
      </c>
      <c r="B9" t="s">
        <v>183</v>
      </c>
      <c r="C9" t="s">
        <v>7518</v>
      </c>
      <c r="D9" t="s">
        <v>35</v>
      </c>
      <c r="E9" s="80">
        <v>41.499657399999997</v>
      </c>
      <c r="F9" s="80">
        <v>-81.693677199999996</v>
      </c>
    </row>
    <row r="10" spans="1:6" x14ac:dyDescent="0.25">
      <c r="A10" s="19">
        <v>9</v>
      </c>
      <c r="B10" t="s">
        <v>34</v>
      </c>
      <c r="C10" t="s">
        <v>7487</v>
      </c>
      <c r="D10" t="s">
        <v>150</v>
      </c>
      <c r="E10" s="80">
        <v>40.737232900000002</v>
      </c>
      <c r="F10" s="80">
        <v>-73.862477023525585</v>
      </c>
    </row>
    <row r="11" spans="1:6" x14ac:dyDescent="0.25">
      <c r="A11" s="19">
        <v>10</v>
      </c>
      <c r="B11" t="s">
        <v>8951</v>
      </c>
      <c r="C11" t="s">
        <v>7474</v>
      </c>
      <c r="D11" t="s">
        <v>186</v>
      </c>
      <c r="E11" s="80">
        <v>41.875561599999997</v>
      </c>
      <c r="F11" s="80">
        <v>-87.6244212</v>
      </c>
    </row>
    <row r="12" spans="1:6" x14ac:dyDescent="0.25">
      <c r="A12" s="19">
        <v>11</v>
      </c>
      <c r="B12" t="s">
        <v>44</v>
      </c>
      <c r="C12" t="s">
        <v>7471</v>
      </c>
      <c r="D12" t="s">
        <v>45</v>
      </c>
      <c r="E12" s="80">
        <v>42.355433400000003</v>
      </c>
      <c r="F12" s="80">
        <v>-71.060511000000005</v>
      </c>
    </row>
    <row r="13" spans="1:6" x14ac:dyDescent="0.25">
      <c r="A13" s="19">
        <v>12</v>
      </c>
      <c r="B13" t="s">
        <v>5711</v>
      </c>
      <c r="C13" t="s">
        <v>7472</v>
      </c>
      <c r="D13" t="s">
        <v>88</v>
      </c>
      <c r="E13" s="80">
        <v>34.053690899999999</v>
      </c>
      <c r="F13" s="80">
        <v>-118.242766</v>
      </c>
    </row>
    <row r="14" spans="1:6" x14ac:dyDescent="0.25">
      <c r="A14" s="19">
        <v>13</v>
      </c>
      <c r="B14" t="s">
        <v>8952</v>
      </c>
      <c r="C14" t="s">
        <v>7486</v>
      </c>
      <c r="D14" t="s">
        <v>636</v>
      </c>
      <c r="E14" s="80">
        <v>38.628027799999998</v>
      </c>
      <c r="F14" s="80">
        <v>-90.191015399999998</v>
      </c>
    </row>
    <row r="15" spans="1:6" x14ac:dyDescent="0.25">
      <c r="A15" s="19">
        <v>14</v>
      </c>
      <c r="B15" t="s">
        <v>143</v>
      </c>
      <c r="C15" t="s">
        <v>7472</v>
      </c>
      <c r="D15" t="s">
        <v>144</v>
      </c>
      <c r="E15" s="80">
        <v>37.426540699999997</v>
      </c>
      <c r="F15" s="80">
        <v>-122.1703054553406</v>
      </c>
    </row>
    <row r="16" spans="1:6" x14ac:dyDescent="0.25">
      <c r="A16" s="19">
        <v>15</v>
      </c>
      <c r="B16" t="s">
        <v>313</v>
      </c>
      <c r="C16" t="s">
        <v>7476</v>
      </c>
      <c r="D16" t="s">
        <v>314</v>
      </c>
      <c r="E16" s="80">
        <v>39.9527237</v>
      </c>
      <c r="F16" s="80">
        <v>-75.163526200000007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B06B-63B3-4D74-BF9D-FD0FFE78C136}">
  <dimension ref="A1:F16"/>
  <sheetViews>
    <sheetView workbookViewId="0">
      <selection activeCell="J9" sqref="J9"/>
    </sheetView>
  </sheetViews>
  <sheetFormatPr defaultColWidth="11.42578125" defaultRowHeight="15" x14ac:dyDescent="0.25"/>
  <cols>
    <col min="2" max="2" width="54.7109375" bestFit="1" customWidth="1"/>
    <col min="4" max="4" width="12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32" t="s">
        <v>0</v>
      </c>
      <c r="B1" s="32" t="s">
        <v>1</v>
      </c>
      <c r="C1" s="32" t="s">
        <v>7468</v>
      </c>
      <c r="D1" s="32" t="s">
        <v>3</v>
      </c>
      <c r="E1" s="32" t="s">
        <v>9558</v>
      </c>
      <c r="F1" s="32" t="s">
        <v>9559</v>
      </c>
    </row>
    <row r="2" spans="1:6" x14ac:dyDescent="0.25">
      <c r="A2">
        <v>1</v>
      </c>
      <c r="B2" t="s">
        <v>23</v>
      </c>
      <c r="C2" t="s">
        <v>7610</v>
      </c>
      <c r="D2" t="s">
        <v>21</v>
      </c>
      <c r="E2" s="79">
        <v>43.157285000000002</v>
      </c>
      <c r="F2" s="79">
        <v>-77.615213999999995</v>
      </c>
    </row>
    <row r="3" spans="1:6" x14ac:dyDescent="0.25">
      <c r="A3">
        <v>2</v>
      </c>
      <c r="B3" t="s">
        <v>8953</v>
      </c>
      <c r="C3" t="s">
        <v>8954</v>
      </c>
      <c r="D3" t="s">
        <v>8955</v>
      </c>
      <c r="E3" s="79">
        <v>39.739236400000003</v>
      </c>
      <c r="F3" s="79">
        <v>-104.98486200000001</v>
      </c>
    </row>
    <row r="4" spans="1:6" x14ac:dyDescent="0.25">
      <c r="A4">
        <v>3</v>
      </c>
      <c r="B4" t="s">
        <v>8956</v>
      </c>
      <c r="C4" t="s">
        <v>7472</v>
      </c>
      <c r="D4" t="s">
        <v>88</v>
      </c>
      <c r="E4" s="79">
        <v>34.053690899999999</v>
      </c>
      <c r="F4" s="79">
        <v>-118.242766</v>
      </c>
    </row>
    <row r="5" spans="1:6" x14ac:dyDescent="0.25">
      <c r="A5">
        <v>4</v>
      </c>
      <c r="B5" t="s">
        <v>322</v>
      </c>
      <c r="C5" t="s">
        <v>7487</v>
      </c>
      <c r="D5" t="s">
        <v>150</v>
      </c>
      <c r="E5" s="79">
        <v>40.737232900000002</v>
      </c>
      <c r="F5" s="79">
        <v>-73.862477023525585</v>
      </c>
    </row>
    <row r="6" spans="1:6" x14ac:dyDescent="0.25">
      <c r="A6">
        <v>5</v>
      </c>
      <c r="B6" t="s">
        <v>5711</v>
      </c>
      <c r="C6" t="s">
        <v>7472</v>
      </c>
      <c r="D6" t="s">
        <v>88</v>
      </c>
      <c r="E6" s="79">
        <v>34.053690899999999</v>
      </c>
      <c r="F6" s="79">
        <v>-118.242766</v>
      </c>
    </row>
    <row r="7" spans="1:6" x14ac:dyDescent="0.25">
      <c r="A7">
        <v>6</v>
      </c>
      <c r="B7" t="s">
        <v>34</v>
      </c>
      <c r="C7" t="s">
        <v>7518</v>
      </c>
      <c r="D7" t="s">
        <v>35</v>
      </c>
      <c r="E7" s="79">
        <v>41.499657399999997</v>
      </c>
      <c r="F7" s="79">
        <v>-81.693677199999996</v>
      </c>
    </row>
    <row r="8" spans="1:6" x14ac:dyDescent="0.25">
      <c r="A8">
        <v>7</v>
      </c>
      <c r="B8" t="s">
        <v>5710</v>
      </c>
      <c r="C8" t="s">
        <v>7475</v>
      </c>
      <c r="D8" t="s">
        <v>74</v>
      </c>
      <c r="E8" s="79">
        <v>39.290881599999999</v>
      </c>
      <c r="F8" s="79">
        <v>-76.610759000000002</v>
      </c>
    </row>
    <row r="9" spans="1:6" x14ac:dyDescent="0.25">
      <c r="A9">
        <v>8</v>
      </c>
      <c r="B9" t="s">
        <v>8957</v>
      </c>
      <c r="C9" t="s">
        <v>7476</v>
      </c>
      <c r="D9" t="s">
        <v>314</v>
      </c>
      <c r="E9" s="79">
        <v>39.9527237</v>
      </c>
      <c r="F9" s="79">
        <v>-75.163526200000007</v>
      </c>
    </row>
    <row r="10" spans="1:6" x14ac:dyDescent="0.25">
      <c r="A10">
        <v>9</v>
      </c>
      <c r="B10" t="s">
        <v>8958</v>
      </c>
      <c r="C10" t="s">
        <v>7472</v>
      </c>
      <c r="D10" t="s">
        <v>297</v>
      </c>
      <c r="E10" s="79">
        <v>37.779026199999997</v>
      </c>
      <c r="F10" s="79">
        <v>-122.419906</v>
      </c>
    </row>
    <row r="11" spans="1:6" x14ac:dyDescent="0.25">
      <c r="A11">
        <v>10</v>
      </c>
      <c r="B11" t="s">
        <v>8959</v>
      </c>
      <c r="C11" t="s">
        <v>7472</v>
      </c>
      <c r="D11" t="s">
        <v>630</v>
      </c>
      <c r="E11" s="79">
        <v>32.840162300000003</v>
      </c>
      <c r="F11" s="79">
        <v>-117.27407770000001</v>
      </c>
    </row>
    <row r="12" spans="1:6" x14ac:dyDescent="0.25">
      <c r="A12">
        <v>11</v>
      </c>
      <c r="B12" t="s">
        <v>8960</v>
      </c>
      <c r="C12" t="s">
        <v>7487</v>
      </c>
      <c r="D12" t="s">
        <v>150</v>
      </c>
      <c r="E12" s="79">
        <v>40.737232900000002</v>
      </c>
      <c r="F12" s="79">
        <v>-73.862477023525585</v>
      </c>
    </row>
    <row r="13" spans="1:6" x14ac:dyDescent="0.25">
      <c r="A13">
        <v>12</v>
      </c>
      <c r="B13" t="s">
        <v>143</v>
      </c>
      <c r="C13" t="s">
        <v>7472</v>
      </c>
      <c r="D13" t="s">
        <v>144</v>
      </c>
      <c r="E13" s="79">
        <v>37.426540699999997</v>
      </c>
      <c r="F13" s="79">
        <v>-122.1703054553406</v>
      </c>
    </row>
    <row r="14" spans="1:6" x14ac:dyDescent="0.25">
      <c r="A14">
        <v>13</v>
      </c>
      <c r="B14" t="s">
        <v>8961</v>
      </c>
      <c r="C14" t="s">
        <v>8962</v>
      </c>
      <c r="D14" t="s">
        <v>186</v>
      </c>
      <c r="E14" s="79">
        <v>41.875561599999997</v>
      </c>
      <c r="F14" s="79">
        <v>-87.6244212</v>
      </c>
    </row>
    <row r="15" spans="1:6" x14ac:dyDescent="0.25">
      <c r="A15">
        <v>14</v>
      </c>
      <c r="B15" t="s">
        <v>337</v>
      </c>
      <c r="C15" t="s">
        <v>7629</v>
      </c>
      <c r="D15" t="s">
        <v>338</v>
      </c>
      <c r="E15" s="79">
        <v>33.448436700000002</v>
      </c>
      <c r="F15" s="79">
        <v>-112.074141</v>
      </c>
    </row>
    <row r="16" spans="1:6" x14ac:dyDescent="0.25">
      <c r="A16">
        <v>15</v>
      </c>
      <c r="B16" t="s">
        <v>8963</v>
      </c>
      <c r="C16" t="s">
        <v>7487</v>
      </c>
      <c r="D16" t="s">
        <v>8964</v>
      </c>
      <c r="E16" s="79">
        <v>40.795689400000001</v>
      </c>
      <c r="F16" s="79">
        <v>-73.698910299999994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EF37-5A1B-44C7-8042-C548FA6DD6F7}">
  <dimension ref="A1:F16"/>
  <sheetViews>
    <sheetView workbookViewId="0">
      <selection activeCell="G10" sqref="G10"/>
    </sheetView>
  </sheetViews>
  <sheetFormatPr defaultColWidth="11.42578125" defaultRowHeight="15" x14ac:dyDescent="0.25"/>
  <cols>
    <col min="1" max="1" width="10.85546875" style="1"/>
    <col min="2" max="2" width="44.42578125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33" t="s">
        <v>0</v>
      </c>
      <c r="B1" s="32" t="s">
        <v>1</v>
      </c>
      <c r="C1" s="32" t="s">
        <v>7468</v>
      </c>
      <c r="D1" s="32" t="s">
        <v>3</v>
      </c>
      <c r="E1" s="32" t="s">
        <v>9558</v>
      </c>
      <c r="F1" s="32" t="s">
        <v>9559</v>
      </c>
    </row>
    <row r="2" spans="1:6" x14ac:dyDescent="0.25">
      <c r="A2" s="1">
        <v>1</v>
      </c>
      <c r="B2" t="s">
        <v>5710</v>
      </c>
      <c r="C2" t="s">
        <v>7475</v>
      </c>
      <c r="D2" t="s">
        <v>74</v>
      </c>
      <c r="E2" s="78">
        <v>39.290881599999999</v>
      </c>
      <c r="F2" s="78">
        <v>-76.610759000000002</v>
      </c>
    </row>
    <row r="3" spans="1:6" x14ac:dyDescent="0.25">
      <c r="A3" s="1">
        <v>2</v>
      </c>
      <c r="B3" t="s">
        <v>34</v>
      </c>
      <c r="C3" t="s">
        <v>7518</v>
      </c>
      <c r="D3" t="s">
        <v>35</v>
      </c>
      <c r="E3" s="78">
        <v>41.499657399999997</v>
      </c>
      <c r="F3" s="78">
        <v>-81.693677199999996</v>
      </c>
    </row>
    <row r="4" spans="1:6" x14ac:dyDescent="0.25">
      <c r="A4" s="1">
        <v>3</v>
      </c>
      <c r="B4" t="s">
        <v>153</v>
      </c>
      <c r="C4" t="s">
        <v>7487</v>
      </c>
      <c r="D4" t="s">
        <v>150</v>
      </c>
      <c r="E4" s="78">
        <v>40.737232900000002</v>
      </c>
      <c r="F4" s="78">
        <v>-73.862477023525585</v>
      </c>
    </row>
    <row r="5" spans="1:6" x14ac:dyDescent="0.25">
      <c r="A5" s="1">
        <v>4</v>
      </c>
      <c r="B5" t="s">
        <v>23</v>
      </c>
      <c r="C5" t="s">
        <v>7610</v>
      </c>
      <c r="D5" t="s">
        <v>21</v>
      </c>
      <c r="E5" s="78">
        <v>43.157285000000002</v>
      </c>
      <c r="F5" s="78">
        <v>-77.615213999999995</v>
      </c>
    </row>
    <row r="6" spans="1:6" x14ac:dyDescent="0.25">
      <c r="A6" s="1">
        <v>5</v>
      </c>
      <c r="B6" t="s">
        <v>47</v>
      </c>
      <c r="C6" t="s">
        <v>7471</v>
      </c>
      <c r="D6" t="s">
        <v>45</v>
      </c>
      <c r="E6" s="78">
        <v>42.355433400000003</v>
      </c>
      <c r="F6" s="78">
        <v>-71.060511000000005</v>
      </c>
    </row>
    <row r="7" spans="1:6" x14ac:dyDescent="0.25">
      <c r="A7" s="1">
        <v>6</v>
      </c>
      <c r="B7" t="s">
        <v>44</v>
      </c>
      <c r="C7" t="s">
        <v>7471</v>
      </c>
      <c r="D7" t="s">
        <v>45</v>
      </c>
      <c r="E7" s="78">
        <v>42.355433400000003</v>
      </c>
      <c r="F7" s="78">
        <v>-71.060511000000005</v>
      </c>
    </row>
    <row r="8" spans="1:6" x14ac:dyDescent="0.25">
      <c r="A8" s="1">
        <v>7</v>
      </c>
      <c r="B8" t="s">
        <v>322</v>
      </c>
      <c r="C8" t="s">
        <v>7487</v>
      </c>
      <c r="D8" t="s">
        <v>150</v>
      </c>
      <c r="E8" s="78">
        <v>40.737232900000002</v>
      </c>
      <c r="F8" s="78">
        <v>-73.862477023525585</v>
      </c>
    </row>
    <row r="9" spans="1:6" x14ac:dyDescent="0.25">
      <c r="A9" s="1">
        <v>8</v>
      </c>
      <c r="B9" t="s">
        <v>8958</v>
      </c>
      <c r="C9" t="s">
        <v>7472</v>
      </c>
      <c r="D9" t="s">
        <v>297</v>
      </c>
      <c r="E9" s="78">
        <v>37.779026199999997</v>
      </c>
      <c r="F9" s="78">
        <v>-122.419906</v>
      </c>
    </row>
    <row r="10" spans="1:6" x14ac:dyDescent="0.25">
      <c r="A10" s="1">
        <v>9</v>
      </c>
      <c r="B10" t="s">
        <v>5711</v>
      </c>
      <c r="C10" t="s">
        <v>7472</v>
      </c>
      <c r="D10" t="s">
        <v>88</v>
      </c>
      <c r="E10" s="78">
        <v>34.053690899999999</v>
      </c>
      <c r="F10" s="78">
        <v>-118.242766</v>
      </c>
    </row>
    <row r="11" spans="1:6" x14ac:dyDescent="0.25">
      <c r="A11" s="1">
        <v>10</v>
      </c>
      <c r="B11" t="s">
        <v>8965</v>
      </c>
      <c r="C11" t="s">
        <v>8966</v>
      </c>
      <c r="D11" t="s">
        <v>510</v>
      </c>
      <c r="E11" s="78">
        <v>33.520682399999998</v>
      </c>
      <c r="F11" s="78">
        <v>-86.802432600000003</v>
      </c>
    </row>
    <row r="12" spans="1:6" x14ac:dyDescent="0.25">
      <c r="A12" s="1">
        <v>11</v>
      </c>
      <c r="B12" t="s">
        <v>438</v>
      </c>
      <c r="C12" t="s">
        <v>8954</v>
      </c>
      <c r="D12" t="s">
        <v>439</v>
      </c>
      <c r="E12" s="78">
        <v>41.757170100000003</v>
      </c>
      <c r="F12" s="78">
        <v>-88.314753899999999</v>
      </c>
    </row>
    <row r="13" spans="1:6" x14ac:dyDescent="0.25">
      <c r="A13" s="1">
        <v>12</v>
      </c>
      <c r="B13" t="s">
        <v>253</v>
      </c>
      <c r="C13" t="s">
        <v>7478</v>
      </c>
      <c r="D13" t="s">
        <v>254</v>
      </c>
      <c r="E13" s="78">
        <v>35.996653000000002</v>
      </c>
      <c r="F13" s="78">
        <v>-78.901805300000007</v>
      </c>
    </row>
    <row r="14" spans="1:6" x14ac:dyDescent="0.25">
      <c r="A14" s="1">
        <v>13</v>
      </c>
      <c r="B14" t="s">
        <v>8967</v>
      </c>
      <c r="C14" t="s">
        <v>7499</v>
      </c>
      <c r="D14" t="s">
        <v>8968</v>
      </c>
      <c r="E14" s="78">
        <v>42.268156900000001</v>
      </c>
      <c r="F14" s="78">
        <v>-83.731229099999993</v>
      </c>
    </row>
    <row r="15" spans="1:6" x14ac:dyDescent="0.25">
      <c r="A15" s="1">
        <v>14</v>
      </c>
      <c r="B15" t="s">
        <v>8969</v>
      </c>
      <c r="C15" t="s">
        <v>7476</v>
      </c>
      <c r="D15" t="s">
        <v>7493</v>
      </c>
      <c r="E15" s="78">
        <v>40.441694099999999</v>
      </c>
      <c r="F15" s="78">
        <v>-79.990086099999999</v>
      </c>
    </row>
    <row r="16" spans="1:6" x14ac:dyDescent="0.25">
      <c r="A16" s="1">
        <v>15</v>
      </c>
      <c r="B16" t="s">
        <v>384</v>
      </c>
      <c r="C16" t="s">
        <v>7484</v>
      </c>
      <c r="D16" t="s">
        <v>8970</v>
      </c>
      <c r="E16" s="78">
        <v>36.131093200000002</v>
      </c>
      <c r="F16" s="78">
        <v>-86.669508399999998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B5D8-6C8A-44BD-891B-F0E81CDA7C98}">
  <dimension ref="A1:M91"/>
  <sheetViews>
    <sheetView topLeftCell="A7" workbookViewId="0">
      <selection activeCell="I23" sqref="I23"/>
    </sheetView>
  </sheetViews>
  <sheetFormatPr defaultColWidth="11.42578125" defaultRowHeight="15" x14ac:dyDescent="0.25"/>
  <cols>
    <col min="2" max="2" width="57.5703125" bestFit="1" customWidth="1"/>
    <col min="5" max="5" width="14.7109375" bestFit="1" customWidth="1"/>
    <col min="6" max="6" width="16.5703125" customWidth="1"/>
    <col min="11" max="11" width="15.42578125" bestFit="1" customWidth="1"/>
  </cols>
  <sheetData>
    <row r="1" spans="1:13" ht="21" x14ac:dyDescent="0.35">
      <c r="A1" t="s">
        <v>0</v>
      </c>
      <c r="B1" t="s">
        <v>9557</v>
      </c>
      <c r="C1" t="s">
        <v>2</v>
      </c>
      <c r="D1" t="s">
        <v>5719</v>
      </c>
      <c r="E1" s="85" t="s">
        <v>9558</v>
      </c>
      <c r="F1" s="86" t="s">
        <v>9559</v>
      </c>
    </row>
    <row r="2" spans="1:13" x14ac:dyDescent="0.25">
      <c r="A2">
        <v>1</v>
      </c>
      <c r="B2" t="s">
        <v>71</v>
      </c>
      <c r="C2" t="s">
        <v>661</v>
      </c>
      <c r="D2" t="s">
        <v>8971</v>
      </c>
      <c r="E2" s="101">
        <v>42.367908550000003</v>
      </c>
      <c r="F2" s="101">
        <v>-71.126782374436985</v>
      </c>
    </row>
    <row r="3" spans="1:13" x14ac:dyDescent="0.25">
      <c r="A3">
        <v>2</v>
      </c>
      <c r="B3" t="s">
        <v>33</v>
      </c>
      <c r="C3" t="s">
        <v>661</v>
      </c>
      <c r="D3" t="s">
        <v>8972</v>
      </c>
      <c r="E3" s="101">
        <v>37.762725699999997</v>
      </c>
      <c r="F3" s="101">
        <v>-122.4582568180624</v>
      </c>
    </row>
    <row r="4" spans="1:13" x14ac:dyDescent="0.25">
      <c r="A4">
        <v>3</v>
      </c>
      <c r="B4" t="s">
        <v>72</v>
      </c>
      <c r="C4" t="s">
        <v>8973</v>
      </c>
      <c r="D4" t="s">
        <v>8974</v>
      </c>
      <c r="E4" s="101">
        <v>52.210945550000012</v>
      </c>
      <c r="F4" s="101">
        <v>9.2004976378712786E-2</v>
      </c>
    </row>
    <row r="5" spans="1:13" x14ac:dyDescent="0.25">
      <c r="A5">
        <v>4</v>
      </c>
      <c r="B5" t="s">
        <v>42</v>
      </c>
      <c r="C5" t="s">
        <v>661</v>
      </c>
      <c r="D5" t="s">
        <v>8975</v>
      </c>
      <c r="E5" s="101">
        <v>39.9493382</v>
      </c>
      <c r="F5" s="101">
        <v>-75.189643996269098</v>
      </c>
      <c r="K5" s="100"/>
      <c r="L5" s="100"/>
      <c r="M5" s="100"/>
    </row>
    <row r="6" spans="1:13" x14ac:dyDescent="0.25">
      <c r="A6">
        <v>5</v>
      </c>
      <c r="B6" t="s">
        <v>32</v>
      </c>
      <c r="C6" t="s">
        <v>661</v>
      </c>
      <c r="D6" t="s">
        <v>8976</v>
      </c>
      <c r="E6" s="101">
        <v>39.330202249999999</v>
      </c>
      <c r="F6" s="101">
        <v>-76.621853578583369</v>
      </c>
      <c r="K6" s="100"/>
      <c r="L6" s="100"/>
      <c r="M6" s="100"/>
    </row>
    <row r="7" spans="1:13" x14ac:dyDescent="0.25">
      <c r="A7">
        <v>6</v>
      </c>
      <c r="B7" t="s">
        <v>8977</v>
      </c>
      <c r="C7" t="s">
        <v>661</v>
      </c>
      <c r="D7" t="s">
        <v>8978</v>
      </c>
      <c r="E7" s="101">
        <v>29.706342200000002</v>
      </c>
      <c r="F7" s="101">
        <v>-95.400109099999995</v>
      </c>
      <c r="K7" s="100"/>
      <c r="L7" s="100"/>
      <c r="M7" s="100"/>
    </row>
    <row r="8" spans="1:13" x14ac:dyDescent="0.25">
      <c r="A8">
        <v>7</v>
      </c>
      <c r="B8" t="s">
        <v>25</v>
      </c>
      <c r="C8" t="s">
        <v>8973</v>
      </c>
      <c r="D8" t="s">
        <v>8979</v>
      </c>
      <c r="E8" s="101">
        <v>51.759037300000003</v>
      </c>
      <c r="F8" s="101">
        <v>-1.2524298</v>
      </c>
      <c r="K8" s="100"/>
      <c r="L8" s="100"/>
      <c r="M8" s="100"/>
    </row>
    <row r="9" spans="1:13" x14ac:dyDescent="0.25">
      <c r="A9">
        <v>8</v>
      </c>
      <c r="B9" t="s">
        <v>294</v>
      </c>
      <c r="C9" t="s">
        <v>8973</v>
      </c>
      <c r="D9" t="s">
        <v>8980</v>
      </c>
      <c r="E9" s="101">
        <v>51.498959499999998</v>
      </c>
      <c r="F9" s="101">
        <v>-0.17564069276310429</v>
      </c>
      <c r="K9" s="100"/>
      <c r="L9" s="100"/>
      <c r="M9" s="100"/>
    </row>
    <row r="10" spans="1:13" x14ac:dyDescent="0.25">
      <c r="A10">
        <v>9</v>
      </c>
      <c r="B10" t="s">
        <v>6192</v>
      </c>
      <c r="C10" t="s">
        <v>661</v>
      </c>
      <c r="D10" t="s">
        <v>8981</v>
      </c>
      <c r="E10" s="101">
        <v>40.444152950000003</v>
      </c>
      <c r="F10" s="101">
        <v>-79.962460951445053</v>
      </c>
      <c r="K10" s="100"/>
      <c r="L10" s="100"/>
      <c r="M10" s="100"/>
    </row>
    <row r="11" spans="1:13" x14ac:dyDescent="0.25">
      <c r="A11">
        <v>10</v>
      </c>
      <c r="B11" t="s">
        <v>5955</v>
      </c>
      <c r="C11" t="s">
        <v>661</v>
      </c>
      <c r="D11" t="s">
        <v>8982</v>
      </c>
      <c r="E11" s="101">
        <v>47.655622750000013</v>
      </c>
      <c r="F11" s="101">
        <v>-122.302722383572</v>
      </c>
      <c r="K11" s="100"/>
      <c r="L11" s="100"/>
      <c r="M11" s="100"/>
    </row>
    <row r="12" spans="1:13" x14ac:dyDescent="0.25">
      <c r="A12">
        <v>11</v>
      </c>
      <c r="B12" t="s">
        <v>90</v>
      </c>
      <c r="C12" t="s">
        <v>661</v>
      </c>
      <c r="D12" t="s">
        <v>8983</v>
      </c>
      <c r="E12" s="101">
        <v>34.070877749999987</v>
      </c>
      <c r="F12" s="101">
        <v>-118.4468507059505</v>
      </c>
      <c r="K12" s="100"/>
      <c r="L12" s="100"/>
      <c r="M12" s="100"/>
    </row>
    <row r="13" spans="1:13" x14ac:dyDescent="0.25">
      <c r="A13">
        <v>12</v>
      </c>
      <c r="B13" t="s">
        <v>5998</v>
      </c>
      <c r="C13" t="s">
        <v>661</v>
      </c>
      <c r="D13" t="s">
        <v>8984</v>
      </c>
      <c r="E13" s="101">
        <v>33.800454649999999</v>
      </c>
      <c r="F13" s="101">
        <v>-84.317237804662739</v>
      </c>
      <c r="K13" s="100"/>
      <c r="L13" s="100"/>
      <c r="M13" s="100"/>
    </row>
    <row r="14" spans="1:13" x14ac:dyDescent="0.25">
      <c r="A14">
        <v>13</v>
      </c>
      <c r="B14" t="s">
        <v>5953</v>
      </c>
      <c r="C14" t="s">
        <v>661</v>
      </c>
      <c r="D14" t="s">
        <v>8985</v>
      </c>
      <c r="E14" s="101">
        <v>36.000155699999993</v>
      </c>
      <c r="F14" s="101">
        <v>-78.944229721958777</v>
      </c>
      <c r="K14" s="100"/>
      <c r="L14" s="100"/>
      <c r="M14" s="100"/>
    </row>
    <row r="15" spans="1:13" x14ac:dyDescent="0.25">
      <c r="A15">
        <v>14</v>
      </c>
      <c r="B15" t="s">
        <v>6023</v>
      </c>
      <c r="C15" t="s">
        <v>8986</v>
      </c>
      <c r="D15" t="s">
        <v>8987</v>
      </c>
      <c r="E15" s="101">
        <v>-37.796095100000002</v>
      </c>
      <c r="F15" s="101">
        <v>144.96144589814</v>
      </c>
      <c r="K15" s="100"/>
      <c r="L15" s="100"/>
      <c r="M15" s="100"/>
    </row>
    <row r="16" spans="1:13" x14ac:dyDescent="0.25">
      <c r="A16">
        <v>15</v>
      </c>
      <c r="B16" t="s">
        <v>174</v>
      </c>
      <c r="C16" t="s">
        <v>675</v>
      </c>
      <c r="D16" t="s">
        <v>8988</v>
      </c>
      <c r="E16" s="101">
        <v>43.663462000000003</v>
      </c>
      <c r="F16" s="101">
        <v>-79.397759662480581</v>
      </c>
      <c r="K16" s="100"/>
      <c r="L16" s="100"/>
      <c r="M16" s="100"/>
    </row>
    <row r="17" spans="1:13" x14ac:dyDescent="0.25">
      <c r="A17">
        <v>16</v>
      </c>
      <c r="B17" t="s">
        <v>6021</v>
      </c>
      <c r="C17" t="s">
        <v>8989</v>
      </c>
      <c r="D17" t="s">
        <v>8990</v>
      </c>
      <c r="E17" s="101">
        <v>51.524203049999997</v>
      </c>
      <c r="F17" s="101">
        <v>-0.13300072425929541</v>
      </c>
      <c r="K17" s="100"/>
      <c r="L17" s="100"/>
      <c r="M17" s="100"/>
    </row>
    <row r="18" spans="1:13" x14ac:dyDescent="0.25">
      <c r="A18">
        <v>17</v>
      </c>
      <c r="B18" t="s">
        <v>8991</v>
      </c>
      <c r="C18" t="s">
        <v>8973</v>
      </c>
      <c r="D18" t="s">
        <v>8992</v>
      </c>
      <c r="E18" s="101">
        <v>49.419318850000003</v>
      </c>
      <c r="F18" s="101">
        <v>8.6702043945222798</v>
      </c>
      <c r="K18" s="100"/>
      <c r="L18" s="100"/>
      <c r="M18" s="100"/>
    </row>
    <row r="19" spans="1:13" x14ac:dyDescent="0.25">
      <c r="A19">
        <v>18</v>
      </c>
      <c r="B19" t="s">
        <v>1350</v>
      </c>
      <c r="D19" t="s">
        <v>8993</v>
      </c>
      <c r="E19" s="101">
        <v>52.624463550000002</v>
      </c>
      <c r="F19" s="101">
        <v>-1.125730139855132</v>
      </c>
      <c r="K19" s="100"/>
      <c r="L19" s="100"/>
      <c r="M19" s="100"/>
    </row>
    <row r="20" spans="1:13" x14ac:dyDescent="0.25">
      <c r="A20">
        <v>19</v>
      </c>
      <c r="B20" t="s">
        <v>6291</v>
      </c>
      <c r="D20" t="s">
        <v>8994</v>
      </c>
      <c r="E20" s="101">
        <v>38.041057600000002</v>
      </c>
      <c r="F20" s="101">
        <v>-78.50549960183568</v>
      </c>
      <c r="K20" s="100"/>
      <c r="L20" s="100"/>
      <c r="M20" s="100"/>
    </row>
    <row r="21" spans="1:13" x14ac:dyDescent="0.25">
      <c r="A21">
        <v>20</v>
      </c>
      <c r="B21" t="s">
        <v>6020</v>
      </c>
      <c r="D21" t="s">
        <v>8995</v>
      </c>
      <c r="E21" s="101">
        <v>48.712915649999999</v>
      </c>
      <c r="F21" s="101">
        <v>2.1647797979096932</v>
      </c>
    </row>
    <row r="22" spans="1:13" x14ac:dyDescent="0.25">
      <c r="A22">
        <v>21</v>
      </c>
      <c r="B22" t="s">
        <v>6482</v>
      </c>
      <c r="D22" t="s">
        <v>8996</v>
      </c>
      <c r="E22" s="101">
        <v>40.762813700000002</v>
      </c>
      <c r="F22" s="101">
        <v>-111.8368719136826</v>
      </c>
    </row>
    <row r="23" spans="1:13" x14ac:dyDescent="0.25">
      <c r="A23">
        <v>22</v>
      </c>
      <c r="B23" t="s">
        <v>8997</v>
      </c>
      <c r="D23" t="s">
        <v>8998</v>
      </c>
      <c r="E23" s="101">
        <v>45.498192899999999</v>
      </c>
      <c r="F23" s="101">
        <v>-122.686495736767</v>
      </c>
    </row>
    <row r="24" spans="1:13" x14ac:dyDescent="0.25">
      <c r="A24">
        <v>23</v>
      </c>
      <c r="B24" t="s">
        <v>142</v>
      </c>
      <c r="D24" t="s">
        <v>8999</v>
      </c>
      <c r="E24" s="101">
        <v>56.1670905</v>
      </c>
      <c r="F24" s="101">
        <v>10.2026176935929</v>
      </c>
    </row>
    <row r="25" spans="1:13" x14ac:dyDescent="0.25">
      <c r="A25">
        <v>23</v>
      </c>
      <c r="B25" t="s">
        <v>9000</v>
      </c>
      <c r="D25" t="s">
        <v>8999</v>
      </c>
      <c r="E25" s="101">
        <v>44.0234387</v>
      </c>
      <c r="F25" s="101">
        <v>-92.463018199999993</v>
      </c>
    </row>
    <row r="26" spans="1:13" x14ac:dyDescent="0.25">
      <c r="A26">
        <v>25</v>
      </c>
      <c r="B26" t="s">
        <v>146</v>
      </c>
      <c r="D26" t="s">
        <v>9001</v>
      </c>
      <c r="E26" s="101">
        <v>37.431313850000002</v>
      </c>
      <c r="F26" s="101">
        <v>-122.1693653549831</v>
      </c>
    </row>
    <row r="27" spans="1:13" x14ac:dyDescent="0.25">
      <c r="A27">
        <v>26</v>
      </c>
      <c r="B27" t="s">
        <v>6028</v>
      </c>
      <c r="D27" t="s">
        <v>9002</v>
      </c>
      <c r="E27" s="101">
        <v>40.762439450000002</v>
      </c>
      <c r="F27" s="101">
        <v>-73.95575647630713</v>
      </c>
    </row>
    <row r="28" spans="1:13" x14ac:dyDescent="0.25">
      <c r="A28">
        <v>27</v>
      </c>
      <c r="B28" t="s">
        <v>689</v>
      </c>
      <c r="D28" t="s">
        <v>9003</v>
      </c>
      <c r="E28" s="101">
        <v>-33.888881249999997</v>
      </c>
      <c r="F28" s="101">
        <v>151.1894142570512</v>
      </c>
    </row>
    <row r="29" spans="1:13" x14ac:dyDescent="0.25">
      <c r="A29">
        <v>28</v>
      </c>
      <c r="B29" t="s">
        <v>6034</v>
      </c>
      <c r="D29" t="s">
        <v>9004</v>
      </c>
      <c r="E29" s="101">
        <v>32.811528249999903</v>
      </c>
      <c r="F29" s="101">
        <v>-96.841498510635901</v>
      </c>
    </row>
    <row r="30" spans="1:13" x14ac:dyDescent="0.25">
      <c r="A30">
        <v>29</v>
      </c>
      <c r="B30" t="s">
        <v>6031</v>
      </c>
      <c r="D30" t="s">
        <v>9005</v>
      </c>
      <c r="E30" s="101">
        <v>51.496816750000001</v>
      </c>
      <c r="F30" s="101">
        <v>-0.120330177251129</v>
      </c>
    </row>
    <row r="31" spans="1:13" x14ac:dyDescent="0.25">
      <c r="A31">
        <v>30</v>
      </c>
      <c r="B31" t="s">
        <v>154</v>
      </c>
      <c r="D31" t="s">
        <v>9006</v>
      </c>
      <c r="E31" s="101">
        <v>40.807755849999999</v>
      </c>
      <c r="F31" s="101">
        <v>-73.961649469876519</v>
      </c>
    </row>
    <row r="32" spans="1:13" x14ac:dyDescent="0.25">
      <c r="A32">
        <v>31</v>
      </c>
      <c r="B32" t="s">
        <v>86</v>
      </c>
      <c r="D32" t="s">
        <v>9007</v>
      </c>
      <c r="E32" s="101">
        <v>59.219549550000004</v>
      </c>
      <c r="F32" s="101">
        <v>17.94005487275674</v>
      </c>
    </row>
    <row r="33" spans="1:6" x14ac:dyDescent="0.25">
      <c r="A33">
        <v>32</v>
      </c>
      <c r="B33" t="s">
        <v>963</v>
      </c>
      <c r="D33" t="s">
        <v>9008</v>
      </c>
      <c r="E33" s="101">
        <v>-35.027740700000003</v>
      </c>
      <c r="F33" s="101">
        <v>117.88747290000001</v>
      </c>
    </row>
    <row r="34" spans="1:6" x14ac:dyDescent="0.25">
      <c r="A34">
        <v>33</v>
      </c>
      <c r="B34" t="s">
        <v>189</v>
      </c>
      <c r="D34" t="s">
        <v>9009</v>
      </c>
      <c r="E34" s="101">
        <v>41.257130549999999</v>
      </c>
      <c r="F34" s="101">
        <v>-72.989669601522294</v>
      </c>
    </row>
    <row r="35" spans="1:6" x14ac:dyDescent="0.25">
      <c r="A35">
        <v>34</v>
      </c>
      <c r="B35" t="s">
        <v>177</v>
      </c>
      <c r="D35" t="s">
        <v>9010</v>
      </c>
      <c r="E35" s="101">
        <v>55.6801502</v>
      </c>
      <c r="F35" s="101">
        <v>12.572327001406199</v>
      </c>
    </row>
    <row r="36" spans="1:6" x14ac:dyDescent="0.25">
      <c r="A36">
        <v>35</v>
      </c>
      <c r="B36" t="s">
        <v>5985</v>
      </c>
      <c r="D36" t="s">
        <v>9011</v>
      </c>
      <c r="E36" s="101">
        <v>52.368133350000001</v>
      </c>
      <c r="F36" s="101">
        <v>4.8898041557339447</v>
      </c>
    </row>
    <row r="37" spans="1:6" x14ac:dyDescent="0.25">
      <c r="A37">
        <v>36</v>
      </c>
      <c r="B37" t="s">
        <v>9012</v>
      </c>
      <c r="D37" t="s">
        <v>9013</v>
      </c>
      <c r="E37" s="101">
        <v>55.902627500000001</v>
      </c>
      <c r="F37" s="101">
        <v>-4.3075381305153559</v>
      </c>
    </row>
    <row r="38" spans="1:6" x14ac:dyDescent="0.25">
      <c r="A38">
        <v>36</v>
      </c>
      <c r="B38" t="s">
        <v>5951</v>
      </c>
      <c r="D38" t="s">
        <v>9013</v>
      </c>
      <c r="E38" s="101">
        <v>42.294214199999999</v>
      </c>
      <c r="F38" s="101">
        <v>-83.710038935096009</v>
      </c>
    </row>
    <row r="39" spans="1:6" x14ac:dyDescent="0.25">
      <c r="A39">
        <v>38</v>
      </c>
      <c r="B39" t="s">
        <v>6022</v>
      </c>
      <c r="D39" t="s">
        <v>9014</v>
      </c>
      <c r="E39" s="101">
        <v>38.647180949999999</v>
      </c>
      <c r="F39" s="101">
        <v>-90.316731755328988</v>
      </c>
    </row>
    <row r="40" spans="1:6" x14ac:dyDescent="0.25">
      <c r="A40">
        <v>39</v>
      </c>
      <c r="B40" t="s">
        <v>5996</v>
      </c>
      <c r="D40" t="s">
        <v>9015</v>
      </c>
      <c r="E40" s="101">
        <v>51.917631200000002</v>
      </c>
      <c r="F40" s="101">
        <v>4.5259623264907738</v>
      </c>
    </row>
    <row r="41" spans="1:6" x14ac:dyDescent="0.25">
      <c r="A41">
        <v>40</v>
      </c>
      <c r="B41" t="s">
        <v>708</v>
      </c>
      <c r="D41" t="s">
        <v>9016</v>
      </c>
      <c r="E41" s="101">
        <v>40.789793000000003</v>
      </c>
      <c r="F41" s="101">
        <v>-73.953253557211539</v>
      </c>
    </row>
    <row r="42" spans="1:6" x14ac:dyDescent="0.25">
      <c r="A42">
        <v>40</v>
      </c>
      <c r="B42" t="s">
        <v>9017</v>
      </c>
      <c r="D42" t="s">
        <v>9016</v>
      </c>
      <c r="E42" s="101">
        <v>51.5209537</v>
      </c>
      <c r="F42" s="101">
        <v>-0.13037143644571769</v>
      </c>
    </row>
    <row r="43" spans="1:6" x14ac:dyDescent="0.25">
      <c r="A43">
        <v>42</v>
      </c>
      <c r="B43" t="s">
        <v>6019</v>
      </c>
      <c r="D43" t="s">
        <v>9018</v>
      </c>
      <c r="E43" s="101">
        <v>41.784976999999998</v>
      </c>
      <c r="F43" s="101">
        <v>-87.590523712301703</v>
      </c>
    </row>
    <row r="44" spans="1:6" x14ac:dyDescent="0.25">
      <c r="A44">
        <v>43</v>
      </c>
      <c r="B44" t="s">
        <v>5970</v>
      </c>
      <c r="D44" t="s">
        <v>9019</v>
      </c>
      <c r="E44" s="101">
        <v>50.805712849999999</v>
      </c>
      <c r="F44" s="101">
        <v>3.2915374489139761</v>
      </c>
    </row>
    <row r="45" spans="1:6" x14ac:dyDescent="0.25">
      <c r="A45">
        <v>44</v>
      </c>
      <c r="B45" t="s">
        <v>5954</v>
      </c>
      <c r="D45" t="s">
        <v>9020</v>
      </c>
      <c r="E45" s="101">
        <v>42.0557157</v>
      </c>
      <c r="F45" s="101">
        <v>-87.675294547394159</v>
      </c>
    </row>
    <row r="46" spans="1:6" x14ac:dyDescent="0.25">
      <c r="A46">
        <v>45</v>
      </c>
      <c r="B46" t="s">
        <v>9021</v>
      </c>
      <c r="D46" t="s">
        <v>9022</v>
      </c>
      <c r="E46" s="101">
        <v>41.386891300000002</v>
      </c>
      <c r="F46" s="101">
        <v>2.163523845766322</v>
      </c>
    </row>
    <row r="47" spans="1:6" x14ac:dyDescent="0.25">
      <c r="A47">
        <v>46</v>
      </c>
      <c r="B47" t="s">
        <v>2078</v>
      </c>
      <c r="D47" t="s">
        <v>9023</v>
      </c>
      <c r="E47" s="101">
        <v>41.084985949999997</v>
      </c>
      <c r="F47" s="101">
        <v>-73.811038977855304</v>
      </c>
    </row>
    <row r="48" spans="1:6" x14ac:dyDescent="0.25">
      <c r="A48">
        <v>47</v>
      </c>
      <c r="B48" t="s">
        <v>817</v>
      </c>
      <c r="D48" t="s">
        <v>9024</v>
      </c>
      <c r="E48" s="101">
        <v>43.263939699999987</v>
      </c>
      <c r="F48" s="101">
        <v>-79.917825231867994</v>
      </c>
    </row>
    <row r="49" spans="1:6" x14ac:dyDescent="0.25">
      <c r="A49">
        <v>48</v>
      </c>
      <c r="B49" t="s">
        <v>6025</v>
      </c>
      <c r="D49" t="s">
        <v>9025</v>
      </c>
      <c r="E49" s="101">
        <v>55.929944999999996</v>
      </c>
      <c r="F49" s="101">
        <v>-3.154526585526308</v>
      </c>
    </row>
    <row r="50" spans="1:6" x14ac:dyDescent="0.25">
      <c r="A50">
        <v>49</v>
      </c>
      <c r="B50" t="s">
        <v>9026</v>
      </c>
      <c r="D50" t="s">
        <v>9027</v>
      </c>
      <c r="E50" s="101">
        <v>29.702991399999998</v>
      </c>
      <c r="F50" s="101">
        <v>-95.403151699999995</v>
      </c>
    </row>
    <row r="51" spans="1:6" x14ac:dyDescent="0.25">
      <c r="A51">
        <v>50</v>
      </c>
      <c r="B51" t="s">
        <v>9028</v>
      </c>
      <c r="D51" t="s">
        <v>9029</v>
      </c>
      <c r="E51" s="101">
        <v>52.517036500000003</v>
      </c>
      <c r="F51" s="101">
        <v>13.3888599</v>
      </c>
    </row>
    <row r="52" spans="1:6" x14ac:dyDescent="0.25">
      <c r="A52" t="s">
        <v>9030</v>
      </c>
      <c r="B52" t="s">
        <v>9031</v>
      </c>
      <c r="E52" s="101">
        <v>52.517036500000003</v>
      </c>
      <c r="F52" s="101">
        <v>13.3888599</v>
      </c>
    </row>
    <row r="53" spans="1:6" x14ac:dyDescent="0.25">
      <c r="A53" t="s">
        <v>9030</v>
      </c>
      <c r="B53" t="s">
        <v>152</v>
      </c>
      <c r="E53" s="101">
        <v>42.452907600000003</v>
      </c>
      <c r="F53" s="101">
        <v>-76.480084230309231</v>
      </c>
    </row>
    <row r="54" spans="1:6" x14ac:dyDescent="0.25">
      <c r="A54" t="s">
        <v>9030</v>
      </c>
      <c r="B54" t="s">
        <v>6001</v>
      </c>
      <c r="E54" s="101">
        <v>52.518340199999997</v>
      </c>
      <c r="F54" s="101">
        <v>13.39292023232017</v>
      </c>
    </row>
    <row r="55" spans="1:6" x14ac:dyDescent="0.25">
      <c r="A55" t="s">
        <v>9030</v>
      </c>
      <c r="B55" t="s">
        <v>769</v>
      </c>
      <c r="E55" s="101">
        <v>45.507014150000003</v>
      </c>
      <c r="F55" s="101">
        <v>-73.579190903699129</v>
      </c>
    </row>
    <row r="56" spans="1:6" x14ac:dyDescent="0.25">
      <c r="A56" t="s">
        <v>9030</v>
      </c>
      <c r="B56" t="s">
        <v>5971</v>
      </c>
      <c r="E56" s="101">
        <v>-37.877423399999998</v>
      </c>
      <c r="F56" s="101">
        <v>145.044966917403</v>
      </c>
    </row>
    <row r="57" spans="1:6" x14ac:dyDescent="0.25">
      <c r="A57" t="s">
        <v>9030</v>
      </c>
      <c r="B57" t="s">
        <v>5952</v>
      </c>
      <c r="E57" s="101">
        <v>40.729145250000002</v>
      </c>
      <c r="F57" s="101">
        <v>-73.995075650859349</v>
      </c>
    </row>
    <row r="58" spans="1:6" x14ac:dyDescent="0.25">
      <c r="A58" t="s">
        <v>9030</v>
      </c>
      <c r="B58" t="s">
        <v>6135</v>
      </c>
      <c r="E58" s="101">
        <v>51.524727200000001</v>
      </c>
      <c r="F58" s="101">
        <v>-3.9310346630162432E-2</v>
      </c>
    </row>
    <row r="59" spans="1:6" x14ac:dyDescent="0.25">
      <c r="A59" t="s">
        <v>9030</v>
      </c>
      <c r="B59" t="s">
        <v>6005</v>
      </c>
      <c r="E59" s="101">
        <v>48.846899699999987</v>
      </c>
      <c r="F59" s="101">
        <v>2.3574486531158749</v>
      </c>
    </row>
    <row r="60" spans="1:6" x14ac:dyDescent="0.25">
      <c r="A60" t="s">
        <v>9030</v>
      </c>
      <c r="B60" t="s">
        <v>9032</v>
      </c>
      <c r="E60" s="101">
        <v>40.00570905</v>
      </c>
      <c r="F60" s="101">
        <v>-83.028662804077442</v>
      </c>
    </row>
    <row r="61" spans="1:6" x14ac:dyDescent="0.25">
      <c r="A61" t="s">
        <v>9030</v>
      </c>
      <c r="B61" t="s">
        <v>9033</v>
      </c>
      <c r="E61" s="101">
        <v>40.00570905</v>
      </c>
      <c r="F61" s="101">
        <v>-83.028662804077399</v>
      </c>
    </row>
    <row r="62" spans="1:6" x14ac:dyDescent="0.25">
      <c r="A62" t="s">
        <v>9030</v>
      </c>
      <c r="B62" t="s">
        <v>762</v>
      </c>
      <c r="E62" s="101">
        <v>53.479489200000003</v>
      </c>
      <c r="F62" s="101">
        <v>-2.2451148000000001</v>
      </c>
    </row>
    <row r="63" spans="1:6" x14ac:dyDescent="0.25">
      <c r="A63" t="s">
        <v>9030</v>
      </c>
      <c r="B63" t="s">
        <v>9034</v>
      </c>
      <c r="E63" s="101">
        <v>-33.917599449999997</v>
      </c>
      <c r="F63" s="101">
        <v>151.2312648729079</v>
      </c>
    </row>
    <row r="64" spans="1:6" x14ac:dyDescent="0.25">
      <c r="A64" t="s">
        <v>9030</v>
      </c>
      <c r="B64" t="s">
        <v>6373</v>
      </c>
      <c r="E64" s="101">
        <v>45.165198500000002</v>
      </c>
      <c r="F64" s="101">
        <v>5.7279383398024111</v>
      </c>
    </row>
    <row r="65" spans="1:6" x14ac:dyDescent="0.25">
      <c r="A65" t="s">
        <v>9030</v>
      </c>
      <c r="B65" t="s">
        <v>9035</v>
      </c>
      <c r="E65" s="101">
        <v>33.501615299999997</v>
      </c>
      <c r="F65" s="101">
        <v>-86.806047560764881</v>
      </c>
    </row>
    <row r="66" spans="1:6" x14ac:dyDescent="0.25">
      <c r="A66" t="s">
        <v>9030</v>
      </c>
      <c r="B66" t="s">
        <v>238</v>
      </c>
      <c r="E66" s="101">
        <v>52.452295599999999</v>
      </c>
      <c r="F66" s="101">
        <v>-1.931285672600819</v>
      </c>
    </row>
    <row r="67" spans="1:6" x14ac:dyDescent="0.25">
      <c r="A67" t="s">
        <v>9030</v>
      </c>
      <c r="B67" t="s">
        <v>5968</v>
      </c>
      <c r="E67" s="101">
        <v>49.257831449999998</v>
      </c>
      <c r="F67" s="101">
        <v>-123.2462419862221</v>
      </c>
    </row>
    <row r="68" spans="1:6" x14ac:dyDescent="0.25">
      <c r="A68" t="s">
        <v>9030</v>
      </c>
      <c r="B68" t="s">
        <v>5961</v>
      </c>
      <c r="E68" s="101">
        <v>32.717420199999999</v>
      </c>
      <c r="F68" s="101">
        <v>-117.1627728</v>
      </c>
    </row>
    <row r="69" spans="1:6" x14ac:dyDescent="0.25">
      <c r="A69" t="s">
        <v>9030</v>
      </c>
      <c r="B69" t="s">
        <v>9036</v>
      </c>
      <c r="E69" s="101">
        <v>39.7446494</v>
      </c>
      <c r="F69" s="101">
        <v>-104.83866190000001</v>
      </c>
    </row>
    <row r="70" spans="1:6" x14ac:dyDescent="0.25">
      <c r="A70" t="s">
        <v>9030</v>
      </c>
      <c r="B70" t="s">
        <v>5993</v>
      </c>
      <c r="E70" s="101">
        <v>53.219441549999999</v>
      </c>
      <c r="F70" s="101">
        <v>6.5629863291748567</v>
      </c>
    </row>
    <row r="71" spans="1:6" x14ac:dyDescent="0.25">
      <c r="A71" t="s">
        <v>9030</v>
      </c>
      <c r="B71" t="s">
        <v>9037</v>
      </c>
      <c r="E71" s="101">
        <v>45.495247900000003</v>
      </c>
      <c r="F71" s="101">
        <v>-73.578582160192354</v>
      </c>
    </row>
    <row r="72" spans="1:6" x14ac:dyDescent="0.25">
      <c r="A72" t="s">
        <v>9030</v>
      </c>
      <c r="B72" t="s">
        <v>5990</v>
      </c>
      <c r="E72" s="101">
        <v>35.905035349999999</v>
      </c>
      <c r="F72" s="101">
        <v>-79.047753265251075</v>
      </c>
    </row>
    <row r="73" spans="1:6" x14ac:dyDescent="0.25">
      <c r="A73" t="s">
        <v>9030</v>
      </c>
      <c r="B73" t="s">
        <v>204</v>
      </c>
      <c r="E73" s="101">
        <v>59.941417299999998</v>
      </c>
      <c r="F73" s="101">
        <v>10.72276834075091</v>
      </c>
    </row>
    <row r="74" spans="1:6" x14ac:dyDescent="0.25">
      <c r="A74" t="s">
        <v>9030</v>
      </c>
      <c r="B74" t="s">
        <v>9038</v>
      </c>
      <c r="E74" s="101">
        <v>48.852795499999999</v>
      </c>
      <c r="F74" s="101">
        <v>2.3352474000000001</v>
      </c>
    </row>
    <row r="75" spans="1:6" x14ac:dyDescent="0.25">
      <c r="A75" t="s">
        <v>9030</v>
      </c>
      <c r="B75" t="s">
        <v>6151</v>
      </c>
      <c r="E75" s="101">
        <v>43.122698499999998</v>
      </c>
      <c r="F75" s="101">
        <v>-77.630729700000003</v>
      </c>
    </row>
    <row r="76" spans="1:6" x14ac:dyDescent="0.25">
      <c r="A76" t="s">
        <v>9030</v>
      </c>
      <c r="B76" t="s">
        <v>6013</v>
      </c>
      <c r="E76" s="101">
        <v>36.14380105</v>
      </c>
      <c r="F76" s="101">
        <v>-86.802818890952949</v>
      </c>
    </row>
    <row r="77" spans="1:6" x14ac:dyDescent="0.25">
      <c r="A77" t="s">
        <v>9039</v>
      </c>
      <c r="B77" t="s">
        <v>718</v>
      </c>
      <c r="E77" s="101">
        <v>29.7104775</v>
      </c>
      <c r="F77" s="101">
        <v>-95.395800274950858</v>
      </c>
    </row>
    <row r="78" spans="1:6" x14ac:dyDescent="0.25">
      <c r="A78" t="s">
        <v>9039</v>
      </c>
      <c r="B78" t="s">
        <v>5991</v>
      </c>
      <c r="E78" s="101">
        <v>42.350432400000003</v>
      </c>
      <c r="F78" s="101">
        <v>-71.101701225057155</v>
      </c>
    </row>
    <row r="79" spans="1:6" x14ac:dyDescent="0.25">
      <c r="A79" t="s">
        <v>9039</v>
      </c>
      <c r="B79" t="s">
        <v>38</v>
      </c>
      <c r="E79" s="101">
        <v>41.499657399999997</v>
      </c>
      <c r="F79" s="101">
        <v>-81.693677199999996</v>
      </c>
    </row>
    <row r="80" spans="1:6" x14ac:dyDescent="0.25">
      <c r="A80" t="s">
        <v>9039</v>
      </c>
      <c r="B80" t="s">
        <v>5994</v>
      </c>
      <c r="E80" s="101">
        <v>52.168633850000013</v>
      </c>
      <c r="F80" s="101">
        <v>4.4596632475419096</v>
      </c>
    </row>
    <row r="81" spans="1:6" x14ac:dyDescent="0.25">
      <c r="A81" t="s">
        <v>9039</v>
      </c>
      <c r="B81" t="s">
        <v>6131</v>
      </c>
      <c r="E81" s="101">
        <v>54.98017505</v>
      </c>
      <c r="F81" s="101">
        <v>-1.6146802127187849</v>
      </c>
    </row>
    <row r="82" spans="1:6" x14ac:dyDescent="0.25">
      <c r="A82" t="s">
        <v>9039</v>
      </c>
      <c r="B82" t="s">
        <v>5981</v>
      </c>
      <c r="E82" s="101">
        <v>37.566679100000002</v>
      </c>
      <c r="F82" s="101">
        <v>126.9782914</v>
      </c>
    </row>
    <row r="83" spans="1:6" x14ac:dyDescent="0.25">
      <c r="A83" t="s">
        <v>9039</v>
      </c>
      <c r="B83" t="s">
        <v>7432</v>
      </c>
      <c r="E83" s="101">
        <v>22.4201838</v>
      </c>
      <c r="F83" s="101">
        <v>114.2079145352409</v>
      </c>
    </row>
    <row r="84" spans="1:6" x14ac:dyDescent="0.25">
      <c r="A84" t="s">
        <v>9039</v>
      </c>
      <c r="B84" t="s">
        <v>956</v>
      </c>
      <c r="E84" s="101">
        <v>-34.928180500000003</v>
      </c>
      <c r="F84" s="101">
        <v>138.59993119999999</v>
      </c>
    </row>
    <row r="85" spans="1:6" x14ac:dyDescent="0.25">
      <c r="A85" t="s">
        <v>9039</v>
      </c>
      <c r="B85" t="s">
        <v>5978</v>
      </c>
      <c r="E85" s="101">
        <v>-27.49741805</v>
      </c>
      <c r="F85" s="101">
        <v>153.0131695598358</v>
      </c>
    </row>
    <row r="86" spans="1:6" x14ac:dyDescent="0.25">
      <c r="A86" t="s">
        <v>9039</v>
      </c>
      <c r="B86" t="s">
        <v>790</v>
      </c>
      <c r="E86" s="101">
        <v>53.526820000000001</v>
      </c>
      <c r="F86" s="101">
        <v>-113.52449373507559</v>
      </c>
    </row>
    <row r="87" spans="1:6" x14ac:dyDescent="0.25">
      <c r="A87" t="s">
        <v>9039</v>
      </c>
      <c r="B87" t="s">
        <v>6142</v>
      </c>
      <c r="E87" s="101">
        <v>47.561742350000003</v>
      </c>
      <c r="F87" s="101">
        <v>7.5828551370738602</v>
      </c>
    </row>
    <row r="88" spans="1:6" x14ac:dyDescent="0.25">
      <c r="A88" t="s">
        <v>9039</v>
      </c>
      <c r="B88" t="s">
        <v>6009</v>
      </c>
      <c r="E88" s="101">
        <v>46.950972550000003</v>
      </c>
      <c r="F88" s="101">
        <v>7.4386841308090554</v>
      </c>
    </row>
    <row r="89" spans="1:6" x14ac:dyDescent="0.25">
      <c r="A89" t="s">
        <v>9039</v>
      </c>
      <c r="B89" t="s">
        <v>9040</v>
      </c>
      <c r="E89" s="101">
        <v>50.877945650000001</v>
      </c>
      <c r="F89" s="101">
        <v>5.959473967262487</v>
      </c>
    </row>
    <row r="90" spans="1:6" x14ac:dyDescent="0.25">
      <c r="A90" t="s">
        <v>9039</v>
      </c>
      <c r="B90" t="s">
        <v>930</v>
      </c>
      <c r="E90" s="101">
        <v>51.490558200000002</v>
      </c>
      <c r="F90" s="101">
        <v>-2.630482497859536</v>
      </c>
    </row>
    <row r="91" spans="1:6" x14ac:dyDescent="0.25">
      <c r="A91" t="s">
        <v>9039</v>
      </c>
      <c r="B91" t="s">
        <v>1132</v>
      </c>
      <c r="E91" s="101">
        <v>-34.062295399999996</v>
      </c>
      <c r="F91" s="101">
        <v>18.512414499999998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5E65-07AB-46F7-A003-4CB9CD310242}">
  <dimension ref="A1:BD29"/>
  <sheetViews>
    <sheetView workbookViewId="0">
      <selection activeCell="I11" sqref="I11"/>
    </sheetView>
  </sheetViews>
  <sheetFormatPr defaultColWidth="11.42578125" defaultRowHeight="15" x14ac:dyDescent="0.25"/>
  <cols>
    <col min="1" max="1" width="10.85546875" style="1"/>
    <col min="2" max="2" width="18.42578125" style="1" bestFit="1" customWidth="1"/>
    <col min="3" max="3" width="36.5703125" bestFit="1" customWidth="1"/>
    <col min="5" max="5" width="14.7109375" bestFit="1" customWidth="1"/>
    <col min="6" max="6" width="17.140625" bestFit="1" customWidth="1"/>
  </cols>
  <sheetData>
    <row r="1" spans="1:56" s="32" customFormat="1" ht="21" x14ac:dyDescent="0.35">
      <c r="A1" s="33" t="s">
        <v>0</v>
      </c>
      <c r="B1" s="33" t="s">
        <v>658</v>
      </c>
      <c r="C1" s="32" t="s">
        <v>659</v>
      </c>
      <c r="D1" s="32" t="s">
        <v>2</v>
      </c>
      <c r="E1" s="25" t="s">
        <v>9558</v>
      </c>
      <c r="F1" s="25" t="s">
        <v>9559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x14ac:dyDescent="0.25">
      <c r="A2" s="1">
        <v>1</v>
      </c>
      <c r="B2" s="1">
        <v>326</v>
      </c>
      <c r="C2" t="s">
        <v>1041</v>
      </c>
      <c r="D2" t="s">
        <v>6093</v>
      </c>
      <c r="E2" s="89">
        <v>25.056590100000001</v>
      </c>
      <c r="F2" s="89">
        <v>121.54932700000001</v>
      </c>
    </row>
    <row r="3" spans="1:56" x14ac:dyDescent="0.25">
      <c r="A3" s="1">
        <v>2</v>
      </c>
      <c r="B3" s="1">
        <v>372</v>
      </c>
      <c r="C3" t="s">
        <v>1118</v>
      </c>
      <c r="D3" s="89" t="s">
        <v>6093</v>
      </c>
      <c r="E3" s="89">
        <v>25.014860500000001</v>
      </c>
      <c r="F3" s="89">
        <v>121.5442234196873</v>
      </c>
    </row>
    <row r="4" spans="1:56" x14ac:dyDescent="0.25">
      <c r="A4" s="1">
        <v>3</v>
      </c>
      <c r="B4" s="1">
        <v>514</v>
      </c>
      <c r="C4" t="s">
        <v>1537</v>
      </c>
      <c r="D4" s="89" t="s">
        <v>6093</v>
      </c>
      <c r="E4" s="89">
        <v>25.121014150000001</v>
      </c>
      <c r="F4" s="89">
        <v>121.5197246012457</v>
      </c>
    </row>
    <row r="5" spans="1:56" x14ac:dyDescent="0.25">
      <c r="A5" s="1">
        <v>4</v>
      </c>
      <c r="B5" s="1">
        <v>522</v>
      </c>
      <c r="C5" t="s">
        <v>1569</v>
      </c>
      <c r="D5" s="89" t="s">
        <v>6093</v>
      </c>
      <c r="E5" s="89">
        <v>41.771689199999997</v>
      </c>
      <c r="F5" s="89">
        <v>123.4215018</v>
      </c>
    </row>
    <row r="6" spans="1:56" x14ac:dyDescent="0.25">
      <c r="A6" s="1">
        <v>5</v>
      </c>
      <c r="B6" s="1">
        <v>523</v>
      </c>
      <c r="C6" t="s">
        <v>1574</v>
      </c>
      <c r="D6" s="89" t="s">
        <v>6093</v>
      </c>
      <c r="E6" s="89">
        <v>25.0604744</v>
      </c>
      <c r="F6" s="89">
        <v>121.3707965</v>
      </c>
    </row>
    <row r="7" spans="1:56" x14ac:dyDescent="0.25">
      <c r="A7" s="1">
        <v>6</v>
      </c>
      <c r="B7" s="1">
        <v>547</v>
      </c>
      <c r="C7" t="s">
        <v>1680</v>
      </c>
      <c r="D7" s="89" t="s">
        <v>6093</v>
      </c>
      <c r="E7" s="89">
        <v>24.706949999999999</v>
      </c>
      <c r="F7" s="89">
        <v>120.91475</v>
      </c>
    </row>
    <row r="8" spans="1:56" x14ac:dyDescent="0.25">
      <c r="A8" s="1">
        <v>7</v>
      </c>
      <c r="B8" s="1">
        <v>598</v>
      </c>
      <c r="C8" t="s">
        <v>1968</v>
      </c>
      <c r="D8" s="89" t="s">
        <v>6093</v>
      </c>
      <c r="E8" s="89">
        <v>22.650449999999999</v>
      </c>
      <c r="F8" s="89">
        <v>120.35778000000001</v>
      </c>
    </row>
    <row r="9" spans="1:56" x14ac:dyDescent="0.25">
      <c r="A9" s="1">
        <v>8</v>
      </c>
      <c r="B9" s="1">
        <v>622</v>
      </c>
      <c r="C9" t="s">
        <v>2147</v>
      </c>
      <c r="D9" s="89" t="s">
        <v>6093</v>
      </c>
      <c r="E9" s="89">
        <v>25.0711674</v>
      </c>
      <c r="F9" s="89">
        <v>121.59703428312871</v>
      </c>
    </row>
    <row r="10" spans="1:56" x14ac:dyDescent="0.25">
      <c r="A10" s="1">
        <v>9</v>
      </c>
      <c r="B10" s="1">
        <v>625</v>
      </c>
      <c r="C10" t="s">
        <v>2161</v>
      </c>
      <c r="D10" s="89" t="s">
        <v>6093</v>
      </c>
      <c r="E10" s="89">
        <v>25.060794250000001</v>
      </c>
      <c r="F10" s="89">
        <v>121.3671479944163</v>
      </c>
    </row>
    <row r="11" spans="1:56" x14ac:dyDescent="0.25">
      <c r="A11" s="1">
        <v>10</v>
      </c>
      <c r="B11" s="1">
        <v>631</v>
      </c>
      <c r="C11" t="s">
        <v>2216</v>
      </c>
      <c r="D11" s="89" t="s">
        <v>6093</v>
      </c>
      <c r="E11" s="89">
        <v>22.620334799999998</v>
      </c>
      <c r="F11" s="89">
        <v>120.3120375</v>
      </c>
    </row>
    <row r="12" spans="1:56" x14ac:dyDescent="0.25">
      <c r="A12" s="1">
        <v>11</v>
      </c>
      <c r="B12" s="1">
        <v>651</v>
      </c>
      <c r="C12" t="s">
        <v>2392</v>
      </c>
      <c r="D12" s="89" t="s">
        <v>6093</v>
      </c>
      <c r="E12" s="89">
        <v>25.058540399999998</v>
      </c>
      <c r="F12" s="89">
        <v>121.5221829989496</v>
      </c>
    </row>
    <row r="13" spans="1:56" x14ac:dyDescent="0.25">
      <c r="A13" s="1">
        <v>12</v>
      </c>
      <c r="B13" s="1">
        <v>667</v>
      </c>
      <c r="C13" t="s">
        <v>2538</v>
      </c>
      <c r="D13" s="89" t="s">
        <v>6093</v>
      </c>
      <c r="E13" s="89">
        <v>25.025523</v>
      </c>
      <c r="F13" s="89">
        <v>121.5628989637292</v>
      </c>
    </row>
    <row r="14" spans="1:56" x14ac:dyDescent="0.25">
      <c r="A14" s="1">
        <v>13</v>
      </c>
      <c r="B14" s="1">
        <v>670</v>
      </c>
      <c r="C14" t="s">
        <v>2578</v>
      </c>
      <c r="D14" s="89" t="s">
        <v>6093</v>
      </c>
      <c r="E14" s="89">
        <v>25.0707226</v>
      </c>
      <c r="F14" s="89">
        <v>121.5903015</v>
      </c>
    </row>
    <row r="15" spans="1:56" x14ac:dyDescent="0.25">
      <c r="A15" s="1">
        <v>14</v>
      </c>
      <c r="B15" s="1">
        <v>675</v>
      </c>
      <c r="C15" t="s">
        <v>2635</v>
      </c>
      <c r="D15" s="89" t="s">
        <v>6093</v>
      </c>
      <c r="E15" s="89">
        <v>23.002074</v>
      </c>
      <c r="F15" s="89">
        <v>120.2197437636674</v>
      </c>
    </row>
    <row r="16" spans="1:56" x14ac:dyDescent="0.25">
      <c r="A16" s="1">
        <v>15</v>
      </c>
      <c r="B16" s="1">
        <v>693</v>
      </c>
      <c r="C16" t="s">
        <v>2867</v>
      </c>
      <c r="D16" s="89" t="s">
        <v>6093</v>
      </c>
      <c r="E16" s="89">
        <v>24.985900000000001</v>
      </c>
      <c r="F16" s="89">
        <v>121.53700000000001</v>
      </c>
    </row>
    <row r="17" spans="1:6" x14ac:dyDescent="0.25">
      <c r="A17" s="1">
        <v>16</v>
      </c>
      <c r="B17" s="1">
        <v>699</v>
      </c>
      <c r="C17" t="s">
        <v>2922</v>
      </c>
      <c r="D17" s="89" t="s">
        <v>6093</v>
      </c>
      <c r="E17" s="89">
        <v>24.07153125</v>
      </c>
      <c r="F17" s="89">
        <v>120.5440718965822</v>
      </c>
    </row>
    <row r="18" spans="1:6" x14ac:dyDescent="0.25">
      <c r="A18" s="1">
        <v>17</v>
      </c>
      <c r="B18" s="1">
        <v>708</v>
      </c>
      <c r="C18" t="s">
        <v>3033</v>
      </c>
      <c r="D18" s="89" t="s">
        <v>6093</v>
      </c>
      <c r="E18" s="89">
        <v>35.658251700000001</v>
      </c>
      <c r="F18" s="89">
        <v>139.34151024337959</v>
      </c>
    </row>
    <row r="19" spans="1:6" x14ac:dyDescent="0.25">
      <c r="A19" s="1">
        <v>17</v>
      </c>
      <c r="B19" s="1">
        <v>708</v>
      </c>
      <c r="C19" t="s">
        <v>3029</v>
      </c>
      <c r="D19" s="89" t="s">
        <v>6093</v>
      </c>
      <c r="E19" s="89">
        <v>24.12164615</v>
      </c>
      <c r="F19" s="89">
        <v>120.6499399025894</v>
      </c>
    </row>
    <row r="20" spans="1:6" x14ac:dyDescent="0.25">
      <c r="A20" s="1">
        <v>18</v>
      </c>
      <c r="B20" s="1">
        <v>722</v>
      </c>
      <c r="C20" t="s">
        <v>3199</v>
      </c>
      <c r="D20" s="89" t="s">
        <v>6093</v>
      </c>
      <c r="E20" s="89">
        <v>24.1845526</v>
      </c>
      <c r="F20" s="89">
        <v>120.6047596929302</v>
      </c>
    </row>
    <row r="21" spans="1:6" x14ac:dyDescent="0.25">
      <c r="A21" s="1">
        <v>19</v>
      </c>
      <c r="B21" s="1">
        <v>724</v>
      </c>
      <c r="C21" t="s">
        <v>3226</v>
      </c>
      <c r="D21" s="89" t="s">
        <v>6093</v>
      </c>
      <c r="E21" s="89">
        <v>25.104563200000001</v>
      </c>
      <c r="F21" s="89">
        <v>121.5320078</v>
      </c>
    </row>
    <row r="22" spans="1:6" x14ac:dyDescent="0.25">
      <c r="A22" s="1">
        <v>20</v>
      </c>
      <c r="B22" s="1">
        <v>734</v>
      </c>
      <c r="C22" t="s">
        <v>3348</v>
      </c>
      <c r="D22" s="89" t="s">
        <v>6093</v>
      </c>
      <c r="E22" s="89">
        <v>24.992610750000001</v>
      </c>
      <c r="F22" s="89">
        <v>121.49350777001141</v>
      </c>
    </row>
    <row r="23" spans="1:6" x14ac:dyDescent="0.25">
      <c r="A23" s="1">
        <v>21</v>
      </c>
      <c r="B23" s="1">
        <v>735</v>
      </c>
      <c r="C23" t="s">
        <v>3361</v>
      </c>
      <c r="D23" s="89" t="s">
        <v>6093</v>
      </c>
      <c r="E23" s="89">
        <v>22.67938075</v>
      </c>
      <c r="F23" s="89">
        <v>120.3235295986551</v>
      </c>
    </row>
    <row r="24" spans="1:6" x14ac:dyDescent="0.25">
      <c r="A24" s="1">
        <v>22</v>
      </c>
      <c r="B24" s="1">
        <v>750</v>
      </c>
      <c r="C24" t="s">
        <v>3545</v>
      </c>
      <c r="D24" s="89" t="s">
        <v>6093</v>
      </c>
      <c r="E24" s="89">
        <v>56.677795400000001</v>
      </c>
      <c r="F24" s="89">
        <v>124.8420486</v>
      </c>
    </row>
    <row r="25" spans="1:6" x14ac:dyDescent="0.25">
      <c r="A25" s="1">
        <v>23</v>
      </c>
      <c r="B25" s="1">
        <v>753</v>
      </c>
      <c r="C25" t="s">
        <v>3592</v>
      </c>
      <c r="D25" s="89" t="s">
        <v>6093</v>
      </c>
      <c r="E25" s="89">
        <v>23.020942300000002</v>
      </c>
      <c r="F25" s="89">
        <v>120.2215515</v>
      </c>
    </row>
    <row r="26" spans="1:6" x14ac:dyDescent="0.25">
      <c r="A26" s="1">
        <v>24</v>
      </c>
      <c r="B26" s="1">
        <v>754</v>
      </c>
      <c r="C26" t="s">
        <v>3600</v>
      </c>
      <c r="D26" s="89" t="s">
        <v>6093</v>
      </c>
      <c r="E26" s="89">
        <v>25.120962599999999</v>
      </c>
      <c r="F26" s="89">
        <v>121.7221528422764</v>
      </c>
    </row>
    <row r="27" spans="1:6" x14ac:dyDescent="0.25">
      <c r="A27" s="1">
        <v>25</v>
      </c>
      <c r="B27" s="1">
        <v>756</v>
      </c>
      <c r="C27" t="s">
        <v>3635</v>
      </c>
      <c r="D27" s="89" t="s">
        <v>6093</v>
      </c>
      <c r="E27" s="89">
        <v>25.037233199999999</v>
      </c>
      <c r="F27" s="89">
        <v>121.5526445185039</v>
      </c>
    </row>
    <row r="28" spans="1:6" x14ac:dyDescent="0.25">
      <c r="A28" s="1">
        <v>26</v>
      </c>
      <c r="B28" s="1">
        <v>763</v>
      </c>
      <c r="C28" t="s">
        <v>3720</v>
      </c>
      <c r="D28" s="89" t="s">
        <v>6093</v>
      </c>
      <c r="E28" s="89">
        <v>23.464960999999999</v>
      </c>
      <c r="F28" s="89">
        <v>120.24701399999999</v>
      </c>
    </row>
    <row r="29" spans="1:6" x14ac:dyDescent="0.25">
      <c r="A29" s="1">
        <v>27</v>
      </c>
      <c r="B29" s="1">
        <v>768</v>
      </c>
      <c r="C29" t="s">
        <v>3797</v>
      </c>
      <c r="D29" s="89" t="s">
        <v>6093</v>
      </c>
      <c r="E29" s="89">
        <v>25.095863649999998</v>
      </c>
      <c r="F29" s="89">
        <v>121.52012249879721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7074-C331-4BF9-9523-131B0A95BD7D}">
  <dimension ref="A1:F101"/>
  <sheetViews>
    <sheetView topLeftCell="B55" zoomScale="85" zoomScaleNormal="85" workbookViewId="0">
      <selection activeCell="H77" sqref="H77"/>
    </sheetView>
  </sheetViews>
  <sheetFormatPr defaultColWidth="11.42578125" defaultRowHeight="15" x14ac:dyDescent="0.25"/>
  <cols>
    <col min="1" max="1" width="16" style="1" customWidth="1"/>
    <col min="2" max="2" width="52" bestFit="1" customWidth="1"/>
    <col min="3" max="3" width="26.5703125" bestFit="1" customWidth="1"/>
    <col min="4" max="4" width="111.5703125" bestFit="1" customWidth="1"/>
    <col min="5" max="5" width="14.7109375" bestFit="1" customWidth="1"/>
    <col min="6" max="6" width="17.140625" bestFit="1" customWidth="1"/>
  </cols>
  <sheetData>
    <row r="1" spans="1:6" ht="21" x14ac:dyDescent="0.35">
      <c r="A1" s="33" t="s">
        <v>0</v>
      </c>
      <c r="B1" s="32" t="s">
        <v>1</v>
      </c>
      <c r="C1" s="32" t="s">
        <v>9041</v>
      </c>
      <c r="D1" s="32" t="s">
        <v>9042</v>
      </c>
      <c r="E1" s="77" t="s">
        <v>9558</v>
      </c>
      <c r="F1" s="81" t="s">
        <v>9559</v>
      </c>
    </row>
    <row r="2" spans="1:6" x14ac:dyDescent="0.25">
      <c r="A2" s="1">
        <v>1</v>
      </c>
      <c r="B2" t="s">
        <v>59</v>
      </c>
      <c r="C2" t="s">
        <v>9043</v>
      </c>
      <c r="D2" t="s">
        <v>9044</v>
      </c>
      <c r="E2" s="96">
        <v>52.514516299999997</v>
      </c>
      <c r="F2" s="96">
        <v>13.3893588</v>
      </c>
    </row>
    <row r="3" spans="1:6" x14ac:dyDescent="0.25">
      <c r="A3" s="1">
        <v>2</v>
      </c>
      <c r="B3" t="s">
        <v>9045</v>
      </c>
      <c r="C3" t="s">
        <v>9046</v>
      </c>
      <c r="D3" t="s">
        <v>9047</v>
      </c>
      <c r="E3" s="96">
        <v>53.850952900000003</v>
      </c>
      <c r="F3" s="96">
        <v>10.702578000000001</v>
      </c>
    </row>
    <row r="4" spans="1:6" x14ac:dyDescent="0.25">
      <c r="A4" s="1">
        <v>3</v>
      </c>
      <c r="B4" t="s">
        <v>9048</v>
      </c>
      <c r="C4" t="s">
        <v>9049</v>
      </c>
      <c r="D4" t="s">
        <v>9050</v>
      </c>
      <c r="E4" s="96">
        <v>48.105630300000001</v>
      </c>
      <c r="F4" s="96">
        <v>11.4775882</v>
      </c>
    </row>
    <row r="5" spans="1:6" x14ac:dyDescent="0.25">
      <c r="A5" s="1">
        <v>4</v>
      </c>
      <c r="B5" t="s">
        <v>9051</v>
      </c>
      <c r="C5" t="s">
        <v>9052</v>
      </c>
      <c r="D5" t="s">
        <v>9053</v>
      </c>
      <c r="E5" s="96">
        <v>51.046721099999999</v>
      </c>
      <c r="F5" s="96">
        <v>13.75751</v>
      </c>
    </row>
    <row r="6" spans="1:6" x14ac:dyDescent="0.25">
      <c r="A6" s="1">
        <v>5</v>
      </c>
      <c r="B6" t="s">
        <v>127</v>
      </c>
      <c r="C6" t="s">
        <v>9054</v>
      </c>
      <c r="D6" t="s">
        <v>9055</v>
      </c>
      <c r="E6" s="96">
        <v>49.4220544</v>
      </c>
      <c r="F6" s="96">
        <v>8.7604986</v>
      </c>
    </row>
    <row r="7" spans="1:6" x14ac:dyDescent="0.25">
      <c r="A7" s="1">
        <v>6</v>
      </c>
      <c r="B7" t="s">
        <v>346</v>
      </c>
      <c r="C7" t="s">
        <v>9056</v>
      </c>
      <c r="D7" t="s">
        <v>9057</v>
      </c>
      <c r="E7" s="96">
        <v>47.996090100000004</v>
      </c>
      <c r="F7" s="96">
        <v>7.8494004999999998</v>
      </c>
    </row>
    <row r="8" spans="1:6" x14ac:dyDescent="0.25">
      <c r="A8" s="1">
        <v>7</v>
      </c>
      <c r="B8" t="s">
        <v>573</v>
      </c>
      <c r="C8" t="s">
        <v>9058</v>
      </c>
      <c r="D8" t="s">
        <v>9059</v>
      </c>
      <c r="E8" s="96">
        <v>51.344099399999998</v>
      </c>
      <c r="F8" s="96">
        <v>12.393637999999999</v>
      </c>
    </row>
    <row r="9" spans="1:6" x14ac:dyDescent="0.25">
      <c r="A9" s="1">
        <v>8</v>
      </c>
      <c r="B9" t="s">
        <v>298</v>
      </c>
      <c r="C9" t="s">
        <v>9060</v>
      </c>
      <c r="D9" t="s">
        <v>9061</v>
      </c>
      <c r="E9" s="96">
        <v>53.550341000000003</v>
      </c>
      <c r="F9" s="96">
        <v>10.000654000000001</v>
      </c>
    </row>
    <row r="10" spans="1:6" x14ac:dyDescent="0.25">
      <c r="A10" s="1">
        <v>8</v>
      </c>
      <c r="B10" t="s">
        <v>9062</v>
      </c>
      <c r="C10" t="s">
        <v>9063</v>
      </c>
      <c r="D10" t="s">
        <v>9064</v>
      </c>
      <c r="E10" s="96">
        <v>48.1371617</v>
      </c>
      <c r="F10" s="96">
        <v>11.6052141</v>
      </c>
    </row>
    <row r="11" spans="1:6" x14ac:dyDescent="0.25">
      <c r="A11" s="1">
        <v>10</v>
      </c>
      <c r="B11" t="s">
        <v>339</v>
      </c>
      <c r="C11" t="s">
        <v>9065</v>
      </c>
      <c r="D11" t="s">
        <v>9066</v>
      </c>
      <c r="E11" s="96">
        <v>48.523616400000002</v>
      </c>
      <c r="F11" s="96">
        <v>9.0535531000000002</v>
      </c>
    </row>
    <row r="12" spans="1:6" x14ac:dyDescent="0.25">
      <c r="A12" s="1">
        <v>10</v>
      </c>
      <c r="B12" t="s">
        <v>604</v>
      </c>
      <c r="C12" t="s">
        <v>9067</v>
      </c>
      <c r="D12" t="s">
        <v>9068</v>
      </c>
      <c r="E12" s="96">
        <v>50.110644399999998</v>
      </c>
      <c r="F12" s="96">
        <v>8.6820917000000009</v>
      </c>
    </row>
    <row r="13" spans="1:6" x14ac:dyDescent="0.25">
      <c r="A13" s="1">
        <v>12</v>
      </c>
      <c r="B13" t="s">
        <v>8749</v>
      </c>
      <c r="C13" t="s">
        <v>9069</v>
      </c>
      <c r="D13" t="s">
        <v>9070</v>
      </c>
      <c r="E13" s="96">
        <v>50.001231400000002</v>
      </c>
      <c r="F13" s="96">
        <v>8.2762513000000002</v>
      </c>
    </row>
    <row r="14" spans="1:6" x14ac:dyDescent="0.25">
      <c r="A14" s="1">
        <v>12</v>
      </c>
      <c r="B14" t="s">
        <v>392</v>
      </c>
      <c r="C14" t="s">
        <v>9071</v>
      </c>
      <c r="D14" t="s">
        <v>9072</v>
      </c>
      <c r="E14" s="96">
        <v>49.610324599999998</v>
      </c>
      <c r="F14" s="96">
        <v>11.020140100000001</v>
      </c>
    </row>
    <row r="15" spans="1:6" x14ac:dyDescent="0.25">
      <c r="A15" s="1">
        <v>14</v>
      </c>
      <c r="B15" t="s">
        <v>9073</v>
      </c>
      <c r="C15" t="s">
        <v>9074</v>
      </c>
      <c r="D15" t="s">
        <v>9075</v>
      </c>
      <c r="E15" s="96">
        <v>52.558189800000001</v>
      </c>
      <c r="F15" s="96">
        <v>13.3660715</v>
      </c>
    </row>
    <row r="16" spans="1:6" x14ac:dyDescent="0.25">
      <c r="A16" s="1">
        <v>15</v>
      </c>
      <c r="B16" t="s">
        <v>432</v>
      </c>
      <c r="C16" t="s">
        <v>9076</v>
      </c>
      <c r="D16" t="s">
        <v>9077</v>
      </c>
      <c r="E16" s="96">
        <v>50.735850999999997</v>
      </c>
      <c r="F16" s="96">
        <v>7.1006600000000004</v>
      </c>
    </row>
    <row r="17" spans="1:6" x14ac:dyDescent="0.25">
      <c r="A17" s="1">
        <v>15</v>
      </c>
      <c r="B17" t="s">
        <v>378</v>
      </c>
      <c r="C17" t="s">
        <v>9078</v>
      </c>
      <c r="D17" t="s">
        <v>9079</v>
      </c>
      <c r="E17" s="96">
        <v>50.938361</v>
      </c>
      <c r="F17" s="96">
        <v>6.9599739999999999</v>
      </c>
    </row>
    <row r="18" spans="1:6" x14ac:dyDescent="0.25">
      <c r="A18" s="1">
        <v>15</v>
      </c>
      <c r="B18" t="s">
        <v>569</v>
      </c>
      <c r="C18" t="s">
        <v>9080</v>
      </c>
      <c r="D18" t="s">
        <v>9081</v>
      </c>
      <c r="E18" s="96">
        <v>49.800218999999998</v>
      </c>
      <c r="F18" s="96">
        <v>9.9261686000000005</v>
      </c>
    </row>
    <row r="19" spans="1:6" x14ac:dyDescent="0.25">
      <c r="A19" s="1">
        <v>15</v>
      </c>
      <c r="B19" t="s">
        <v>583</v>
      </c>
      <c r="C19" t="s">
        <v>9082</v>
      </c>
      <c r="D19" t="s">
        <v>9083</v>
      </c>
      <c r="E19" s="96">
        <v>51.982773399999999</v>
      </c>
      <c r="F19" s="96">
        <v>7.6119193999999997</v>
      </c>
    </row>
    <row r="20" spans="1:6" x14ac:dyDescent="0.25">
      <c r="A20" s="1">
        <v>19</v>
      </c>
      <c r="B20" t="s">
        <v>209</v>
      </c>
      <c r="C20" t="s">
        <v>9084</v>
      </c>
      <c r="D20" t="s">
        <v>9085</v>
      </c>
      <c r="E20" s="96">
        <v>52.372298800000003</v>
      </c>
      <c r="F20" s="96">
        <v>9.7845347999999994</v>
      </c>
    </row>
    <row r="21" spans="1:6" x14ac:dyDescent="0.25">
      <c r="A21" s="1">
        <v>20</v>
      </c>
      <c r="B21" t="s">
        <v>9086</v>
      </c>
      <c r="C21" t="s">
        <v>9087</v>
      </c>
      <c r="D21" t="s">
        <v>9088</v>
      </c>
      <c r="E21" s="96">
        <v>48.397400300000001</v>
      </c>
      <c r="F21" s="96">
        <v>9.9934335999999995</v>
      </c>
    </row>
    <row r="22" spans="1:6" x14ac:dyDescent="0.25">
      <c r="A22" s="1">
        <v>20</v>
      </c>
      <c r="B22" t="s">
        <v>474</v>
      </c>
      <c r="C22" t="s">
        <v>9089</v>
      </c>
      <c r="D22" t="s">
        <v>9090</v>
      </c>
      <c r="E22" s="96">
        <v>51.2028064</v>
      </c>
      <c r="F22" s="96">
        <v>6.7891865999999998</v>
      </c>
    </row>
    <row r="23" spans="1:6" x14ac:dyDescent="0.25">
      <c r="A23" s="1">
        <v>22</v>
      </c>
      <c r="B23" t="s">
        <v>589</v>
      </c>
      <c r="C23" t="s">
        <v>9091</v>
      </c>
      <c r="D23" t="s">
        <v>9092</v>
      </c>
      <c r="E23" s="96">
        <v>51.547283399999998</v>
      </c>
      <c r="F23" s="96">
        <v>9.9583624000000004</v>
      </c>
    </row>
    <row r="24" spans="1:6" x14ac:dyDescent="0.25">
      <c r="A24" s="1">
        <v>22</v>
      </c>
      <c r="B24" t="s">
        <v>9093</v>
      </c>
      <c r="C24" t="s">
        <v>9094</v>
      </c>
      <c r="D24" t="s">
        <v>9095</v>
      </c>
      <c r="E24" s="96">
        <v>51.458223500000003</v>
      </c>
      <c r="F24" s="96">
        <v>7.0158170999999996</v>
      </c>
    </row>
    <row r="25" spans="1:6" x14ac:dyDescent="0.25">
      <c r="A25" s="1">
        <v>24</v>
      </c>
      <c r="B25" t="s">
        <v>9096</v>
      </c>
      <c r="C25" t="s">
        <v>9097</v>
      </c>
      <c r="D25" t="s">
        <v>9098</v>
      </c>
      <c r="E25" s="96">
        <v>50.820717899999998</v>
      </c>
      <c r="F25" s="96">
        <v>8.7802398999999998</v>
      </c>
    </row>
    <row r="26" spans="1:6" x14ac:dyDescent="0.25">
      <c r="A26" s="1">
        <v>24</v>
      </c>
      <c r="B26" t="s">
        <v>9099</v>
      </c>
      <c r="C26" t="s">
        <v>9100</v>
      </c>
      <c r="D26" t="s">
        <v>9101</v>
      </c>
      <c r="E26" s="96">
        <v>48.779376300000003</v>
      </c>
      <c r="F26" s="96">
        <v>9.1686420999999996</v>
      </c>
    </row>
    <row r="27" spans="1:6" x14ac:dyDescent="0.25">
      <c r="A27" s="1">
        <v>26</v>
      </c>
      <c r="B27" t="s">
        <v>585</v>
      </c>
      <c r="C27" t="s">
        <v>9102</v>
      </c>
      <c r="D27" t="s">
        <v>9103</v>
      </c>
      <c r="E27" s="96">
        <v>50.9281717</v>
      </c>
      <c r="F27" s="96">
        <v>11.5879359</v>
      </c>
    </row>
    <row r="28" spans="1:6" x14ac:dyDescent="0.25">
      <c r="A28" s="1">
        <v>27</v>
      </c>
      <c r="B28" t="s">
        <v>9104</v>
      </c>
      <c r="C28" t="s">
        <v>9105</v>
      </c>
      <c r="D28" t="s">
        <v>9106</v>
      </c>
      <c r="E28" s="96">
        <v>49.489291299999998</v>
      </c>
      <c r="F28" s="96">
        <v>8.4673098000000007</v>
      </c>
    </row>
    <row r="29" spans="1:6" x14ac:dyDescent="0.25">
      <c r="A29" s="1">
        <v>28</v>
      </c>
      <c r="B29" t="s">
        <v>9107</v>
      </c>
      <c r="C29" t="s">
        <v>9108</v>
      </c>
      <c r="D29" t="s">
        <v>9109</v>
      </c>
      <c r="E29" s="96">
        <v>50.776350999999998</v>
      </c>
      <c r="F29" s="96">
        <v>6.0838619999999999</v>
      </c>
    </row>
    <row r="30" spans="1:6" x14ac:dyDescent="0.25">
      <c r="A30" s="1">
        <v>29</v>
      </c>
      <c r="B30" t="s">
        <v>9110</v>
      </c>
      <c r="C30" t="s">
        <v>9111</v>
      </c>
      <c r="D30" t="s">
        <v>9112</v>
      </c>
      <c r="E30" s="96">
        <v>49.453871999999997</v>
      </c>
      <c r="F30" s="96">
        <v>11.077298000000001</v>
      </c>
    </row>
    <row r="31" spans="1:6" x14ac:dyDescent="0.25">
      <c r="A31" s="1">
        <v>30</v>
      </c>
      <c r="B31" t="s">
        <v>587</v>
      </c>
      <c r="C31" t="s">
        <v>9113</v>
      </c>
      <c r="D31" t="s">
        <v>9114</v>
      </c>
      <c r="E31" s="96">
        <v>49.318167299999999</v>
      </c>
      <c r="F31" s="96">
        <v>7.3340335999999997</v>
      </c>
    </row>
    <row r="32" spans="1:6" x14ac:dyDescent="0.25">
      <c r="A32" s="1">
        <v>31</v>
      </c>
      <c r="B32" t="s">
        <v>9115</v>
      </c>
      <c r="C32" t="s">
        <v>9116</v>
      </c>
      <c r="D32" t="s">
        <v>9117</v>
      </c>
      <c r="E32" s="96">
        <v>48.394629600000002</v>
      </c>
      <c r="F32" s="96">
        <v>10.847585799999999</v>
      </c>
    </row>
    <row r="33" spans="1:6" x14ac:dyDescent="0.25">
      <c r="A33" s="1">
        <v>31</v>
      </c>
      <c r="B33" t="s">
        <v>575</v>
      </c>
      <c r="C33" t="s">
        <v>9118</v>
      </c>
      <c r="D33" t="s">
        <v>9119</v>
      </c>
      <c r="E33" s="96">
        <v>49.010744000000003</v>
      </c>
      <c r="F33" s="96">
        <v>12.1049907</v>
      </c>
    </row>
    <row r="34" spans="1:6" x14ac:dyDescent="0.25">
      <c r="A34" s="1">
        <v>33</v>
      </c>
      <c r="B34" t="s">
        <v>8928</v>
      </c>
      <c r="C34" t="s">
        <v>9120</v>
      </c>
      <c r="D34" t="s">
        <v>9121</v>
      </c>
      <c r="E34" s="96">
        <v>52.127509699999997</v>
      </c>
      <c r="F34" s="96">
        <v>11.609499599999999</v>
      </c>
    </row>
    <row r="35" spans="1:6" x14ac:dyDescent="0.25">
      <c r="A35" s="1">
        <v>34</v>
      </c>
      <c r="B35" t="s">
        <v>9122</v>
      </c>
      <c r="C35" t="s">
        <v>9123</v>
      </c>
      <c r="D35" t="s">
        <v>9124</v>
      </c>
      <c r="E35" s="96">
        <v>50.9777974</v>
      </c>
      <c r="F35" s="96">
        <v>11.0287364</v>
      </c>
    </row>
    <row r="36" spans="1:6" x14ac:dyDescent="0.25">
      <c r="A36" s="1">
        <v>34</v>
      </c>
      <c r="B36" t="s">
        <v>9125</v>
      </c>
      <c r="C36" t="s">
        <v>9126</v>
      </c>
      <c r="D36" t="s">
        <v>9127</v>
      </c>
      <c r="E36" s="96">
        <v>51.515583300000003</v>
      </c>
      <c r="F36" s="96">
        <v>7.4550242999999998</v>
      </c>
    </row>
    <row r="37" spans="1:6" x14ac:dyDescent="0.25">
      <c r="A37" s="1">
        <v>34</v>
      </c>
      <c r="B37" t="s">
        <v>8690</v>
      </c>
      <c r="C37" t="s">
        <v>9128</v>
      </c>
      <c r="D37" t="s">
        <v>9129</v>
      </c>
      <c r="E37" s="96">
        <v>51.4825041</v>
      </c>
      <c r="F37" s="96">
        <v>11.9705452</v>
      </c>
    </row>
    <row r="38" spans="1:6" x14ac:dyDescent="0.25">
      <c r="A38" s="1">
        <v>37</v>
      </c>
      <c r="B38" t="s">
        <v>9130</v>
      </c>
      <c r="C38" t="s">
        <v>9131</v>
      </c>
      <c r="D38" t="s">
        <v>9132</v>
      </c>
      <c r="E38" s="96">
        <v>49.008465800000003</v>
      </c>
      <c r="F38" s="96">
        <v>8.3984041000000005</v>
      </c>
    </row>
    <row r="39" spans="1:6" x14ac:dyDescent="0.25">
      <c r="A39" s="1">
        <v>38</v>
      </c>
      <c r="B39" t="s">
        <v>9133</v>
      </c>
      <c r="C39" t="s">
        <v>9134</v>
      </c>
      <c r="D39" t="s">
        <v>9135</v>
      </c>
      <c r="E39" s="96">
        <v>51.485509499999999</v>
      </c>
      <c r="F39" s="96">
        <v>7.2213858000000002</v>
      </c>
    </row>
    <row r="40" spans="1:6" x14ac:dyDescent="0.25">
      <c r="A40" s="1">
        <v>39</v>
      </c>
      <c r="B40" t="s">
        <v>8725</v>
      </c>
      <c r="C40" t="s">
        <v>9136</v>
      </c>
      <c r="D40" t="s">
        <v>9137</v>
      </c>
      <c r="E40" s="96">
        <v>52.266318200000001</v>
      </c>
      <c r="F40" s="96">
        <v>10.5118531</v>
      </c>
    </row>
    <row r="41" spans="1:6" x14ac:dyDescent="0.25">
      <c r="A41" s="1">
        <v>40</v>
      </c>
      <c r="B41" t="s">
        <v>9138</v>
      </c>
      <c r="C41" t="s">
        <v>9139</v>
      </c>
      <c r="D41" t="s">
        <v>9140</v>
      </c>
      <c r="E41" s="96">
        <v>54.085308300000001</v>
      </c>
      <c r="F41" s="96">
        <v>12.1249012</v>
      </c>
    </row>
    <row r="42" spans="1:6" x14ac:dyDescent="0.25">
      <c r="A42" s="1">
        <v>40</v>
      </c>
      <c r="B42" t="s">
        <v>9141</v>
      </c>
      <c r="C42" t="s">
        <v>9142</v>
      </c>
      <c r="D42" t="s">
        <v>9143</v>
      </c>
      <c r="E42" s="96">
        <v>51.440060699999997</v>
      </c>
      <c r="F42" s="96">
        <v>7.0227190000000004</v>
      </c>
    </row>
    <row r="43" spans="1:6" x14ac:dyDescent="0.25">
      <c r="A43" s="1">
        <v>40</v>
      </c>
      <c r="B43" t="s">
        <v>9144</v>
      </c>
      <c r="C43" t="s">
        <v>9145</v>
      </c>
      <c r="D43" t="s">
        <v>9146</v>
      </c>
      <c r="E43" s="96">
        <v>50.538876899999998</v>
      </c>
      <c r="F43" s="96">
        <v>9.6955404999999999</v>
      </c>
    </row>
    <row r="44" spans="1:6" x14ac:dyDescent="0.25">
      <c r="A44" s="1">
        <v>40</v>
      </c>
      <c r="B44" t="s">
        <v>9147</v>
      </c>
      <c r="C44" t="s">
        <v>9148</v>
      </c>
      <c r="D44" t="s">
        <v>9149</v>
      </c>
      <c r="E44" s="96">
        <v>50.0756637</v>
      </c>
      <c r="F44" s="96">
        <v>8.2019166000000006</v>
      </c>
    </row>
    <row r="45" spans="1:6" x14ac:dyDescent="0.25">
      <c r="A45" s="1">
        <v>40</v>
      </c>
      <c r="B45" t="s">
        <v>8873</v>
      </c>
      <c r="C45" t="s">
        <v>9150</v>
      </c>
      <c r="D45" t="s">
        <v>9151</v>
      </c>
      <c r="E45" s="96">
        <v>48.149956699999997</v>
      </c>
      <c r="F45" s="96">
        <v>11.620006</v>
      </c>
    </row>
    <row r="46" spans="1:6" x14ac:dyDescent="0.25">
      <c r="A46" s="1">
        <v>45</v>
      </c>
      <c r="B46" t="s">
        <v>8875</v>
      </c>
      <c r="C46" t="s">
        <v>9152</v>
      </c>
      <c r="D46" t="s">
        <v>9153</v>
      </c>
      <c r="E46" s="96">
        <v>49.022824800000002</v>
      </c>
      <c r="F46" s="96">
        <v>12.078648400000001</v>
      </c>
    </row>
    <row r="47" spans="1:6" x14ac:dyDescent="0.25">
      <c r="A47" s="1">
        <v>45</v>
      </c>
      <c r="B47" t="s">
        <v>8356</v>
      </c>
      <c r="C47" t="s">
        <v>9154</v>
      </c>
      <c r="D47" t="s">
        <v>9155</v>
      </c>
      <c r="E47" s="96">
        <v>52.610361300000001</v>
      </c>
      <c r="F47" s="96">
        <v>13.4598292</v>
      </c>
    </row>
    <row r="48" spans="1:6" x14ac:dyDescent="0.25">
      <c r="A48" s="1">
        <v>45</v>
      </c>
      <c r="B48" t="s">
        <v>9156</v>
      </c>
      <c r="C48" t="s">
        <v>9157</v>
      </c>
      <c r="D48" t="s">
        <v>9158</v>
      </c>
      <c r="E48" s="96">
        <v>50.577173500000001</v>
      </c>
      <c r="F48" s="96">
        <v>8.6740141000000008</v>
      </c>
    </row>
    <row r="49" spans="1:6" x14ac:dyDescent="0.25">
      <c r="A49" s="1">
        <v>48</v>
      </c>
      <c r="B49" t="s">
        <v>8202</v>
      </c>
      <c r="C49" t="s">
        <v>9159</v>
      </c>
      <c r="D49" t="s">
        <v>9160</v>
      </c>
      <c r="E49" s="96">
        <v>51.433752499999997</v>
      </c>
      <c r="F49" s="96">
        <v>7.0041539999999998</v>
      </c>
    </row>
    <row r="50" spans="1:6" x14ac:dyDescent="0.25">
      <c r="A50" s="1">
        <v>49</v>
      </c>
      <c r="B50" t="s">
        <v>9161</v>
      </c>
      <c r="C50" t="s">
        <v>9162</v>
      </c>
      <c r="D50" t="s">
        <v>9163</v>
      </c>
      <c r="E50" s="96">
        <v>51.322993400000001</v>
      </c>
      <c r="F50" s="96">
        <v>9.5129829000000008</v>
      </c>
    </row>
    <row r="51" spans="1:6" x14ac:dyDescent="0.25">
      <c r="A51" s="1">
        <v>50</v>
      </c>
      <c r="B51" t="s">
        <v>9164</v>
      </c>
      <c r="C51" t="s">
        <v>9165</v>
      </c>
      <c r="D51" t="s">
        <v>9166</v>
      </c>
      <c r="E51" s="96">
        <v>51.996346299999999</v>
      </c>
      <c r="F51" s="96">
        <v>8.5216204999999992</v>
      </c>
    </row>
    <row r="52" spans="1:6" x14ac:dyDescent="0.25">
      <c r="A52" s="1">
        <v>51</v>
      </c>
      <c r="B52" t="s">
        <v>9167</v>
      </c>
      <c r="C52" t="s">
        <v>9168</v>
      </c>
      <c r="D52" t="s">
        <v>9169</v>
      </c>
      <c r="E52" s="96">
        <v>53.067704599999999</v>
      </c>
      <c r="F52" s="96">
        <v>8.8499192000000004</v>
      </c>
    </row>
    <row r="53" spans="1:6" x14ac:dyDescent="0.25">
      <c r="A53" s="1">
        <v>51</v>
      </c>
      <c r="B53" t="s">
        <v>9170</v>
      </c>
      <c r="C53" t="s">
        <v>9171</v>
      </c>
      <c r="D53" t="s">
        <v>9172</v>
      </c>
      <c r="E53" s="96">
        <v>52.400930899999999</v>
      </c>
      <c r="F53" s="96">
        <v>13.059139699999999</v>
      </c>
    </row>
    <row r="54" spans="1:6" x14ac:dyDescent="0.25">
      <c r="A54" s="1">
        <v>51</v>
      </c>
      <c r="B54" t="s">
        <v>9173</v>
      </c>
      <c r="C54" t="s">
        <v>9174</v>
      </c>
      <c r="D54" t="s">
        <v>9175</v>
      </c>
      <c r="E54" s="96">
        <v>48.881268900000002</v>
      </c>
      <c r="F54" s="96">
        <v>12.5653123</v>
      </c>
    </row>
    <row r="55" spans="1:6" x14ac:dyDescent="0.25">
      <c r="A55" s="1">
        <v>51</v>
      </c>
      <c r="B55" t="s">
        <v>9176</v>
      </c>
      <c r="C55" t="s">
        <v>9177</v>
      </c>
      <c r="D55" t="s">
        <v>9178</v>
      </c>
      <c r="E55" s="96">
        <v>48.905062600000001</v>
      </c>
      <c r="F55" s="96">
        <v>9.0808114</v>
      </c>
    </row>
    <row r="56" spans="1:6" x14ac:dyDescent="0.25">
      <c r="A56" s="1">
        <v>55</v>
      </c>
      <c r="B56" t="s">
        <v>9179</v>
      </c>
      <c r="C56" t="s">
        <v>9180</v>
      </c>
      <c r="D56" t="s">
        <v>9181</v>
      </c>
      <c r="E56" s="96">
        <v>50.877230099999998</v>
      </c>
      <c r="F56" s="96">
        <v>12.079620800000001</v>
      </c>
    </row>
    <row r="57" spans="1:6" x14ac:dyDescent="0.25">
      <c r="A57" s="1">
        <v>55</v>
      </c>
      <c r="B57" t="s">
        <v>8704</v>
      </c>
      <c r="C57" t="s">
        <v>9182</v>
      </c>
      <c r="D57" t="s">
        <v>9183</v>
      </c>
      <c r="E57" s="96">
        <v>54.095790999999998</v>
      </c>
      <c r="F57" s="96">
        <v>13.3815238</v>
      </c>
    </row>
    <row r="58" spans="1:6" x14ac:dyDescent="0.25">
      <c r="A58" s="1">
        <v>55</v>
      </c>
      <c r="B58" t="s">
        <v>9184</v>
      </c>
      <c r="C58" t="s">
        <v>9185</v>
      </c>
      <c r="D58" t="s">
        <v>9186</v>
      </c>
      <c r="E58" s="96">
        <v>50.110644399999998</v>
      </c>
      <c r="F58" s="96">
        <v>8.6820917000000009</v>
      </c>
    </row>
    <row r="59" spans="1:6" x14ac:dyDescent="0.25">
      <c r="A59" s="1">
        <v>55</v>
      </c>
      <c r="B59" t="s">
        <v>9187</v>
      </c>
      <c r="C59" t="s">
        <v>9188</v>
      </c>
      <c r="D59" t="s">
        <v>9189</v>
      </c>
      <c r="E59" s="96">
        <v>50.938361</v>
      </c>
      <c r="F59" s="96">
        <v>6.9599739999999999</v>
      </c>
    </row>
    <row r="60" spans="1:6" x14ac:dyDescent="0.25">
      <c r="A60" s="1">
        <v>59</v>
      </c>
      <c r="B60" t="s">
        <v>9190</v>
      </c>
      <c r="C60" t="s">
        <v>9191</v>
      </c>
      <c r="D60" t="s">
        <v>9192</v>
      </c>
      <c r="E60" s="96">
        <v>50.123834500000001</v>
      </c>
      <c r="F60" s="96">
        <v>8.6485797000000009</v>
      </c>
    </row>
    <row r="61" spans="1:6" x14ac:dyDescent="0.25">
      <c r="A61" s="1">
        <v>59</v>
      </c>
      <c r="B61" t="s">
        <v>9193</v>
      </c>
      <c r="C61" t="s">
        <v>9194</v>
      </c>
      <c r="D61" t="s">
        <v>9195</v>
      </c>
      <c r="E61" s="96">
        <v>48.774916300000001</v>
      </c>
      <c r="F61" s="96">
        <v>9.1610879999999995</v>
      </c>
    </row>
    <row r="62" spans="1:6" x14ac:dyDescent="0.25">
      <c r="A62" s="1">
        <v>59</v>
      </c>
      <c r="B62" t="s">
        <v>9196</v>
      </c>
      <c r="C62" t="s">
        <v>9197</v>
      </c>
      <c r="D62" t="s">
        <v>9198</v>
      </c>
      <c r="E62" s="96">
        <v>53.106332999999999</v>
      </c>
      <c r="F62" s="96">
        <v>8.2312879999999993</v>
      </c>
    </row>
    <row r="63" spans="1:6" x14ac:dyDescent="0.25">
      <c r="A63" s="1">
        <v>59</v>
      </c>
      <c r="B63" t="s">
        <v>5138</v>
      </c>
      <c r="C63" t="s">
        <v>9199</v>
      </c>
      <c r="D63" t="s">
        <v>9200</v>
      </c>
      <c r="E63" s="96">
        <v>49.470411300000002</v>
      </c>
      <c r="F63" s="96">
        <v>8.4381567999999998</v>
      </c>
    </row>
    <row r="64" spans="1:6" x14ac:dyDescent="0.25">
      <c r="A64" s="1">
        <v>63</v>
      </c>
      <c r="B64" t="s">
        <v>9201</v>
      </c>
      <c r="C64" t="s">
        <v>9202</v>
      </c>
      <c r="D64" t="s">
        <v>9203</v>
      </c>
      <c r="E64" s="96">
        <v>51.3243528</v>
      </c>
      <c r="F64" s="96">
        <v>6.5839999999999996</v>
      </c>
    </row>
    <row r="65" spans="1:6" x14ac:dyDescent="0.25">
      <c r="A65" s="1">
        <v>63</v>
      </c>
      <c r="B65" t="s">
        <v>9204</v>
      </c>
      <c r="C65" t="s">
        <v>9205</v>
      </c>
      <c r="D65" t="s">
        <v>9206</v>
      </c>
      <c r="E65" s="96">
        <v>50.110644399999998</v>
      </c>
      <c r="F65" s="96">
        <v>8.6820917000000009</v>
      </c>
    </row>
    <row r="66" spans="1:6" x14ac:dyDescent="0.25">
      <c r="A66" s="1">
        <v>63</v>
      </c>
      <c r="B66" t="s">
        <v>9207</v>
      </c>
      <c r="C66" t="s">
        <v>9208</v>
      </c>
      <c r="D66" t="s">
        <v>9209</v>
      </c>
      <c r="E66" s="96">
        <v>52.0075717</v>
      </c>
      <c r="F66" s="96">
        <v>8.5461706</v>
      </c>
    </row>
    <row r="67" spans="1:6" x14ac:dyDescent="0.25">
      <c r="A67" s="1">
        <v>63</v>
      </c>
      <c r="B67" t="s">
        <v>8894</v>
      </c>
      <c r="C67" t="s">
        <v>9210</v>
      </c>
      <c r="D67" t="s">
        <v>9211</v>
      </c>
      <c r="E67" s="96">
        <v>51.300854100000002</v>
      </c>
      <c r="F67" s="96">
        <v>6.7493588000000004</v>
      </c>
    </row>
    <row r="68" spans="1:6" x14ac:dyDescent="0.25">
      <c r="A68" s="1">
        <v>67</v>
      </c>
      <c r="B68" t="s">
        <v>9212</v>
      </c>
      <c r="C68" t="s">
        <v>9213</v>
      </c>
      <c r="D68" t="s">
        <v>9214</v>
      </c>
      <c r="E68" s="96">
        <v>48.804097800000001</v>
      </c>
      <c r="F68" s="96">
        <v>9.2079004999999992</v>
      </c>
    </row>
    <row r="69" spans="1:6" x14ac:dyDescent="0.25">
      <c r="A69" s="1">
        <v>67</v>
      </c>
      <c r="B69" t="s">
        <v>9215</v>
      </c>
      <c r="C69" t="s">
        <v>9216</v>
      </c>
      <c r="D69" t="s">
        <v>9217</v>
      </c>
      <c r="E69" s="96">
        <v>49.883457100000001</v>
      </c>
      <c r="F69" s="96">
        <v>10.882643099999999</v>
      </c>
    </row>
    <row r="70" spans="1:6" x14ac:dyDescent="0.25">
      <c r="A70" s="1">
        <v>67</v>
      </c>
      <c r="B70" t="s">
        <v>9218</v>
      </c>
      <c r="C70" t="s">
        <v>9219</v>
      </c>
      <c r="D70" t="s">
        <v>9220</v>
      </c>
      <c r="E70" s="96">
        <v>48.106601400000002</v>
      </c>
      <c r="F70" s="96">
        <v>11.579369</v>
      </c>
    </row>
    <row r="71" spans="1:6" x14ac:dyDescent="0.25">
      <c r="A71" s="1">
        <v>67</v>
      </c>
      <c r="B71" t="s">
        <v>8890</v>
      </c>
      <c r="C71" t="s">
        <v>9221</v>
      </c>
      <c r="D71" t="s">
        <v>9222</v>
      </c>
      <c r="E71" s="96">
        <v>53.138975299999998</v>
      </c>
      <c r="F71" s="96">
        <v>8.2146016999999993</v>
      </c>
    </row>
    <row r="72" spans="1:6" x14ac:dyDescent="0.25">
      <c r="A72" s="1">
        <v>71</v>
      </c>
      <c r="B72" t="s">
        <v>9223</v>
      </c>
      <c r="C72" t="s">
        <v>9224</v>
      </c>
      <c r="D72" t="s">
        <v>9225</v>
      </c>
      <c r="E72" s="96">
        <v>50.135695800000001</v>
      </c>
      <c r="F72" s="96">
        <v>8.6095485000000007</v>
      </c>
    </row>
    <row r="73" spans="1:6" x14ac:dyDescent="0.25">
      <c r="A73" s="1">
        <v>71</v>
      </c>
      <c r="B73" t="s">
        <v>9226</v>
      </c>
      <c r="C73" t="s">
        <v>9227</v>
      </c>
      <c r="D73" t="s">
        <v>9228</v>
      </c>
      <c r="E73" s="96">
        <v>51.049328600000003</v>
      </c>
      <c r="F73" s="96">
        <v>13.7381437</v>
      </c>
    </row>
    <row r="74" spans="1:6" x14ac:dyDescent="0.25">
      <c r="A74" s="1">
        <v>71</v>
      </c>
      <c r="B74" t="s">
        <v>9229</v>
      </c>
      <c r="C74" t="s">
        <v>9230</v>
      </c>
      <c r="D74" t="s">
        <v>9231</v>
      </c>
      <c r="E74" s="96">
        <v>53.630036500000003</v>
      </c>
      <c r="F74" s="96">
        <v>11.415387600000001</v>
      </c>
    </row>
    <row r="75" spans="1:6" x14ac:dyDescent="0.25">
      <c r="A75" s="1">
        <v>71</v>
      </c>
      <c r="B75" t="s">
        <v>8614</v>
      </c>
      <c r="C75" t="s">
        <v>9232</v>
      </c>
      <c r="D75" t="s">
        <v>9233</v>
      </c>
      <c r="E75" s="96">
        <v>53.555694299999999</v>
      </c>
      <c r="F75" s="96">
        <v>9.9217467999999993</v>
      </c>
    </row>
    <row r="76" spans="1:6" x14ac:dyDescent="0.25">
      <c r="A76" s="1">
        <v>75</v>
      </c>
      <c r="B76" t="s">
        <v>8141</v>
      </c>
      <c r="C76" t="s">
        <v>9234</v>
      </c>
      <c r="D76" t="s">
        <v>9235</v>
      </c>
      <c r="E76" s="96">
        <v>48.899417200000002</v>
      </c>
      <c r="F76" s="96">
        <v>9.1976514999999992</v>
      </c>
    </row>
    <row r="77" spans="1:6" x14ac:dyDescent="0.25">
      <c r="A77" s="1">
        <v>75</v>
      </c>
      <c r="B77" t="s">
        <v>9236</v>
      </c>
      <c r="C77" t="s">
        <v>9237</v>
      </c>
      <c r="D77" t="s">
        <v>9238</v>
      </c>
      <c r="E77" s="96">
        <v>52.358524199999998</v>
      </c>
      <c r="F77" s="96">
        <v>9.8311416999999999</v>
      </c>
    </row>
    <row r="78" spans="1:6" x14ac:dyDescent="0.25">
      <c r="A78" s="1">
        <v>75</v>
      </c>
      <c r="B78" t="s">
        <v>9239</v>
      </c>
      <c r="C78" t="s">
        <v>9240</v>
      </c>
      <c r="D78" t="s">
        <v>9241</v>
      </c>
      <c r="E78" s="96">
        <v>50.086370299999999</v>
      </c>
      <c r="F78" s="96">
        <v>8.7626974000000004</v>
      </c>
    </row>
    <row r="79" spans="1:6" x14ac:dyDescent="0.25">
      <c r="A79" s="1">
        <v>75</v>
      </c>
      <c r="B79" t="s">
        <v>9242</v>
      </c>
      <c r="C79" t="s">
        <v>9243</v>
      </c>
      <c r="D79" t="s">
        <v>9244</v>
      </c>
      <c r="E79" s="96">
        <v>50.844316900000003</v>
      </c>
      <c r="F79" s="96">
        <v>12.885766200000001</v>
      </c>
    </row>
    <row r="80" spans="1:6" x14ac:dyDescent="0.25">
      <c r="A80" s="1">
        <v>79</v>
      </c>
      <c r="B80" t="s">
        <v>9245</v>
      </c>
      <c r="C80" t="s">
        <v>9246</v>
      </c>
      <c r="D80" t="s">
        <v>9247</v>
      </c>
      <c r="E80" s="96">
        <v>50.900264399999998</v>
      </c>
      <c r="F80" s="96">
        <v>11.282977799999999</v>
      </c>
    </row>
    <row r="81" spans="1:6" x14ac:dyDescent="0.25">
      <c r="A81" s="1">
        <v>79</v>
      </c>
      <c r="B81" t="s">
        <v>9248</v>
      </c>
      <c r="C81" t="s">
        <v>9249</v>
      </c>
      <c r="D81" t="s">
        <v>9250</v>
      </c>
      <c r="E81" s="96">
        <v>51.193032600000002</v>
      </c>
      <c r="F81" s="96">
        <v>6.6919995999999999</v>
      </c>
    </row>
    <row r="82" spans="1:6" x14ac:dyDescent="0.25">
      <c r="A82" s="1">
        <v>81</v>
      </c>
      <c r="B82" t="s">
        <v>7745</v>
      </c>
      <c r="C82" t="s">
        <v>9251</v>
      </c>
      <c r="D82" t="s">
        <v>9252</v>
      </c>
      <c r="E82" s="96">
        <v>53.557229700000001</v>
      </c>
      <c r="F82" s="96">
        <v>10.0093032</v>
      </c>
    </row>
    <row r="83" spans="1:6" x14ac:dyDescent="0.25">
      <c r="A83" s="1">
        <v>81</v>
      </c>
      <c r="B83" t="s">
        <v>9253</v>
      </c>
      <c r="C83" t="s">
        <v>9254</v>
      </c>
      <c r="D83" t="s">
        <v>9255</v>
      </c>
      <c r="E83" s="96">
        <v>48.9885187</v>
      </c>
      <c r="F83" s="96">
        <v>8.3783609000000006</v>
      </c>
    </row>
    <row r="84" spans="1:6" x14ac:dyDescent="0.25">
      <c r="A84" s="1">
        <v>81</v>
      </c>
      <c r="B84" t="s">
        <v>9256</v>
      </c>
      <c r="C84" t="s">
        <v>9257</v>
      </c>
      <c r="D84" t="s">
        <v>9258</v>
      </c>
      <c r="E84" s="96">
        <v>52.406233700000001</v>
      </c>
      <c r="F84" s="96">
        <v>13.5688452</v>
      </c>
    </row>
    <row r="85" spans="1:6" x14ac:dyDescent="0.25">
      <c r="A85" s="1">
        <v>84</v>
      </c>
      <c r="B85" t="s">
        <v>9259</v>
      </c>
      <c r="C85" t="s">
        <v>9260</v>
      </c>
      <c r="D85" t="s">
        <v>9261</v>
      </c>
      <c r="E85" s="96">
        <v>52.491791999999997</v>
      </c>
      <c r="F85" s="96">
        <v>13.280619099999999</v>
      </c>
    </row>
    <row r="86" spans="1:6" x14ac:dyDescent="0.25">
      <c r="A86" s="1">
        <v>84</v>
      </c>
      <c r="B86" t="s">
        <v>8768</v>
      </c>
      <c r="C86" t="s">
        <v>9262</v>
      </c>
      <c r="D86" t="s">
        <v>9263</v>
      </c>
      <c r="E86" s="96">
        <v>48.7566098</v>
      </c>
      <c r="F86" s="96">
        <v>9.1441072000000005</v>
      </c>
    </row>
    <row r="87" spans="1:6" x14ac:dyDescent="0.25">
      <c r="A87" s="1">
        <v>86</v>
      </c>
      <c r="B87" t="s">
        <v>9264</v>
      </c>
      <c r="C87" t="s">
        <v>9265</v>
      </c>
      <c r="D87" t="s">
        <v>9266</v>
      </c>
      <c r="E87" s="96">
        <v>51.464406400000001</v>
      </c>
      <c r="F87" s="96">
        <v>7.3274517000000001</v>
      </c>
    </row>
    <row r="88" spans="1:6" x14ac:dyDescent="0.25">
      <c r="A88" s="1">
        <v>86</v>
      </c>
      <c r="B88" t="s">
        <v>9267</v>
      </c>
      <c r="C88" t="s">
        <v>9268</v>
      </c>
      <c r="D88" t="s">
        <v>9269</v>
      </c>
      <c r="E88" s="96">
        <v>50.074969799999998</v>
      </c>
      <c r="F88" s="96">
        <v>8.2533033000000007</v>
      </c>
    </row>
    <row r="89" spans="1:6" x14ac:dyDescent="0.25">
      <c r="A89" s="1">
        <v>86</v>
      </c>
      <c r="B89" t="s">
        <v>9270</v>
      </c>
      <c r="C89" t="s">
        <v>9271</v>
      </c>
      <c r="D89" t="s">
        <v>9272</v>
      </c>
      <c r="E89" s="96">
        <v>48.063235900000002</v>
      </c>
      <c r="F89" s="96">
        <v>8.4945021999999994</v>
      </c>
    </row>
    <row r="90" spans="1:6" x14ac:dyDescent="0.25">
      <c r="A90" s="1">
        <v>89</v>
      </c>
      <c r="B90" t="s">
        <v>9273</v>
      </c>
      <c r="C90" t="s">
        <v>9274</v>
      </c>
      <c r="D90" t="s">
        <v>9275</v>
      </c>
      <c r="E90" s="96">
        <v>51.962674200000002</v>
      </c>
      <c r="F90" s="96">
        <v>7.6454303000000001</v>
      </c>
    </row>
    <row r="91" spans="1:6" x14ac:dyDescent="0.25">
      <c r="A91" s="1">
        <v>89</v>
      </c>
      <c r="B91" t="s">
        <v>9276</v>
      </c>
      <c r="C91" t="s">
        <v>9277</v>
      </c>
      <c r="D91" t="s">
        <v>9278</v>
      </c>
      <c r="E91" s="96">
        <v>49.470411300000002</v>
      </c>
      <c r="F91" s="96">
        <v>8.4381567999999998</v>
      </c>
    </row>
    <row r="92" spans="1:6" x14ac:dyDescent="0.25">
      <c r="A92" s="1">
        <v>89</v>
      </c>
      <c r="B92" t="s">
        <v>9279</v>
      </c>
      <c r="C92" t="s">
        <v>9280</v>
      </c>
      <c r="D92" t="s">
        <v>9281</v>
      </c>
      <c r="E92" s="96">
        <v>52.271959500000001</v>
      </c>
      <c r="F92" s="96">
        <v>8.0476349999999996</v>
      </c>
    </row>
    <row r="93" spans="1:6" x14ac:dyDescent="0.25">
      <c r="A93" s="1">
        <v>92</v>
      </c>
      <c r="B93" t="s">
        <v>8756</v>
      </c>
      <c r="C93" t="s">
        <v>9282</v>
      </c>
      <c r="D93" t="s">
        <v>9283</v>
      </c>
      <c r="E93" s="96">
        <v>49.874868599999999</v>
      </c>
      <c r="F93" s="96">
        <v>8.6573893000000002</v>
      </c>
    </row>
    <row r="94" spans="1:6" x14ac:dyDescent="0.25">
      <c r="A94" s="1">
        <v>92</v>
      </c>
      <c r="B94" t="s">
        <v>7868</v>
      </c>
      <c r="C94" t="s">
        <v>9284</v>
      </c>
      <c r="D94" t="s">
        <v>9285</v>
      </c>
      <c r="E94" s="96">
        <v>52.203276899999999</v>
      </c>
      <c r="F94" s="96">
        <v>8.7960276000000004</v>
      </c>
    </row>
    <row r="95" spans="1:6" x14ac:dyDescent="0.25">
      <c r="A95" s="1">
        <v>92</v>
      </c>
      <c r="B95" t="s">
        <v>8872</v>
      </c>
      <c r="C95" t="s">
        <v>9286</v>
      </c>
      <c r="D95" t="s">
        <v>9287</v>
      </c>
      <c r="E95" s="96">
        <v>48.097347200000002</v>
      </c>
      <c r="F95" s="96">
        <v>11.644567826181399</v>
      </c>
    </row>
    <row r="96" spans="1:6" x14ac:dyDescent="0.25">
      <c r="A96" s="1">
        <v>92</v>
      </c>
      <c r="B96" t="s">
        <v>9288</v>
      </c>
      <c r="C96" t="s">
        <v>9289</v>
      </c>
      <c r="D96" t="s">
        <v>9290</v>
      </c>
      <c r="E96" s="96">
        <v>51.4825041</v>
      </c>
      <c r="F96" s="96">
        <v>11.9705452</v>
      </c>
    </row>
    <row r="97" spans="1:6" x14ac:dyDescent="0.25">
      <c r="A97" s="1">
        <v>93</v>
      </c>
      <c r="B97" t="s">
        <v>9291</v>
      </c>
      <c r="C97" t="s">
        <v>9292</v>
      </c>
      <c r="D97" t="s">
        <v>9293</v>
      </c>
      <c r="E97" s="96">
        <v>53.551942199999999</v>
      </c>
      <c r="F97" s="96">
        <v>9.9430011</v>
      </c>
    </row>
    <row r="98" spans="1:6" x14ac:dyDescent="0.25">
      <c r="A98" s="1">
        <v>93</v>
      </c>
      <c r="B98" t="s">
        <v>9294</v>
      </c>
      <c r="C98" t="s">
        <v>9295</v>
      </c>
      <c r="D98" t="s">
        <v>9296</v>
      </c>
      <c r="E98" s="96">
        <v>49.757089399999998</v>
      </c>
      <c r="F98" s="96">
        <v>6.6518246000000003</v>
      </c>
    </row>
    <row r="99" spans="1:6" x14ac:dyDescent="0.25">
      <c r="A99" s="1">
        <v>93</v>
      </c>
      <c r="B99" t="s">
        <v>8714</v>
      </c>
      <c r="C99" t="s">
        <v>9297</v>
      </c>
      <c r="D99" t="s">
        <v>9298</v>
      </c>
      <c r="E99" s="96">
        <v>53.550341000000003</v>
      </c>
      <c r="F99" s="96">
        <v>10.000654000000001</v>
      </c>
    </row>
    <row r="100" spans="1:6" x14ac:dyDescent="0.25">
      <c r="A100" s="1">
        <v>99</v>
      </c>
      <c r="B100" t="s">
        <v>9299</v>
      </c>
      <c r="C100" t="s">
        <v>9300</v>
      </c>
      <c r="D100" t="s">
        <v>9301</v>
      </c>
      <c r="E100" s="96">
        <v>51.616070800000003</v>
      </c>
      <c r="F100" s="96">
        <v>7.1925172999999996</v>
      </c>
    </row>
    <row r="101" spans="1:6" x14ac:dyDescent="0.25">
      <c r="A101" s="1">
        <v>99</v>
      </c>
      <c r="B101" t="s">
        <v>9302</v>
      </c>
      <c r="C101" t="s">
        <v>9303</v>
      </c>
      <c r="D101" t="s">
        <v>9304</v>
      </c>
      <c r="E101" s="96">
        <v>48.531777099999999</v>
      </c>
      <c r="F101" s="96">
        <v>9.0643408999999995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BC7B-0668-4386-8A22-37E7EBBB4656}">
  <dimension ref="A1:BG11"/>
  <sheetViews>
    <sheetView tabSelected="1" topLeftCell="B1" zoomScaleNormal="100" workbookViewId="0">
      <selection activeCell="L22" sqref="L22"/>
    </sheetView>
  </sheetViews>
  <sheetFormatPr defaultColWidth="11.42578125" defaultRowHeight="15" x14ac:dyDescent="0.25"/>
  <cols>
    <col min="1" max="1" width="10.85546875" style="1"/>
    <col min="2" max="2" width="51.28515625" bestFit="1" customWidth="1"/>
    <col min="3" max="3" width="13.5703125" bestFit="1" customWidth="1"/>
    <col min="4" max="4" width="14.7109375" bestFit="1" customWidth="1"/>
    <col min="5" max="5" width="17.140625" bestFit="1" customWidth="1"/>
  </cols>
  <sheetData>
    <row r="1" spans="1:59" s="32" customFormat="1" ht="21" x14ac:dyDescent="0.35">
      <c r="A1" s="33" t="s">
        <v>0</v>
      </c>
      <c r="B1" s="32" t="s">
        <v>1</v>
      </c>
      <c r="C1" s="32" t="s">
        <v>2</v>
      </c>
      <c r="D1" s="32" t="s">
        <v>9558</v>
      </c>
      <c r="E1" s="32" t="s">
        <v>9559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x14ac:dyDescent="0.25">
      <c r="A2" s="1">
        <v>1</v>
      </c>
      <c r="B2" t="s">
        <v>2218</v>
      </c>
      <c r="C2" t="s">
        <v>7133</v>
      </c>
      <c r="D2">
        <v>1.4419683000000001</v>
      </c>
      <c r="E2">
        <v>38.431397500000003</v>
      </c>
    </row>
    <row r="3" spans="1:59" x14ac:dyDescent="0.25">
      <c r="A3" s="1">
        <v>2</v>
      </c>
      <c r="B3" t="s">
        <v>2048</v>
      </c>
      <c r="C3" t="s">
        <v>6264</v>
      </c>
      <c r="D3">
        <v>-28.8166236</v>
      </c>
      <c r="E3">
        <v>24.991638999999999</v>
      </c>
    </row>
    <row r="4" spans="1:59" x14ac:dyDescent="0.25">
      <c r="A4" s="1">
        <v>3</v>
      </c>
      <c r="B4" t="s">
        <v>3043</v>
      </c>
      <c r="C4" t="s">
        <v>7467</v>
      </c>
      <c r="D4">
        <v>-6.5247123</v>
      </c>
      <c r="E4">
        <v>35.787843799999997</v>
      </c>
    </row>
    <row r="5" spans="1:59" x14ac:dyDescent="0.25">
      <c r="A5" s="1">
        <v>4</v>
      </c>
      <c r="B5" t="s">
        <v>9305</v>
      </c>
      <c r="C5" t="s">
        <v>7133</v>
      </c>
      <c r="D5">
        <v>1.4419683000000001</v>
      </c>
      <c r="E5">
        <v>38.431397500000003</v>
      </c>
    </row>
    <row r="6" spans="1:59" x14ac:dyDescent="0.25">
      <c r="A6" s="1">
        <v>5</v>
      </c>
      <c r="B6" t="s">
        <v>3332</v>
      </c>
      <c r="C6" t="s">
        <v>6264</v>
      </c>
      <c r="D6">
        <v>-28.8166236</v>
      </c>
      <c r="E6">
        <v>24.991638999999999</v>
      </c>
    </row>
    <row r="7" spans="1:59" x14ac:dyDescent="0.25">
      <c r="A7" s="1">
        <v>6</v>
      </c>
      <c r="B7" t="s">
        <v>9306</v>
      </c>
      <c r="C7" t="s">
        <v>6517</v>
      </c>
      <c r="D7">
        <v>26.254049299999998</v>
      </c>
      <c r="E7">
        <v>29.267546899999999</v>
      </c>
    </row>
    <row r="8" spans="1:59" x14ac:dyDescent="0.25">
      <c r="A8" s="1">
        <v>7</v>
      </c>
      <c r="B8" t="s">
        <v>9307</v>
      </c>
      <c r="C8" t="s">
        <v>6517</v>
      </c>
      <c r="D8">
        <v>26.254049299999998</v>
      </c>
      <c r="E8">
        <v>29.267546899999999</v>
      </c>
    </row>
    <row r="9" spans="1:59" x14ac:dyDescent="0.25">
      <c r="A9" s="1">
        <v>8</v>
      </c>
      <c r="B9" t="s">
        <v>4227</v>
      </c>
      <c r="C9" t="s">
        <v>6264</v>
      </c>
      <c r="D9">
        <v>-28.8166236</v>
      </c>
      <c r="E9">
        <v>24.991638999999999</v>
      </c>
    </row>
    <row r="10" spans="1:59" x14ac:dyDescent="0.25">
      <c r="A10" s="1">
        <v>9</v>
      </c>
      <c r="B10" t="s">
        <v>9308</v>
      </c>
      <c r="C10" t="s">
        <v>6853</v>
      </c>
      <c r="D10">
        <v>33.843940799999999</v>
      </c>
      <c r="E10">
        <v>9.4001380000000001</v>
      </c>
    </row>
    <row r="11" spans="1:59" x14ac:dyDescent="0.25">
      <c r="A11" s="1">
        <v>10</v>
      </c>
      <c r="B11" t="s">
        <v>9309</v>
      </c>
      <c r="C11" t="s">
        <v>7329</v>
      </c>
      <c r="D11">
        <v>31.1728205</v>
      </c>
      <c r="E11">
        <v>-7.3362482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337A-32A5-4831-8CD3-1BB5F50F1B24}">
  <dimension ref="A1:AX8"/>
  <sheetViews>
    <sheetView workbookViewId="0">
      <selection activeCell="G17" sqref="G17"/>
    </sheetView>
  </sheetViews>
  <sheetFormatPr defaultColWidth="11.42578125" defaultRowHeight="15" x14ac:dyDescent="0.25"/>
  <cols>
    <col min="1" max="1" width="10.85546875" style="1"/>
    <col min="2" max="2" width="20.5703125" style="1" bestFit="1" customWidth="1"/>
    <col min="3" max="3" width="36.5703125" bestFit="1" customWidth="1"/>
    <col min="4" max="4" width="13.5703125" bestFit="1" customWidth="1"/>
    <col min="5" max="5" width="15.7109375" bestFit="1" customWidth="1"/>
    <col min="6" max="6" width="17.140625" bestFit="1" customWidth="1"/>
  </cols>
  <sheetData>
    <row r="1" spans="1:50" s="32" customFormat="1" ht="21" x14ac:dyDescent="0.35">
      <c r="A1" s="33" t="s">
        <v>0</v>
      </c>
      <c r="B1" s="33" t="s">
        <v>658</v>
      </c>
      <c r="C1" s="32" t="s">
        <v>659</v>
      </c>
      <c r="D1" s="32" t="s">
        <v>2</v>
      </c>
      <c r="E1" s="32" t="s">
        <v>9560</v>
      </c>
      <c r="F1" s="32" t="s">
        <v>9559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1">
        <v>1</v>
      </c>
      <c r="B2" s="1">
        <v>483</v>
      </c>
      <c r="C2" t="s">
        <v>1415</v>
      </c>
      <c r="D2" t="s">
        <v>819</v>
      </c>
      <c r="E2">
        <v>22.379593549999999</v>
      </c>
      <c r="F2">
        <v>114.202202597672</v>
      </c>
    </row>
    <row r="3" spans="1:50" x14ac:dyDescent="0.25">
      <c r="A3" s="1">
        <v>2</v>
      </c>
      <c r="B3" s="1">
        <v>619</v>
      </c>
      <c r="C3" t="s">
        <v>2121</v>
      </c>
      <c r="D3" t="s">
        <v>819</v>
      </c>
      <c r="E3">
        <v>22.270609700000001</v>
      </c>
      <c r="F3">
        <v>114.13067119999999</v>
      </c>
    </row>
    <row r="4" spans="1:50" x14ac:dyDescent="0.25">
      <c r="A4" s="1">
        <v>3</v>
      </c>
      <c r="B4" s="1">
        <v>721</v>
      </c>
      <c r="C4" t="s">
        <v>3182</v>
      </c>
      <c r="D4" t="s">
        <v>819</v>
      </c>
      <c r="E4">
        <v>22.322483900000002</v>
      </c>
      <c r="F4">
        <v>114.2273789465422</v>
      </c>
    </row>
    <row r="5" spans="1:50" x14ac:dyDescent="0.25">
      <c r="A5" s="1">
        <v>4</v>
      </c>
      <c r="B5" s="1">
        <v>759</v>
      </c>
      <c r="C5" t="s">
        <v>3673</v>
      </c>
      <c r="D5" t="s">
        <v>819</v>
      </c>
      <c r="E5">
        <v>22.30901965</v>
      </c>
      <c r="F5">
        <v>114.17438803791219</v>
      </c>
    </row>
    <row r="6" spans="1:50" x14ac:dyDescent="0.25">
      <c r="A6" s="1">
        <v>5</v>
      </c>
      <c r="B6" s="1">
        <v>788</v>
      </c>
      <c r="C6" t="s">
        <v>4052</v>
      </c>
      <c r="D6" t="s">
        <v>819</v>
      </c>
      <c r="E6">
        <v>22.270223900000001</v>
      </c>
      <c r="F6">
        <v>114.23677042695419</v>
      </c>
    </row>
    <row r="7" spans="1:50" x14ac:dyDescent="0.25">
      <c r="A7" s="1">
        <v>6</v>
      </c>
      <c r="B7" s="1">
        <v>796</v>
      </c>
      <c r="C7" t="s">
        <v>4159</v>
      </c>
      <c r="D7" t="s">
        <v>819</v>
      </c>
      <c r="E7">
        <v>22.341237599999999</v>
      </c>
      <c r="F7">
        <v>114.13457622780599</v>
      </c>
    </row>
    <row r="8" spans="1:50" x14ac:dyDescent="0.25">
      <c r="A8" s="1">
        <v>7</v>
      </c>
      <c r="B8" s="1">
        <v>816</v>
      </c>
      <c r="C8" t="s">
        <v>4460</v>
      </c>
      <c r="D8" t="s">
        <v>819</v>
      </c>
      <c r="E8">
        <v>22.407823400000002</v>
      </c>
      <c r="F8">
        <v>113.9771509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2472-5D58-46CD-831C-3D46C09850BF}">
  <dimension ref="A1:AP24"/>
  <sheetViews>
    <sheetView workbookViewId="0">
      <selection activeCell="I15" sqref="I15"/>
    </sheetView>
  </sheetViews>
  <sheetFormatPr defaultColWidth="11.42578125" defaultRowHeight="15" x14ac:dyDescent="0.25"/>
  <cols>
    <col min="1" max="1" width="10.85546875" style="1"/>
    <col min="2" max="2" width="18.42578125" style="1" bestFit="1" customWidth="1"/>
    <col min="3" max="3" width="48.7109375" bestFit="1" customWidth="1"/>
    <col min="4" max="4" width="13.5703125" bestFit="1" customWidth="1"/>
    <col min="5" max="5" width="14.7109375" bestFit="1" customWidth="1"/>
    <col min="6" max="6" width="17.140625" bestFit="1" customWidth="1"/>
  </cols>
  <sheetData>
    <row r="1" spans="1:42" s="32" customFormat="1" ht="21" x14ac:dyDescent="0.35">
      <c r="A1" s="33" t="s">
        <v>0</v>
      </c>
      <c r="B1" s="33" t="s">
        <v>658</v>
      </c>
      <c r="C1" s="32" t="s">
        <v>659</v>
      </c>
      <c r="D1" s="32" t="s">
        <v>2</v>
      </c>
      <c r="E1" s="25" t="s">
        <v>9558</v>
      </c>
      <c r="F1" s="25" t="s">
        <v>9559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</row>
    <row r="2" spans="1:42" x14ac:dyDescent="0.25">
      <c r="A2" s="1">
        <v>11</v>
      </c>
      <c r="B2" s="1">
        <v>808</v>
      </c>
      <c r="C2" t="s">
        <v>4324</v>
      </c>
      <c r="D2" s="89" t="s">
        <v>6517</v>
      </c>
      <c r="E2">
        <v>26.254049299999998</v>
      </c>
      <c r="F2">
        <v>29.267546899999999</v>
      </c>
    </row>
    <row r="3" spans="1:42" x14ac:dyDescent="0.25">
      <c r="A3" s="1">
        <v>12</v>
      </c>
      <c r="B3" s="1">
        <v>809</v>
      </c>
      <c r="C3" t="s">
        <v>4348</v>
      </c>
      <c r="D3" s="89" t="s">
        <v>6517</v>
      </c>
      <c r="E3" s="89">
        <v>26.254049299999998</v>
      </c>
      <c r="F3" s="89">
        <v>29.267546899999999</v>
      </c>
    </row>
    <row r="4" spans="1:42" x14ac:dyDescent="0.25">
      <c r="A4" s="1">
        <v>13</v>
      </c>
      <c r="B4" s="1">
        <v>843</v>
      </c>
      <c r="C4" t="s">
        <v>4792</v>
      </c>
      <c r="D4" s="89" t="s">
        <v>6517</v>
      </c>
      <c r="E4" s="89">
        <v>26.254049299999998</v>
      </c>
      <c r="F4" s="89">
        <v>29.267546899999999</v>
      </c>
    </row>
    <row r="5" spans="1:42" x14ac:dyDescent="0.25">
      <c r="A5" s="1">
        <v>14</v>
      </c>
      <c r="B5" s="1">
        <v>851</v>
      </c>
      <c r="C5" t="s">
        <v>4871</v>
      </c>
      <c r="D5" s="89" t="s">
        <v>6517</v>
      </c>
      <c r="E5" s="89">
        <v>26.254049299999998</v>
      </c>
      <c r="F5" s="89">
        <v>29.267546899999999</v>
      </c>
    </row>
    <row r="6" spans="1:42" x14ac:dyDescent="0.25">
      <c r="A6" s="1">
        <v>2</v>
      </c>
      <c r="B6" s="1">
        <v>632</v>
      </c>
      <c r="C6" t="s">
        <v>2218</v>
      </c>
      <c r="D6" t="s">
        <v>6517</v>
      </c>
      <c r="E6" s="89">
        <v>26.254049299999998</v>
      </c>
      <c r="F6" s="89">
        <v>29.267546899999999</v>
      </c>
    </row>
    <row r="7" spans="1:42" x14ac:dyDescent="0.25">
      <c r="A7" s="1">
        <v>8</v>
      </c>
      <c r="B7" s="1">
        <v>779</v>
      </c>
      <c r="C7" t="s">
        <v>3939</v>
      </c>
      <c r="D7" t="s">
        <v>7133</v>
      </c>
      <c r="E7">
        <v>1.4419683000000001</v>
      </c>
      <c r="F7">
        <v>38.431397500000003</v>
      </c>
    </row>
    <row r="8" spans="1:42" x14ac:dyDescent="0.25">
      <c r="A8" s="1">
        <v>13</v>
      </c>
      <c r="B8" s="1">
        <v>843</v>
      </c>
      <c r="C8" t="s">
        <v>4801</v>
      </c>
      <c r="D8" t="s">
        <v>7329</v>
      </c>
      <c r="E8">
        <v>31.1728205</v>
      </c>
      <c r="F8">
        <v>-7.3362482</v>
      </c>
    </row>
    <row r="9" spans="1:42" x14ac:dyDescent="0.25">
      <c r="A9" s="1">
        <v>15</v>
      </c>
      <c r="B9" s="1">
        <v>853</v>
      </c>
      <c r="C9" t="s">
        <v>4885</v>
      </c>
      <c r="D9" s="89" t="s">
        <v>7329</v>
      </c>
      <c r="E9" s="89">
        <v>31.1728205</v>
      </c>
      <c r="F9" s="89">
        <v>-7.3362482</v>
      </c>
    </row>
    <row r="10" spans="1:42" x14ac:dyDescent="0.25">
      <c r="A10" s="1">
        <v>17</v>
      </c>
      <c r="B10" s="1">
        <v>867</v>
      </c>
      <c r="C10" t="s">
        <v>5009</v>
      </c>
      <c r="D10" s="89" t="s">
        <v>7329</v>
      </c>
      <c r="E10" s="89">
        <v>31.1728205</v>
      </c>
      <c r="F10" s="89">
        <v>-7.3362482</v>
      </c>
    </row>
    <row r="11" spans="1:42" x14ac:dyDescent="0.25">
      <c r="A11" s="1">
        <v>19</v>
      </c>
      <c r="B11" s="1">
        <v>875</v>
      </c>
      <c r="C11" t="s">
        <v>5054</v>
      </c>
      <c r="D11" s="89" t="s">
        <v>7329</v>
      </c>
      <c r="E11" s="89">
        <v>31.1728205</v>
      </c>
      <c r="F11" s="89">
        <v>-7.3362482</v>
      </c>
    </row>
    <row r="12" spans="1:42" x14ac:dyDescent="0.25">
      <c r="A12" s="1">
        <v>4</v>
      </c>
      <c r="B12" s="1">
        <v>718</v>
      </c>
      <c r="C12" t="s">
        <v>3142</v>
      </c>
      <c r="D12" t="s">
        <v>9561</v>
      </c>
      <c r="E12">
        <v>-13.268720399999999</v>
      </c>
      <c r="F12">
        <v>33.930196299999999</v>
      </c>
    </row>
    <row r="13" spans="1:42" x14ac:dyDescent="0.25">
      <c r="A13" s="1">
        <v>10</v>
      </c>
      <c r="B13" s="1">
        <v>805</v>
      </c>
      <c r="C13" t="s">
        <v>4283</v>
      </c>
      <c r="D13" t="s">
        <v>7465</v>
      </c>
      <c r="E13">
        <v>9.6000359</v>
      </c>
      <c r="F13">
        <v>7.9999720999999999</v>
      </c>
    </row>
    <row r="14" spans="1:42" x14ac:dyDescent="0.25">
      <c r="A14" s="1">
        <v>7</v>
      </c>
      <c r="B14" s="1">
        <v>775</v>
      </c>
      <c r="C14" t="s">
        <v>3887</v>
      </c>
      <c r="D14" t="s">
        <v>6853</v>
      </c>
      <c r="E14">
        <v>33.843940799999999</v>
      </c>
      <c r="F14">
        <v>9.4001380000000001</v>
      </c>
    </row>
    <row r="15" spans="1:42" x14ac:dyDescent="0.25">
      <c r="A15" s="1">
        <v>16</v>
      </c>
      <c r="B15" s="1">
        <v>858</v>
      </c>
      <c r="C15" t="s">
        <v>4941</v>
      </c>
      <c r="D15" s="89" t="s">
        <v>6853</v>
      </c>
      <c r="E15" s="89">
        <v>33.843940799999999</v>
      </c>
      <c r="F15" s="89">
        <v>9.4001380000000001</v>
      </c>
    </row>
    <row r="16" spans="1:42" x14ac:dyDescent="0.25">
      <c r="A16" s="1">
        <v>18</v>
      </c>
      <c r="B16" s="1">
        <v>872</v>
      </c>
      <c r="C16" t="s">
        <v>5036</v>
      </c>
      <c r="D16" s="89" t="s">
        <v>6853</v>
      </c>
      <c r="E16" s="89">
        <v>33.843940799999999</v>
      </c>
      <c r="F16" s="89">
        <v>9.4001380000000001</v>
      </c>
    </row>
    <row r="17" spans="1:6" x14ac:dyDescent="0.25">
      <c r="A17" s="1">
        <v>20</v>
      </c>
      <c r="B17" s="1">
        <v>885</v>
      </c>
      <c r="C17" t="s">
        <v>5113</v>
      </c>
      <c r="D17" s="89" t="s">
        <v>6853</v>
      </c>
      <c r="E17" s="89">
        <v>33.843940799999999</v>
      </c>
      <c r="F17" s="89">
        <v>9.4001380000000001</v>
      </c>
    </row>
    <row r="18" spans="1:6" x14ac:dyDescent="0.25">
      <c r="A18" s="1">
        <v>21</v>
      </c>
      <c r="B18" s="1">
        <v>898</v>
      </c>
      <c r="C18" t="s">
        <v>5169</v>
      </c>
      <c r="D18" s="89" t="s">
        <v>6853</v>
      </c>
      <c r="E18" s="89">
        <v>33.843940799999999</v>
      </c>
      <c r="F18" s="89">
        <v>9.4001380000000001</v>
      </c>
    </row>
    <row r="19" spans="1:6" x14ac:dyDescent="0.25">
      <c r="A19" s="1">
        <v>22</v>
      </c>
      <c r="B19" s="1">
        <v>916</v>
      </c>
      <c r="C19" t="s">
        <v>5217</v>
      </c>
      <c r="D19" s="89" t="s">
        <v>6853</v>
      </c>
      <c r="E19" s="89">
        <v>33.843940799999999</v>
      </c>
      <c r="F19" s="89">
        <v>9.4001380000000001</v>
      </c>
    </row>
    <row r="20" spans="1:6" x14ac:dyDescent="0.25">
      <c r="A20" s="1">
        <v>3</v>
      </c>
      <c r="B20" s="1">
        <v>709</v>
      </c>
      <c r="C20" t="s">
        <v>3043</v>
      </c>
      <c r="D20" t="s">
        <v>7467</v>
      </c>
      <c r="E20">
        <v>-6.5247123</v>
      </c>
      <c r="F20">
        <v>35.787843799999997</v>
      </c>
    </row>
    <row r="21" spans="1:6" x14ac:dyDescent="0.25">
      <c r="A21" s="1">
        <v>1</v>
      </c>
      <c r="B21" s="1">
        <v>608</v>
      </c>
      <c r="C21" t="s">
        <v>2048</v>
      </c>
      <c r="D21" t="s">
        <v>6264</v>
      </c>
      <c r="E21">
        <v>-28.8166236</v>
      </c>
      <c r="F21">
        <v>24.991638999999999</v>
      </c>
    </row>
    <row r="22" spans="1:6" x14ac:dyDescent="0.25">
      <c r="A22" s="1">
        <v>6</v>
      </c>
      <c r="B22" s="1">
        <v>733</v>
      </c>
      <c r="C22" t="s">
        <v>3332</v>
      </c>
      <c r="D22" s="89" t="s">
        <v>6264</v>
      </c>
      <c r="E22" s="89">
        <v>-28.8166236</v>
      </c>
      <c r="F22" s="89">
        <v>24.991638999999999</v>
      </c>
    </row>
    <row r="23" spans="1:6" x14ac:dyDescent="0.25">
      <c r="A23" s="1">
        <v>9</v>
      </c>
      <c r="B23" s="1">
        <v>802</v>
      </c>
      <c r="C23" t="s">
        <v>4227</v>
      </c>
      <c r="D23" s="89" t="s">
        <v>6264</v>
      </c>
      <c r="E23" s="89">
        <v>-28.8166236</v>
      </c>
      <c r="F23" s="89">
        <v>24.991638999999999</v>
      </c>
    </row>
    <row r="24" spans="1:6" x14ac:dyDescent="0.25">
      <c r="A24" s="1">
        <v>5</v>
      </c>
      <c r="B24" s="1">
        <v>720</v>
      </c>
      <c r="C24" t="s">
        <v>3173</v>
      </c>
      <c r="D24" t="s">
        <v>9562</v>
      </c>
      <c r="E24">
        <v>-14.5189121</v>
      </c>
      <c r="F24">
        <v>27.5589884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4D8F-4281-4CCA-B6AC-D05FF6883471}">
  <dimension ref="A1:DO21"/>
  <sheetViews>
    <sheetView workbookViewId="0">
      <selection activeCell="I16" sqref="I16"/>
    </sheetView>
  </sheetViews>
  <sheetFormatPr defaultColWidth="11.42578125" defaultRowHeight="15" x14ac:dyDescent="0.25"/>
  <cols>
    <col min="1" max="1" width="10.85546875" style="1"/>
    <col min="2" max="2" width="52.5703125" bestFit="1" customWidth="1"/>
    <col min="3" max="3" width="13.42578125" bestFit="1" customWidth="1"/>
    <col min="4" max="4" width="14.7109375" bestFit="1" customWidth="1"/>
    <col min="5" max="5" width="17.140625" bestFit="1" customWidth="1"/>
  </cols>
  <sheetData>
    <row r="1" spans="1:119" s="34" customFormat="1" ht="21" x14ac:dyDescent="0.35">
      <c r="A1" s="35" t="s">
        <v>0</v>
      </c>
      <c r="B1" s="34" t="s">
        <v>1</v>
      </c>
      <c r="C1" s="34" t="s">
        <v>3</v>
      </c>
      <c r="D1" s="82" t="s">
        <v>9558</v>
      </c>
      <c r="E1" s="82" t="s">
        <v>9559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</row>
    <row r="2" spans="1:119" x14ac:dyDescent="0.25">
      <c r="A2" s="1">
        <v>1</v>
      </c>
      <c r="B2" t="s">
        <v>5707</v>
      </c>
      <c r="C2" t="s">
        <v>21</v>
      </c>
      <c r="D2" s="89">
        <v>43.157285000000002</v>
      </c>
      <c r="E2" s="89">
        <v>-77.615213999999995</v>
      </c>
    </row>
    <row r="3" spans="1:119" x14ac:dyDescent="0.25">
      <c r="A3" s="1">
        <v>2</v>
      </c>
      <c r="B3" t="s">
        <v>249</v>
      </c>
      <c r="C3" t="s">
        <v>88</v>
      </c>
      <c r="D3" s="89">
        <v>34.053690899999999</v>
      </c>
      <c r="E3" s="89">
        <v>-118.242766</v>
      </c>
    </row>
    <row r="4" spans="1:119" x14ac:dyDescent="0.25">
      <c r="A4" s="1">
        <v>3</v>
      </c>
      <c r="B4" t="s">
        <v>322</v>
      </c>
      <c r="C4" t="s">
        <v>5708</v>
      </c>
      <c r="D4" s="89">
        <v>40.737232900000002</v>
      </c>
      <c r="E4" s="89">
        <v>-73.862477023525585</v>
      </c>
    </row>
    <row r="5" spans="1:119" x14ac:dyDescent="0.25">
      <c r="A5" s="1">
        <v>4</v>
      </c>
      <c r="B5" t="s">
        <v>5709</v>
      </c>
      <c r="C5" t="s">
        <v>35</v>
      </c>
      <c r="D5" s="89">
        <v>41.499657399999997</v>
      </c>
      <c r="E5" s="89">
        <v>-81.693677199999996</v>
      </c>
    </row>
    <row r="6" spans="1:119" x14ac:dyDescent="0.25">
      <c r="A6" s="1">
        <v>5</v>
      </c>
      <c r="B6" t="s">
        <v>5710</v>
      </c>
      <c r="C6" t="s">
        <v>74</v>
      </c>
      <c r="D6" s="89">
        <v>39.290881599999999</v>
      </c>
      <c r="E6" s="89">
        <v>-76.610759000000002</v>
      </c>
    </row>
    <row r="7" spans="1:119" x14ac:dyDescent="0.25">
      <c r="A7" s="1">
        <v>5</v>
      </c>
      <c r="B7" t="s">
        <v>5711</v>
      </c>
      <c r="C7" t="s">
        <v>88</v>
      </c>
      <c r="D7" s="89">
        <v>34.053690899999999</v>
      </c>
      <c r="E7" s="89">
        <v>-118.242766</v>
      </c>
    </row>
    <row r="8" spans="1:119" x14ac:dyDescent="0.25">
      <c r="A8" s="1">
        <v>7</v>
      </c>
      <c r="B8" t="s">
        <v>149</v>
      </c>
      <c r="C8" t="s">
        <v>5708</v>
      </c>
      <c r="D8" s="89">
        <v>40.737232900000002</v>
      </c>
      <c r="E8" s="89">
        <v>-73.862477023525585</v>
      </c>
    </row>
    <row r="9" spans="1:119" x14ac:dyDescent="0.25">
      <c r="A9" s="1">
        <v>8</v>
      </c>
      <c r="B9" t="s">
        <v>44</v>
      </c>
      <c r="C9" t="s">
        <v>45</v>
      </c>
      <c r="D9" s="89">
        <v>42.355433400000003</v>
      </c>
      <c r="E9" s="89">
        <v>-71.060511000000005</v>
      </c>
    </row>
    <row r="10" spans="1:119" x14ac:dyDescent="0.25">
      <c r="A10" s="1">
        <v>9</v>
      </c>
      <c r="B10" t="s">
        <v>185</v>
      </c>
      <c r="C10" t="s">
        <v>186</v>
      </c>
      <c r="D10" s="89">
        <v>41.875561599999997</v>
      </c>
      <c r="E10" s="89">
        <v>-87.6244212</v>
      </c>
    </row>
    <row r="11" spans="1:119" x14ac:dyDescent="0.25">
      <c r="A11" s="1">
        <v>10</v>
      </c>
      <c r="B11" t="s">
        <v>5712</v>
      </c>
      <c r="C11" t="s">
        <v>144</v>
      </c>
      <c r="D11" s="89">
        <v>37.426540699999997</v>
      </c>
      <c r="E11" s="89">
        <v>-122.1703054553406</v>
      </c>
    </row>
    <row r="12" spans="1:119" x14ac:dyDescent="0.25">
      <c r="A12" s="1">
        <v>11</v>
      </c>
      <c r="B12" t="s">
        <v>635</v>
      </c>
      <c r="C12" t="s">
        <v>5713</v>
      </c>
      <c r="D12" s="89">
        <v>38.628027799999998</v>
      </c>
      <c r="E12" s="89">
        <v>-90.191015399999998</v>
      </c>
    </row>
    <row r="13" spans="1:119" x14ac:dyDescent="0.25">
      <c r="A13" s="1">
        <v>12</v>
      </c>
      <c r="B13" t="s">
        <v>5714</v>
      </c>
      <c r="C13" t="s">
        <v>297</v>
      </c>
      <c r="D13" s="89">
        <v>37.779026199999997</v>
      </c>
      <c r="E13" s="89">
        <v>-122.419906</v>
      </c>
    </row>
    <row r="14" spans="1:119" x14ac:dyDescent="0.25">
      <c r="A14" s="1">
        <v>13</v>
      </c>
      <c r="B14" t="s">
        <v>5715</v>
      </c>
      <c r="C14" t="s">
        <v>314</v>
      </c>
      <c r="D14" s="89">
        <v>39.9527237</v>
      </c>
      <c r="E14" s="89">
        <v>-75.163526200000007</v>
      </c>
    </row>
    <row r="15" spans="1:119" x14ac:dyDescent="0.25">
      <c r="A15" s="1">
        <v>14</v>
      </c>
      <c r="B15" t="s">
        <v>673</v>
      </c>
      <c r="C15" t="s">
        <v>45</v>
      </c>
      <c r="D15" s="89">
        <v>42.355433400000003</v>
      </c>
      <c r="E15" s="89">
        <v>-71.060511000000005</v>
      </c>
    </row>
    <row r="16" spans="1:119" x14ac:dyDescent="0.25">
      <c r="A16" s="1">
        <v>15</v>
      </c>
      <c r="B16" t="s">
        <v>355</v>
      </c>
      <c r="C16" t="s">
        <v>356</v>
      </c>
      <c r="D16" s="89">
        <v>29.758938199999999</v>
      </c>
      <c r="E16" s="89">
        <v>-95.367697399999997</v>
      </c>
    </row>
    <row r="17" spans="1:5" x14ac:dyDescent="0.25">
      <c r="A17" s="1">
        <v>16</v>
      </c>
      <c r="B17" t="s">
        <v>183</v>
      </c>
      <c r="C17" t="s">
        <v>5708</v>
      </c>
      <c r="D17" s="89">
        <v>40.737232900000002</v>
      </c>
      <c r="E17" s="89">
        <v>-73.862477023525585</v>
      </c>
    </row>
    <row r="18" spans="1:5" x14ac:dyDescent="0.25">
      <c r="A18" s="1">
        <v>17</v>
      </c>
      <c r="B18" t="s">
        <v>5716</v>
      </c>
      <c r="C18" t="s">
        <v>5717</v>
      </c>
      <c r="D18" s="89">
        <v>43.621195499999999</v>
      </c>
      <c r="E18" s="89">
        <v>-84.682434599999993</v>
      </c>
    </row>
    <row r="19" spans="1:5" x14ac:dyDescent="0.25">
      <c r="A19" s="1">
        <v>18</v>
      </c>
      <c r="B19" t="s">
        <v>5718</v>
      </c>
      <c r="C19" t="s">
        <v>338</v>
      </c>
      <c r="D19" s="89">
        <v>33.448436700000002</v>
      </c>
      <c r="E19" s="89">
        <v>-112.074141</v>
      </c>
    </row>
    <row r="20" spans="1:5" x14ac:dyDescent="0.25">
      <c r="A20" s="1">
        <v>19</v>
      </c>
      <c r="B20" t="s">
        <v>384</v>
      </c>
      <c r="C20" t="s">
        <v>385</v>
      </c>
      <c r="D20" s="89">
        <v>36.1622767</v>
      </c>
      <c r="E20" s="89">
        <v>-86.774298400000006</v>
      </c>
    </row>
    <row r="21" spans="1:5" x14ac:dyDescent="0.25">
      <c r="A21" s="1">
        <v>20</v>
      </c>
      <c r="B21" t="s">
        <v>317</v>
      </c>
      <c r="C21" t="s">
        <v>186</v>
      </c>
      <c r="D21" s="89">
        <v>41.875561599999997</v>
      </c>
      <c r="E21" s="89">
        <v>-87.6244212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71A8-2411-45BE-85BB-B10AAF293566}">
  <dimension ref="A1:CE97"/>
  <sheetViews>
    <sheetView workbookViewId="0">
      <selection activeCell="E2" sqref="E2:F97"/>
    </sheetView>
  </sheetViews>
  <sheetFormatPr defaultColWidth="11.42578125" defaultRowHeight="15" x14ac:dyDescent="0.25"/>
  <cols>
    <col min="1" max="1" width="10.85546875" style="1"/>
    <col min="2" max="2" width="43.140625" bestFit="1" customWidth="1"/>
    <col min="4" max="4" width="18.85546875" bestFit="1" customWidth="1"/>
    <col min="5" max="5" width="14.7109375" bestFit="1" customWidth="1"/>
    <col min="6" max="6" width="17.140625" bestFit="1" customWidth="1"/>
  </cols>
  <sheetData>
    <row r="1" spans="1:83" s="34" customFormat="1" ht="21" x14ac:dyDescent="0.35">
      <c r="A1" s="35" t="s">
        <v>0</v>
      </c>
      <c r="B1" s="34" t="s">
        <v>1</v>
      </c>
      <c r="C1" s="34" t="s">
        <v>5719</v>
      </c>
      <c r="D1" s="34" t="s">
        <v>3</v>
      </c>
      <c r="E1" s="82" t="s">
        <v>9558</v>
      </c>
      <c r="F1" s="82" t="s">
        <v>9559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x14ac:dyDescent="0.25">
      <c r="A2" s="1">
        <v>1</v>
      </c>
      <c r="B2" t="s">
        <v>212</v>
      </c>
      <c r="C2" t="s">
        <v>5720</v>
      </c>
      <c r="D2" t="s">
        <v>214</v>
      </c>
      <c r="E2" s="99">
        <v>-23.550650699999998</v>
      </c>
      <c r="F2" s="99">
        <v>-46.633382400000002</v>
      </c>
    </row>
    <row r="3" spans="1:83" x14ac:dyDescent="0.25">
      <c r="A3" s="1">
        <v>2</v>
      </c>
      <c r="B3" t="s">
        <v>404</v>
      </c>
      <c r="C3" t="s">
        <v>5721</v>
      </c>
      <c r="D3" t="s">
        <v>214</v>
      </c>
      <c r="E3" s="99">
        <v>-23.550650699999998</v>
      </c>
      <c r="F3" s="99">
        <v>-46.633382400000002</v>
      </c>
    </row>
    <row r="4" spans="1:83" x14ac:dyDescent="0.25">
      <c r="A4" s="1">
        <v>3</v>
      </c>
      <c r="B4" t="s">
        <v>408</v>
      </c>
      <c r="C4" t="s">
        <v>5722</v>
      </c>
      <c r="D4" t="s">
        <v>409</v>
      </c>
      <c r="E4" s="99">
        <v>-30.032499900000001</v>
      </c>
      <c r="F4" s="99">
        <v>-51.230376700000001</v>
      </c>
    </row>
    <row r="5" spans="1:83" x14ac:dyDescent="0.25">
      <c r="A5" s="1">
        <v>4</v>
      </c>
      <c r="B5" t="s">
        <v>508</v>
      </c>
      <c r="C5" t="s">
        <v>5723</v>
      </c>
      <c r="D5" t="s">
        <v>214</v>
      </c>
      <c r="E5" s="99">
        <v>-23.550650699999998</v>
      </c>
      <c r="F5" s="99">
        <v>-46.633382400000002</v>
      </c>
    </row>
    <row r="6" spans="1:83" x14ac:dyDescent="0.25">
      <c r="A6" s="1">
        <v>5</v>
      </c>
      <c r="B6" t="s">
        <v>519</v>
      </c>
      <c r="C6" t="s">
        <v>5724</v>
      </c>
      <c r="D6" t="s">
        <v>214</v>
      </c>
      <c r="E6" s="99">
        <v>-23.550650699999998</v>
      </c>
      <c r="F6" s="99">
        <v>-46.633382400000002</v>
      </c>
    </row>
    <row r="7" spans="1:83" x14ac:dyDescent="0.25">
      <c r="A7" s="1">
        <v>6</v>
      </c>
      <c r="B7" t="s">
        <v>528</v>
      </c>
      <c r="C7" t="s">
        <v>5725</v>
      </c>
      <c r="D7" t="s">
        <v>409</v>
      </c>
      <c r="E7" s="99">
        <v>-30.032499900000001</v>
      </c>
      <c r="F7" s="99">
        <v>-51.230376700000001</v>
      </c>
    </row>
    <row r="8" spans="1:83" x14ac:dyDescent="0.25">
      <c r="A8" s="1">
        <v>7</v>
      </c>
      <c r="B8" t="s">
        <v>5726</v>
      </c>
      <c r="C8" t="s">
        <v>5727</v>
      </c>
      <c r="D8" t="s">
        <v>5728</v>
      </c>
      <c r="E8" s="99">
        <v>-22.905639099999998</v>
      </c>
      <c r="F8" s="99">
        <v>-47.059564000000002</v>
      </c>
    </row>
    <row r="9" spans="1:83" x14ac:dyDescent="0.25">
      <c r="A9" s="1">
        <v>8</v>
      </c>
      <c r="B9" t="s">
        <v>5729</v>
      </c>
      <c r="C9" t="s">
        <v>5730</v>
      </c>
      <c r="D9" t="s">
        <v>214</v>
      </c>
      <c r="E9" s="99">
        <v>-23.550650699999998</v>
      </c>
      <c r="F9" s="99">
        <v>-46.633382400000002</v>
      </c>
    </row>
    <row r="10" spans="1:83" x14ac:dyDescent="0.25">
      <c r="A10" s="1">
        <v>9</v>
      </c>
      <c r="B10" t="s">
        <v>5731</v>
      </c>
      <c r="C10" t="s">
        <v>5732</v>
      </c>
      <c r="D10" t="s">
        <v>214</v>
      </c>
      <c r="E10" s="99">
        <v>-23.550650699999998</v>
      </c>
      <c r="F10" s="99">
        <v>-46.633382400000002</v>
      </c>
    </row>
    <row r="11" spans="1:83" x14ac:dyDescent="0.25">
      <c r="A11" s="1">
        <v>10</v>
      </c>
      <c r="B11" t="s">
        <v>5733</v>
      </c>
      <c r="C11" t="s">
        <v>5734</v>
      </c>
      <c r="D11" t="s">
        <v>214</v>
      </c>
      <c r="E11" s="99">
        <v>-23.550650699999998</v>
      </c>
      <c r="F11" s="99">
        <v>-46.633382400000002</v>
      </c>
    </row>
    <row r="12" spans="1:83" x14ac:dyDescent="0.25">
      <c r="A12" s="1">
        <v>11</v>
      </c>
      <c r="B12" t="s">
        <v>5735</v>
      </c>
      <c r="C12" t="s">
        <v>5736</v>
      </c>
      <c r="D12" t="s">
        <v>214</v>
      </c>
      <c r="E12" s="99">
        <v>-23.550650699999998</v>
      </c>
      <c r="F12" s="99">
        <v>-46.633382400000002</v>
      </c>
    </row>
    <row r="13" spans="1:83" x14ac:dyDescent="0.25">
      <c r="A13" s="1">
        <v>12</v>
      </c>
      <c r="B13" t="s">
        <v>5737</v>
      </c>
      <c r="C13" t="s">
        <v>5738</v>
      </c>
      <c r="D13" t="s">
        <v>5739</v>
      </c>
      <c r="E13" s="99">
        <v>-22.911013700000002</v>
      </c>
      <c r="F13" s="99">
        <v>-43.209372700000003</v>
      </c>
    </row>
    <row r="14" spans="1:83" x14ac:dyDescent="0.25">
      <c r="A14" s="1">
        <v>13</v>
      </c>
      <c r="B14" t="s">
        <v>5740</v>
      </c>
      <c r="C14" t="s">
        <v>5741</v>
      </c>
      <c r="D14" t="s">
        <v>5742</v>
      </c>
      <c r="E14" s="99">
        <v>-20.7167803</v>
      </c>
      <c r="F14" s="99">
        <v>-46.615686400000001</v>
      </c>
    </row>
    <row r="15" spans="1:83" x14ac:dyDescent="0.25">
      <c r="A15" s="1">
        <v>14</v>
      </c>
      <c r="B15" t="s">
        <v>5743</v>
      </c>
      <c r="C15" t="s">
        <v>5744</v>
      </c>
      <c r="D15" t="s">
        <v>5745</v>
      </c>
      <c r="E15" s="99">
        <v>-19.9225776</v>
      </c>
      <c r="F15" s="99">
        <v>-43.9451356</v>
      </c>
    </row>
    <row r="16" spans="1:83" x14ac:dyDescent="0.25">
      <c r="A16" s="1">
        <v>15</v>
      </c>
      <c r="B16" t="s">
        <v>5746</v>
      </c>
      <c r="C16" t="s">
        <v>5747</v>
      </c>
      <c r="D16" t="s">
        <v>5748</v>
      </c>
      <c r="E16" s="99">
        <v>-25.540147900000001</v>
      </c>
      <c r="F16" s="99">
        <v>-54.585813899999998</v>
      </c>
    </row>
    <row r="17" spans="1:6" x14ac:dyDescent="0.25">
      <c r="A17" s="1">
        <v>16</v>
      </c>
      <c r="B17" t="s">
        <v>5749</v>
      </c>
      <c r="C17" t="s">
        <v>5750</v>
      </c>
      <c r="D17" t="s">
        <v>5739</v>
      </c>
      <c r="E17" s="99">
        <v>-22.911013700000002</v>
      </c>
      <c r="F17" s="99">
        <v>-43.209372700000003</v>
      </c>
    </row>
    <row r="18" spans="1:6" x14ac:dyDescent="0.25">
      <c r="A18" s="1">
        <v>17</v>
      </c>
      <c r="B18" t="s">
        <v>5751</v>
      </c>
      <c r="C18" t="s">
        <v>5752</v>
      </c>
      <c r="D18" t="s">
        <v>5745</v>
      </c>
      <c r="E18" s="99">
        <v>-19.9225776</v>
      </c>
      <c r="F18" s="99">
        <v>-43.9451356</v>
      </c>
    </row>
    <row r="19" spans="1:6" x14ac:dyDescent="0.25">
      <c r="A19" s="1">
        <v>18</v>
      </c>
      <c r="B19" t="s">
        <v>5753</v>
      </c>
      <c r="C19" t="s">
        <v>5754</v>
      </c>
      <c r="D19" t="s">
        <v>5755</v>
      </c>
      <c r="E19" s="99">
        <v>-20.1252961</v>
      </c>
      <c r="F19" s="99">
        <v>-40.3064477</v>
      </c>
    </row>
    <row r="20" spans="1:6" x14ac:dyDescent="0.25">
      <c r="A20" s="1">
        <v>19</v>
      </c>
      <c r="B20" t="s">
        <v>5756</v>
      </c>
      <c r="C20" t="s">
        <v>5757</v>
      </c>
      <c r="D20" t="s">
        <v>214</v>
      </c>
      <c r="E20" s="99">
        <v>-23.550650699999998</v>
      </c>
      <c r="F20" s="99">
        <v>-46.633382400000002</v>
      </c>
    </row>
    <row r="21" spans="1:6" x14ac:dyDescent="0.25">
      <c r="A21" s="1">
        <v>20</v>
      </c>
      <c r="B21" t="s">
        <v>5758</v>
      </c>
      <c r="C21" t="s">
        <v>5759</v>
      </c>
      <c r="D21" t="s">
        <v>5745</v>
      </c>
      <c r="E21" s="99">
        <v>-19.9225776</v>
      </c>
      <c r="F21" s="99">
        <v>-43.9451356</v>
      </c>
    </row>
    <row r="22" spans="1:6" x14ac:dyDescent="0.25">
      <c r="A22" s="1">
        <v>21</v>
      </c>
      <c r="B22" t="s">
        <v>5760</v>
      </c>
      <c r="C22" t="s">
        <v>5761</v>
      </c>
      <c r="D22" t="s">
        <v>5762</v>
      </c>
      <c r="E22" s="99">
        <v>-19.4777807</v>
      </c>
      <c r="F22" s="99">
        <v>-42.5270802</v>
      </c>
    </row>
    <row r="23" spans="1:6" x14ac:dyDescent="0.25">
      <c r="A23" s="1">
        <v>22</v>
      </c>
      <c r="B23" t="s">
        <v>5763</v>
      </c>
      <c r="C23" t="s">
        <v>5764</v>
      </c>
      <c r="D23" t="s">
        <v>5765</v>
      </c>
      <c r="E23" s="99">
        <v>-23.031448000000001</v>
      </c>
      <c r="F23" s="99">
        <v>-45.561279200000001</v>
      </c>
    </row>
    <row r="24" spans="1:6" x14ac:dyDescent="0.25">
      <c r="A24" s="1">
        <v>23</v>
      </c>
      <c r="B24" t="s">
        <v>5766</v>
      </c>
      <c r="C24" t="s">
        <v>5767</v>
      </c>
      <c r="D24" t="s">
        <v>5739</v>
      </c>
      <c r="E24" s="99">
        <v>-22.911013700000002</v>
      </c>
      <c r="F24" s="99">
        <v>-43.209372700000003</v>
      </c>
    </row>
    <row r="25" spans="1:6" x14ac:dyDescent="0.25">
      <c r="A25" s="1">
        <v>24</v>
      </c>
      <c r="B25" t="s">
        <v>5768</v>
      </c>
      <c r="C25" t="s">
        <v>5769</v>
      </c>
      <c r="D25" t="s">
        <v>5745</v>
      </c>
      <c r="E25" s="99">
        <v>-19.9225776</v>
      </c>
      <c r="F25" s="99">
        <v>-43.9451356</v>
      </c>
    </row>
    <row r="26" spans="1:6" x14ac:dyDescent="0.25">
      <c r="A26" s="1">
        <v>25</v>
      </c>
      <c r="B26" t="s">
        <v>5770</v>
      </c>
      <c r="C26" t="s">
        <v>5771</v>
      </c>
      <c r="D26" t="s">
        <v>5772</v>
      </c>
      <c r="E26" s="99">
        <v>-29.168504500000001</v>
      </c>
      <c r="F26" s="99">
        <v>-51.179638500000003</v>
      </c>
    </row>
    <row r="27" spans="1:6" x14ac:dyDescent="0.25">
      <c r="A27" s="1">
        <v>26</v>
      </c>
      <c r="B27" t="s">
        <v>5773</v>
      </c>
      <c r="C27" t="s">
        <v>5774</v>
      </c>
      <c r="D27" t="s">
        <v>5775</v>
      </c>
      <c r="E27" s="99">
        <v>-3.1316332999999998</v>
      </c>
      <c r="F27" s="99">
        <v>-59.9825041</v>
      </c>
    </row>
    <row r="28" spans="1:6" x14ac:dyDescent="0.25">
      <c r="A28" s="1">
        <v>27</v>
      </c>
      <c r="B28" t="s">
        <v>5776</v>
      </c>
      <c r="C28" t="s">
        <v>5774</v>
      </c>
      <c r="D28" t="s">
        <v>5777</v>
      </c>
      <c r="E28" s="99">
        <v>-21.545414300000001</v>
      </c>
      <c r="F28" s="99">
        <v>-43.006706200000004</v>
      </c>
    </row>
    <row r="29" spans="1:6" x14ac:dyDescent="0.25">
      <c r="A29" s="1">
        <v>28</v>
      </c>
      <c r="B29" t="s">
        <v>5778</v>
      </c>
      <c r="C29" t="s">
        <v>5779</v>
      </c>
      <c r="D29" t="s">
        <v>5780</v>
      </c>
      <c r="E29" s="99">
        <v>-10.3333333</v>
      </c>
      <c r="F29" s="99">
        <v>-53.2</v>
      </c>
    </row>
    <row r="30" spans="1:6" x14ac:dyDescent="0.25">
      <c r="A30" s="1">
        <v>29</v>
      </c>
      <c r="B30" t="s">
        <v>5781</v>
      </c>
      <c r="C30" t="s">
        <v>5782</v>
      </c>
      <c r="D30" t="s">
        <v>5783</v>
      </c>
      <c r="E30" s="99">
        <v>-9.6476842999999999</v>
      </c>
      <c r="F30" s="99">
        <v>-35.733926400000001</v>
      </c>
    </row>
    <row r="31" spans="1:6" x14ac:dyDescent="0.25">
      <c r="A31" s="1">
        <v>30</v>
      </c>
      <c r="B31" t="s">
        <v>5784</v>
      </c>
      <c r="C31" t="s">
        <v>5785</v>
      </c>
      <c r="D31" t="s">
        <v>214</v>
      </c>
      <c r="E31" s="99">
        <v>-23.550650699999998</v>
      </c>
      <c r="F31" s="99">
        <v>-46.633382400000002</v>
      </c>
    </row>
    <row r="32" spans="1:6" x14ac:dyDescent="0.25">
      <c r="A32" s="1">
        <v>31</v>
      </c>
      <c r="B32" t="s">
        <v>5786</v>
      </c>
      <c r="C32" t="s">
        <v>5787</v>
      </c>
      <c r="D32" t="s">
        <v>5788</v>
      </c>
      <c r="E32" s="99">
        <v>-22.888400000000001</v>
      </c>
      <c r="F32" s="99">
        <v>-43.114699999999999</v>
      </c>
    </row>
    <row r="33" spans="1:6" x14ac:dyDescent="0.25">
      <c r="A33" s="1">
        <v>32</v>
      </c>
      <c r="B33" t="s">
        <v>5789</v>
      </c>
      <c r="C33" t="s">
        <v>5790</v>
      </c>
      <c r="D33" t="s">
        <v>214</v>
      </c>
      <c r="E33" s="99">
        <v>-23.550650699999998</v>
      </c>
      <c r="F33" s="99">
        <v>-46.633382400000002</v>
      </c>
    </row>
    <row r="34" spans="1:6" x14ac:dyDescent="0.25">
      <c r="A34" s="1">
        <v>33</v>
      </c>
      <c r="B34" t="s">
        <v>5791</v>
      </c>
      <c r="C34" t="s">
        <v>5792</v>
      </c>
      <c r="D34" t="s">
        <v>5793</v>
      </c>
      <c r="E34" s="99">
        <v>-16.727353799999999</v>
      </c>
      <c r="F34" s="99">
        <v>-43.871767599999998</v>
      </c>
    </row>
    <row r="35" spans="1:6" x14ac:dyDescent="0.25">
      <c r="A35" s="1">
        <v>34</v>
      </c>
      <c r="B35" t="s">
        <v>5794</v>
      </c>
      <c r="C35" t="s">
        <v>5795</v>
      </c>
      <c r="D35" t="s">
        <v>5796</v>
      </c>
      <c r="E35" s="99">
        <v>-12.982249899999999</v>
      </c>
      <c r="F35" s="99">
        <v>-38.481277200000001</v>
      </c>
    </row>
    <row r="36" spans="1:6" x14ac:dyDescent="0.25">
      <c r="A36" s="1">
        <v>35</v>
      </c>
      <c r="B36" t="s">
        <v>5797</v>
      </c>
      <c r="C36" t="s">
        <v>5798</v>
      </c>
      <c r="D36" t="s">
        <v>214</v>
      </c>
      <c r="E36" s="99">
        <v>-23.550650699999998</v>
      </c>
      <c r="F36" s="99">
        <v>-46.633382400000002</v>
      </c>
    </row>
    <row r="37" spans="1:6" x14ac:dyDescent="0.25">
      <c r="A37" s="1">
        <v>36</v>
      </c>
      <c r="B37" t="s">
        <v>5799</v>
      </c>
      <c r="C37" t="s">
        <v>5800</v>
      </c>
      <c r="D37" t="s">
        <v>5796</v>
      </c>
      <c r="E37" s="99">
        <v>-12.982249899999999</v>
      </c>
      <c r="F37" s="99">
        <v>-38.481277200000001</v>
      </c>
    </row>
    <row r="38" spans="1:6" x14ac:dyDescent="0.25">
      <c r="A38" s="1">
        <v>37</v>
      </c>
      <c r="B38" t="s">
        <v>5801</v>
      </c>
      <c r="C38" t="s">
        <v>5802</v>
      </c>
      <c r="D38" t="s">
        <v>5803</v>
      </c>
      <c r="E38" s="99">
        <v>-7.9986401000000003</v>
      </c>
      <c r="F38" s="99">
        <v>-34.845955199999999</v>
      </c>
    </row>
    <row r="39" spans="1:6" x14ac:dyDescent="0.25">
      <c r="A39" s="1">
        <v>38</v>
      </c>
      <c r="B39" t="s">
        <v>5804</v>
      </c>
      <c r="C39" t="s">
        <v>5805</v>
      </c>
      <c r="D39" t="s">
        <v>5806</v>
      </c>
      <c r="E39" s="99">
        <v>-21.790031800000001</v>
      </c>
      <c r="F39" s="99">
        <v>-46.564792799999999</v>
      </c>
    </row>
    <row r="40" spans="1:6" x14ac:dyDescent="0.25">
      <c r="A40" s="1">
        <v>39</v>
      </c>
      <c r="B40" t="s">
        <v>5807</v>
      </c>
      <c r="C40" t="s">
        <v>5808</v>
      </c>
      <c r="D40" t="s">
        <v>5809</v>
      </c>
      <c r="E40" s="99">
        <v>-8.0584933000000003</v>
      </c>
      <c r="F40" s="99">
        <v>-34.884819299999997</v>
      </c>
    </row>
    <row r="41" spans="1:6" x14ac:dyDescent="0.25">
      <c r="A41" s="1">
        <v>40</v>
      </c>
      <c r="B41" t="s">
        <v>5810</v>
      </c>
      <c r="C41" t="s">
        <v>5811</v>
      </c>
      <c r="D41" t="s">
        <v>5812</v>
      </c>
      <c r="E41" s="99">
        <v>-3.7304512000000001</v>
      </c>
      <c r="F41" s="99">
        <v>-38.5217989</v>
      </c>
    </row>
    <row r="42" spans="1:6" x14ac:dyDescent="0.25">
      <c r="A42" s="1">
        <v>41</v>
      </c>
      <c r="B42" t="s">
        <v>5813</v>
      </c>
      <c r="C42" t="s">
        <v>5814</v>
      </c>
      <c r="D42" t="s">
        <v>5772</v>
      </c>
      <c r="E42" s="99">
        <v>-29.168504500000001</v>
      </c>
      <c r="F42" s="99">
        <v>-51.179638500000003</v>
      </c>
    </row>
    <row r="43" spans="1:6" x14ac:dyDescent="0.25">
      <c r="A43" s="1">
        <v>42</v>
      </c>
      <c r="B43" t="s">
        <v>5815</v>
      </c>
      <c r="C43" t="s">
        <v>5816</v>
      </c>
      <c r="D43" t="s">
        <v>5780</v>
      </c>
      <c r="E43" s="99">
        <v>-10.3333333</v>
      </c>
      <c r="F43" s="99">
        <v>-53.2</v>
      </c>
    </row>
    <row r="44" spans="1:6" x14ac:dyDescent="0.25">
      <c r="A44" s="1">
        <v>43</v>
      </c>
      <c r="B44" t="s">
        <v>5817</v>
      </c>
      <c r="C44" t="s">
        <v>5818</v>
      </c>
      <c r="D44" t="s">
        <v>5796</v>
      </c>
      <c r="E44" s="99">
        <v>-12.982249899999999</v>
      </c>
      <c r="F44" s="99">
        <v>-38.481277200000001</v>
      </c>
    </row>
    <row r="45" spans="1:6" x14ac:dyDescent="0.25">
      <c r="A45" s="1">
        <v>44</v>
      </c>
      <c r="B45" t="s">
        <v>5819</v>
      </c>
      <c r="C45" t="s">
        <v>5818</v>
      </c>
      <c r="D45" t="s">
        <v>409</v>
      </c>
      <c r="E45" s="99">
        <v>-30.032499900000001</v>
      </c>
      <c r="F45" s="99">
        <v>-51.230376700000001</v>
      </c>
    </row>
    <row r="46" spans="1:6" x14ac:dyDescent="0.25">
      <c r="A46" s="1">
        <v>45</v>
      </c>
      <c r="B46" t="s">
        <v>5820</v>
      </c>
      <c r="C46" t="s">
        <v>5821</v>
      </c>
      <c r="D46" t="s">
        <v>5822</v>
      </c>
      <c r="E46" s="99">
        <v>-20.538176799999999</v>
      </c>
      <c r="F46" s="99">
        <v>-47.400979499999998</v>
      </c>
    </row>
    <row r="47" spans="1:6" x14ac:dyDescent="0.25">
      <c r="A47" s="1">
        <v>46</v>
      </c>
      <c r="B47" t="s">
        <v>5823</v>
      </c>
      <c r="C47" t="s">
        <v>5824</v>
      </c>
      <c r="D47" t="s">
        <v>5825</v>
      </c>
      <c r="E47" s="99">
        <v>-20.3297037</v>
      </c>
      <c r="F47" s="99">
        <v>-40.292017399999999</v>
      </c>
    </row>
    <row r="48" spans="1:6" x14ac:dyDescent="0.25">
      <c r="A48" s="1">
        <v>47</v>
      </c>
      <c r="B48" t="s">
        <v>5826</v>
      </c>
      <c r="C48" t="s">
        <v>5827</v>
      </c>
      <c r="D48" t="s">
        <v>5828</v>
      </c>
      <c r="E48" s="99">
        <v>-12.402404000000001</v>
      </c>
      <c r="F48" s="99">
        <v>-46.436576899999999</v>
      </c>
    </row>
    <row r="49" spans="1:6" x14ac:dyDescent="0.25">
      <c r="A49" s="1">
        <v>48</v>
      </c>
      <c r="B49" t="s">
        <v>5829</v>
      </c>
      <c r="C49" t="s">
        <v>5830</v>
      </c>
      <c r="D49" t="s">
        <v>5739</v>
      </c>
      <c r="E49" s="99">
        <v>-22.911013700000002</v>
      </c>
      <c r="F49" s="99">
        <v>-43.209372700000003</v>
      </c>
    </row>
    <row r="50" spans="1:6" x14ac:dyDescent="0.25">
      <c r="A50" s="1">
        <v>49</v>
      </c>
      <c r="B50" t="s">
        <v>5831</v>
      </c>
      <c r="C50" t="s">
        <v>5832</v>
      </c>
      <c r="D50" t="s">
        <v>5833</v>
      </c>
      <c r="E50" s="99">
        <v>-20.8125851</v>
      </c>
      <c r="F50" s="99">
        <v>-49.380421200000001</v>
      </c>
    </row>
    <row r="51" spans="1:6" x14ac:dyDescent="0.25">
      <c r="A51" s="1">
        <v>50</v>
      </c>
      <c r="B51" t="s">
        <v>5834</v>
      </c>
      <c r="C51" t="s">
        <v>5835</v>
      </c>
      <c r="D51" t="s">
        <v>409</v>
      </c>
      <c r="E51" s="99">
        <v>-30.032499900000001</v>
      </c>
      <c r="F51" s="99">
        <v>-51.230376700000001</v>
      </c>
    </row>
    <row r="52" spans="1:6" x14ac:dyDescent="0.25">
      <c r="A52" s="1">
        <v>51</v>
      </c>
      <c r="B52" t="s">
        <v>5836</v>
      </c>
      <c r="C52" t="s">
        <v>5837</v>
      </c>
      <c r="D52" t="s">
        <v>5838</v>
      </c>
      <c r="E52" s="99">
        <v>-21.760953300000001</v>
      </c>
      <c r="F52" s="99">
        <v>-43.350112899999999</v>
      </c>
    </row>
    <row r="53" spans="1:6" x14ac:dyDescent="0.25">
      <c r="A53" s="1">
        <v>52</v>
      </c>
      <c r="B53" t="s">
        <v>5839</v>
      </c>
      <c r="C53" t="s">
        <v>5840</v>
      </c>
      <c r="D53" t="s">
        <v>5745</v>
      </c>
      <c r="E53" s="99">
        <v>-19.9225776</v>
      </c>
      <c r="F53" s="99">
        <v>-43.9451356</v>
      </c>
    </row>
    <row r="54" spans="1:6" x14ac:dyDescent="0.25">
      <c r="A54" s="1">
        <v>53</v>
      </c>
      <c r="B54" t="s">
        <v>5841</v>
      </c>
      <c r="C54" t="s">
        <v>5842</v>
      </c>
      <c r="D54" t="s">
        <v>5809</v>
      </c>
      <c r="E54" s="99">
        <v>-8.0584933000000003</v>
      </c>
      <c r="F54" s="99">
        <v>-34.884819299999997</v>
      </c>
    </row>
    <row r="55" spans="1:6" x14ac:dyDescent="0.25">
      <c r="A55" s="1">
        <v>54</v>
      </c>
      <c r="B55" t="s">
        <v>5843</v>
      </c>
      <c r="C55" t="s">
        <v>5844</v>
      </c>
      <c r="D55" t="s">
        <v>5845</v>
      </c>
      <c r="E55" s="99">
        <v>-20.263202</v>
      </c>
      <c r="F55" s="99">
        <v>-40.416549000000003</v>
      </c>
    </row>
    <row r="56" spans="1:6" x14ac:dyDescent="0.25">
      <c r="A56" s="1">
        <v>55</v>
      </c>
      <c r="B56" t="s">
        <v>5846</v>
      </c>
      <c r="C56" t="s">
        <v>5847</v>
      </c>
      <c r="D56" t="s">
        <v>5848</v>
      </c>
      <c r="E56" s="99">
        <v>-23.425269</v>
      </c>
      <c r="F56" s="99">
        <v>-51.938207800000001</v>
      </c>
    </row>
    <row r="57" spans="1:6" x14ac:dyDescent="0.25">
      <c r="A57" s="1">
        <v>56</v>
      </c>
      <c r="B57" t="s">
        <v>5849</v>
      </c>
      <c r="C57" t="s">
        <v>5850</v>
      </c>
      <c r="D57" t="s">
        <v>5838</v>
      </c>
      <c r="E57" s="99">
        <v>-21.760953300000001</v>
      </c>
      <c r="F57" s="99">
        <v>-43.350112899999999</v>
      </c>
    </row>
    <row r="58" spans="1:6" x14ac:dyDescent="0.25">
      <c r="A58" s="1">
        <v>57</v>
      </c>
      <c r="B58" t="s">
        <v>5851</v>
      </c>
      <c r="C58" t="s">
        <v>5852</v>
      </c>
      <c r="D58" t="s">
        <v>5853</v>
      </c>
      <c r="E58" s="99">
        <v>-25.4295963</v>
      </c>
      <c r="F58" s="99">
        <v>-49.271272400000001</v>
      </c>
    </row>
    <row r="59" spans="1:6" x14ac:dyDescent="0.25">
      <c r="A59" s="1">
        <v>58</v>
      </c>
      <c r="B59" t="s">
        <v>5854</v>
      </c>
      <c r="C59" t="s">
        <v>5855</v>
      </c>
      <c r="D59" t="s">
        <v>5828</v>
      </c>
      <c r="E59" s="99">
        <v>-12.402404000000001</v>
      </c>
      <c r="F59" s="99">
        <v>-46.436576899999999</v>
      </c>
    </row>
    <row r="60" spans="1:6" x14ac:dyDescent="0.25">
      <c r="A60" s="1">
        <v>59</v>
      </c>
      <c r="B60" t="s">
        <v>5856</v>
      </c>
      <c r="C60" t="s">
        <v>5857</v>
      </c>
      <c r="D60" t="s">
        <v>214</v>
      </c>
      <c r="E60" s="99">
        <v>-23.550650699999998</v>
      </c>
      <c r="F60" s="99">
        <v>-46.633382400000002</v>
      </c>
    </row>
    <row r="61" spans="1:6" x14ac:dyDescent="0.25">
      <c r="A61" s="1">
        <v>60</v>
      </c>
      <c r="B61" t="s">
        <v>5858</v>
      </c>
      <c r="C61" t="s">
        <v>5859</v>
      </c>
      <c r="D61" t="s">
        <v>5860</v>
      </c>
      <c r="E61" s="99">
        <v>-23.1887668</v>
      </c>
      <c r="F61" s="99">
        <v>-46.884506000000002</v>
      </c>
    </row>
    <row r="62" spans="1:6" x14ac:dyDescent="0.25">
      <c r="A62" s="1">
        <v>61</v>
      </c>
      <c r="B62" t="s">
        <v>5861</v>
      </c>
      <c r="C62" t="s">
        <v>5862</v>
      </c>
      <c r="D62" t="s">
        <v>5863</v>
      </c>
      <c r="E62" s="99">
        <v>-21.1776315</v>
      </c>
      <c r="F62" s="99">
        <v>-47.8100983</v>
      </c>
    </row>
    <row r="63" spans="1:6" x14ac:dyDescent="0.25">
      <c r="A63" s="1">
        <v>62</v>
      </c>
      <c r="B63" t="s">
        <v>5864</v>
      </c>
      <c r="C63" t="s">
        <v>5865</v>
      </c>
      <c r="D63" t="s">
        <v>214</v>
      </c>
      <c r="E63" s="99">
        <v>-23.550650699999998</v>
      </c>
      <c r="F63" s="99">
        <v>-46.633382400000002</v>
      </c>
    </row>
    <row r="64" spans="1:6" x14ac:dyDescent="0.25">
      <c r="A64" s="1">
        <v>63</v>
      </c>
      <c r="B64" t="s">
        <v>5866</v>
      </c>
      <c r="C64" t="s">
        <v>5867</v>
      </c>
      <c r="D64" t="s">
        <v>5868</v>
      </c>
      <c r="E64" s="99">
        <v>-21.1776315</v>
      </c>
      <c r="F64" s="99">
        <v>-47.8100983</v>
      </c>
    </row>
    <row r="65" spans="1:6" x14ac:dyDescent="0.25">
      <c r="A65" s="1">
        <v>64</v>
      </c>
      <c r="B65" t="s">
        <v>5869</v>
      </c>
      <c r="C65" t="s">
        <v>5870</v>
      </c>
      <c r="D65" t="s">
        <v>5809</v>
      </c>
      <c r="E65" s="99">
        <v>-8.0584933000000003</v>
      </c>
      <c r="F65" s="99">
        <v>-34.884819299999997</v>
      </c>
    </row>
    <row r="66" spans="1:6" x14ac:dyDescent="0.25">
      <c r="A66" s="1">
        <v>65</v>
      </c>
      <c r="B66" t="s">
        <v>5871</v>
      </c>
      <c r="C66" t="s">
        <v>5872</v>
      </c>
      <c r="D66" t="s">
        <v>5873</v>
      </c>
      <c r="E66" s="99">
        <v>-26.919556700000001</v>
      </c>
      <c r="F66" s="99">
        <v>-49.065802499999997</v>
      </c>
    </row>
    <row r="67" spans="1:6" x14ac:dyDescent="0.25">
      <c r="A67" s="1">
        <v>66</v>
      </c>
      <c r="B67" t="s">
        <v>5874</v>
      </c>
      <c r="C67" t="s">
        <v>5875</v>
      </c>
      <c r="D67" t="s">
        <v>214</v>
      </c>
      <c r="E67" s="99">
        <v>-23.550650699999998</v>
      </c>
      <c r="F67" s="99">
        <v>-46.633382400000002</v>
      </c>
    </row>
    <row r="68" spans="1:6" x14ac:dyDescent="0.25">
      <c r="A68" s="1">
        <v>67</v>
      </c>
      <c r="B68" t="s">
        <v>5876</v>
      </c>
      <c r="C68" t="s">
        <v>5877</v>
      </c>
      <c r="D68" t="s">
        <v>214</v>
      </c>
      <c r="E68" s="99">
        <v>-23.550650699999998</v>
      </c>
      <c r="F68" s="99">
        <v>-46.633382400000002</v>
      </c>
    </row>
    <row r="69" spans="1:6" x14ac:dyDescent="0.25">
      <c r="A69" s="1">
        <v>68</v>
      </c>
      <c r="B69" t="s">
        <v>5878</v>
      </c>
      <c r="C69" t="s">
        <v>5879</v>
      </c>
      <c r="D69" t="s">
        <v>5880</v>
      </c>
      <c r="E69" s="99">
        <v>-15.839181699999999</v>
      </c>
      <c r="F69" s="99">
        <v>-47.875533799999999</v>
      </c>
    </row>
    <row r="70" spans="1:6" x14ac:dyDescent="0.25">
      <c r="A70" s="1">
        <v>69</v>
      </c>
      <c r="B70" t="s">
        <v>5881</v>
      </c>
      <c r="C70" t="s">
        <v>5882</v>
      </c>
      <c r="D70" t="s">
        <v>214</v>
      </c>
      <c r="E70" s="99">
        <v>-23.550650699999998</v>
      </c>
      <c r="F70" s="99">
        <v>-46.633382400000002</v>
      </c>
    </row>
    <row r="71" spans="1:6" x14ac:dyDescent="0.25">
      <c r="A71" s="1">
        <v>70</v>
      </c>
      <c r="B71" t="s">
        <v>5883</v>
      </c>
      <c r="C71" t="s">
        <v>5884</v>
      </c>
      <c r="D71" t="s">
        <v>5739</v>
      </c>
      <c r="E71" s="99">
        <v>-22.911013700000002</v>
      </c>
      <c r="F71" s="99">
        <v>-43.209372700000003</v>
      </c>
    </row>
    <row r="72" spans="1:6" x14ac:dyDescent="0.25">
      <c r="A72" s="1">
        <v>71</v>
      </c>
      <c r="B72" t="s">
        <v>508</v>
      </c>
      <c r="C72" t="s">
        <v>5885</v>
      </c>
      <c r="D72" t="s">
        <v>5873</v>
      </c>
      <c r="E72" s="99">
        <v>-26.919556700000001</v>
      </c>
      <c r="F72" s="99">
        <v>-49.065802499999997</v>
      </c>
    </row>
    <row r="73" spans="1:6" x14ac:dyDescent="0.25">
      <c r="A73" s="1">
        <v>72</v>
      </c>
      <c r="B73" t="s">
        <v>5886</v>
      </c>
      <c r="C73" t="s">
        <v>5887</v>
      </c>
      <c r="D73" t="s">
        <v>214</v>
      </c>
      <c r="E73" s="99">
        <v>-23.550650699999998</v>
      </c>
      <c r="F73" s="99">
        <v>-46.633382400000002</v>
      </c>
    </row>
    <row r="74" spans="1:6" x14ac:dyDescent="0.25">
      <c r="A74" s="1">
        <v>73</v>
      </c>
      <c r="B74" t="s">
        <v>5888</v>
      </c>
      <c r="C74" t="s">
        <v>5889</v>
      </c>
      <c r="D74" t="s">
        <v>5890</v>
      </c>
      <c r="E74" s="99">
        <v>-28.255059800000002</v>
      </c>
      <c r="F74" s="99">
        <v>-52.396660599999997</v>
      </c>
    </row>
    <row r="75" spans="1:6" x14ac:dyDescent="0.25">
      <c r="A75" s="1">
        <v>74</v>
      </c>
      <c r="B75" t="s">
        <v>5891</v>
      </c>
      <c r="C75" t="s">
        <v>5892</v>
      </c>
      <c r="D75" t="s">
        <v>5809</v>
      </c>
      <c r="E75" s="99">
        <v>-8.0584933000000003</v>
      </c>
      <c r="F75" s="99">
        <v>-34.884819299999997</v>
      </c>
    </row>
    <row r="76" spans="1:6" x14ac:dyDescent="0.25">
      <c r="A76" s="1">
        <v>75</v>
      </c>
      <c r="B76" t="s">
        <v>5893</v>
      </c>
      <c r="C76" t="s">
        <v>5892</v>
      </c>
      <c r="D76" t="s">
        <v>5894</v>
      </c>
      <c r="E76" s="99">
        <v>-23.933598799999999</v>
      </c>
      <c r="F76" s="99">
        <v>-46.328639899999999</v>
      </c>
    </row>
    <row r="77" spans="1:6" x14ac:dyDescent="0.25">
      <c r="A77" s="1">
        <v>76</v>
      </c>
      <c r="B77" t="s">
        <v>5895</v>
      </c>
      <c r="C77" t="s">
        <v>5896</v>
      </c>
      <c r="D77" t="s">
        <v>214</v>
      </c>
      <c r="E77" s="99">
        <v>-23.550650699999998</v>
      </c>
      <c r="F77" s="99">
        <v>-46.633382400000002</v>
      </c>
    </row>
    <row r="78" spans="1:6" x14ac:dyDescent="0.25">
      <c r="A78" s="1">
        <v>77</v>
      </c>
      <c r="B78" t="s">
        <v>5897</v>
      </c>
      <c r="C78" t="s">
        <v>5898</v>
      </c>
      <c r="D78" t="s">
        <v>5739</v>
      </c>
      <c r="E78" s="99">
        <v>-22.911013700000002</v>
      </c>
      <c r="F78" s="99">
        <v>-43.209372700000003</v>
      </c>
    </row>
    <row r="79" spans="1:6" x14ac:dyDescent="0.25">
      <c r="A79" s="1">
        <v>78</v>
      </c>
      <c r="B79" t="s">
        <v>5899</v>
      </c>
      <c r="C79" t="s">
        <v>5900</v>
      </c>
      <c r="D79" t="s">
        <v>5809</v>
      </c>
      <c r="E79" s="99">
        <v>-8.0584933000000003</v>
      </c>
      <c r="F79" s="99">
        <v>-34.884819299999997</v>
      </c>
    </row>
    <row r="80" spans="1:6" x14ac:dyDescent="0.25">
      <c r="A80" s="1">
        <v>79</v>
      </c>
      <c r="B80" t="s">
        <v>5901</v>
      </c>
      <c r="C80" t="s">
        <v>5902</v>
      </c>
      <c r="D80" t="s">
        <v>5903</v>
      </c>
      <c r="E80" s="99">
        <v>-26.304489799999999</v>
      </c>
      <c r="F80" s="99">
        <v>-48.8486726</v>
      </c>
    </row>
    <row r="81" spans="1:6" x14ac:dyDescent="0.25">
      <c r="A81" s="1">
        <v>80</v>
      </c>
      <c r="B81" t="s">
        <v>5904</v>
      </c>
      <c r="C81" t="s">
        <v>5905</v>
      </c>
      <c r="D81" t="s">
        <v>5906</v>
      </c>
      <c r="E81" s="99">
        <v>-20.320091699999999</v>
      </c>
      <c r="F81" s="99">
        <v>-40.337668200000003</v>
      </c>
    </row>
    <row r="82" spans="1:6" x14ac:dyDescent="0.25">
      <c r="A82" s="1">
        <v>81</v>
      </c>
      <c r="B82" t="s">
        <v>5907</v>
      </c>
      <c r="C82" t="s">
        <v>5908</v>
      </c>
      <c r="D82" t="s">
        <v>409</v>
      </c>
      <c r="E82" s="99">
        <v>-30.032499900000001</v>
      </c>
      <c r="F82" s="99">
        <v>-51.230376700000001</v>
      </c>
    </row>
    <row r="83" spans="1:6" x14ac:dyDescent="0.25">
      <c r="A83" s="1">
        <v>82</v>
      </c>
      <c r="B83" t="s">
        <v>5909</v>
      </c>
      <c r="C83" t="s">
        <v>5910</v>
      </c>
      <c r="D83" t="s">
        <v>5728</v>
      </c>
      <c r="E83" s="99">
        <v>-22.905639099999998</v>
      </c>
      <c r="F83" s="99">
        <v>-47.059564000000002</v>
      </c>
    </row>
    <row r="84" spans="1:6" x14ac:dyDescent="0.25">
      <c r="A84" s="1">
        <v>83</v>
      </c>
      <c r="B84" t="s">
        <v>5911</v>
      </c>
      <c r="C84" t="s">
        <v>5912</v>
      </c>
      <c r="D84" t="s">
        <v>214</v>
      </c>
      <c r="E84" s="99">
        <v>-23.550650699999998</v>
      </c>
      <c r="F84" s="99">
        <v>-46.633382400000002</v>
      </c>
    </row>
    <row r="85" spans="1:6" x14ac:dyDescent="0.25">
      <c r="A85" s="1">
        <v>84</v>
      </c>
      <c r="B85" t="s">
        <v>5913</v>
      </c>
      <c r="C85" t="s">
        <v>5914</v>
      </c>
      <c r="D85" t="s">
        <v>5915</v>
      </c>
      <c r="E85" s="99">
        <v>-23.6533509</v>
      </c>
      <c r="F85" s="99">
        <v>-46.527903899999998</v>
      </c>
    </row>
    <row r="86" spans="1:6" x14ac:dyDescent="0.25">
      <c r="A86" s="1">
        <v>85</v>
      </c>
      <c r="B86" t="s">
        <v>5866</v>
      </c>
      <c r="C86" t="s">
        <v>5916</v>
      </c>
      <c r="D86" t="s">
        <v>5917</v>
      </c>
      <c r="E86" s="99">
        <v>-10.9162061</v>
      </c>
      <c r="F86" s="99">
        <v>-37.077465500000002</v>
      </c>
    </row>
    <row r="87" spans="1:6" x14ac:dyDescent="0.25">
      <c r="A87" s="1">
        <v>86</v>
      </c>
      <c r="B87" t="s">
        <v>5918</v>
      </c>
      <c r="C87" t="s">
        <v>5919</v>
      </c>
      <c r="D87" t="s">
        <v>5772</v>
      </c>
      <c r="E87" s="99">
        <v>-29.168504500000001</v>
      </c>
      <c r="F87" s="99">
        <v>-51.179638500000003</v>
      </c>
    </row>
    <row r="88" spans="1:6" x14ac:dyDescent="0.25">
      <c r="A88" s="1">
        <v>87</v>
      </c>
      <c r="B88" t="s">
        <v>5920</v>
      </c>
      <c r="C88" t="s">
        <v>5921</v>
      </c>
      <c r="D88" t="s">
        <v>409</v>
      </c>
      <c r="E88" s="99">
        <v>-30.032499900000001</v>
      </c>
      <c r="F88" s="99">
        <v>-51.230376700000001</v>
      </c>
    </row>
    <row r="89" spans="1:6" x14ac:dyDescent="0.25">
      <c r="A89" s="1">
        <v>88</v>
      </c>
      <c r="B89" t="s">
        <v>5883</v>
      </c>
      <c r="C89" t="s">
        <v>5922</v>
      </c>
      <c r="D89" t="s">
        <v>5890</v>
      </c>
      <c r="E89" s="99">
        <v>-28.255059800000002</v>
      </c>
      <c r="F89" s="99">
        <v>-52.396660599999997</v>
      </c>
    </row>
    <row r="90" spans="1:6" x14ac:dyDescent="0.25">
      <c r="A90" s="1">
        <v>89</v>
      </c>
      <c r="B90" t="s">
        <v>5923</v>
      </c>
      <c r="C90" t="s">
        <v>5924</v>
      </c>
      <c r="D90" t="s">
        <v>5903</v>
      </c>
      <c r="E90" s="99">
        <v>-26.304489799999999</v>
      </c>
      <c r="F90" s="99">
        <v>-48.8486726</v>
      </c>
    </row>
    <row r="91" spans="1:6" x14ac:dyDescent="0.25">
      <c r="A91" s="1">
        <v>90</v>
      </c>
      <c r="B91" t="s">
        <v>5925</v>
      </c>
      <c r="C91" t="s">
        <v>5926</v>
      </c>
      <c r="D91" t="s">
        <v>409</v>
      </c>
      <c r="E91" s="99">
        <v>-30.032499900000001</v>
      </c>
      <c r="F91" s="99">
        <v>-51.230376700000001</v>
      </c>
    </row>
    <row r="92" spans="1:6" x14ac:dyDescent="0.25">
      <c r="A92" s="1">
        <v>91</v>
      </c>
      <c r="B92" t="s">
        <v>5927</v>
      </c>
      <c r="C92" t="s">
        <v>5928</v>
      </c>
      <c r="D92" t="s">
        <v>5929</v>
      </c>
      <c r="E92" s="99">
        <v>-22.521856</v>
      </c>
      <c r="F92" s="99">
        <v>-44.1040128</v>
      </c>
    </row>
    <row r="93" spans="1:6" x14ac:dyDescent="0.25">
      <c r="A93" s="1">
        <v>92</v>
      </c>
      <c r="B93" t="s">
        <v>5930</v>
      </c>
      <c r="C93" t="s">
        <v>5931</v>
      </c>
      <c r="D93" t="s">
        <v>5932</v>
      </c>
      <c r="E93" s="99">
        <v>-20.320091699999999</v>
      </c>
      <c r="F93" s="99">
        <v>-40.337668200000003</v>
      </c>
    </row>
    <row r="94" spans="1:6" x14ac:dyDescent="0.25">
      <c r="A94" s="1">
        <v>93</v>
      </c>
      <c r="B94" t="s">
        <v>2743</v>
      </c>
      <c r="C94" t="s">
        <v>5933</v>
      </c>
      <c r="D94" t="s">
        <v>214</v>
      </c>
      <c r="E94" s="99">
        <v>-23.550650699999998</v>
      </c>
      <c r="F94" s="99">
        <v>-46.633382400000002</v>
      </c>
    </row>
    <row r="95" spans="1:6" x14ac:dyDescent="0.25">
      <c r="A95" s="1">
        <v>94</v>
      </c>
      <c r="B95" t="s">
        <v>5934</v>
      </c>
      <c r="C95" t="s">
        <v>5935</v>
      </c>
      <c r="D95" t="s">
        <v>5796</v>
      </c>
      <c r="E95" s="99">
        <v>-12.982249899999999</v>
      </c>
      <c r="F95" s="99">
        <v>-38.481277200000001</v>
      </c>
    </row>
    <row r="96" spans="1:6" x14ac:dyDescent="0.25">
      <c r="A96" s="1">
        <v>95</v>
      </c>
      <c r="B96" t="s">
        <v>5936</v>
      </c>
      <c r="C96" t="s">
        <v>5937</v>
      </c>
      <c r="D96" t="s">
        <v>5938</v>
      </c>
      <c r="E96" s="99">
        <v>-29.467152200000001</v>
      </c>
      <c r="F96" s="99">
        <v>-51.962404599999999</v>
      </c>
    </row>
    <row r="97" spans="1:6" x14ac:dyDescent="0.25">
      <c r="A97" s="1">
        <v>96</v>
      </c>
      <c r="B97" t="s">
        <v>5939</v>
      </c>
      <c r="C97" t="s">
        <v>5940</v>
      </c>
      <c r="D97" t="s">
        <v>5863</v>
      </c>
      <c r="E97" s="99">
        <v>-21.1776315</v>
      </c>
      <c r="F97" s="99">
        <v>-47.8100983</v>
      </c>
    </row>
  </sheetData>
  <pageMargins left="0.7" right="0.7" top="0.78740157499999996" bottom="0.78740157499999996" header="0.3" footer="0.3"/>
  <pageSetup orientation="portrait" r:id="rId1"/>
  <headerFooter>
    <oddFooter xml:space="preserve">&amp;LIntern </oddFooter>
    <evenFooter xml:space="preserve">&amp;LIntern </evenFooter>
    <firstFooter xml:space="preserve">&amp;LIntern </first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56ED-47EB-4D89-AF7C-70183FF2B46A}">
  <dimension ref="A1:G51"/>
  <sheetViews>
    <sheetView topLeftCell="A13" workbookViewId="0">
      <selection activeCell="I19" sqref="I19"/>
    </sheetView>
  </sheetViews>
  <sheetFormatPr defaultColWidth="11.42578125" defaultRowHeight="15" x14ac:dyDescent="0.25"/>
  <cols>
    <col min="1" max="1" width="10.85546875" style="1"/>
    <col min="2" max="2" width="46.5703125" customWidth="1"/>
    <col min="3" max="3" width="41.7109375" style="1" bestFit="1" customWidth="1"/>
    <col min="4" max="4" width="30.42578125" style="1" bestFit="1" customWidth="1"/>
    <col min="5" max="5" width="38.5703125" customWidth="1"/>
    <col min="6" max="6" width="17" bestFit="1" customWidth="1"/>
    <col min="7" max="7" width="19.42578125" bestFit="1" customWidth="1"/>
  </cols>
  <sheetData>
    <row r="1" spans="1:7" ht="21" x14ac:dyDescent="0.35">
      <c r="A1" s="70" t="s">
        <v>0</v>
      </c>
      <c r="B1" s="71" t="s">
        <v>5941</v>
      </c>
      <c r="C1" s="70" t="s">
        <v>9425</v>
      </c>
      <c r="D1" s="70" t="s">
        <v>9424</v>
      </c>
      <c r="E1" s="71" t="s">
        <v>9429</v>
      </c>
      <c r="F1" s="74" t="s">
        <v>9558</v>
      </c>
      <c r="G1" s="74" t="s">
        <v>9559</v>
      </c>
    </row>
    <row r="2" spans="1:7" x14ac:dyDescent="0.25">
      <c r="A2" s="67">
        <v>1</v>
      </c>
      <c r="B2" s="68" t="s">
        <v>6055</v>
      </c>
      <c r="C2" s="67">
        <v>1</v>
      </c>
      <c r="D2" s="67">
        <v>1</v>
      </c>
      <c r="E2" s="17" t="s">
        <v>5944</v>
      </c>
      <c r="F2" s="115">
        <v>37.866590899999998</v>
      </c>
      <c r="G2" s="115">
        <v>-122.26624700000001</v>
      </c>
    </row>
    <row r="3" spans="1:7" x14ac:dyDescent="0.25">
      <c r="A3" s="67">
        <v>2</v>
      </c>
      <c r="B3" s="68" t="s">
        <v>174</v>
      </c>
      <c r="C3" s="67">
        <v>3</v>
      </c>
      <c r="D3" s="67">
        <v>7</v>
      </c>
      <c r="E3" s="17" t="s">
        <v>174</v>
      </c>
      <c r="F3" s="115">
        <v>43.663462000000003</v>
      </c>
      <c r="G3" s="115">
        <v>-79.397759662480581</v>
      </c>
    </row>
    <row r="4" spans="1:7" x14ac:dyDescent="0.25">
      <c r="A4" s="67">
        <v>3</v>
      </c>
      <c r="B4" s="68" t="s">
        <v>5968</v>
      </c>
      <c r="C4" s="67">
        <v>4</v>
      </c>
      <c r="D4" s="67">
        <v>2</v>
      </c>
      <c r="E4" s="66" t="s">
        <v>190</v>
      </c>
      <c r="F4" s="115">
        <v>49.257831449999998</v>
      </c>
      <c r="G4" s="115">
        <v>-123.2462419862221</v>
      </c>
    </row>
    <row r="5" spans="1:7" x14ac:dyDescent="0.25">
      <c r="A5" s="67">
        <v>4</v>
      </c>
      <c r="B5" s="68" t="s">
        <v>6025</v>
      </c>
      <c r="C5" s="67">
        <v>10</v>
      </c>
      <c r="D5" s="67">
        <v>3</v>
      </c>
      <c r="E5" s="18" t="s">
        <v>6025</v>
      </c>
      <c r="F5" s="115">
        <v>55.929944999999996</v>
      </c>
      <c r="G5" s="115">
        <v>-3.154526585526308</v>
      </c>
    </row>
    <row r="6" spans="1:7" x14ac:dyDescent="0.25">
      <c r="A6" s="67">
        <v>5</v>
      </c>
      <c r="B6" s="68" t="s">
        <v>6064</v>
      </c>
      <c r="C6" s="67">
        <v>8</v>
      </c>
      <c r="D6" s="67">
        <v>11</v>
      </c>
      <c r="E6" s="66" t="s">
        <v>748</v>
      </c>
      <c r="F6" s="114">
        <v>-24.776108600000001</v>
      </c>
      <c r="G6" s="114">
        <v>134.755</v>
      </c>
    </row>
    <row r="7" spans="1:7" x14ac:dyDescent="0.25">
      <c r="A7" s="67">
        <v>5</v>
      </c>
      <c r="B7" s="68" t="s">
        <v>5980</v>
      </c>
      <c r="C7" s="67">
        <v>11</v>
      </c>
      <c r="D7" s="67">
        <v>5</v>
      </c>
      <c r="E7" s="66" t="s">
        <v>689</v>
      </c>
      <c r="F7" s="115">
        <v>-33.888881249999997</v>
      </c>
      <c r="G7" s="115">
        <v>151.1894142570512</v>
      </c>
    </row>
    <row r="8" spans="1:7" x14ac:dyDescent="0.25">
      <c r="A8" s="67">
        <v>7</v>
      </c>
      <c r="B8" s="68" t="s">
        <v>5967</v>
      </c>
      <c r="C8" s="67">
        <v>2</v>
      </c>
      <c r="D8" s="67">
        <v>97</v>
      </c>
      <c r="E8" s="66" t="s">
        <v>9333</v>
      </c>
      <c r="F8" s="115">
        <v>35.901984499999998</v>
      </c>
      <c r="G8" s="115">
        <v>139.9362233261796</v>
      </c>
    </row>
    <row r="9" spans="1:7" x14ac:dyDescent="0.25">
      <c r="A9" s="67">
        <v>8</v>
      </c>
      <c r="B9" s="68" t="s">
        <v>42</v>
      </c>
      <c r="C9" s="67">
        <v>15</v>
      </c>
      <c r="D9" s="67">
        <v>18</v>
      </c>
      <c r="E9" s="66" t="s">
        <v>9311</v>
      </c>
      <c r="F9" s="115">
        <v>39.9493382</v>
      </c>
      <c r="G9" s="115">
        <v>-75.189643996269098</v>
      </c>
    </row>
    <row r="10" spans="1:7" x14ac:dyDescent="0.25">
      <c r="A10" s="67">
        <v>9</v>
      </c>
      <c r="B10" s="68" t="s">
        <v>189</v>
      </c>
      <c r="C10" s="67">
        <v>6</v>
      </c>
      <c r="D10" s="67">
        <v>11</v>
      </c>
      <c r="E10" s="66" t="s">
        <v>9430</v>
      </c>
      <c r="F10" s="114">
        <v>39.783730400000003</v>
      </c>
      <c r="G10" s="114">
        <v>-100.445882</v>
      </c>
    </row>
    <row r="11" spans="1:7" x14ac:dyDescent="0.25">
      <c r="A11" s="67">
        <v>10</v>
      </c>
      <c r="B11" s="68" t="s">
        <v>6098</v>
      </c>
      <c r="C11" s="67">
        <v>5</v>
      </c>
      <c r="D11" s="67">
        <v>43</v>
      </c>
      <c r="E11" s="18" t="s">
        <v>6098</v>
      </c>
      <c r="F11" s="115">
        <v>-36.8660955</v>
      </c>
      <c r="G11" s="115">
        <v>174.77373309361869</v>
      </c>
    </row>
    <row r="12" spans="1:7" x14ac:dyDescent="0.25">
      <c r="A12" s="67">
        <v>11</v>
      </c>
      <c r="B12" s="68" t="s">
        <v>850</v>
      </c>
      <c r="C12" s="67">
        <v>14</v>
      </c>
      <c r="D12" s="67">
        <v>26</v>
      </c>
      <c r="E12" s="66" t="s">
        <v>850</v>
      </c>
      <c r="F12" s="115">
        <v>59.855292950000013</v>
      </c>
      <c r="G12" s="115">
        <v>17.639760276416251</v>
      </c>
    </row>
    <row r="13" spans="1:7" x14ac:dyDescent="0.25">
      <c r="A13" s="67">
        <v>12</v>
      </c>
      <c r="B13" s="68" t="s">
        <v>6104</v>
      </c>
      <c r="C13" s="67">
        <v>13</v>
      </c>
      <c r="D13" s="67">
        <v>36</v>
      </c>
      <c r="E13" s="66" t="s">
        <v>181</v>
      </c>
      <c r="F13" s="115">
        <v>55.705822449999999</v>
      </c>
      <c r="G13" s="115">
        <v>13.19334081601359</v>
      </c>
    </row>
    <row r="14" spans="1:7" x14ac:dyDescent="0.25">
      <c r="A14" s="67">
        <v>13</v>
      </c>
      <c r="B14" s="68" t="s">
        <v>5999</v>
      </c>
      <c r="C14" s="67">
        <v>25</v>
      </c>
      <c r="D14" s="67">
        <v>17</v>
      </c>
      <c r="E14" s="66" t="s">
        <v>9431</v>
      </c>
      <c r="F14" s="115">
        <v>55.872315349999987</v>
      </c>
      <c r="G14" s="115">
        <v>-4.2892191129818231</v>
      </c>
    </row>
    <row r="15" spans="1:7" x14ac:dyDescent="0.25">
      <c r="A15" s="67">
        <v>14</v>
      </c>
      <c r="B15" s="68" t="s">
        <v>5986</v>
      </c>
      <c r="C15" s="67">
        <v>12</v>
      </c>
      <c r="D15" s="67">
        <v>54</v>
      </c>
      <c r="E15" s="18" t="s">
        <v>5986</v>
      </c>
      <c r="F15" s="115">
        <v>38.5217429</v>
      </c>
      <c r="G15" s="115">
        <v>-121.75224935073901</v>
      </c>
    </row>
    <row r="16" spans="1:7" x14ac:dyDescent="0.25">
      <c r="A16" s="67">
        <v>15</v>
      </c>
      <c r="B16" s="68" t="s">
        <v>142</v>
      </c>
      <c r="C16" s="67">
        <v>9</v>
      </c>
      <c r="D16" s="67">
        <v>84</v>
      </c>
      <c r="E16" s="66" t="s">
        <v>9432</v>
      </c>
      <c r="F16" s="115">
        <v>56.1670905</v>
      </c>
      <c r="G16" s="115">
        <v>10.2026176935929</v>
      </c>
    </row>
    <row r="17" spans="1:7" x14ac:dyDescent="0.25">
      <c r="A17" s="67">
        <v>16</v>
      </c>
      <c r="B17" s="68" t="s">
        <v>25</v>
      </c>
      <c r="C17" s="67">
        <v>19</v>
      </c>
      <c r="D17" s="67">
        <v>4</v>
      </c>
      <c r="E17" s="66" t="s">
        <v>25</v>
      </c>
      <c r="F17" s="115">
        <v>51.759037300000003</v>
      </c>
      <c r="G17" s="115">
        <v>-1.2524298</v>
      </c>
    </row>
    <row r="18" spans="1:7" x14ac:dyDescent="0.25">
      <c r="A18" s="67">
        <v>17</v>
      </c>
      <c r="B18" s="69" t="s">
        <v>6179</v>
      </c>
      <c r="C18" s="67">
        <v>17</v>
      </c>
      <c r="D18" s="67">
        <v>51</v>
      </c>
      <c r="F18" s="115">
        <v>32.713941300000002</v>
      </c>
      <c r="G18" s="115">
        <v>-117.0372503</v>
      </c>
    </row>
    <row r="19" spans="1:7" x14ac:dyDescent="0.25">
      <c r="A19" s="67">
        <v>18</v>
      </c>
      <c r="B19" s="69" t="s">
        <v>6131</v>
      </c>
      <c r="C19" s="67">
        <v>20</v>
      </c>
      <c r="D19" s="67">
        <v>31</v>
      </c>
      <c r="E19" s="66" t="s">
        <v>829</v>
      </c>
      <c r="F19" s="115">
        <v>54.98017505</v>
      </c>
      <c r="G19" s="115">
        <v>-1.6146802127187849</v>
      </c>
    </row>
    <row r="20" spans="1:7" x14ac:dyDescent="0.25">
      <c r="A20" s="67">
        <v>19</v>
      </c>
      <c r="B20" s="69" t="s">
        <v>72</v>
      </c>
      <c r="C20" s="67">
        <v>23</v>
      </c>
      <c r="D20" s="67">
        <v>6</v>
      </c>
      <c r="E20" s="66" t="s">
        <v>9321</v>
      </c>
      <c r="F20" s="115">
        <v>52.210945550000012</v>
      </c>
      <c r="G20" s="115">
        <v>9.2004976378712786E-2</v>
      </c>
    </row>
    <row r="21" spans="1:7" x14ac:dyDescent="0.25">
      <c r="A21" s="67">
        <v>20</v>
      </c>
      <c r="B21" s="69" t="s">
        <v>71</v>
      </c>
      <c r="C21" s="67">
        <v>27</v>
      </c>
      <c r="D21" s="67">
        <v>8</v>
      </c>
      <c r="E21" s="17" t="s">
        <v>71</v>
      </c>
      <c r="F21" s="115">
        <v>42.367908550000003</v>
      </c>
      <c r="G21" s="115">
        <v>-71.126782374436985</v>
      </c>
    </row>
    <row r="22" spans="1:7" x14ac:dyDescent="0.25">
      <c r="A22" s="67">
        <v>21</v>
      </c>
      <c r="B22" s="69" t="s">
        <v>6193</v>
      </c>
      <c r="C22" s="67">
        <v>30</v>
      </c>
      <c r="D22" s="67">
        <v>43</v>
      </c>
      <c r="E22" s="66" t="s">
        <v>9318</v>
      </c>
      <c r="F22" s="115">
        <v>41.386891300000002</v>
      </c>
      <c r="G22" s="115">
        <v>2.163523845766322</v>
      </c>
    </row>
    <row r="23" spans="1:7" x14ac:dyDescent="0.25">
      <c r="A23" s="67">
        <v>22</v>
      </c>
      <c r="B23" s="69" t="s">
        <v>5987</v>
      </c>
      <c r="C23" s="67">
        <v>30</v>
      </c>
      <c r="D23" s="67">
        <v>53</v>
      </c>
      <c r="E23" s="66" t="s">
        <v>9433</v>
      </c>
      <c r="F23" s="115">
        <v>34.060701049999999</v>
      </c>
      <c r="G23" s="115">
        <v>-118.2090272612142</v>
      </c>
    </row>
    <row r="24" spans="1:7" x14ac:dyDescent="0.25">
      <c r="A24" s="67">
        <v>23</v>
      </c>
      <c r="B24" s="69" t="s">
        <v>1373</v>
      </c>
      <c r="C24" s="67">
        <v>7</v>
      </c>
      <c r="D24" s="67">
        <v>130</v>
      </c>
      <c r="E24" s="17" t="s">
        <v>1373</v>
      </c>
      <c r="F24" s="115">
        <v>51.998827349999999</v>
      </c>
      <c r="G24" s="115">
        <v>4.3739603681540409</v>
      </c>
    </row>
    <row r="25" spans="1:7" x14ac:dyDescent="0.25">
      <c r="A25" s="67">
        <v>24</v>
      </c>
      <c r="B25" s="69" t="s">
        <v>1208</v>
      </c>
      <c r="C25" s="67">
        <v>32</v>
      </c>
      <c r="D25" s="67">
        <v>69</v>
      </c>
      <c r="E25" s="17" t="s">
        <v>1208</v>
      </c>
      <c r="F25" s="115">
        <v>33.4213174</v>
      </c>
      <c r="G25" s="115">
        <v>-111.9331593226983</v>
      </c>
    </row>
    <row r="26" spans="1:7" x14ac:dyDescent="0.25">
      <c r="A26" s="67">
        <v>25</v>
      </c>
      <c r="B26" s="69" t="s">
        <v>971</v>
      </c>
      <c r="C26" s="67">
        <v>50</v>
      </c>
      <c r="D26" s="67">
        <v>49</v>
      </c>
      <c r="E26" s="66" t="s">
        <v>971</v>
      </c>
      <c r="F26" s="115">
        <v>51.476490200000001</v>
      </c>
      <c r="G26" s="115">
        <v>-3.1803382</v>
      </c>
    </row>
    <row r="27" spans="1:7" x14ac:dyDescent="0.25">
      <c r="A27" s="67">
        <v>26</v>
      </c>
      <c r="B27" s="69" t="s">
        <v>2293</v>
      </c>
      <c r="C27" s="67">
        <v>40</v>
      </c>
      <c r="D27" s="67">
        <v>75</v>
      </c>
      <c r="E27" s="66" t="s">
        <v>2293</v>
      </c>
      <c r="F27" s="115">
        <v>54.00975365</v>
      </c>
      <c r="G27" s="115">
        <v>-2.7875727317728649</v>
      </c>
    </row>
    <row r="28" spans="1:7" x14ac:dyDescent="0.25">
      <c r="A28" s="67">
        <v>26</v>
      </c>
      <c r="B28" s="69" t="s">
        <v>146</v>
      </c>
      <c r="C28" s="67">
        <v>27</v>
      </c>
      <c r="D28" s="67">
        <v>15</v>
      </c>
      <c r="E28" s="66" t="s">
        <v>9434</v>
      </c>
      <c r="F28" s="115">
        <v>37.431313850000002</v>
      </c>
      <c r="G28" s="115">
        <v>-122.1693653549831</v>
      </c>
    </row>
    <row r="29" spans="1:7" x14ac:dyDescent="0.25">
      <c r="A29" s="67">
        <v>28</v>
      </c>
      <c r="B29" s="69" t="s">
        <v>6503</v>
      </c>
      <c r="C29" s="67">
        <v>18</v>
      </c>
      <c r="D29" s="67">
        <v>127</v>
      </c>
      <c r="E29" s="66" t="s">
        <v>9346</v>
      </c>
      <c r="F29" s="115">
        <v>40.570656649999997</v>
      </c>
      <c r="G29" s="115">
        <v>-105.08539947634981</v>
      </c>
    </row>
    <row r="30" spans="1:7" x14ac:dyDescent="0.25">
      <c r="A30" s="67">
        <v>29</v>
      </c>
      <c r="B30" s="69" t="s">
        <v>862</v>
      </c>
      <c r="C30" s="67">
        <v>48</v>
      </c>
      <c r="D30" s="67">
        <v>61</v>
      </c>
      <c r="E30" s="17" t="s">
        <v>862</v>
      </c>
      <c r="F30" s="115">
        <v>57.698546450000002</v>
      </c>
      <c r="G30" s="115">
        <v>11.97124215554301</v>
      </c>
    </row>
    <row r="31" spans="1:7" x14ac:dyDescent="0.25">
      <c r="A31" s="67">
        <v>30</v>
      </c>
      <c r="B31" s="69" t="s">
        <v>152</v>
      </c>
      <c r="C31" s="67">
        <v>48</v>
      </c>
      <c r="D31" s="67">
        <v>16</v>
      </c>
      <c r="E31" s="66" t="s">
        <v>9435</v>
      </c>
      <c r="F31" s="115">
        <v>42.452907600000003</v>
      </c>
      <c r="G31" s="115">
        <v>-76.480084230309231</v>
      </c>
    </row>
    <row r="32" spans="1:7" x14ac:dyDescent="0.25">
      <c r="A32" s="67">
        <v>31</v>
      </c>
      <c r="B32" s="69" t="s">
        <v>6374</v>
      </c>
      <c r="C32" s="67">
        <v>16</v>
      </c>
      <c r="D32" s="67">
        <v>99</v>
      </c>
      <c r="E32" s="66" t="s">
        <v>9436</v>
      </c>
      <c r="F32" s="115">
        <v>39.976357</v>
      </c>
      <c r="G32" s="115">
        <v>-105.23074936105461</v>
      </c>
    </row>
    <row r="33" spans="1:7" x14ac:dyDescent="0.25">
      <c r="A33" s="67">
        <v>32</v>
      </c>
      <c r="B33" s="69" t="s">
        <v>6018</v>
      </c>
      <c r="C33" s="67">
        <v>22</v>
      </c>
      <c r="D33" s="67">
        <v>42</v>
      </c>
      <c r="E33" s="66" t="s">
        <v>31</v>
      </c>
      <c r="F33" s="115">
        <v>42.358252899999997</v>
      </c>
      <c r="G33" s="115">
        <v>-71.096627238305501</v>
      </c>
    </row>
    <row r="34" spans="1:7" x14ac:dyDescent="0.25">
      <c r="A34" s="67">
        <v>33</v>
      </c>
      <c r="B34" s="69" t="s">
        <v>154</v>
      </c>
      <c r="C34" s="67">
        <v>53</v>
      </c>
      <c r="D34" s="67">
        <v>11</v>
      </c>
      <c r="E34" s="66" t="s">
        <v>154</v>
      </c>
      <c r="F34" s="115">
        <v>40.807755849999999</v>
      </c>
      <c r="G34" s="115">
        <v>-73.961649469876519</v>
      </c>
    </row>
    <row r="35" spans="1:7" x14ac:dyDescent="0.25">
      <c r="A35" s="67">
        <v>34</v>
      </c>
      <c r="B35" s="69" t="s">
        <v>6051</v>
      </c>
      <c r="C35" s="67">
        <v>39</v>
      </c>
      <c r="D35" s="67">
        <v>83</v>
      </c>
      <c r="E35" s="66" t="s">
        <v>9437</v>
      </c>
      <c r="F35" s="115">
        <v>22.282697450000001</v>
      </c>
      <c r="G35" s="115">
        <v>114.1384549999557</v>
      </c>
    </row>
    <row r="36" spans="1:7" x14ac:dyDescent="0.25">
      <c r="A36" s="67">
        <v>35</v>
      </c>
      <c r="B36" s="69" t="s">
        <v>9426</v>
      </c>
      <c r="C36" s="67">
        <v>32</v>
      </c>
      <c r="D36" s="67">
        <v>93</v>
      </c>
      <c r="E36" s="66" t="s">
        <v>9334</v>
      </c>
      <c r="F36" s="115">
        <v>-23.565220100000001</v>
      </c>
      <c r="G36" s="115">
        <v>-46.712582982234188</v>
      </c>
    </row>
    <row r="37" spans="1:7" x14ac:dyDescent="0.25">
      <c r="A37" s="67">
        <v>36</v>
      </c>
      <c r="B37" s="69" t="s">
        <v>956</v>
      </c>
      <c r="C37" s="67">
        <v>66</v>
      </c>
      <c r="D37" s="67">
        <v>43</v>
      </c>
      <c r="E37" s="66" t="s">
        <v>956</v>
      </c>
      <c r="F37" s="114">
        <v>-24.776108600000001</v>
      </c>
      <c r="G37" s="114">
        <v>134.755</v>
      </c>
    </row>
    <row r="38" spans="1:7" x14ac:dyDescent="0.25">
      <c r="A38" s="67">
        <v>37</v>
      </c>
      <c r="B38" s="69" t="s">
        <v>1698</v>
      </c>
      <c r="C38" s="67">
        <v>35</v>
      </c>
      <c r="D38" s="67">
        <v>63</v>
      </c>
      <c r="E38" s="66" t="s">
        <v>1698</v>
      </c>
      <c r="F38" s="115">
        <v>53.9453903</v>
      </c>
      <c r="G38" s="115">
        <v>-1.031459294310467</v>
      </c>
    </row>
    <row r="39" spans="1:7" x14ac:dyDescent="0.25">
      <c r="A39" s="67">
        <v>38</v>
      </c>
      <c r="B39" s="69" t="s">
        <v>6102</v>
      </c>
      <c r="C39" s="67">
        <v>47</v>
      </c>
      <c r="D39" s="67">
        <v>41</v>
      </c>
      <c r="E39" s="66" t="s">
        <v>9438</v>
      </c>
      <c r="F39" s="115">
        <v>40.261938899999997</v>
      </c>
      <c r="G39" s="115">
        <v>-76.880346748744131</v>
      </c>
    </row>
    <row r="40" spans="1:7" x14ac:dyDescent="0.25">
      <c r="A40" s="67">
        <v>39</v>
      </c>
      <c r="B40" s="69" t="s">
        <v>6197</v>
      </c>
      <c r="C40" s="67">
        <v>63</v>
      </c>
      <c r="D40" s="67">
        <v>20</v>
      </c>
      <c r="E40" s="17" t="s">
        <v>6197</v>
      </c>
      <c r="F40" s="115">
        <v>29.632883700000001</v>
      </c>
      <c r="G40" s="115">
        <v>-82.349013022374351</v>
      </c>
    </row>
    <row r="41" spans="1:7" x14ac:dyDescent="0.25">
      <c r="A41" s="67">
        <v>40</v>
      </c>
      <c r="B41" s="69" t="s">
        <v>9427</v>
      </c>
      <c r="C41" s="67">
        <v>46</v>
      </c>
      <c r="D41" s="67">
        <v>24</v>
      </c>
      <c r="E41" s="66" t="s">
        <v>256</v>
      </c>
      <c r="F41" s="114">
        <v>39.783730400000003</v>
      </c>
      <c r="G41" s="114">
        <v>-100.445882</v>
      </c>
    </row>
    <row r="42" spans="1:7" x14ac:dyDescent="0.25">
      <c r="A42" s="67">
        <v>41</v>
      </c>
      <c r="B42" s="69" t="s">
        <v>294</v>
      </c>
      <c r="C42" s="67">
        <v>41</v>
      </c>
      <c r="D42" s="67">
        <v>30</v>
      </c>
      <c r="E42" s="66" t="s">
        <v>294</v>
      </c>
      <c r="F42" s="115">
        <v>51.498959499999998</v>
      </c>
      <c r="G42" s="115">
        <v>-0.17564069276310429</v>
      </c>
    </row>
    <row r="43" spans="1:7" x14ac:dyDescent="0.25">
      <c r="A43" s="67">
        <v>42</v>
      </c>
      <c r="B43" s="69" t="s">
        <v>769</v>
      </c>
      <c r="C43" s="67">
        <v>44</v>
      </c>
      <c r="D43" s="67">
        <v>32</v>
      </c>
      <c r="E43" s="17" t="s">
        <v>769</v>
      </c>
      <c r="F43" s="115">
        <v>45.507014150000003</v>
      </c>
      <c r="G43" s="115">
        <v>-73.579190903699129</v>
      </c>
    </row>
    <row r="44" spans="1:7" x14ac:dyDescent="0.25">
      <c r="A44" s="67">
        <v>43</v>
      </c>
      <c r="B44" s="69" t="s">
        <v>5950</v>
      </c>
      <c r="C44" s="67">
        <v>80</v>
      </c>
      <c r="D44" s="67">
        <v>9</v>
      </c>
      <c r="F44" s="115">
        <v>51.521785199999997</v>
      </c>
      <c r="G44" s="115">
        <v>-0.13515149671251309</v>
      </c>
    </row>
    <row r="45" spans="1:7" x14ac:dyDescent="0.25">
      <c r="A45" s="67">
        <v>44</v>
      </c>
      <c r="B45" s="69" t="s">
        <v>1832</v>
      </c>
      <c r="C45" s="67">
        <v>44</v>
      </c>
      <c r="D45" s="67">
        <v>90</v>
      </c>
      <c r="E45" s="17" t="s">
        <v>1832</v>
      </c>
      <c r="F45" s="115">
        <v>43.470199399999998</v>
      </c>
      <c r="G45" s="115">
        <v>-80.545242937794512</v>
      </c>
    </row>
    <row r="46" spans="1:7" x14ac:dyDescent="0.25">
      <c r="A46" s="67">
        <v>45</v>
      </c>
      <c r="B46" s="69" t="s">
        <v>6060</v>
      </c>
      <c r="C46" s="67">
        <v>126</v>
      </c>
      <c r="D46" s="67">
        <v>10</v>
      </c>
      <c r="E46" s="66" t="s">
        <v>9440</v>
      </c>
      <c r="F46" s="115">
        <v>40.729145250000002</v>
      </c>
      <c r="G46" s="115">
        <v>-73.995075650859349</v>
      </c>
    </row>
    <row r="47" spans="1:7" x14ac:dyDescent="0.25">
      <c r="A47" s="67">
        <v>46</v>
      </c>
      <c r="B47" s="69" t="s">
        <v>9428</v>
      </c>
      <c r="C47" s="67">
        <v>75</v>
      </c>
      <c r="D47" s="67">
        <v>67</v>
      </c>
      <c r="E47" s="66" t="s">
        <v>43</v>
      </c>
      <c r="F47" s="115">
        <v>35.913154200000001</v>
      </c>
      <c r="G47" s="115">
        <v>-79.055779999999999</v>
      </c>
    </row>
    <row r="48" spans="1:7" x14ac:dyDescent="0.25">
      <c r="A48" s="67">
        <v>47</v>
      </c>
      <c r="B48" s="69" t="s">
        <v>1251</v>
      </c>
      <c r="C48" s="67">
        <v>37</v>
      </c>
      <c r="D48" s="67">
        <v>130</v>
      </c>
      <c r="E48" s="66" t="s">
        <v>1251</v>
      </c>
      <c r="F48" s="115">
        <v>-45.864979300000002</v>
      </c>
      <c r="G48" s="115">
        <v>170.51461487350841</v>
      </c>
    </row>
    <row r="49" spans="1:7" x14ac:dyDescent="0.25">
      <c r="A49" s="67">
        <v>48</v>
      </c>
      <c r="B49" s="69" t="s">
        <v>1298</v>
      </c>
      <c r="C49" s="67">
        <v>21</v>
      </c>
      <c r="D49" s="67">
        <v>80</v>
      </c>
      <c r="E49" s="66" t="s">
        <v>1298</v>
      </c>
      <c r="F49" s="115">
        <v>50.736937150000003</v>
      </c>
      <c r="G49" s="115">
        <v>-3.5347348586629632</v>
      </c>
    </row>
    <row r="50" spans="1:7" x14ac:dyDescent="0.25">
      <c r="A50" s="67">
        <v>49</v>
      </c>
      <c r="B50" s="69" t="s">
        <v>6063</v>
      </c>
      <c r="C50" s="67">
        <v>90</v>
      </c>
      <c r="D50" s="67">
        <v>11</v>
      </c>
      <c r="E50" s="66" t="s">
        <v>9324</v>
      </c>
      <c r="F50" s="115">
        <v>34.070877749999987</v>
      </c>
      <c r="G50" s="115">
        <v>-118.4468507059505</v>
      </c>
    </row>
    <row r="51" spans="1:7" x14ac:dyDescent="0.25">
      <c r="A51" s="67">
        <v>50</v>
      </c>
      <c r="B51" s="69" t="s">
        <v>5979</v>
      </c>
      <c r="C51" s="67">
        <v>71</v>
      </c>
      <c r="D51" s="67">
        <v>23</v>
      </c>
      <c r="E51" s="66" t="s">
        <v>762</v>
      </c>
      <c r="F51" s="115">
        <v>53.4657087</v>
      </c>
      <c r="G51" s="115">
        <v>-2.2327343199075971</v>
      </c>
    </row>
  </sheetData>
  <hyperlinks>
    <hyperlink ref="E2" location="'SCImago Ranking'!B260" display="University of California, Berkeley" xr:uid="{4D28A03E-81FA-4DBA-853B-F9D69D9D8994}"/>
    <hyperlink ref="E3" location="'SCImago Ranking'!B20" display="University of Toronto" xr:uid="{D1DB4FFE-17F7-438D-89CC-09D69B9E44F1}"/>
    <hyperlink ref="E4" location="'SCImago Ranking'!B79" display="The University of British Columbia" xr:uid="{0B838C0A-CDB3-41FF-9BA9-4FE585220B2F}"/>
    <hyperlink ref="E5" location="'SCImago Ranking'!B157" display="The University of Edinburgh" xr:uid="{02B6FE5B-49A3-4B3E-B42D-CA06651CE46A}"/>
    <hyperlink ref="E6" location="'SCImago Ranking'!B134" display="University of New South Wales" xr:uid="{D8359705-9B03-4859-BBD8-E856B6CD5791}"/>
    <hyperlink ref="E7" location="'SCImago Ranking'!B41" display="University of Sydney" xr:uid="{196B3097-A795-4CB0-BDA4-AD2A5CAA118A}"/>
    <hyperlink ref="E8" location="'SCImago Ranking'!B158" display="University of Tokyo " xr:uid="{C370CB45-F7F1-46FC-A38C-B845148554D9}"/>
    <hyperlink ref="E9" location="'SCImago Ranking'!B14" display="University of Pennsylvania " xr:uid="{B66CD01E-1BAE-4584-BE9F-9FB357BAD142}"/>
    <hyperlink ref="E10" location="'SCImago Ranking'!B29" display="Yale University " xr:uid="{765BA700-9945-4702-8454-79DC6661D5CF}"/>
    <hyperlink ref="E11" location="'SCImago Ranking'!B426" display="The University of Auckland" xr:uid="{B9F15FB0-AA71-4594-AAA0-F3C0629F2DBD}"/>
    <hyperlink ref="E12" location="'SCImago Ranking'!B255" display="Uppsala University" xr:uid="{189D76A8-2705-4391-869B-D6C46C217939}"/>
    <hyperlink ref="E13" location="'SCImago Ranking'!B264" display="Lunds University" xr:uid="{FDC22C29-5019-463C-A200-CACD031ED621}"/>
    <hyperlink ref="E14" location="'SCImago Ranking'!B247" display="University of Glasgow " xr:uid="{CD2E5826-F512-4CF7-8CC2-96F23FCAF833}"/>
    <hyperlink ref="E15" location="'SCImago Ranking'!B135" display="University of California, Davis" xr:uid="{EB0CA32D-6F2E-4055-92AA-B5518E2E2A12}"/>
    <hyperlink ref="E16" location="'SCImago Ranking'!B155" display="Aarhus University " xr:uid="{8C27D2B6-86D2-434C-BA6E-0FE8C925A8F5}"/>
    <hyperlink ref="E17" location="'SCImago Ranking'!B32" display="University of Oxford" xr:uid="{C0215179-260C-49B0-85D6-EC9831585062}"/>
    <hyperlink ref="E19" location="'SCImago Ranking'!B228" display="Newcastle University, Newcastle upon Tyne" xr:uid="{B770A427-A4A6-4B4F-8971-ED7CF4C3A385}"/>
    <hyperlink ref="E20" location="'SCImago Ranking'!B89" display="University of Cambridge " xr:uid="{603D0EE1-FB1F-4A3F-8956-A19C17C93C3F}"/>
    <hyperlink ref="E21" location="'SCImago Ranking'!B2" display="Harvard University" xr:uid="{FD7439D1-46EB-4EE0-A167-38A87D82A9F7}"/>
    <hyperlink ref="E22" location="'SCImago Ranking'!B188" display="Universitat de Barcelona " xr:uid="{A2FC9F15-B4E4-4BE6-A78B-65B9F17955C6}"/>
    <hyperlink ref="E23" location="'SCImago Ranking'!B102" display="University of Southern California " xr:uid="{7D57F9C8-CD90-45A9-9DB0-A13E009E5467}"/>
    <hyperlink ref="E24" location="'SCImago Ranking'!B819" display="Delft University of Technology" xr:uid="{7221A25E-CA6D-43C6-86E5-7BDC87F24EDF}"/>
    <hyperlink ref="E25" location="'SCImago Ranking'!B646" display="Arizona State University" xr:uid="{B434F499-42BA-4826-9CA0-EB53B0052233}"/>
    <hyperlink ref="E26" location="'SCImago Ranking'!B385" display="Cardiff University" xr:uid="{F76C0118-E51A-4B00-95AE-14C3A716A855}"/>
    <hyperlink ref="E27" location="'SCImago Ranking'!B1754" display="Lancaster University" xr:uid="{B050EE51-BF24-4A09-A6D9-7E3E9214338F}"/>
    <hyperlink ref="E28" location="'SCImago Ranking'!B15" display="Stanford University " xr:uid="{34D4A53F-2976-4D9E-8BA4-84F3B7A69D3C}"/>
    <hyperlink ref="E29" location="'SCImago Ranking'!B831" display="Colorado State University, Fort Collins " xr:uid="{3D1A569E-1EA6-4C19-BAF3-E55997E5D893}"/>
    <hyperlink ref="E30" location="'SCImago Ranking'!B269" display="University of Gothenburg" xr:uid="{F67987C6-EC05-40E5-BAAF-46408BA5358E}"/>
    <hyperlink ref="E31" location="'SCImago Ranking'!B33" display="Cornell University " xr:uid="{923CFFF2-8024-4672-A94D-FFBFDF5D4272}"/>
    <hyperlink ref="E32" location="'SCImago Ranking'!B1009" display="University of Colorado, Boulder " xr:uid="{819EFB46-F179-4648-A3F4-F5337B1B6E3C}"/>
    <hyperlink ref="E33" location="'SCImago Ranking'!B69" display="Massachusetts Institute of Technology " xr:uid="{C82A0AB7-222E-4DF9-B941-14B7AF6203FC}"/>
    <hyperlink ref="E34" location="'SCImago Ranking'!B26" display="Columbia University" xr:uid="{C8DEC9BA-1B5A-4A02-A422-E7FA01A70CB6}"/>
    <hyperlink ref="E35" location="'SCImago Ranking'!B262" display="The University of Hong Kong " xr:uid="{FC22CFE6-F0DD-4478-8D7D-5089E9F8060A}"/>
    <hyperlink ref="E36" location="'SCImago Ranking'!B50" display="Universidade de Sao Paulo " xr:uid="{CF2786A2-3E08-4266-9634-CB85F4A4DF3C}"/>
    <hyperlink ref="E37" location="'SCImago Ranking'!B369" display="The University of Adelaide" xr:uid="{5D97A1D7-4746-4840-A8B0-60ABB3570669}"/>
    <hyperlink ref="E38" location="'SCImago Ranking'!B1155" display="University of York" xr:uid="{751323EE-82AD-4FE0-9A65-FBBA29389EFD}"/>
    <hyperlink ref="E39" location="'SCImago Ranking'!B194" display="Pennsylvania State University " xr:uid="{FF2FF5DC-A639-4E34-8B7F-97673038AD17}"/>
    <hyperlink ref="E40" location="'SCImago Ranking'!B112" display="University of Florida" xr:uid="{42417C9F-33DA-4AB2-A444-DE3A1603BC06}"/>
    <hyperlink ref="E41" location="'SCImago Ranking'!B31" display="Duke University " xr:uid="{F1400BDA-5DD7-4FBB-B2FB-E610FEA5CBAD}"/>
    <hyperlink ref="E42" location="'SCImago Ranking'!B46" display="Imperial College London" xr:uid="{BE0800BE-1CF8-4CEF-BF2A-974557DBD42B}"/>
    <hyperlink ref="E43" location="'SCImago Ranking'!B161" display="McGill University" xr:uid="{468F61C2-BD75-4341-A11B-E6C86E6EC361}"/>
    <hyperlink ref="E45" location="'SCImago Ranking'!B1292" display="University of Waterloo" xr:uid="{02A3F270-6A89-4B20-9EDC-C50B4AFD0CF4}"/>
    <hyperlink ref="E46" location="'SCImago Ranking'!B64" display="New York University " xr:uid="{96D41AE3-8829-48C9-AA67-B7533D7E18AE}"/>
    <hyperlink ref="E47" location="'SCImago Ranking'!B47" display="University of North Carolina, Chapel Hill " xr:uid="{F732DC8B-E36F-4979-B04C-EF598A997292}"/>
    <hyperlink ref="E48" location="'SCImago Ranking'!B692" display="University of Otago" xr:uid="{6056ABFB-9ACD-4F48-8196-B1FA98BB19E9}"/>
    <hyperlink ref="E49" location="'SCImago Ranking'!B741" display="University of Exeter" xr:uid="{6B1E0285-A54E-4C05-B256-767551677134}"/>
    <hyperlink ref="E50" location="'SCImago Ranking'!B28" display="University of California, Los Angeles " xr:uid="{235E0E70-2E49-455F-B0EC-0AD518F4BF89}"/>
    <hyperlink ref="E51" location="'SCImago Ranking'!B150" display="The University of Manchester" xr:uid="{118108B7-DA88-42F6-A4DF-DB25E35F9C60}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9E2AACB615042AF4BD42AD768FC61" ma:contentTypeVersion="17" ma:contentTypeDescription="Create a new document." ma:contentTypeScope="" ma:versionID="f4f4fb3273fcf8cba67acb463209e1a1">
  <xsd:schema xmlns:xsd="http://www.w3.org/2001/XMLSchema" xmlns:xs="http://www.w3.org/2001/XMLSchema" xmlns:p="http://schemas.microsoft.com/office/2006/metadata/properties" xmlns:ns2="c5bd4ea5-a6a9-47cd-9a85-e3227f68cd5c" xmlns:ns3="762a9e1f-b765-4438-87db-2f5303b6e6aa" targetNamespace="http://schemas.microsoft.com/office/2006/metadata/properties" ma:root="true" ma:fieldsID="448944e88ef11b8f9ec3806397022523" ns2:_="" ns3:_="">
    <xsd:import namespace="c5bd4ea5-a6a9-47cd-9a85-e3227f68cd5c"/>
    <xsd:import namespace="762a9e1f-b765-4438-87db-2f5303b6e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ategor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d4ea5-a6a9-47cd-9a85-e3227f68c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ategories" ma:index="24" nillable="true" ma:displayName="Categories" ma:description="Collaboration Categories" ma:format="Dropdown" ma:internalName="Categori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Growth Vectors"/>
                    <xsd:enumeration value="Clinical Conditions"/>
                    <xsd:enumeration value="Breast Cancer"/>
                    <xsd:enumeration value="Liver Cancer"/>
                    <xsd:enumeration value="Coranary artery disease (CVC)"/>
                    <xsd:enumeration value="Stroke"/>
                    <xsd:enumeration value="Lung Cancer"/>
                    <xsd:enumeration value="China"/>
                    <xsd:enumeration value="Access to Care"/>
                    <xsd:enumeration value="Networked Care &amp; digitally enabled Services"/>
                    <xsd:enumeration value="Cardiovascular and neurovascular Care"/>
                    <xsd:enumeration value="Comprehensive Cancer Care"/>
                    <xsd:enumeration value="Customers"/>
                    <xsd:enumeration value="AM"/>
                    <xsd:enumeration value="APC"/>
                    <xsd:enumeration value="EMEA"/>
                    <xsd:enumeration value="Sustainability"/>
                    <xsd:enumeration value="Governance &amp; Processes"/>
                    <xsd:enumeration value="Customer Visits"/>
                    <xsd:enumeration value="Digital &amp; Tools"/>
                    <xsd:enumeration value="Grants"/>
                    <xsd:enumeration value="Team"/>
                    <xsd:enumeration value="DACH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a9e1f-b765-4438-87db-2f5303b6e6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f04818-fa02-415a-be4c-99199cd8cc76}" ma:internalName="TaxCatchAll" ma:showField="CatchAllData" ma:web="762a9e1f-b765-4438-87db-2f5303b6e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bd4ea5-a6a9-47cd-9a85-e3227f68cd5c">
      <Terms xmlns="http://schemas.microsoft.com/office/infopath/2007/PartnerControls"/>
    </lcf76f155ced4ddcb4097134ff3c332f>
    <TaxCatchAll xmlns="762a9e1f-b765-4438-87db-2f5303b6e6aa" xsi:nil="true"/>
    <SharedWithUsers xmlns="762a9e1f-b765-4438-87db-2f5303b6e6aa">
      <UserInfo>
        <DisplayName>Bayer, Siming</DisplayName>
        <AccountId>49</AccountId>
        <AccountType/>
      </UserInfo>
    </SharedWithUsers>
    <Categories xmlns="c5bd4ea5-a6a9-47cd-9a85-e3227f68cd5c" xsi:nil="true"/>
  </documentManagement>
</p:properties>
</file>

<file path=customXml/itemProps1.xml><?xml version="1.0" encoding="utf-8"?>
<ds:datastoreItem xmlns:ds="http://schemas.openxmlformats.org/officeDocument/2006/customXml" ds:itemID="{6FED3A4C-3F97-486A-85FC-A78FD405F5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BF0D04-7F6B-4017-BCFC-AE43BA3AB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d4ea5-a6a9-47cd-9a85-e3227f68cd5c"/>
    <ds:schemaRef ds:uri="762a9e1f-b765-4438-87db-2f5303b6e6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B57FCA-607F-48FF-BB2B-444DB3441DC9}">
  <ds:schemaRefs>
    <ds:schemaRef ds:uri="762a9e1f-b765-4438-87db-2f5303b6e6aa"/>
    <ds:schemaRef ds:uri="http://schemas.microsoft.com/office/2006/metadata/properties"/>
    <ds:schemaRef ds:uri="c5bd4ea5-a6a9-47cd-9a85-e3227f68cd5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Newsweek Top 250 Hospitals</vt:lpstr>
      <vt:lpstr>SCImago Ranking</vt:lpstr>
      <vt:lpstr>Fudan Ranking</vt:lpstr>
      <vt:lpstr>Scimago (Taiwan)</vt:lpstr>
      <vt:lpstr>Scimago (Hong Kong)</vt:lpstr>
      <vt:lpstr>Scimago (Africa)</vt:lpstr>
      <vt:lpstr>U.S. News and World Report</vt:lpstr>
      <vt:lpstr>Newsweek (Brazil)</vt:lpstr>
      <vt:lpstr>QS University Sustainability</vt:lpstr>
      <vt:lpstr>Times Higher Education Ranking</vt:lpstr>
      <vt:lpstr>Shanghai Ranking</vt:lpstr>
      <vt:lpstr>QS World University Ranking</vt:lpstr>
      <vt:lpstr>2024 QSWorld University Ranking</vt:lpstr>
      <vt:lpstr>Shanghai Ranking (China)</vt:lpstr>
      <vt:lpstr>Shanghai Ranking (Taiwan)</vt:lpstr>
      <vt:lpstr>Shanghai Ranking (Hong Kong)</vt:lpstr>
      <vt:lpstr>QS Ranking (Germany)</vt:lpstr>
      <vt:lpstr>QS Ranking (Africa)</vt:lpstr>
      <vt:lpstr>THE Ranking (Africa) Rank</vt:lpstr>
      <vt:lpstr>QS Ranking (US)</vt:lpstr>
      <vt:lpstr>USN&amp;WorldReport Universities US</vt:lpstr>
      <vt:lpstr>THE Ranking (Brazil)</vt:lpstr>
      <vt:lpstr>Newsweek Best Smart Hospitals</vt:lpstr>
      <vt:lpstr>NWBestSpecializedCardiology</vt:lpstr>
      <vt:lpstr>NWBestSpecializedCardiacSurgery</vt:lpstr>
      <vt:lpstr>NWBestSpecializedOncology</vt:lpstr>
      <vt:lpstr>NWBestSpecializedNeurology</vt:lpstr>
      <vt:lpstr>NWBestSpecializedNeurosurgery</vt:lpstr>
      <vt:lpstr>FocusSpecialtyBreastcancer</vt:lpstr>
      <vt:lpstr>FocusSpecialtyBraintumor</vt:lpstr>
      <vt:lpstr>FocusSpecialtyCardiology</vt:lpstr>
      <vt:lpstr>FocusSpecialtyLungTumor</vt:lpstr>
      <vt:lpstr>FocusSpecialtyStroke</vt:lpstr>
      <vt:lpstr>USNEWS Top Hospitals Cancer</vt:lpstr>
      <vt:lpstr>USNEWS Top Hospitals Cardiology</vt:lpstr>
      <vt:lpstr>USNEWS NeurologyNeurosurgery</vt:lpstr>
      <vt:lpstr>USNEWS PulmonologyLungSurgery</vt:lpstr>
      <vt:lpstr>USNEWSTopHospitals Rheumatology</vt:lpstr>
      <vt:lpstr>ShanghaiRankingClinicalMedicine</vt:lpstr>
      <vt:lpstr>Stern Hospital Ranking</vt:lpstr>
      <vt:lpstr>African Exponent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Milbradt, Lucas</dc:creator>
  <cp:keywords>C_Restricted</cp:keywords>
  <dc:description/>
  <cp:lastModifiedBy>sm hz</cp:lastModifiedBy>
  <cp:revision/>
  <dcterms:created xsi:type="dcterms:W3CDTF">2022-11-02T13:45:38Z</dcterms:created>
  <dcterms:modified xsi:type="dcterms:W3CDTF">2023-08-28T01:20:06Z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2022-11-02T13:45:38Z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8cd3a9fc-bbb8-41d9-8bf3-b13a80e250a3</vt:lpwstr>
  </property>
  <property fmtid="{D5CDD505-2E9C-101B-9397-08002B2CF9AE}" pid="8" name="MSIP_Label_ff6dbec8-95a8-4638-9f5f-bd076536645c_ContentBits">
    <vt:lpwstr>0</vt:lpwstr>
  </property>
  <property fmtid="{D5CDD505-2E9C-101B-9397-08002B2CF9AE}" pid="9" name="ContentTypeId">
    <vt:lpwstr>0x0101009EB9E2AACB615042AF4BD42AD768FC61</vt:lpwstr>
  </property>
  <property fmtid="{D5CDD505-2E9C-101B-9397-08002B2CF9AE}" pid="10" name="MediaServiceImageTags">
    <vt:lpwstr/>
  </property>
  <property fmtid="{D5CDD505-2E9C-101B-9397-08002B2CF9AE}" pid="11" name="Document Confidentiality">
    <vt:lpwstr>Restricted</vt:lpwstr>
  </property>
  <property fmtid="{D5CDD505-2E9C-101B-9397-08002B2CF9AE}" pid="12" name="Document_Confidentiality">
    <vt:lpwstr>Restricted</vt:lpwstr>
  </property>
  <property fmtid="{D5CDD505-2E9C-101B-9397-08002B2CF9AE}" pid="13" name="sodocoClasLang">
    <vt:lpwstr>Intern</vt:lpwstr>
  </property>
  <property fmtid="{D5CDD505-2E9C-101B-9397-08002B2CF9AE}" pid="14" name="sodocoClasLangId">
    <vt:i4>0</vt:i4>
  </property>
  <property fmtid="{D5CDD505-2E9C-101B-9397-08002B2CF9AE}" pid="15" name="sodocoClasId">
    <vt:i4>1</vt:i4>
  </property>
</Properties>
</file>