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o\Mga Acads\MS_Research_codes\"/>
    </mc:Choice>
  </mc:AlternateContent>
  <xr:revisionPtr revIDLastSave="0" documentId="13_ncr:1_{769C6503-CA94-4B2F-8D6C-453F11407D30}" xr6:coauthVersionLast="47" xr6:coauthVersionMax="47" xr10:uidLastSave="{00000000-0000-0000-0000-000000000000}"/>
  <bookViews>
    <workbookView xWindow="-108" yWindow="-108" windowWidth="23256" windowHeight="13176" xr2:uid="{B4961C63-0AC4-46E5-B23C-F0BE3B175F60}"/>
  </bookViews>
  <sheets>
    <sheet name="Grav pull" sheetId="1" r:id="rId1"/>
    <sheet name="Grav drag" sheetId="2" r:id="rId2"/>
    <sheet name="Collisionless ac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2" i="3"/>
  <c r="N3" i="2"/>
  <c r="N4" i="2"/>
  <c r="N5" i="2"/>
  <c r="N6" i="2"/>
  <c r="N7" i="2"/>
  <c r="N8" i="2"/>
  <c r="N2" i="2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<sst xmlns="http://schemas.openxmlformats.org/spreadsheetml/2006/main" count="66" uniqueCount="28">
  <si>
    <t>log_m1</t>
  </si>
  <si>
    <t>log_m2</t>
  </si>
  <si>
    <t>chi1</t>
  </si>
  <si>
    <t>chi2</t>
  </si>
  <si>
    <t>rho0</t>
  </si>
  <si>
    <t>eta</t>
  </si>
  <si>
    <t>chi_eff</t>
  </si>
  <si>
    <t>f_min</t>
  </si>
  <si>
    <t>f_max</t>
  </si>
  <si>
    <t>SNR</t>
  </si>
  <si>
    <t>ncycles</t>
  </si>
  <si>
    <t>sigma_rho0</t>
  </si>
  <si>
    <t>22.5346i</t>
  </si>
  <si>
    <t>14.7635i</t>
  </si>
  <si>
    <t>2.23157e-6i</t>
  </si>
  <si>
    <t>4.60109e-8i</t>
  </si>
  <si>
    <t>4.58518E-28i</t>
  </si>
  <si>
    <t>3.27618E-32i</t>
  </si>
  <si>
    <t>1.96971E-13i</t>
  </si>
  <si>
    <t>9.04775E-16i</t>
  </si>
  <si>
    <t>SNR (4 yrs)</t>
  </si>
  <si>
    <t>Mc/msun</t>
  </si>
  <si>
    <t>log sigma_rho0</t>
  </si>
  <si>
    <t>log sigma rho0</t>
  </si>
  <si>
    <t>Best fit line parameters</t>
  </si>
  <si>
    <t>slope:</t>
  </si>
  <si>
    <t>y-intercept: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</si>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</sst>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Frequency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'Grav pull'!$I$1</c:f>
              <c:strCache>
                <c:ptCount val="1"/>
                <c:pt idx="0">
                  <c:v>f_min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'Grav pull'!$A$3:$A$10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'Grav pull'!$I$3:$I$10</c:f>
              <c:numCache>
                <c:formatCode>General</c:formatCode>
                <c:ptCount val="8"/>
                <c:pt idx="0">
                  <c:v>1.8721700000000001E-2</c:v>
                </c:pt>
                <c:pt idx="1">
                  <c:v>1.04162E-2</c:v>
                </c:pt>
                <c:pt idx="2">
                  <c:v>5.8509299999999998E-3</c:v>
                </c:pt>
                <c:pt idx="3">
                  <c:v>3.28985E-3</c:v>
                </c:pt>
                <c:pt idx="4">
                  <c:v>1.8500000000000001E-3</c:v>
                </c:pt>
                <c:pt idx="5">
                  <c:v>1.0403299999999999E-3</c:v>
                </c:pt>
                <c:pt idx="6">
                  <c:v>5.8502000000000001E-4</c:v>
                </c:pt>
                <c:pt idx="7">
                  <c:v>3.28981E-4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2-468D-9FF8-6BCA5B4A89BF}"/>
            </c:ext>
          </c:extLst>
        </c:ser>
        <c:ser>
          <c:idx val="1"/>
          <c:order val="1"/>
          <c:tx>
            <c:strRef>
              <c:f>'Grav pull'!$J$1</c:f>
              <c:strCache>
                <c:ptCount val="1"/>
                <c:pt idx="0">
                  <c:v>f_max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'Grav pull'!$A$3:$A$10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'Grav pull'!$J$3:$J$10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0.113325</c:v>
                </c:pt>
                <c:pt idx="4">
                  <c:v>1.13276E-2</c:v>
                </c:pt>
                <c:pt idx="5">
                  <c:v>1.1327100000000001E-3</c:v>
                </c:pt>
                <c:pt idx="6">
                  <c:v>1.1327099999999999E-4</c:v>
                </c:pt>
                <c:pt idx="7">
                  <c:v>1.1327E-5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2-468D-9FF8-6BCA5B4A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7855"/>
        <c:axId val="88507439"/>
      </c:scatterChart>
      <c:valAx>
        <c:axId val="885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439"/>
        <c:crosses val="autoZero"/>
        <c:crossBetween val="midCat"/>
      </c:valAx>
      <c:valAx>
        <c:axId val="88507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+mn-ea"/>
                <a:cs typeface="+mn-cs"/>
              </a:defRPr>
            </a:pPr>
            <a:r>
              <a:rPr lang="en-PH" baseline="0">
                <a:latin typeface="CMU Sans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Gravitational pull</a:t>
            </a:r>
            <a:endParaRPr lang="en-PH" baseline="0">
              <a:latin typeface="CMU Sans Serif" panose="02000603000000000000" pitchFamily="2" charset="0"/>
            </a:endParaRPr>
          </a:p>
        </c:rich>
      </c:tx>
      <c:layout>
        <c:manualLayout>
          <c:xMode val="edge"/>
          <c:yMode val="edge"/>
          <c:x val="0.38792849456601591"/>
          <c:y val="2.81463610776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'Grav pull'!$M$3:$M$7</c:f>
              <c:numCache>
                <c:formatCode>General</c:formatCode>
                <c:ptCount val="5"/>
                <c:pt idx="0">
                  <c:v>6.2887399999999996E-2</c:v>
                </c:pt>
                <c:pt idx="1">
                  <c:v>5.4847899999999998E-3</c:v>
                </c:pt>
                <c:pt idx="2">
                  <c:v>9.1046200000000001E-4</c:v>
                </c:pt>
                <c:pt idx="3">
                  <c:v>1.7786500000000001E-4</c:v>
                </c:pt>
                <c:pt idx="4">
                  <c:v>1.46644E-4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545-A8EF-F4230D3B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01807"/>
        <c:axId val="1009006751"/>
      </c:scatterChart>
      <c:valAx>
        <c:axId val="1009001807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1009006751"/>
        <c:crosses val="autoZero"/>
        <c:crossBetween val="midCat"/>
      </c:valAx>
      <c:valAx>
        <c:axId val="1009006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aseline="0"/>
                  <a:t>  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10090018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SNR</a:t>
            </a:r>
            <a:r>
              <a:rPr lang="en-PH" baseline="0"/>
              <a:t> vs log m1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93792650918635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'Grav pull'!$K$2:$K$6</c:f>
              <c:numCache>
                <c:formatCode>General</c:formatCode>
                <c:ptCount val="5"/>
                <c:pt idx="0">
                  <c:v>0.265123</c:v>
                </c:pt>
                <c:pt idx="1">
                  <c:v>1.5039199999999999</c:v>
                </c:pt>
                <c:pt idx="2">
                  <c:v>6.2065000000000001</c:v>
                </c:pt>
                <c:pt idx="3">
                  <c:v>21.937000000000001</c:v>
                </c:pt>
                <c:pt idx="4">
                  <c:v>64.319000000000003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A-44B2-B67C-36FAD81C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38944"/>
        <c:axId val="981239360"/>
      </c:scatterChart>
      <c:valAx>
        <c:axId val="9812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39360"/>
        <c:crosses val="autoZero"/>
        <c:crossBetween val="midCat"/>
      </c:valAx>
      <c:valAx>
        <c:axId val="98123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+mn-ea"/>
                <a:cs typeface="+mn-cs"/>
              </a:defRPr>
            </a:pPr>
            <a:r>
              <a:rPr lang="en-PH" baseline="0">
                <a:latin typeface="CMU Sans Serif" panose="02000603000000000000" pitchFamily="2" charset="0"/>
              </a:rPr>
              <a:t>Gravitational drag</a:t>
            </a:r>
          </a:p>
        </c:rich>
      </c:tx>
      <c:layout>
        <c:manualLayout>
          <c:xMode val="edge"/>
          <c:yMode val="edge"/>
          <c:x val="0.40654301722118324"/>
          <c:y val="2.7777722052259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'Grav drag'!$M$3:$M$7</c:f>
              <c:numCache>
                <c:formatCode>0.00E+00</c:formatCode>
                <c:ptCount val="5"/>
                <c:pt idx="0">
                  <c:v>5.0470400000000003E-12</c:v>
                </c:pt>
                <c:pt idx="1">
                  <c:v>9.7669000000000002E-15</c:v>
                </c:pt>
                <c:pt idx="2">
                  <c:v>2.9139800000000003E-17</c:v>
                </c:pt>
                <c:pt idx="3">
                  <c:v>1.06307E-19</c:v>
                </c:pt>
                <c:pt idx="4">
                  <c:v>1.3027000000000001E-21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1-45A0-B4ED-D58436120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71424"/>
        <c:axId val="344170592"/>
      </c:scatterChart>
      <c:valAx>
        <c:axId val="34417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344170592"/>
        <c:crosses val="autoZero"/>
        <c:crossBetween val="midCat"/>
      </c:valAx>
      <c:valAx>
        <c:axId val="344170592"/>
        <c:scaling>
          <c:logBase val="10"/>
          <c:orientation val="minMax"/>
          <c:max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344171424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+mn-ea"/>
                <a:cs typeface="+mn-cs"/>
              </a:defRPr>
            </a:pPr>
            <a:r>
              <a:rPr lang="en-PH" baseline="0">
                <a:latin typeface="CMU Sans Serif" panose="02000603000000000000" pitchFamily="2" charset="0"/>
              </a:rPr>
              <a:t>Collisionless  Accretion</a:t>
            </a:r>
          </a:p>
        </c:rich>
      </c:tx>
      <c:layout>
        <c:manualLayout>
          <c:xMode val="edge"/>
          <c:yMode val="edge"/>
          <c:x val="0.39095852133651843"/>
          <c:y val="3.0899961375048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'Collisionless acc'!$M$3:$M$7</c:f>
              <c:numCache>
                <c:formatCode>0.00E+00</c:formatCode>
                <c:ptCount val="5"/>
                <c:pt idx="0">
                  <c:v>7.7671600000000003E-7</c:v>
                </c:pt>
                <c:pt idx="1">
                  <c:v>4.4591400000000001E-8</c:v>
                </c:pt>
                <c:pt idx="2">
                  <c:v>4.1909599999999998E-9</c:v>
                </c:pt>
                <c:pt idx="3">
                  <c:v>4.75143E-10</c:v>
                </c:pt>
                <c:pt idx="4">
                  <c:v>1.9577900000000001E-10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4-4784-9AED-DD80759E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233503"/>
        <c:axId val="1314240575"/>
      </c:scatterChart>
      <c:valAx>
        <c:axId val="131423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1314240575"/>
        <c:crosses val="autoZero"/>
        <c:crossBetween val="midCat"/>
      </c:valAx>
      <c:valAx>
        <c:axId val="1314240575"/>
        <c:scaling>
          <c:logBase val="10"/>
          <c:orientation val="minMax"/>
          <c:max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en-US"/>
          </a:p>
        </c:txPr>
        <c:crossAx val="131423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11</xdr:row>
      <xdr:rowOff>57150</xdr:rowOff>
    </xdr:from>
    <xdr:to>
      <xdr:col>21</xdr:col>
      <xdr:colOff>114300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213360</xdr:colOff>
      <xdr:row>10</xdr:row>
      <xdr:rowOff>179070</xdr:rowOff>
    </xdr:from>
    <xdr:to>
      <xdr:col>12</xdr:col>
      <xdr:colOff>373380</xdr:colOff>
      <xdr:row>28</xdr:row>
      <xdr:rowOff>45720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2651760" y="2007870"/>
          <a:ext cx="5036820" cy="3158490"/>
          <a:chOff x="2453640" y="2000250"/>
          <a:chExt cx="5036820" cy="315849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2453640" y="2000250"/>
          <a:ext cx="5036820" cy="31584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" name="TextBox 1">
                <a:extLst>
                  <a:ext uri="{FF2B5EF4-FFF2-40B4-BE49-F238E27FC236}">
                    <a16:creationId xmlns:a16="http://schemas.microsoft.com/office/drawing/2014/main" id="{00000000-0008-0000-0000-000002000000}"/>
                  </a:ext>
                </a:extLst>
              </xdr:cNvPr>
              <xdr:cNvSpPr txBox="1"/>
            </xdr:nvSpPr>
            <xdr:spPr>
              <a:xfrm rot="16200000">
                <a:off x="2613130" y="3389625"/>
                <a:ext cx="345416" cy="27142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PH" sz="16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PH" sz="16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b>
                          <m:sSub>
                            <m:sSubPr>
                              <m:ctrlPr>
                                <a:rPr lang="en-PH" sz="16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PH" sz="16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𝜌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sub>
                      </m:sSub>
                    </m:oMath>
                  </m:oMathPara>
                </a14:m>
                <a:endParaRPr lang="en-PH" sz="1600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xdr:txBody>
          </xdr:sp>
        </mc:Choice>
        <mc:Fallback xmlns="">
          <xdr:sp macro="" textlink="">
            <xdr:nvSpPr>
              <xdr:cNvPr id="2" name="TextBox 1">
                <a:extLst>
                  <a:ext uri="{FF2B5EF4-FFF2-40B4-BE49-F238E27FC236}">
                    <a16:creationId xmlns:a16="http://schemas.microsoft.com/office/drawing/2014/main" id="{00000000-0008-0000-0000-000002000000}"/>
                  </a:ext>
                </a:extLst>
              </xdr:cNvPr>
              <xdr:cNvSpPr txBox="1"/>
            </xdr:nvSpPr>
            <xdr:spPr>
              <a:xfrm rot="16200000">
                <a:off x="2613130" y="3389625"/>
                <a:ext cx="345416" cy="27142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PH" sz="16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𝜎_(𝜌_</a:t>
                </a:r>
                <a:r>
                  <a:rPr lang="en-US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0 </a:t>
                </a:r>
                <a:r>
                  <a:rPr lang="en-PH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)</a:t>
                </a:r>
                <a:endParaRPr lang="en-PH" sz="1600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xdr:txBody>
          </xdr:sp>
        </mc:Fallback>
      </mc:AlternateContent>
    </xdr:grpSp>
    <xdr:clientData/>
  </xdr:twoCellAnchor>
  <xdr:twoCellAnchor>
    <xdr:from>
      <xdr:col>13</xdr:col>
      <xdr:colOff>426720</xdr:colOff>
      <xdr:row>26</xdr:row>
      <xdr:rowOff>133350</xdr:rowOff>
    </xdr:from>
    <xdr:to>
      <xdr:col>21</xdr:col>
      <xdr:colOff>121920</xdr:colOff>
      <xdr:row>41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167640</xdr:colOff>
      <xdr:row>26</xdr:row>
      <xdr:rowOff>137160</xdr:rowOff>
    </xdr:from>
    <xdr:to>
      <xdr:col>9</xdr:col>
      <xdr:colOff>313824</xdr:colOff>
      <xdr:row>27</xdr:row>
      <xdr:rowOff>131252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044440" y="4892040"/>
              <a:ext cx="75578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P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PH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P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P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⊙</m:t>
                            </m:r>
                          </m:sub>
                        </m:sSub>
                        <m:r>
                          <a:rPr lang="en-P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98ABB8A2-515D-4AA7-B3B3-1337978AA95F}"/>
                </a:ext>
              </a:extLst>
            </xdr:cNvPr>
            <xdr:cNvSpPr txBox="1"/>
          </xdr:nvSpPr>
          <xdr:spPr>
            <a:xfrm>
              <a:off x="5044440" y="4892040"/>
              <a:ext cx="75578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P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log⁡〖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𝑚_1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⊙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n-PH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12</xdr:row>
      <xdr:rowOff>72390</xdr:rowOff>
    </xdr:from>
    <xdr:to>
      <xdr:col>14</xdr:col>
      <xdr:colOff>167640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68583</xdr:colOff>
      <xdr:row>18</xdr:row>
      <xdr:rowOff>175261</xdr:rowOff>
    </xdr:from>
    <xdr:ext cx="269113" cy="323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 rot="16200000">
              <a:off x="3698965" y="3494319"/>
              <a:ext cx="323550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en-PH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PH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PH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3AD7AB-BAC3-4E7F-A83D-58B7388138EB}"/>
                </a:ext>
              </a:extLst>
            </xdr:cNvPr>
            <xdr:cNvSpPr txBox="1"/>
          </xdr:nvSpPr>
          <xdr:spPr>
            <a:xfrm rot="16200000">
              <a:off x="3698965" y="3494319"/>
              <a:ext cx="323550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PH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𝜎_(𝜌_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 </a:t>
              </a:r>
              <a:r>
                <a:rPr lang="en-PH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PH" sz="1600"/>
            </a:p>
          </xdr:txBody>
        </xdr:sp>
      </mc:Fallback>
    </mc:AlternateContent>
    <xdr:clientData/>
  </xdr:oneCellAnchor>
  <xdr:twoCellAnchor>
    <xdr:from>
      <xdr:col>10</xdr:col>
      <xdr:colOff>121920</xdr:colOff>
      <xdr:row>27</xdr:row>
      <xdr:rowOff>22860</xdr:rowOff>
    </xdr:from>
    <xdr:to>
      <xdr:col>11</xdr:col>
      <xdr:colOff>268104</xdr:colOff>
      <xdr:row>28</xdr:row>
      <xdr:rowOff>16952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6217920" y="4960620"/>
              <a:ext cx="75578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P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PH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P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P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⊙</m:t>
                            </m:r>
                          </m:sub>
                        </m:sSub>
                        <m:r>
                          <a:rPr lang="en-P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98ABB8A2-515D-4AA7-B3B3-1337978AA95F}"/>
                </a:ext>
              </a:extLst>
            </xdr:cNvPr>
            <xdr:cNvSpPr txBox="1"/>
          </xdr:nvSpPr>
          <xdr:spPr>
            <a:xfrm>
              <a:off x="6217920" y="4960620"/>
              <a:ext cx="75578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P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log⁡〖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𝑚_1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⊙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n-PH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118110</xdr:rowOff>
    </xdr:from>
    <xdr:to>
      <xdr:col>14</xdr:col>
      <xdr:colOff>396240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0.46296</cdr:y>
    </cdr:from>
    <cdr:to>
      <cdr:x>0.05886</cdr:x>
      <cdr:y>0.58091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3A8B75C-2DFE-42EF-AE4B-DC8561617F87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27218" y="1297218"/>
              <a:ext cx="323550" cy="2691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PH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en-PH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PH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PH" sz="16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3A8B75C-2DFE-42EF-AE4B-DC8561617F87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27218" y="1297218"/>
              <a:ext cx="323550" cy="2691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PH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𝜎_(𝜌_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 </a:t>
              </a:r>
              <a:r>
                <a:rPr lang="en-PH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PH" sz="1600"/>
            </a:p>
          </cdr:txBody>
        </cdr:sp>
      </mc:Fallback>
    </mc:AlternateContent>
  </cdr:relSizeAnchor>
  <cdr:relSizeAnchor xmlns:cdr="http://schemas.openxmlformats.org/drawingml/2006/chartDrawing">
    <cdr:from>
      <cdr:x>0.50866</cdr:x>
      <cdr:y>0.90467</cdr:y>
    </cdr:from>
    <cdr:to>
      <cdr:x>0.64796</cdr:x>
      <cdr:y>0.9585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9A7B2487-AB4D-4E22-B4A6-732C8070C25A}"/>
                </a:ext>
              </a:extLst>
            </cdr:cNvPr>
            <cdr:cNvSpPr txBox="1"/>
          </cdr:nvSpPr>
          <cdr:spPr>
            <a:xfrm xmlns:a="http://schemas.openxmlformats.org/drawingml/2006/main">
              <a:off x="2759704" y="2974590"/>
              <a:ext cx="755784" cy="17697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P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PH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P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P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⊙</m:t>
                            </m:r>
                          </m:sub>
                        </m:sSub>
                        <m:r>
                          <a:rPr lang="en-P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PH" sz="1100"/>
            </a:p>
          </cdr:txBody>
        </cdr:sp>
      </mc:Choice>
      <mc:Fallback xmlns="">
        <cdr:sp macro="" textlink="">
          <cdr:nvSpPr>
            <cdr:cNvPr id="3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9A7B2487-AB4D-4E22-B4A6-732C8070C25A}"/>
                </a:ext>
              </a:extLst>
            </cdr:cNvPr>
            <cdr:cNvSpPr txBox="1"/>
          </cdr:nvSpPr>
          <cdr:spPr>
            <a:xfrm xmlns:a="http://schemas.openxmlformats.org/drawingml/2006/main">
              <a:off x="2759704" y="2974590"/>
              <a:ext cx="755784" cy="17697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P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log⁡〖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𝑚_1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⊙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n-PH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CC29-7254-48BE-9FBD-606F27AD2ED1}">
  <dimension ref="A1:S10"/>
  <sheetViews>
    <sheetView tabSelected="1" workbookViewId="0">
      <selection activeCell="L10" sqref="L10"/>
    </sheetView>
  </sheetViews>
  <sheetFormatPr defaultRowHeight="14.4" x14ac:dyDescent="0.3"/>
  <cols>
    <col min="17" max="17" width="11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22</v>
      </c>
      <c r="Q1" t="s">
        <v>24</v>
      </c>
    </row>
    <row r="2" spans="1:19" x14ac:dyDescent="0.3">
      <c r="A2">
        <v>1</v>
      </c>
      <c r="B2">
        <v>1</v>
      </c>
      <c r="C2">
        <v>0.8</v>
      </c>
      <c r="D2">
        <v>0.5</v>
      </c>
      <c r="E2">
        <v>0</v>
      </c>
      <c r="F2">
        <v>8.7055100000000003</v>
      </c>
      <c r="G2">
        <v>0.25</v>
      </c>
      <c r="H2">
        <v>0.65</v>
      </c>
      <c r="I2">
        <v>3.5875600000000001E-2</v>
      </c>
      <c r="J2">
        <v>1</v>
      </c>
      <c r="K2">
        <v>0.265123</v>
      </c>
      <c r="L2" s="1">
        <v>7171230</v>
      </c>
      <c r="M2">
        <v>0.81855199999999995</v>
      </c>
      <c r="N2">
        <f>LOG10(M2)</f>
        <v>-8.6953726031244641E-2</v>
      </c>
      <c r="S2" t="s">
        <v>27</v>
      </c>
    </row>
    <row r="3" spans="1:19" x14ac:dyDescent="0.3">
      <c r="A3">
        <v>2</v>
      </c>
      <c r="B3">
        <v>1</v>
      </c>
      <c r="C3">
        <v>0.8</v>
      </c>
      <c r="D3">
        <v>0.5</v>
      </c>
      <c r="E3">
        <v>0</v>
      </c>
      <c r="F3">
        <v>24.644600000000001</v>
      </c>
      <c r="G3">
        <v>8.2644599999999999E-2</v>
      </c>
      <c r="H3">
        <v>0.77272700000000005</v>
      </c>
      <c r="I3">
        <v>1.8721700000000001E-2</v>
      </c>
      <c r="J3">
        <v>1</v>
      </c>
      <c r="K3">
        <v>1.5039199999999999</v>
      </c>
      <c r="L3" s="1">
        <v>3750000</v>
      </c>
      <c r="M3">
        <v>6.2887399999999996E-2</v>
      </c>
      <c r="N3">
        <f t="shared" ref="N3:N8" si="0">LOG10(M3)</f>
        <v>-1.2014363602562605</v>
      </c>
      <c r="Q3" t="s">
        <v>25</v>
      </c>
      <c r="R3">
        <v>-0.6754</v>
      </c>
      <c r="S3">
        <v>0.10203</v>
      </c>
    </row>
    <row r="4" spans="1:19" x14ac:dyDescent="0.3">
      <c r="A4">
        <v>3</v>
      </c>
      <c r="B4">
        <v>1</v>
      </c>
      <c r="C4">
        <v>0.8</v>
      </c>
      <c r="D4">
        <v>0.5</v>
      </c>
      <c r="E4">
        <v>0</v>
      </c>
      <c r="F4">
        <v>62.970300000000002</v>
      </c>
      <c r="G4">
        <v>9.8029599999999995E-3</v>
      </c>
      <c r="H4">
        <v>0.79703000000000002</v>
      </c>
      <c r="I4">
        <v>1.04162E-2</v>
      </c>
      <c r="J4">
        <v>1</v>
      </c>
      <c r="K4">
        <v>6.2065000000000001</v>
      </c>
      <c r="L4" s="1">
        <v>2090000</v>
      </c>
      <c r="M4">
        <v>5.4847899999999998E-3</v>
      </c>
      <c r="N4">
        <f t="shared" si="0"/>
        <v>-2.2608399959082548</v>
      </c>
      <c r="Q4" t="s">
        <v>26</v>
      </c>
      <c r="R4">
        <v>-0.1159</v>
      </c>
      <c r="S4">
        <v>0.43286000000000002</v>
      </c>
    </row>
    <row r="5" spans="1:19" x14ac:dyDescent="0.3">
      <c r="A5">
        <v>4</v>
      </c>
      <c r="B5">
        <v>1</v>
      </c>
      <c r="C5">
        <v>0.8</v>
      </c>
      <c r="D5">
        <v>0.5</v>
      </c>
      <c r="E5">
        <v>0</v>
      </c>
      <c r="F5">
        <v>158.458</v>
      </c>
      <c r="G5">
        <v>9.9800299999999991E-4</v>
      </c>
      <c r="H5">
        <v>0.79969999999999997</v>
      </c>
      <c r="I5">
        <v>5.8509299999999998E-3</v>
      </c>
      <c r="J5">
        <v>1</v>
      </c>
      <c r="K5">
        <v>21.937000000000001</v>
      </c>
      <c r="L5" s="1">
        <v>1170000</v>
      </c>
      <c r="M5">
        <v>9.1046200000000001E-4</v>
      </c>
      <c r="N5">
        <f t="shared" si="0"/>
        <v>-3.0407381756622569</v>
      </c>
    </row>
    <row r="6" spans="1:19" x14ac:dyDescent="0.3">
      <c r="A6">
        <v>5</v>
      </c>
      <c r="B6">
        <v>1</v>
      </c>
      <c r="C6">
        <v>0.8</v>
      </c>
      <c r="D6">
        <v>0.5</v>
      </c>
      <c r="E6">
        <v>0</v>
      </c>
      <c r="F6">
        <v>398.09899999999999</v>
      </c>
      <c r="G6">
        <v>9.9980000000000002E-5</v>
      </c>
      <c r="H6">
        <v>0.79996999999999996</v>
      </c>
      <c r="I6">
        <v>3.28985E-3</v>
      </c>
      <c r="J6">
        <v>0.113325</v>
      </c>
      <c r="K6">
        <v>64.319000000000003</v>
      </c>
      <c r="L6">
        <v>658378</v>
      </c>
      <c r="M6">
        <v>1.7786500000000001E-4</v>
      </c>
      <c r="N6">
        <f t="shared" si="0"/>
        <v>-3.7499095033062662</v>
      </c>
    </row>
    <row r="7" spans="1:19" x14ac:dyDescent="0.3">
      <c r="A7">
        <v>6</v>
      </c>
      <c r="B7">
        <v>1</v>
      </c>
      <c r="C7">
        <v>0.8</v>
      </c>
      <c r="D7">
        <v>0.5</v>
      </c>
      <c r="E7">
        <v>0</v>
      </c>
      <c r="F7">
        <v>999.99800000000005</v>
      </c>
      <c r="G7" s="1">
        <v>1.0000000000000001E-5</v>
      </c>
      <c r="H7">
        <v>0.79999699999999996</v>
      </c>
      <c r="I7">
        <v>1.8500000000000001E-3</v>
      </c>
      <c r="J7">
        <v>1.13276E-2</v>
      </c>
      <c r="K7">
        <v>142.36000000000001</v>
      </c>
      <c r="L7">
        <v>353132</v>
      </c>
      <c r="M7">
        <v>1.46644E-4</v>
      </c>
      <c r="N7">
        <f t="shared" si="0"/>
        <v>-3.8337357016585312</v>
      </c>
    </row>
    <row r="8" spans="1:19" x14ac:dyDescent="0.3">
      <c r="A8">
        <v>7</v>
      </c>
      <c r="B8">
        <v>1</v>
      </c>
      <c r="C8">
        <v>0.8</v>
      </c>
      <c r="D8">
        <v>0.5</v>
      </c>
      <c r="E8">
        <v>0</v>
      </c>
      <c r="F8">
        <v>2511.89</v>
      </c>
      <c r="G8" s="1">
        <v>9.9999999999999995E-7</v>
      </c>
      <c r="H8">
        <v>0.8</v>
      </c>
      <c r="I8">
        <v>1.0403299999999999E-3</v>
      </c>
      <c r="J8">
        <v>1.1327100000000001E-3</v>
      </c>
      <c r="K8">
        <v>17.235099999999999</v>
      </c>
      <c r="L8">
        <v>27598.799999999999</v>
      </c>
      <c r="M8">
        <v>2.2828900000000001</v>
      </c>
      <c r="N8">
        <f t="shared" si="0"/>
        <v>0.3584849857154056</v>
      </c>
    </row>
    <row r="9" spans="1:19" x14ac:dyDescent="0.3">
      <c r="A9">
        <v>8</v>
      </c>
      <c r="B9">
        <v>1</v>
      </c>
      <c r="C9">
        <v>0.8</v>
      </c>
      <c r="D9">
        <v>0.5</v>
      </c>
      <c r="E9">
        <v>0</v>
      </c>
      <c r="F9">
        <v>6309.57</v>
      </c>
      <c r="G9" s="1">
        <v>9.9999999999999995E-8</v>
      </c>
      <c r="H9">
        <v>0.8</v>
      </c>
      <c r="I9">
        <v>5.8502000000000001E-4</v>
      </c>
      <c r="J9">
        <v>1.1327099999999999E-4</v>
      </c>
      <c r="K9" t="s">
        <v>12</v>
      </c>
      <c r="L9" s="2">
        <v>-1690000</v>
      </c>
      <c r="M9" t="s">
        <v>14</v>
      </c>
    </row>
    <row r="10" spans="1:19" x14ac:dyDescent="0.3">
      <c r="A10">
        <v>9</v>
      </c>
      <c r="B10">
        <v>1</v>
      </c>
      <c r="C10">
        <v>0.8</v>
      </c>
      <c r="D10">
        <v>0.5</v>
      </c>
      <c r="E10">
        <v>0</v>
      </c>
      <c r="F10">
        <v>15848.9</v>
      </c>
      <c r="G10" s="1">
        <v>1E-8</v>
      </c>
      <c r="H10">
        <v>0.8</v>
      </c>
      <c r="I10">
        <v>3.28981E-4</v>
      </c>
      <c r="J10">
        <v>1.1327E-5</v>
      </c>
      <c r="K10" t="s">
        <v>13</v>
      </c>
      <c r="L10" s="2">
        <v>-1810000</v>
      </c>
      <c r="M10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2DBB-9CCA-4EB5-9727-3CD7898D40EC}">
  <dimension ref="A1:S10"/>
  <sheetViews>
    <sheetView workbookViewId="0">
      <selection activeCell="S4" sqref="S4"/>
    </sheetView>
  </sheetViews>
  <sheetFormatPr defaultRowHeight="14.4" x14ac:dyDescent="0.3"/>
  <cols>
    <col min="17" max="17" width="12.2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22</v>
      </c>
      <c r="Q1" t="s">
        <v>24</v>
      </c>
    </row>
    <row r="2" spans="1:19" x14ac:dyDescent="0.3">
      <c r="A2">
        <v>1</v>
      </c>
      <c r="B2">
        <v>1</v>
      </c>
      <c r="C2">
        <v>0.8</v>
      </c>
      <c r="D2">
        <v>0.5</v>
      </c>
      <c r="E2">
        <v>0</v>
      </c>
      <c r="F2">
        <v>8.7055100000000003</v>
      </c>
      <c r="G2">
        <v>0.25</v>
      </c>
      <c r="H2">
        <v>0.65</v>
      </c>
      <c r="I2">
        <v>3.5875600000000001E-2</v>
      </c>
      <c r="J2">
        <v>1</v>
      </c>
      <c r="K2">
        <v>0.265123</v>
      </c>
      <c r="L2" s="1">
        <v>7171230</v>
      </c>
      <c r="M2" s="1">
        <v>1.10854E-9</v>
      </c>
      <c r="N2">
        <f>LOG10(M2)</f>
        <v>-8.9552486314030286</v>
      </c>
      <c r="S2" t="s">
        <v>27</v>
      </c>
    </row>
    <row r="3" spans="1:19" x14ac:dyDescent="0.3">
      <c r="A3">
        <v>2</v>
      </c>
      <c r="B3">
        <v>1</v>
      </c>
      <c r="C3">
        <v>0.8</v>
      </c>
      <c r="D3">
        <v>0.5</v>
      </c>
      <c r="E3">
        <v>0</v>
      </c>
      <c r="F3">
        <v>24.644600000000001</v>
      </c>
      <c r="G3">
        <v>8.2644599999999999E-2</v>
      </c>
      <c r="H3">
        <v>0.77272700000000005</v>
      </c>
      <c r="I3">
        <v>1.8721700000000001E-2</v>
      </c>
      <c r="J3">
        <v>1</v>
      </c>
      <c r="K3">
        <v>1.5039199999999999</v>
      </c>
      <c r="L3" s="1">
        <v>3750000</v>
      </c>
      <c r="M3" s="1">
        <v>5.0470400000000003E-12</v>
      </c>
      <c r="N3">
        <f t="shared" ref="N3:N8" si="0">LOG10(M3)</f>
        <v>-11.296963253278909</v>
      </c>
      <c r="Q3" t="s">
        <v>25</v>
      </c>
      <c r="R3">
        <v>-2.4140000000000001</v>
      </c>
      <c r="S3">
        <v>8.5599999999999996E-2</v>
      </c>
    </row>
    <row r="4" spans="1:19" x14ac:dyDescent="0.3">
      <c r="A4">
        <v>3</v>
      </c>
      <c r="B4">
        <v>1</v>
      </c>
      <c r="C4">
        <v>0.8</v>
      </c>
      <c r="D4">
        <v>0.5</v>
      </c>
      <c r="E4">
        <v>0</v>
      </c>
      <c r="F4">
        <v>62.970300000000002</v>
      </c>
      <c r="G4">
        <v>9.8029599999999995E-3</v>
      </c>
      <c r="H4">
        <v>0.79703000000000002</v>
      </c>
      <c r="I4">
        <v>1.04162E-2</v>
      </c>
      <c r="J4">
        <v>1</v>
      </c>
      <c r="K4">
        <v>6.2065000000000001</v>
      </c>
      <c r="L4" s="1">
        <v>2090000</v>
      </c>
      <c r="M4" s="1">
        <v>9.7669000000000002E-15</v>
      </c>
      <c r="N4">
        <f t="shared" si="0"/>
        <v>-14.010243258853405</v>
      </c>
      <c r="Q4" t="s">
        <v>26</v>
      </c>
      <c r="R4">
        <v>-6.6840000000000002</v>
      </c>
      <c r="S4">
        <v>0.36309999999999998</v>
      </c>
    </row>
    <row r="5" spans="1:19" x14ac:dyDescent="0.3">
      <c r="A5">
        <v>4</v>
      </c>
      <c r="B5">
        <v>1</v>
      </c>
      <c r="C5">
        <v>0.8</v>
      </c>
      <c r="D5">
        <v>0.5</v>
      </c>
      <c r="E5">
        <v>0</v>
      </c>
      <c r="F5">
        <v>158.458</v>
      </c>
      <c r="G5">
        <v>9.9800299999999991E-4</v>
      </c>
      <c r="H5">
        <v>0.79969999999999997</v>
      </c>
      <c r="I5">
        <v>5.8509299999999998E-3</v>
      </c>
      <c r="J5">
        <v>1</v>
      </c>
      <c r="K5">
        <v>21.937000000000001</v>
      </c>
      <c r="L5" s="1">
        <v>1170000</v>
      </c>
      <c r="M5" s="1">
        <v>2.9139800000000003E-17</v>
      </c>
      <c r="N5">
        <f t="shared" si="0"/>
        <v>-16.535513433320816</v>
      </c>
    </row>
    <row r="6" spans="1:19" x14ac:dyDescent="0.3">
      <c r="A6">
        <v>5</v>
      </c>
      <c r="B6">
        <v>1</v>
      </c>
      <c r="C6">
        <v>0.8</v>
      </c>
      <c r="D6">
        <v>0.5</v>
      </c>
      <c r="E6">
        <v>0</v>
      </c>
      <c r="F6">
        <v>398.09899999999999</v>
      </c>
      <c r="G6">
        <v>9.9980000000000002E-5</v>
      </c>
      <c r="H6">
        <v>0.79996999999999996</v>
      </c>
      <c r="I6">
        <v>3.28985E-3</v>
      </c>
      <c r="J6">
        <v>0.113325</v>
      </c>
      <c r="K6">
        <v>64.319000000000003</v>
      </c>
      <c r="L6">
        <v>658378</v>
      </c>
      <c r="M6" s="1">
        <v>1.06307E-19</v>
      </c>
      <c r="N6">
        <f t="shared" si="0"/>
        <v>-18.973438137534259</v>
      </c>
    </row>
    <row r="7" spans="1:19" x14ac:dyDescent="0.3">
      <c r="A7">
        <v>6</v>
      </c>
      <c r="B7">
        <v>1</v>
      </c>
      <c r="C7">
        <v>0.8</v>
      </c>
      <c r="D7">
        <v>0.5</v>
      </c>
      <c r="E7">
        <v>0</v>
      </c>
      <c r="F7">
        <v>999.99800000000005</v>
      </c>
      <c r="G7" s="1">
        <v>1.0000000000000001E-5</v>
      </c>
      <c r="H7">
        <v>0.79999699999999996</v>
      </c>
      <c r="I7">
        <v>1.8500000000000001E-3</v>
      </c>
      <c r="J7">
        <v>1.13276E-2</v>
      </c>
      <c r="K7">
        <v>142.36000000000001</v>
      </c>
      <c r="L7">
        <v>353132</v>
      </c>
      <c r="M7" s="1">
        <v>1.3027000000000001E-21</v>
      </c>
      <c r="N7">
        <f t="shared" si="0"/>
        <v>-20.885155586854975</v>
      </c>
    </row>
    <row r="8" spans="1:19" x14ac:dyDescent="0.3">
      <c r="A8">
        <v>7</v>
      </c>
      <c r="B8">
        <v>1</v>
      </c>
      <c r="C8">
        <v>0.8</v>
      </c>
      <c r="D8">
        <v>0.5</v>
      </c>
      <c r="E8">
        <v>0</v>
      </c>
      <c r="F8">
        <v>2511.89</v>
      </c>
      <c r="G8" s="1">
        <v>9.9999999999999995E-7</v>
      </c>
      <c r="H8">
        <v>0.8</v>
      </c>
      <c r="I8">
        <v>1.0403299999999999E-3</v>
      </c>
      <c r="J8">
        <v>1.1327100000000001E-3</v>
      </c>
      <c r="K8">
        <v>17.235099999999999</v>
      </c>
      <c r="L8">
        <v>27598.799999999999</v>
      </c>
      <c r="M8" s="1">
        <v>2.00028E-19</v>
      </c>
      <c r="N8">
        <f t="shared" si="0"/>
        <v>-18.698909207364242</v>
      </c>
    </row>
    <row r="9" spans="1:19" x14ac:dyDescent="0.3">
      <c r="A9">
        <v>8</v>
      </c>
      <c r="B9">
        <v>1</v>
      </c>
      <c r="C9">
        <v>0.8</v>
      </c>
      <c r="D9">
        <v>0.5</v>
      </c>
      <c r="E9">
        <v>0</v>
      </c>
      <c r="F9">
        <v>6309.57</v>
      </c>
      <c r="G9" s="1">
        <v>9.9999999999999995E-8</v>
      </c>
      <c r="H9">
        <v>0.8</v>
      </c>
      <c r="I9">
        <v>5.8502000000000001E-4</v>
      </c>
      <c r="J9">
        <v>1.1327099999999999E-4</v>
      </c>
      <c r="K9" t="s">
        <v>12</v>
      </c>
      <c r="L9" s="2">
        <v>-1690000</v>
      </c>
      <c r="M9" t="s">
        <v>16</v>
      </c>
    </row>
    <row r="10" spans="1:19" x14ac:dyDescent="0.3">
      <c r="A10">
        <v>9</v>
      </c>
      <c r="B10">
        <v>1</v>
      </c>
      <c r="C10">
        <v>0.8</v>
      </c>
      <c r="D10">
        <v>0.5</v>
      </c>
      <c r="E10">
        <v>0</v>
      </c>
      <c r="F10">
        <v>15848.9</v>
      </c>
      <c r="G10" s="1">
        <v>1E-8</v>
      </c>
      <c r="H10">
        <v>0.8</v>
      </c>
      <c r="I10">
        <v>3.28981E-4</v>
      </c>
      <c r="J10">
        <v>1.1327E-5</v>
      </c>
      <c r="K10" t="s">
        <v>13</v>
      </c>
      <c r="L10" s="2">
        <v>-1810000</v>
      </c>
      <c r="M10" s="1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D7D8-283C-448D-A710-5A52BE629CA9}">
  <dimension ref="A1:S10"/>
  <sheetViews>
    <sheetView workbookViewId="0">
      <selection activeCell="S4" sqref="S4"/>
    </sheetView>
  </sheetViews>
  <sheetFormatPr defaultRowHeight="14.4" x14ac:dyDescent="0.3"/>
  <cols>
    <col min="17" max="17" width="11.332031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10</v>
      </c>
      <c r="M1" t="s">
        <v>11</v>
      </c>
      <c r="N1" t="s">
        <v>23</v>
      </c>
      <c r="Q1" t="s">
        <v>24</v>
      </c>
    </row>
    <row r="2" spans="1:19" x14ac:dyDescent="0.3">
      <c r="A2">
        <v>1</v>
      </c>
      <c r="B2">
        <v>1</v>
      </c>
      <c r="C2">
        <v>0.8</v>
      </c>
      <c r="D2">
        <v>0.5</v>
      </c>
      <c r="E2">
        <v>0</v>
      </c>
      <c r="F2">
        <v>8.7055100000000003</v>
      </c>
      <c r="G2">
        <v>0.25</v>
      </c>
      <c r="H2">
        <v>0.65</v>
      </c>
      <c r="I2">
        <v>3.5875600000000001E-2</v>
      </c>
      <c r="J2">
        <v>1</v>
      </c>
      <c r="K2">
        <v>0.265123</v>
      </c>
      <c r="L2" s="1">
        <v>7171230</v>
      </c>
      <c r="M2">
        <v>1.0333099999999999E-5</v>
      </c>
      <c r="N2">
        <f>LOG10(M2)</f>
        <v>-4.9857693676457027</v>
      </c>
      <c r="S2" t="s">
        <v>27</v>
      </c>
    </row>
    <row r="3" spans="1:19" x14ac:dyDescent="0.3">
      <c r="A3">
        <v>2</v>
      </c>
      <c r="B3">
        <v>1</v>
      </c>
      <c r="C3">
        <v>0.8</v>
      </c>
      <c r="D3">
        <v>0.5</v>
      </c>
      <c r="E3">
        <v>0</v>
      </c>
      <c r="F3">
        <v>24.644600000000001</v>
      </c>
      <c r="G3">
        <v>8.2644599999999999E-2</v>
      </c>
      <c r="H3">
        <v>0.77272700000000005</v>
      </c>
      <c r="I3">
        <v>1.8721700000000001E-2</v>
      </c>
      <c r="J3">
        <v>1</v>
      </c>
      <c r="K3">
        <v>1.5039199999999999</v>
      </c>
      <c r="L3" s="1">
        <v>3750000</v>
      </c>
      <c r="M3" s="1">
        <v>7.7671600000000003E-7</v>
      </c>
      <c r="N3">
        <f>LOG10(M3)</f>
        <v>-6.1097377484824689</v>
      </c>
      <c r="Q3" t="s">
        <v>25</v>
      </c>
      <c r="R3">
        <v>-0.91690000000000005</v>
      </c>
      <c r="S3">
        <v>9.0749999999999997E-2</v>
      </c>
    </row>
    <row r="4" spans="1:19" x14ac:dyDescent="0.3">
      <c r="A4">
        <v>3</v>
      </c>
      <c r="B4">
        <v>1</v>
      </c>
      <c r="C4">
        <v>0.8</v>
      </c>
      <c r="D4">
        <v>0.5</v>
      </c>
      <c r="E4">
        <v>0</v>
      </c>
      <c r="F4">
        <v>62.970300000000002</v>
      </c>
      <c r="G4">
        <v>9.8029599999999995E-3</v>
      </c>
      <c r="H4">
        <v>0.79703000000000002</v>
      </c>
      <c r="I4">
        <v>1.04162E-2</v>
      </c>
      <c r="J4">
        <v>1</v>
      </c>
      <c r="K4">
        <v>6.2065000000000001</v>
      </c>
      <c r="L4" s="1">
        <v>2090000</v>
      </c>
      <c r="M4" s="1">
        <v>4.4591400000000001E-8</v>
      </c>
      <c r="N4">
        <f t="shared" ref="N4:N8" si="0">LOG10(M4)</f>
        <v>-7.3507488922449218</v>
      </c>
      <c r="Q4" t="s">
        <v>26</v>
      </c>
      <c r="R4">
        <v>-4.5060000000000002</v>
      </c>
      <c r="S4">
        <v>0.38501000000000002</v>
      </c>
    </row>
    <row r="5" spans="1:19" x14ac:dyDescent="0.3">
      <c r="A5">
        <v>4</v>
      </c>
      <c r="B5">
        <v>1</v>
      </c>
      <c r="C5">
        <v>0.8</v>
      </c>
      <c r="D5">
        <v>0.5</v>
      </c>
      <c r="E5">
        <v>0</v>
      </c>
      <c r="F5">
        <v>158.458</v>
      </c>
      <c r="G5">
        <v>9.9800299999999991E-4</v>
      </c>
      <c r="H5">
        <v>0.79969999999999997</v>
      </c>
      <c r="I5">
        <v>5.8509299999999998E-3</v>
      </c>
      <c r="J5">
        <v>1</v>
      </c>
      <c r="K5">
        <v>21.937000000000001</v>
      </c>
      <c r="L5" s="1">
        <v>1170000</v>
      </c>
      <c r="M5" s="1">
        <v>4.1909599999999998E-9</v>
      </c>
      <c r="N5">
        <f t="shared" si="0"/>
        <v>-8.3776864842060448</v>
      </c>
    </row>
    <row r="6" spans="1:19" x14ac:dyDescent="0.3">
      <c r="A6">
        <v>5</v>
      </c>
      <c r="B6">
        <v>1</v>
      </c>
      <c r="C6">
        <v>0.8</v>
      </c>
      <c r="D6">
        <v>0.5</v>
      </c>
      <c r="E6">
        <v>0</v>
      </c>
      <c r="F6">
        <v>398.09899999999999</v>
      </c>
      <c r="G6">
        <v>9.9980000000000002E-5</v>
      </c>
      <c r="H6">
        <v>0.79996999999999996</v>
      </c>
      <c r="I6">
        <v>3.28985E-3</v>
      </c>
      <c r="J6">
        <v>0.113325</v>
      </c>
      <c r="K6">
        <v>64.319000000000003</v>
      </c>
      <c r="L6">
        <v>658378</v>
      </c>
      <c r="M6" s="1">
        <v>4.75143E-10</v>
      </c>
      <c r="N6">
        <f t="shared" si="0"/>
        <v>-9.3231756645551656</v>
      </c>
    </row>
    <row r="7" spans="1:19" x14ac:dyDescent="0.3">
      <c r="A7">
        <v>6</v>
      </c>
      <c r="B7">
        <v>1</v>
      </c>
      <c r="C7">
        <v>0.8</v>
      </c>
      <c r="D7">
        <v>0.5</v>
      </c>
      <c r="E7">
        <v>0</v>
      </c>
      <c r="F7">
        <v>999.99800000000005</v>
      </c>
      <c r="G7" s="1">
        <v>1.0000000000000001E-5</v>
      </c>
      <c r="H7">
        <v>0.79999699999999996</v>
      </c>
      <c r="I7">
        <v>1.8500000000000001E-3</v>
      </c>
      <c r="J7">
        <v>1.13276E-2</v>
      </c>
      <c r="K7">
        <v>142.36000000000001</v>
      </c>
      <c r="L7">
        <v>353132</v>
      </c>
      <c r="M7" s="1">
        <v>1.9577900000000001E-10</v>
      </c>
      <c r="N7">
        <f t="shared" si="0"/>
        <v>-9.7082338941122241</v>
      </c>
    </row>
    <row r="8" spans="1:19" x14ac:dyDescent="0.3">
      <c r="A8">
        <v>7</v>
      </c>
      <c r="B8">
        <v>1</v>
      </c>
      <c r="C8">
        <v>0.8</v>
      </c>
      <c r="D8">
        <v>0.5</v>
      </c>
      <c r="E8">
        <v>0</v>
      </c>
      <c r="F8">
        <v>2511.89</v>
      </c>
      <c r="G8" s="1">
        <v>9.9999999999999995E-7</v>
      </c>
      <c r="H8">
        <v>0.8</v>
      </c>
      <c r="I8">
        <v>1.0403299999999999E-3</v>
      </c>
      <c r="J8">
        <v>1.1327100000000001E-3</v>
      </c>
      <c r="K8">
        <v>17.235099999999999</v>
      </c>
      <c r="L8">
        <v>27598.799999999999</v>
      </c>
      <c r="M8" s="1">
        <v>1.20679E-6</v>
      </c>
      <c r="N8">
        <f t="shared" si="0"/>
        <v>-5.9183682972398506</v>
      </c>
    </row>
    <row r="9" spans="1:19" x14ac:dyDescent="0.3">
      <c r="A9">
        <v>8</v>
      </c>
      <c r="B9">
        <v>1</v>
      </c>
      <c r="C9">
        <v>0.8</v>
      </c>
      <c r="D9">
        <v>0.5</v>
      </c>
      <c r="E9">
        <v>0</v>
      </c>
      <c r="F9">
        <v>6309.57</v>
      </c>
      <c r="G9" s="1">
        <v>9.9999999999999995E-8</v>
      </c>
      <c r="H9">
        <v>0.8</v>
      </c>
      <c r="I9">
        <v>5.8502000000000001E-4</v>
      </c>
      <c r="J9">
        <v>1.1327099999999999E-4</v>
      </c>
      <c r="K9" t="s">
        <v>12</v>
      </c>
      <c r="L9" s="2">
        <v>-1690000</v>
      </c>
      <c r="M9" t="s">
        <v>18</v>
      </c>
    </row>
    <row r="10" spans="1:19" x14ac:dyDescent="0.3">
      <c r="A10">
        <v>9</v>
      </c>
      <c r="B10">
        <v>1</v>
      </c>
      <c r="C10">
        <v>0.8</v>
      </c>
      <c r="D10">
        <v>0.5</v>
      </c>
      <c r="E10">
        <v>0</v>
      </c>
      <c r="F10">
        <v>15848.9</v>
      </c>
      <c r="G10" s="1">
        <v>1E-8</v>
      </c>
      <c r="H10">
        <v>0.8</v>
      </c>
      <c r="I10">
        <v>3.28981E-4</v>
      </c>
      <c r="J10">
        <v>1.1327E-5</v>
      </c>
      <c r="K10" t="s">
        <v>13</v>
      </c>
      <c r="L10" s="2">
        <v>-1810000</v>
      </c>
      <c r="M10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Grav pull</vt:lpstr>
      <vt:lpstr>Grav drag</vt:lpstr>
      <vt:lpstr>Collisionless 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Immanuel</dc:creator>
  <cp:lastModifiedBy>Marco Immanuel</cp:lastModifiedBy>
  <dcterms:created xsi:type="dcterms:W3CDTF">2021-06-01T06:31:48Z</dcterms:created>
  <dcterms:modified xsi:type="dcterms:W3CDTF">2021-06-21T13:07:35Z</dcterms:modified>
</cp:coreProperties>
</file>