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oft\unbiased_teacher\outputs\10%\"/>
    </mc:Choice>
  </mc:AlternateContent>
  <xr:revisionPtr revIDLastSave="0" documentId="13_ncr:1_{61C20D70-14B2-4176-8E5F-19A34E667329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6" i="1" l="1"/>
  <c r="D17" i="2"/>
  <c r="D22" i="2" s="1"/>
  <c r="D23" i="2" s="1"/>
  <c r="E17" i="2"/>
  <c r="E22" i="2" s="1"/>
  <c r="E23" i="2" s="1"/>
  <c r="D19" i="2"/>
  <c r="E19" i="2"/>
  <c r="C17" i="2"/>
  <c r="C22" i="2" s="1"/>
  <c r="C23" i="2" s="1"/>
  <c r="C19" i="2"/>
  <c r="B23" i="2"/>
  <c r="B22" i="2"/>
  <c r="B17" i="2"/>
  <c r="B19" i="2"/>
</calcChain>
</file>

<file path=xl/sharedStrings.xml><?xml version="1.0" encoding="utf-8"?>
<sst xmlns="http://schemas.openxmlformats.org/spreadsheetml/2006/main" count="83" uniqueCount="40">
  <si>
    <t>bbox/AP</t>
  </si>
  <si>
    <t>bbox/AP-Femur</t>
  </si>
  <si>
    <t>bbox/AP-Patella</t>
  </si>
  <si>
    <t>bbox/AP-Quadriceps Tendon</t>
  </si>
  <si>
    <t>bbox/AP50</t>
  </si>
  <si>
    <t>bbox/AP75</t>
  </si>
  <si>
    <t>bbox/APl</t>
  </si>
  <si>
    <t>bbox/APm</t>
  </si>
  <si>
    <t>bbox/APs</t>
  </si>
  <si>
    <t>bbox_student/AP</t>
  </si>
  <si>
    <t>bbox_student/AP-Femur</t>
  </si>
  <si>
    <t>bbox_student/AP-Patella</t>
  </si>
  <si>
    <t>bbox_student/AP-Quadriceps Tendon</t>
  </si>
  <si>
    <t>bbox_student/AP50</t>
  </si>
  <si>
    <t>bbox_student/AP75</t>
  </si>
  <si>
    <t>bbox_student/APl</t>
  </si>
  <si>
    <t>bbox_student/APm</t>
  </si>
  <si>
    <t>bbox_student/APs</t>
  </si>
  <si>
    <t>data_time</t>
  </si>
  <si>
    <t>eta_seconds</t>
  </si>
  <si>
    <t>iteration</t>
  </si>
  <si>
    <t>loss_box_reg</t>
  </si>
  <si>
    <t>loss_cls</t>
  </si>
  <si>
    <t>loss_rpn_cls</t>
  </si>
  <si>
    <t>loss_rpn_loc</t>
  </si>
  <si>
    <t>lr</t>
  </si>
  <si>
    <t>roi_head/num_target_bg_samples_supervised</t>
  </si>
  <si>
    <t>roi_head/num_target_fg_samples_supervised</t>
  </si>
  <si>
    <t>rpn/num_neg_anchors</t>
  </si>
  <si>
    <t>rpn/num_pos_anchors</t>
  </si>
  <si>
    <t>time</t>
  </si>
  <si>
    <t>total_loss</t>
  </si>
  <si>
    <t>NA</t>
  </si>
  <si>
    <t>SD</t>
    <phoneticPr fontId="1" type="noConversion"/>
  </si>
  <si>
    <t>sample size</t>
    <phoneticPr fontId="1" type="noConversion"/>
  </si>
  <si>
    <t>mean</t>
    <phoneticPr fontId="1" type="noConversion"/>
  </si>
  <si>
    <t>dF(m-1)</t>
    <phoneticPr fontId="1" type="noConversion"/>
  </si>
  <si>
    <t>t-value</t>
    <phoneticPr fontId="1" type="noConversion"/>
  </si>
  <si>
    <t>Standard Error(SE)</t>
    <phoneticPr fontId="1" type="noConversion"/>
  </si>
  <si>
    <t>SE*t value (CI)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</si>
</sst>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6"/>
  <sheetViews>
    <sheetView tabSelected="1" topLeftCell="A2" workbookViewId="0">
      <selection activeCell="A27" sqref="A27"/>
    </sheetView>
  </sheetViews>
  <sheetFormatPr defaultRowHeight="13.5" x14ac:dyDescent="0.3"/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32</v>
      </c>
      <c r="J2">
        <v>11.299837210188761</v>
      </c>
      <c r="K2">
        <v>10.41422906536144</v>
      </c>
      <c r="L2">
        <v>9.0867493467965925</v>
      </c>
      <c r="M2">
        <v>14.39853321840825</v>
      </c>
      <c r="N2">
        <v>44.183655203218883</v>
      </c>
      <c r="O2">
        <v>1.6329794498463299</v>
      </c>
      <c r="P2">
        <v>16.69576971704824</v>
      </c>
      <c r="Q2">
        <v>7.1917324132728941</v>
      </c>
      <c r="R2" t="s">
        <v>32</v>
      </c>
      <c r="S2">
        <v>3.6768991034477949E-2</v>
      </c>
      <c r="T2">
        <v>268035.79061827622</v>
      </c>
      <c r="U2">
        <v>999</v>
      </c>
      <c r="V2">
        <v>0.12958494573831561</v>
      </c>
      <c r="W2">
        <v>4.3041886761784547E-2</v>
      </c>
      <c r="X2">
        <v>1.7780229449272159E-2</v>
      </c>
      <c r="Y2">
        <v>4.6976452693343163E-2</v>
      </c>
      <c r="Z2">
        <v>9.9900100000000006E-3</v>
      </c>
      <c r="AA2">
        <v>489.3125</v>
      </c>
      <c r="AB2">
        <v>22.6875</v>
      </c>
      <c r="AC2">
        <v>237</v>
      </c>
      <c r="AD2">
        <v>19</v>
      </c>
      <c r="AE2">
        <v>1.451266923453659</v>
      </c>
      <c r="AF2">
        <v>0.23056803643703461</v>
      </c>
    </row>
    <row r="3" spans="1:3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32</v>
      </c>
      <c r="J3">
        <v>16.920153607022701</v>
      </c>
      <c r="K3">
        <v>17.259793066277119</v>
      </c>
      <c r="L3">
        <v>14.623304806638179</v>
      </c>
      <c r="M3">
        <v>18.8773629481528</v>
      </c>
      <c r="N3">
        <v>54.37763040524348</v>
      </c>
      <c r="O3">
        <v>5.9409617685223388</v>
      </c>
      <c r="P3">
        <v>22.485843837373551</v>
      </c>
      <c r="Q3">
        <v>15.33343917537821</v>
      </c>
      <c r="R3" t="s">
        <v>32</v>
      </c>
      <c r="S3">
        <v>3.8636928889900453E-2</v>
      </c>
      <c r="T3">
        <v>261693.19689553231</v>
      </c>
      <c r="U3">
        <v>1999</v>
      </c>
      <c r="V3">
        <v>0.1164703816175461</v>
      </c>
      <c r="W3">
        <v>2.9561469331383709E-2</v>
      </c>
      <c r="X3">
        <v>1.5061586163938051E-2</v>
      </c>
      <c r="Y3">
        <v>4.4824779033660889E-2</v>
      </c>
      <c r="Z3">
        <v>0.01</v>
      </c>
      <c r="AA3">
        <v>485.5625</v>
      </c>
      <c r="AB3">
        <v>26.4375</v>
      </c>
      <c r="AC3">
        <v>234.75</v>
      </c>
      <c r="AD3">
        <v>21.25</v>
      </c>
      <c r="AE3">
        <v>1.474841602845117</v>
      </c>
      <c r="AF3">
        <v>0.21429814677685499</v>
      </c>
    </row>
    <row r="4" spans="1:36" x14ac:dyDescent="0.3">
      <c r="A4">
        <v>16.307315636971481</v>
      </c>
      <c r="B4">
        <v>13.782558112676719</v>
      </c>
      <c r="C4">
        <v>18.100619909278599</v>
      </c>
      <c r="D4">
        <v>17.038768888959119</v>
      </c>
      <c r="E4">
        <v>53.83412673015583</v>
      </c>
      <c r="F4">
        <v>5.6837257999510049</v>
      </c>
      <c r="G4">
        <v>21.00806235294483</v>
      </c>
      <c r="H4">
        <v>14.82816813410461</v>
      </c>
      <c r="I4" t="s">
        <v>32</v>
      </c>
      <c r="J4">
        <v>15.90876148780646</v>
      </c>
      <c r="K4">
        <v>16.098054450269299</v>
      </c>
      <c r="L4">
        <v>12.10711987235114</v>
      </c>
      <c r="M4">
        <v>19.521110140798928</v>
      </c>
      <c r="N4">
        <v>54.844870250158337</v>
      </c>
      <c r="O4">
        <v>3.2830550416170952</v>
      </c>
      <c r="P4">
        <v>21.731357049462471</v>
      </c>
      <c r="Q4">
        <v>10.921053930292681</v>
      </c>
      <c r="R4" t="s">
        <v>32</v>
      </c>
      <c r="S4">
        <v>3.1373885460197933E-2</v>
      </c>
      <c r="T4">
        <v>465718.73521758238</v>
      </c>
      <c r="U4">
        <v>2999</v>
      </c>
      <c r="V4">
        <v>0.13882254064083099</v>
      </c>
      <c r="W4">
        <v>3.8489557802677148E-2</v>
      </c>
      <c r="X4">
        <v>4.2390711605548859E-2</v>
      </c>
      <c r="Y4">
        <v>1.3870880007743841E-2</v>
      </c>
      <c r="Z4">
        <v>1.4110219199210411E-2</v>
      </c>
      <c r="AA4">
        <v>8.7339109741151333E-3</v>
      </c>
      <c r="AB4">
        <v>4.6455912292003632E-2</v>
      </c>
      <c r="AC4">
        <v>1.245394209399819E-2</v>
      </c>
      <c r="AD4">
        <v>0.01</v>
      </c>
      <c r="AE4">
        <v>494.9375</v>
      </c>
      <c r="AF4">
        <v>17.0625</v>
      </c>
      <c r="AG4">
        <v>243.75</v>
      </c>
      <c r="AH4">
        <v>12.25</v>
      </c>
      <c r="AI4">
        <v>2.592526865657419</v>
      </c>
      <c r="AJ4">
        <v>0.33510921755805612</v>
      </c>
    </row>
    <row r="5" spans="1:36" x14ac:dyDescent="0.3">
      <c r="A5">
        <v>18.556723155848189</v>
      </c>
      <c r="B5">
        <v>15.034441125977381</v>
      </c>
      <c r="C5">
        <v>19.676437392600029</v>
      </c>
      <c r="D5">
        <v>20.959290948967158</v>
      </c>
      <c r="E5">
        <v>62.920593704700288</v>
      </c>
      <c r="F5">
        <v>4.5342592255344476</v>
      </c>
      <c r="G5">
        <v>22.287059395540918</v>
      </c>
      <c r="H5">
        <v>16.6301728048456</v>
      </c>
      <c r="I5" t="s">
        <v>32</v>
      </c>
      <c r="J5">
        <v>17.023195762439379</v>
      </c>
      <c r="K5">
        <v>14.15410307412389</v>
      </c>
      <c r="L5">
        <v>18.49853456914494</v>
      </c>
      <c r="M5">
        <v>18.416949644049311</v>
      </c>
      <c r="N5">
        <v>55.553837320408057</v>
      </c>
      <c r="O5">
        <v>3.179555142134094</v>
      </c>
      <c r="P5">
        <v>22.457235440003601</v>
      </c>
      <c r="Q5">
        <v>11.75041278055769</v>
      </c>
      <c r="R5" t="s">
        <v>32</v>
      </c>
      <c r="S5">
        <v>3.5619074013084173E-2</v>
      </c>
      <c r="T5">
        <v>459761.74198836088</v>
      </c>
      <c r="U5">
        <v>3999</v>
      </c>
      <c r="V5">
        <v>0.1265127882361412</v>
      </c>
      <c r="W5">
        <v>3.5782506689429283E-2</v>
      </c>
      <c r="X5">
        <v>3.9080005139112473E-2</v>
      </c>
      <c r="Y5">
        <v>1.3319443911314011E-2</v>
      </c>
      <c r="Z5">
        <v>1.3033299241214991E-2</v>
      </c>
      <c r="AA5">
        <v>7.5428022537380457E-3</v>
      </c>
      <c r="AB5">
        <v>5.0230659544467933E-2</v>
      </c>
      <c r="AC5">
        <v>1.118025276809931E-2</v>
      </c>
      <c r="AD5">
        <v>0.01</v>
      </c>
      <c r="AE5">
        <v>494.8125</v>
      </c>
      <c r="AF5">
        <v>17.1875</v>
      </c>
      <c r="AG5">
        <v>245.625</v>
      </c>
      <c r="AH5">
        <v>10.375</v>
      </c>
      <c r="AI5">
        <v>2.5995939134154469</v>
      </c>
      <c r="AJ5">
        <v>0.31599466735497123</v>
      </c>
    </row>
    <row r="6" spans="1:36" x14ac:dyDescent="0.3">
      <c r="A6">
        <v>18.660855735924091</v>
      </c>
      <c r="B6">
        <v>16.159087251243761</v>
      </c>
      <c r="C6">
        <v>20.8735586370276</v>
      </c>
      <c r="D6">
        <v>18.94992131950093</v>
      </c>
      <c r="E6">
        <v>62.18575764089401</v>
      </c>
      <c r="F6">
        <v>5.8276050792575518</v>
      </c>
      <c r="G6">
        <v>26.371487676844868</v>
      </c>
      <c r="H6">
        <v>14.16645311950945</v>
      </c>
      <c r="I6" t="s">
        <v>32</v>
      </c>
      <c r="J6">
        <v>17.327966090237489</v>
      </c>
      <c r="K6">
        <v>13.37065318579079</v>
      </c>
      <c r="L6">
        <v>17.25984382349877</v>
      </c>
      <c r="M6">
        <v>21.35340126142291</v>
      </c>
      <c r="N6">
        <v>59.580383792751313</v>
      </c>
      <c r="O6">
        <v>2.8548614253357791</v>
      </c>
      <c r="P6">
        <v>24.526046919764941</v>
      </c>
      <c r="Q6">
        <v>9.6820265617263264</v>
      </c>
      <c r="R6" t="s">
        <v>32</v>
      </c>
      <c r="S6">
        <v>3.2571287592872977E-2</v>
      </c>
      <c r="T6">
        <v>458085.90249507688</v>
      </c>
      <c r="U6">
        <v>4999</v>
      </c>
      <c r="V6">
        <v>0.10850883275270461</v>
      </c>
      <c r="W6">
        <v>5.1116006448864937E-2</v>
      </c>
      <c r="X6">
        <v>2.7886920608580109E-2</v>
      </c>
      <c r="Y6">
        <v>1.2064987327903509E-2</v>
      </c>
      <c r="Z6">
        <v>7.3836625088006258E-3</v>
      </c>
      <c r="AA6">
        <v>4.0031600510701537E-3</v>
      </c>
      <c r="AB6">
        <v>3.4471424296498299E-2</v>
      </c>
      <c r="AC6">
        <v>1.2588290963321921E-2</v>
      </c>
      <c r="AD6">
        <v>0.01</v>
      </c>
      <c r="AE6">
        <v>486.5625</v>
      </c>
      <c r="AF6">
        <v>25.4375</v>
      </c>
      <c r="AG6">
        <v>244</v>
      </c>
      <c r="AH6">
        <v>12</v>
      </c>
      <c r="AI6">
        <v>2.5793495790567249</v>
      </c>
      <c r="AJ6">
        <v>0.26525565376505261</v>
      </c>
    </row>
    <row r="7" spans="1:36" x14ac:dyDescent="0.3">
      <c r="A7">
        <v>19.859085144364592</v>
      </c>
      <c r="B7">
        <v>18.86185763402705</v>
      </c>
      <c r="C7">
        <v>20.94572972795017</v>
      </c>
      <c r="D7">
        <v>19.769668071116548</v>
      </c>
      <c r="E7">
        <v>67.168151559634069</v>
      </c>
      <c r="F7">
        <v>5.7806310373924088</v>
      </c>
      <c r="G7">
        <v>25.210398366251379</v>
      </c>
      <c r="H7">
        <v>14.151187002786971</v>
      </c>
      <c r="I7" t="s">
        <v>32</v>
      </c>
      <c r="J7">
        <v>16.41297112698097</v>
      </c>
      <c r="K7">
        <v>11.69062819058386</v>
      </c>
      <c r="L7">
        <v>18.609226701833041</v>
      </c>
      <c r="M7">
        <v>18.93905848852603</v>
      </c>
      <c r="N7">
        <v>56.354657115241288</v>
      </c>
      <c r="O7">
        <v>4.7184591689494138</v>
      </c>
      <c r="P7">
        <v>23.2951136014265</v>
      </c>
      <c r="Q7">
        <v>9.1838329287243727</v>
      </c>
      <c r="R7" t="s">
        <v>32</v>
      </c>
      <c r="S7">
        <v>1.7589566530659791E-2</v>
      </c>
      <c r="T7">
        <v>454184.11946156988</v>
      </c>
      <c r="U7">
        <v>5999</v>
      </c>
      <c r="V7">
        <v>9.9210519343614578E-2</v>
      </c>
      <c r="W7">
        <v>4.4649746268987663E-2</v>
      </c>
      <c r="X7">
        <v>2.6062085293233391E-2</v>
      </c>
      <c r="Y7">
        <v>1.188092958182096E-2</v>
      </c>
      <c r="Z7">
        <v>9.3823201023042202E-3</v>
      </c>
      <c r="AA7">
        <v>2.8178762877359991E-3</v>
      </c>
      <c r="AB7">
        <v>3.2002322375774377E-2</v>
      </c>
      <c r="AC7">
        <v>1.060460787266493E-2</v>
      </c>
      <c r="AD7">
        <v>0.01</v>
      </c>
      <c r="AE7">
        <v>487.875</v>
      </c>
      <c r="AF7">
        <v>24.125</v>
      </c>
      <c r="AG7">
        <v>244.375</v>
      </c>
      <c r="AH7">
        <v>11.625</v>
      </c>
      <c r="AI7">
        <v>2.579667089972645</v>
      </c>
      <c r="AJ7">
        <v>0.24500499473651871</v>
      </c>
    </row>
    <row r="8" spans="1:36" x14ac:dyDescent="0.3">
      <c r="A8">
        <v>21.09611824098182</v>
      </c>
      <c r="B8">
        <v>18.62958137539125</v>
      </c>
      <c r="C8">
        <v>22.620664714349619</v>
      </c>
      <c r="D8">
        <v>22.038108633204569</v>
      </c>
      <c r="E8">
        <v>67.685946919527822</v>
      </c>
      <c r="F8">
        <v>4.9138446426992939</v>
      </c>
      <c r="G8">
        <v>26.93285845976494</v>
      </c>
      <c r="H8">
        <v>16.18020081475926</v>
      </c>
      <c r="I8" t="s">
        <v>32</v>
      </c>
      <c r="J8">
        <v>18.337550482202701</v>
      </c>
      <c r="K8">
        <v>11.758878717773889</v>
      </c>
      <c r="L8">
        <v>22.064338462282841</v>
      </c>
      <c r="M8">
        <v>21.18943426655137</v>
      </c>
      <c r="N8">
        <v>61.170756043191318</v>
      </c>
      <c r="O8">
        <v>6.1232632856886324</v>
      </c>
      <c r="P8">
        <v>22.230235466642291</v>
      </c>
      <c r="Q8">
        <v>14.87828884580245</v>
      </c>
      <c r="R8" t="s">
        <v>32</v>
      </c>
      <c r="S8">
        <v>3.4704881487414241E-2</v>
      </c>
      <c r="T8">
        <v>449555.46049913391</v>
      </c>
      <c r="U8">
        <v>6999</v>
      </c>
      <c r="V8">
        <v>9.6164405345916748E-2</v>
      </c>
      <c r="W8">
        <v>4.1538909077644348E-2</v>
      </c>
      <c r="X8">
        <v>2.5150165893137452E-2</v>
      </c>
      <c r="Y8">
        <v>1.2024980969727039E-2</v>
      </c>
      <c r="Z8">
        <v>7.0653143338859081E-3</v>
      </c>
      <c r="AA8">
        <v>3.145732800476253E-3</v>
      </c>
      <c r="AB8">
        <v>3.4561650827527053E-2</v>
      </c>
      <c r="AC8">
        <v>1.1792612262070181E-2</v>
      </c>
      <c r="AD8">
        <v>0.01</v>
      </c>
      <c r="AE8">
        <v>491.1875</v>
      </c>
      <c r="AF8">
        <v>20.8125</v>
      </c>
      <c r="AG8">
        <v>240.25</v>
      </c>
      <c r="AH8">
        <v>15.75</v>
      </c>
      <c r="AI8">
        <v>2.5669896199833602</v>
      </c>
      <c r="AJ8">
        <v>0.2501302562886849</v>
      </c>
    </row>
    <row r="9" spans="1:36" x14ac:dyDescent="0.3">
      <c r="A9">
        <v>20.812242007482599</v>
      </c>
      <c r="B9">
        <v>17.03955264778207</v>
      </c>
      <c r="C9">
        <v>22.799602231749059</v>
      </c>
      <c r="D9">
        <v>22.597571142916671</v>
      </c>
      <c r="E9">
        <v>67.19723678253456</v>
      </c>
      <c r="F9">
        <v>5.1423168652012974</v>
      </c>
      <c r="G9">
        <v>25.51289929717688</v>
      </c>
      <c r="H9">
        <v>15.290583293523991</v>
      </c>
      <c r="I9" t="s">
        <v>32</v>
      </c>
      <c r="J9">
        <v>17.9617351940757</v>
      </c>
      <c r="K9">
        <v>12.012124208350009</v>
      </c>
      <c r="L9">
        <v>22.17574771145712</v>
      </c>
      <c r="M9">
        <v>19.697333662419961</v>
      </c>
      <c r="N9">
        <v>56.90685087453484</v>
      </c>
      <c r="O9">
        <v>6.8835876210470399</v>
      </c>
      <c r="P9">
        <v>23.009235128684619</v>
      </c>
      <c r="Q9">
        <v>11.337293411499269</v>
      </c>
      <c r="R9" t="s">
        <v>32</v>
      </c>
      <c r="S9">
        <v>4.1922973468899727E-2</v>
      </c>
      <c r="T9">
        <v>447837.40955777472</v>
      </c>
      <c r="U9">
        <v>7999</v>
      </c>
      <c r="V9">
        <v>0.1013760045170784</v>
      </c>
      <c r="W9">
        <v>6.2255231663584709E-2</v>
      </c>
      <c r="X9">
        <v>2.3241249844431881E-2</v>
      </c>
      <c r="Y9">
        <v>1.462273206561804E-2</v>
      </c>
      <c r="Z9">
        <v>6.1228135600686073E-3</v>
      </c>
      <c r="AA9">
        <v>3.8084938423708081E-3</v>
      </c>
      <c r="AB9">
        <v>2.8580044396221641E-2</v>
      </c>
      <c r="AC9">
        <v>1.6920378431677818E-2</v>
      </c>
      <c r="AD9">
        <v>0.01</v>
      </c>
      <c r="AE9">
        <v>487.25</v>
      </c>
      <c r="AF9">
        <v>24.75</v>
      </c>
      <c r="AG9">
        <v>239.375</v>
      </c>
      <c r="AH9">
        <v>16.625</v>
      </c>
      <c r="AI9">
        <v>2.569872884312645</v>
      </c>
      <c r="AJ9">
        <v>0.26260485500097269</v>
      </c>
    </row>
    <row r="10" spans="1:36" x14ac:dyDescent="0.3">
      <c r="A10">
        <v>21.176800125963549</v>
      </c>
      <c r="B10">
        <v>16.702394608697102</v>
      </c>
      <c r="C10">
        <v>24.38205081984481</v>
      </c>
      <c r="D10">
        <v>22.445954949348749</v>
      </c>
      <c r="E10">
        <v>64.502141587392657</v>
      </c>
      <c r="F10">
        <v>6.9520754794058153</v>
      </c>
      <c r="G10">
        <v>25.448473112722532</v>
      </c>
      <c r="H10">
        <v>16.687924262282991</v>
      </c>
      <c r="I10" t="s">
        <v>32</v>
      </c>
      <c r="J10">
        <v>18.621418018402949</v>
      </c>
      <c r="K10">
        <v>14.24719713691216</v>
      </c>
      <c r="L10">
        <v>20.022695037609409</v>
      </c>
      <c r="M10">
        <v>21.594361880687281</v>
      </c>
      <c r="N10">
        <v>61.865396546988109</v>
      </c>
      <c r="O10">
        <v>4.9052847986840096</v>
      </c>
      <c r="P10">
        <v>24.953950703291891</v>
      </c>
      <c r="Q10">
        <v>14.754321673952161</v>
      </c>
      <c r="R10" t="s">
        <v>32</v>
      </c>
      <c r="S10">
        <v>3.204035060480237E-2</v>
      </c>
      <c r="T10">
        <v>445378.56396753341</v>
      </c>
      <c r="U10">
        <v>8999</v>
      </c>
      <c r="V10">
        <v>7.4232053011655807E-2</v>
      </c>
      <c r="W10">
        <v>5.6159794330596917E-2</v>
      </c>
      <c r="X10">
        <v>1.9724732264876369E-2</v>
      </c>
      <c r="Y10">
        <v>1.209917291998863E-2</v>
      </c>
      <c r="Z10">
        <v>7.4942279607057571E-3</v>
      </c>
      <c r="AA10">
        <v>3.3304638927802439E-3</v>
      </c>
      <c r="AB10">
        <v>2.9477899894118309E-2</v>
      </c>
      <c r="AC10">
        <v>1.5889279544353489E-2</v>
      </c>
      <c r="AD10">
        <v>0.01</v>
      </c>
      <c r="AE10">
        <v>490.9375</v>
      </c>
      <c r="AF10">
        <v>21.0625</v>
      </c>
      <c r="AG10">
        <v>241.375</v>
      </c>
      <c r="AH10">
        <v>14.625</v>
      </c>
      <c r="AI10">
        <v>2.5555190565064549</v>
      </c>
      <c r="AJ10">
        <v>0.22248083306476471</v>
      </c>
    </row>
    <row r="11" spans="1:36" x14ac:dyDescent="0.3">
      <c r="A11">
        <v>20.827279698314928</v>
      </c>
      <c r="B11">
        <v>16.028189278970721</v>
      </c>
      <c r="C11">
        <v>24.74994914417934</v>
      </c>
      <c r="D11">
        <v>21.703700671794738</v>
      </c>
      <c r="E11">
        <v>66.62986508946328</v>
      </c>
      <c r="F11">
        <v>6.6531566621124139</v>
      </c>
      <c r="G11">
        <v>26.787011326340131</v>
      </c>
      <c r="H11">
        <v>14.824063632762829</v>
      </c>
      <c r="I11" t="s">
        <v>32</v>
      </c>
      <c r="J11">
        <v>19.582802259152849</v>
      </c>
      <c r="K11">
        <v>13.961465424223711</v>
      </c>
      <c r="L11">
        <v>21.759111960932181</v>
      </c>
      <c r="M11">
        <v>23.02782939230266</v>
      </c>
      <c r="N11">
        <v>61.101176186104283</v>
      </c>
      <c r="O11">
        <v>4.5860918852878703</v>
      </c>
      <c r="P11">
        <v>26.313673557995529</v>
      </c>
      <c r="Q11">
        <v>16.33190133684484</v>
      </c>
      <c r="R11" t="s">
        <v>32</v>
      </c>
      <c r="S11">
        <v>3.5426217596977949E-2</v>
      </c>
      <c r="T11">
        <v>441096.32874606177</v>
      </c>
      <c r="U11">
        <v>9999</v>
      </c>
      <c r="V11">
        <v>8.9019648730754852E-2</v>
      </c>
      <c r="W11">
        <v>5.7647848501801491E-2</v>
      </c>
      <c r="X11">
        <v>1.9968831911683079E-2</v>
      </c>
      <c r="Y11">
        <v>1.391825778409839E-2</v>
      </c>
      <c r="Z11">
        <v>4.7000439371913671E-3</v>
      </c>
      <c r="AA11">
        <v>4.7612735070288181E-3</v>
      </c>
      <c r="AB11">
        <v>2.5906618684530262E-2</v>
      </c>
      <c r="AC11">
        <v>1.7485578544437889E-2</v>
      </c>
      <c r="AD11">
        <v>0.01</v>
      </c>
      <c r="AE11">
        <v>488.875</v>
      </c>
      <c r="AF11">
        <v>23.125</v>
      </c>
      <c r="AG11">
        <v>241.375</v>
      </c>
      <c r="AH11">
        <v>14.625</v>
      </c>
      <c r="AI11">
        <v>2.591006333008409</v>
      </c>
      <c r="AJ11">
        <v>0.2400273650418967</v>
      </c>
    </row>
    <row r="12" spans="1:36" x14ac:dyDescent="0.3">
      <c r="A12">
        <v>20.88791295162153</v>
      </c>
      <c r="B12">
        <v>15.898243838945749</v>
      </c>
      <c r="C12">
        <v>24.845524326855649</v>
      </c>
      <c r="D12">
        <v>21.919970689063199</v>
      </c>
      <c r="E12">
        <v>64.777328629826087</v>
      </c>
      <c r="F12">
        <v>6.5404982915888592</v>
      </c>
      <c r="G12">
        <v>27.283035383590519</v>
      </c>
      <c r="H12">
        <v>13.01826978356884</v>
      </c>
      <c r="I12" t="s">
        <v>32</v>
      </c>
      <c r="J12">
        <v>18.269942950112249</v>
      </c>
      <c r="K12">
        <v>14.089121013503551</v>
      </c>
      <c r="L12">
        <v>21.637746955480921</v>
      </c>
      <c r="M12">
        <v>19.0829608813523</v>
      </c>
      <c r="N12">
        <v>56.985294480072469</v>
      </c>
      <c r="O12">
        <v>4.3795301706972181</v>
      </c>
      <c r="P12">
        <v>24.6336944330486</v>
      </c>
      <c r="Q12">
        <v>10.48779323998475</v>
      </c>
      <c r="R12" t="s">
        <v>32</v>
      </c>
      <c r="S12">
        <v>4.099374683573842E-2</v>
      </c>
      <c r="T12">
        <v>438464.98609310947</v>
      </c>
      <c r="U12">
        <v>10999</v>
      </c>
      <c r="V12">
        <v>8.4543228149414063E-2</v>
      </c>
      <c r="W12">
        <v>5.5404473096132278E-2</v>
      </c>
      <c r="X12">
        <v>2.1219139918684959E-2</v>
      </c>
      <c r="Y12">
        <v>1.343220053240657E-2</v>
      </c>
      <c r="Z12">
        <v>5.3766628261655569E-3</v>
      </c>
      <c r="AA12">
        <v>3.480201936326921E-3</v>
      </c>
      <c r="AB12">
        <v>2.8116114437580109E-2</v>
      </c>
      <c r="AC12">
        <v>1.7747261561453339E-2</v>
      </c>
      <c r="AD12">
        <v>0.01</v>
      </c>
      <c r="AE12">
        <v>492.375</v>
      </c>
      <c r="AF12">
        <v>19.625</v>
      </c>
      <c r="AG12">
        <v>240.625</v>
      </c>
      <c r="AH12">
        <v>15.375</v>
      </c>
      <c r="AI12">
        <v>2.6368099115788941</v>
      </c>
      <c r="AJ12">
        <v>0.2373272685799748</v>
      </c>
    </row>
    <row r="13" spans="1:36" x14ac:dyDescent="0.3">
      <c r="A13">
        <v>20.231739321711839</v>
      </c>
      <c r="B13">
        <v>14.73634397835699</v>
      </c>
      <c r="C13">
        <v>24.8894373933813</v>
      </c>
      <c r="D13">
        <v>21.069436593397221</v>
      </c>
      <c r="E13">
        <v>64.108122171488048</v>
      </c>
      <c r="F13">
        <v>7.2996902765164142</v>
      </c>
      <c r="G13">
        <v>27.471535243077032</v>
      </c>
      <c r="H13">
        <v>13.52361808716987</v>
      </c>
      <c r="I13" t="s">
        <v>32</v>
      </c>
      <c r="J13">
        <v>17.721077854869911</v>
      </c>
      <c r="K13">
        <v>14.17130277263708</v>
      </c>
      <c r="L13">
        <v>19.34694251933551</v>
      </c>
      <c r="M13">
        <v>19.644988272637121</v>
      </c>
      <c r="N13">
        <v>58.55849146703703</v>
      </c>
      <c r="O13">
        <v>3.9962010467482072</v>
      </c>
      <c r="P13">
        <v>25.50934863277184</v>
      </c>
      <c r="Q13">
        <v>13.46979509838849</v>
      </c>
      <c r="R13" t="s">
        <v>32</v>
      </c>
      <c r="S13">
        <v>3.4753871615976102E-2</v>
      </c>
      <c r="T13">
        <v>435518.72075535363</v>
      </c>
      <c r="U13">
        <v>11999</v>
      </c>
      <c r="V13">
        <v>7.0384286344051361E-2</v>
      </c>
      <c r="W13">
        <v>6.4020603895187378E-2</v>
      </c>
      <c r="X13">
        <v>1.7409555613994598E-2</v>
      </c>
      <c r="Y13">
        <v>1.259980862960219E-2</v>
      </c>
      <c r="Z13">
        <v>3.3280008938163519E-3</v>
      </c>
      <c r="AA13">
        <v>2.980055171065032E-3</v>
      </c>
      <c r="AB13">
        <v>2.1856492385268211E-2</v>
      </c>
      <c r="AC13">
        <v>1.5932336449623111E-2</v>
      </c>
      <c r="AD13">
        <v>0.01</v>
      </c>
      <c r="AE13">
        <v>485.375</v>
      </c>
      <c r="AF13">
        <v>26.625</v>
      </c>
      <c r="AG13">
        <v>244.875</v>
      </c>
      <c r="AH13">
        <v>11.125</v>
      </c>
      <c r="AI13">
        <v>2.710490092169493</v>
      </c>
      <c r="AJ13">
        <v>0.20902219247363971</v>
      </c>
    </row>
    <row r="14" spans="1:36" x14ac:dyDescent="0.3">
      <c r="A14">
        <v>20.726027463153539</v>
      </c>
      <c r="B14">
        <v>15.12056166460655</v>
      </c>
      <c r="C14">
        <v>25.477331743096091</v>
      </c>
      <c r="D14">
        <v>21.580188981757971</v>
      </c>
      <c r="E14">
        <v>64.886312178786909</v>
      </c>
      <c r="F14">
        <v>5.8323199656789786</v>
      </c>
      <c r="G14">
        <v>26.974725027973989</v>
      </c>
      <c r="H14">
        <v>17.42628511398577</v>
      </c>
      <c r="I14" t="s">
        <v>32</v>
      </c>
      <c r="J14">
        <v>17.264956331194401</v>
      </c>
      <c r="K14">
        <v>11.84955082678759</v>
      </c>
      <c r="L14">
        <v>21.272336735285581</v>
      </c>
      <c r="M14">
        <v>18.67298143151006</v>
      </c>
      <c r="N14">
        <v>61.689062148406187</v>
      </c>
      <c r="O14">
        <v>3.2257183908614868</v>
      </c>
      <c r="P14">
        <v>21.590001216831219</v>
      </c>
      <c r="Q14">
        <v>14.57664237049366</v>
      </c>
      <c r="R14" t="s">
        <v>32</v>
      </c>
      <c r="S14">
        <v>3.7249264307320118E-2</v>
      </c>
      <c r="T14">
        <v>430683.37029125541</v>
      </c>
      <c r="U14">
        <v>12999</v>
      </c>
      <c r="V14">
        <v>7.6568234711885452E-2</v>
      </c>
      <c r="W14">
        <v>7.0855051279067993E-2</v>
      </c>
      <c r="X14">
        <v>1.6712329350411888E-2</v>
      </c>
      <c r="Y14">
        <v>1.3017413672059769E-2</v>
      </c>
      <c r="Z14">
        <v>3.8122977130115028E-3</v>
      </c>
      <c r="AA14">
        <v>4.3627109844237566E-3</v>
      </c>
      <c r="AB14">
        <v>2.1167337894439701E-2</v>
      </c>
      <c r="AC14">
        <v>1.4028289820998911E-2</v>
      </c>
      <c r="AD14">
        <v>0.01</v>
      </c>
      <c r="AE14">
        <v>486.3125</v>
      </c>
      <c r="AF14">
        <v>25.6875</v>
      </c>
      <c r="AG14">
        <v>240.625</v>
      </c>
      <c r="AH14">
        <v>15.375</v>
      </c>
      <c r="AI14">
        <v>2.6183481859043241</v>
      </c>
      <c r="AJ14">
        <v>0.2159455408109352</v>
      </c>
    </row>
    <row r="15" spans="1:36" x14ac:dyDescent="0.3">
      <c r="A15">
        <v>20.513981559643959</v>
      </c>
      <c r="B15">
        <v>15.00849840496595</v>
      </c>
      <c r="C15">
        <v>23.857164096800211</v>
      </c>
      <c r="D15">
        <v>22.676282177165721</v>
      </c>
      <c r="E15">
        <v>64.073148641475527</v>
      </c>
      <c r="F15">
        <v>5.4972583389634417</v>
      </c>
      <c r="G15">
        <v>26.692722040546791</v>
      </c>
      <c r="H15">
        <v>16.489138145604329</v>
      </c>
      <c r="I15" t="s">
        <v>32</v>
      </c>
      <c r="J15">
        <v>19.05230185113858</v>
      </c>
      <c r="K15">
        <v>14.326418980119151</v>
      </c>
      <c r="L15">
        <v>22.865120065774391</v>
      </c>
      <c r="M15">
        <v>19.965366507522219</v>
      </c>
      <c r="N15">
        <v>60.872959641646048</v>
      </c>
      <c r="O15">
        <v>4.0503115289767386</v>
      </c>
      <c r="P15">
        <v>22.876975725523842</v>
      </c>
      <c r="Q15">
        <v>13.954516505506</v>
      </c>
      <c r="R15" t="s">
        <v>32</v>
      </c>
      <c r="S15">
        <v>3.2093151472508907E-2</v>
      </c>
      <c r="T15">
        <v>430617.53202788532</v>
      </c>
      <c r="U15">
        <v>13999</v>
      </c>
      <c r="V15">
        <v>7.9997975379228592E-2</v>
      </c>
      <c r="W15">
        <v>7.2211682796478271E-2</v>
      </c>
      <c r="X15">
        <v>1.593838166445494E-2</v>
      </c>
      <c r="Y15">
        <v>1.6559046693146229E-2</v>
      </c>
      <c r="Z15">
        <v>4.1820774786174297E-3</v>
      </c>
      <c r="AA15">
        <v>4.473009379580617E-3</v>
      </c>
      <c r="AB15">
        <v>2.5881107896566391E-2</v>
      </c>
      <c r="AC15">
        <v>1.7575692385435101E-2</v>
      </c>
      <c r="AD15">
        <v>0.01</v>
      </c>
      <c r="AE15">
        <v>486.875</v>
      </c>
      <c r="AF15">
        <v>25.125</v>
      </c>
      <c r="AG15">
        <v>237.625</v>
      </c>
      <c r="AH15">
        <v>18.375</v>
      </c>
      <c r="AI15">
        <v>2.489140873542055</v>
      </c>
      <c r="AJ15">
        <v>0.24086791905574501</v>
      </c>
    </row>
    <row r="16" spans="1:36" x14ac:dyDescent="0.3">
      <c r="A16">
        <v>20.2512827408699</v>
      </c>
      <c r="B16">
        <v>15.57550359318205</v>
      </c>
      <c r="C16">
        <v>24.20810108361751</v>
      </c>
      <c r="D16">
        <v>20.970243545810131</v>
      </c>
      <c r="E16">
        <v>64.332814045469519</v>
      </c>
      <c r="F16">
        <v>5.4431594627084214</v>
      </c>
      <c r="G16">
        <v>26.95380086508737</v>
      </c>
      <c r="H16">
        <v>15.817812372328319</v>
      </c>
      <c r="I16" t="s">
        <v>32</v>
      </c>
      <c r="J16">
        <v>19.178490472368608</v>
      </c>
      <c r="K16">
        <v>13.751455031900051</v>
      </c>
      <c r="L16">
        <v>24.04605016877256</v>
      </c>
      <c r="M16">
        <v>19.7379662164332</v>
      </c>
      <c r="N16">
        <v>60.590703699244443</v>
      </c>
      <c r="O16">
        <v>5.0314296101582503</v>
      </c>
      <c r="P16">
        <v>25.733023975064039</v>
      </c>
      <c r="Q16">
        <v>12.16354535075544</v>
      </c>
      <c r="R16" t="s">
        <v>32</v>
      </c>
      <c r="S16">
        <v>4.1147997602820403E-2</v>
      </c>
      <c r="T16">
        <v>427719.33171898132</v>
      </c>
      <c r="U16">
        <v>14999</v>
      </c>
      <c r="V16">
        <v>7.0856057107448578E-2</v>
      </c>
      <c r="W16">
        <v>6.7678101360797882E-2</v>
      </c>
      <c r="X16">
        <v>1.561270095407963E-2</v>
      </c>
      <c r="Y16">
        <v>1.6914995387196541E-2</v>
      </c>
      <c r="Z16">
        <v>3.208576119504869E-3</v>
      </c>
      <c r="AA16">
        <v>2.9800668125972152E-3</v>
      </c>
      <c r="AB16">
        <v>2.170258667320013E-2</v>
      </c>
      <c r="AC16">
        <v>2.0307617262005809E-2</v>
      </c>
      <c r="AD16">
        <v>0.01</v>
      </c>
      <c r="AE16">
        <v>483.125</v>
      </c>
      <c r="AF16">
        <v>28.875</v>
      </c>
      <c r="AG16">
        <v>238</v>
      </c>
      <c r="AH16">
        <v>18</v>
      </c>
      <c r="AI16">
        <v>2.6246497742831711</v>
      </c>
      <c r="AJ16">
        <v>0.21881748008308929</v>
      </c>
    </row>
    <row r="17" spans="1:36" x14ac:dyDescent="0.3">
      <c r="A17">
        <v>19.962961816856911</v>
      </c>
      <c r="B17">
        <v>15.379592959221609</v>
      </c>
      <c r="C17">
        <v>22.91828365496994</v>
      </c>
      <c r="D17">
        <v>21.591008836379181</v>
      </c>
      <c r="E17">
        <v>62.718249165450771</v>
      </c>
      <c r="F17">
        <v>4.6761267014148107</v>
      </c>
      <c r="G17">
        <v>26.323987845728549</v>
      </c>
      <c r="H17">
        <v>16.276448435987099</v>
      </c>
      <c r="I17" t="s">
        <v>32</v>
      </c>
      <c r="J17">
        <v>19.07031508485025</v>
      </c>
      <c r="K17">
        <v>15.23884935591639</v>
      </c>
      <c r="L17">
        <v>23.40982861490982</v>
      </c>
      <c r="M17">
        <v>18.562267283724541</v>
      </c>
      <c r="N17">
        <v>60.969072315414813</v>
      </c>
      <c r="O17">
        <v>5.848757467900719</v>
      </c>
      <c r="P17">
        <v>24.81446138972726</v>
      </c>
      <c r="Q17">
        <v>13.90019929538062</v>
      </c>
      <c r="R17" t="s">
        <v>32</v>
      </c>
      <c r="S17">
        <v>3.6782162496820092E-2</v>
      </c>
      <c r="T17">
        <v>426870.70918269461</v>
      </c>
      <c r="U17">
        <v>15999</v>
      </c>
      <c r="V17">
        <v>9.3811988830566406E-2</v>
      </c>
      <c r="W17">
        <v>7.01911561191082E-2</v>
      </c>
      <c r="X17">
        <v>2.0453413017094139E-2</v>
      </c>
      <c r="Y17">
        <v>1.5053916722536091E-2</v>
      </c>
      <c r="Z17">
        <v>8.3716507069766521E-3</v>
      </c>
      <c r="AA17">
        <v>6.3383879605680704E-3</v>
      </c>
      <c r="AB17">
        <v>2.4690794758498669E-2</v>
      </c>
      <c r="AC17">
        <v>1.9351254217326641E-2</v>
      </c>
      <c r="AD17">
        <v>0.01</v>
      </c>
      <c r="AE17">
        <v>486</v>
      </c>
      <c r="AF17">
        <v>26</v>
      </c>
      <c r="AG17">
        <v>241.25</v>
      </c>
      <c r="AH17">
        <v>14.75</v>
      </c>
      <c r="AI17">
        <v>2.599069167394191</v>
      </c>
      <c r="AJ17">
        <v>0.24071805132552981</v>
      </c>
    </row>
    <row r="18" spans="1:36" x14ac:dyDescent="0.3">
      <c r="A18">
        <v>19.934592862263909</v>
      </c>
      <c r="B18">
        <v>16.177542926526659</v>
      </c>
      <c r="C18">
        <v>24.5928824484491</v>
      </c>
      <c r="D18">
        <v>19.03335321181595</v>
      </c>
      <c r="E18">
        <v>63.027305895156417</v>
      </c>
      <c r="F18">
        <v>5.4273334804160998</v>
      </c>
      <c r="G18">
        <v>26.608981376356969</v>
      </c>
      <c r="H18">
        <v>12.426113972425799</v>
      </c>
      <c r="I18" t="s">
        <v>32</v>
      </c>
      <c r="J18">
        <v>18.470764417829919</v>
      </c>
      <c r="K18">
        <v>13.863581815101499</v>
      </c>
      <c r="L18">
        <v>21.982989833600499</v>
      </c>
      <c r="M18">
        <v>19.565721604787761</v>
      </c>
      <c r="N18">
        <v>59.608755586026113</v>
      </c>
      <c r="O18">
        <v>3.822596104465291</v>
      </c>
      <c r="P18">
        <v>25.5863729159977</v>
      </c>
      <c r="Q18">
        <v>11.316977519893459</v>
      </c>
      <c r="R18" t="s">
        <v>32</v>
      </c>
      <c r="S18">
        <v>3.667641244828701E-2</v>
      </c>
      <c r="T18">
        <v>424641.82301820262</v>
      </c>
      <c r="U18">
        <v>16999</v>
      </c>
      <c r="V18">
        <v>8.0355122685432434E-2</v>
      </c>
      <c r="W18">
        <v>7.6975800096988678E-2</v>
      </c>
      <c r="X18">
        <v>1.5840664505958561E-2</v>
      </c>
      <c r="Y18">
        <v>1.6494546085596081E-2</v>
      </c>
      <c r="Z18">
        <v>3.497996018268168E-3</v>
      </c>
      <c r="AA18">
        <v>1.975684601347893E-3</v>
      </c>
      <c r="AB18">
        <v>1.842108462005854E-2</v>
      </c>
      <c r="AC18">
        <v>1.884393580257893E-2</v>
      </c>
      <c r="AD18">
        <v>0.01</v>
      </c>
      <c r="AE18">
        <v>485.625</v>
      </c>
      <c r="AF18">
        <v>26.375</v>
      </c>
      <c r="AG18">
        <v>241.375</v>
      </c>
      <c r="AH18">
        <v>14.625</v>
      </c>
      <c r="AI18">
        <v>2.7590810384135689</v>
      </c>
      <c r="AJ18">
        <v>0.20971943915355951</v>
      </c>
    </row>
    <row r="19" spans="1:36" x14ac:dyDescent="0.3">
      <c r="A19">
        <v>19.496785163427131</v>
      </c>
      <c r="B19">
        <v>14.487249996022189</v>
      </c>
      <c r="C19">
        <v>24.48095598625088</v>
      </c>
      <c r="D19">
        <v>19.522149508008319</v>
      </c>
      <c r="E19">
        <v>62.838794420347732</v>
      </c>
      <c r="F19">
        <v>6.0155450758021889</v>
      </c>
      <c r="G19">
        <v>26.20576566345979</v>
      </c>
      <c r="H19">
        <v>12.05582109082177</v>
      </c>
      <c r="I19" t="s">
        <v>32</v>
      </c>
      <c r="J19">
        <v>18.103483423207638</v>
      </c>
      <c r="K19">
        <v>12.9714245760566</v>
      </c>
      <c r="L19">
        <v>21.694439236988249</v>
      </c>
      <c r="M19">
        <v>19.644586456578072</v>
      </c>
      <c r="N19">
        <v>56.761277939724863</v>
      </c>
      <c r="O19">
        <v>4.20241353905939</v>
      </c>
      <c r="P19">
        <v>23.45395058183508</v>
      </c>
      <c r="Q19">
        <v>11.23529461466282</v>
      </c>
      <c r="R19" t="s">
        <v>32</v>
      </c>
      <c r="S19">
        <v>3.1841859687119722E-2</v>
      </c>
      <c r="T19">
        <v>419715.80053679651</v>
      </c>
      <c r="U19">
        <v>17999</v>
      </c>
      <c r="V19">
        <v>7.0531290024518967E-2</v>
      </c>
      <c r="W19">
        <v>6.9473080337047577E-2</v>
      </c>
      <c r="X19">
        <v>1.573996152728796E-2</v>
      </c>
      <c r="Y19">
        <v>1.4482481405138969E-2</v>
      </c>
      <c r="Z19">
        <v>5.2016617264598608E-3</v>
      </c>
      <c r="AA19">
        <v>3.7226930726319551E-3</v>
      </c>
      <c r="AB19">
        <v>2.089885342866182E-2</v>
      </c>
      <c r="AC19">
        <v>1.8352119252085689E-2</v>
      </c>
      <c r="AD19">
        <v>0.01</v>
      </c>
      <c r="AE19">
        <v>483</v>
      </c>
      <c r="AF19">
        <v>29</v>
      </c>
      <c r="AG19">
        <v>240.375</v>
      </c>
      <c r="AH19">
        <v>15.625</v>
      </c>
      <c r="AI19">
        <v>2.6291911494918172</v>
      </c>
      <c r="AJ19">
        <v>0.22882621316239241</v>
      </c>
    </row>
    <row r="20" spans="1:36" x14ac:dyDescent="0.3">
      <c r="A20">
        <v>19.27317493845386</v>
      </c>
      <c r="B20">
        <v>15.31837763741521</v>
      </c>
      <c r="C20">
        <v>22.88653505111375</v>
      </c>
      <c r="D20">
        <v>19.614612126832618</v>
      </c>
      <c r="E20">
        <v>63.69589099008639</v>
      </c>
      <c r="F20">
        <v>4.5576242934410169</v>
      </c>
      <c r="G20">
        <v>25.033645344798551</v>
      </c>
      <c r="H20">
        <v>12.55423614839566</v>
      </c>
      <c r="I20" t="s">
        <v>32</v>
      </c>
      <c r="J20">
        <v>18.93776252059012</v>
      </c>
      <c r="K20">
        <v>13.928845816909201</v>
      </c>
      <c r="L20">
        <v>23.666842818445911</v>
      </c>
      <c r="M20">
        <v>19.217598926415249</v>
      </c>
      <c r="N20">
        <v>61.622572753679307</v>
      </c>
      <c r="O20">
        <v>4.9772691480533799</v>
      </c>
      <c r="P20">
        <v>23.370569348748759</v>
      </c>
      <c r="Q20">
        <v>14.242382267979821</v>
      </c>
      <c r="R20" t="s">
        <v>32</v>
      </c>
      <c r="S20">
        <v>4.0225871605798602E-2</v>
      </c>
      <c r="T20">
        <v>418125.6601898931</v>
      </c>
      <c r="U20">
        <v>18999</v>
      </c>
      <c r="V20">
        <v>6.511542946100235E-2</v>
      </c>
      <c r="W20">
        <v>6.8688560277223587E-2</v>
      </c>
      <c r="X20">
        <v>1.529129780828953E-2</v>
      </c>
      <c r="Y20">
        <v>1.437736488878727E-2</v>
      </c>
      <c r="Z20">
        <v>3.4686342114582662E-3</v>
      </c>
      <c r="AA20">
        <v>4.9705097917467356E-3</v>
      </c>
      <c r="AB20">
        <v>1.785614155232906E-2</v>
      </c>
      <c r="AC20">
        <v>1.8705076538026329E-2</v>
      </c>
      <c r="AD20">
        <v>0.01</v>
      </c>
      <c r="AE20">
        <v>481.9375</v>
      </c>
      <c r="AF20">
        <v>30.0625</v>
      </c>
      <c r="AG20">
        <v>239.625</v>
      </c>
      <c r="AH20">
        <v>16.375</v>
      </c>
      <c r="AI20">
        <v>2.5577551838941872</v>
      </c>
      <c r="AJ20">
        <v>0.21856375527568159</v>
      </c>
    </row>
    <row r="21" spans="1:36" x14ac:dyDescent="0.3">
      <c r="A21">
        <v>20.053647570192179</v>
      </c>
      <c r="B21">
        <v>15.259927856638191</v>
      </c>
      <c r="C21">
        <v>25.002642453353069</v>
      </c>
      <c r="D21">
        <v>19.89837240058527</v>
      </c>
      <c r="E21">
        <v>62.673984099491342</v>
      </c>
      <c r="F21">
        <v>5.1676833539409532</v>
      </c>
      <c r="G21">
        <v>25.853552760378609</v>
      </c>
      <c r="H21">
        <v>13.21029143881861</v>
      </c>
      <c r="I21" t="s">
        <v>32</v>
      </c>
      <c r="J21">
        <v>18.586008714202311</v>
      </c>
      <c r="K21">
        <v>12.233248386627491</v>
      </c>
      <c r="L21">
        <v>22.494181812992469</v>
      </c>
      <c r="M21">
        <v>21.030595942986981</v>
      </c>
      <c r="N21">
        <v>62.681383562068618</v>
      </c>
      <c r="O21">
        <v>4.7885503548519486</v>
      </c>
      <c r="P21">
        <v>23.00436260657796</v>
      </c>
      <c r="Q21">
        <v>16.910980155566062</v>
      </c>
      <c r="R21" t="s">
        <v>32</v>
      </c>
      <c r="S21">
        <v>3.7780086975544691E-2</v>
      </c>
      <c r="T21">
        <v>415464.9655148387</v>
      </c>
      <c r="U21">
        <v>19999</v>
      </c>
      <c r="V21">
        <v>6.7029479891061783E-2</v>
      </c>
      <c r="W21">
        <v>6.6228881478309631E-2</v>
      </c>
      <c r="X21">
        <v>1.418780069798231E-2</v>
      </c>
      <c r="Y21">
        <v>1.5794421080499891E-2</v>
      </c>
      <c r="Z21">
        <v>2.868252457119524E-3</v>
      </c>
      <c r="AA21">
        <v>5.168240750208497E-3</v>
      </c>
      <c r="AB21">
        <v>2.2320574149489399E-2</v>
      </c>
      <c r="AC21">
        <v>1.6562229953706261E-2</v>
      </c>
      <c r="AD21">
        <v>0.01</v>
      </c>
      <c r="AE21">
        <v>482.125</v>
      </c>
      <c r="AF21">
        <v>29.875</v>
      </c>
      <c r="AG21">
        <v>242</v>
      </c>
      <c r="AH21">
        <v>14</v>
      </c>
      <c r="AI21">
        <v>2.57910410547629</v>
      </c>
      <c r="AJ21">
        <v>0.22136426996439701</v>
      </c>
    </row>
    <row r="22" spans="1:36" x14ac:dyDescent="0.3">
      <c r="A22">
        <v>20.16736867576315</v>
      </c>
      <c r="B22">
        <v>15.595084055418811</v>
      </c>
      <c r="C22">
        <v>25.20228922682843</v>
      </c>
      <c r="D22">
        <v>19.704732745042211</v>
      </c>
      <c r="E22">
        <v>64.577343577231119</v>
      </c>
      <c r="F22">
        <v>5.5290658034057376</v>
      </c>
      <c r="G22">
        <v>25.707658674382909</v>
      </c>
      <c r="H22">
        <v>13.324277117698729</v>
      </c>
      <c r="I22" t="s">
        <v>32</v>
      </c>
      <c r="J22">
        <v>18.59076556782464</v>
      </c>
      <c r="K22">
        <v>12.504785386167219</v>
      </c>
      <c r="L22">
        <v>23.33259312958117</v>
      </c>
      <c r="M22">
        <v>19.934918187725529</v>
      </c>
      <c r="N22">
        <v>59.646509207586547</v>
      </c>
      <c r="O22">
        <v>3.1678034971416942</v>
      </c>
      <c r="P22">
        <v>23.80611992948737</v>
      </c>
      <c r="Q22">
        <v>10.64366689224415</v>
      </c>
      <c r="R22" t="s">
        <v>32</v>
      </c>
      <c r="S22">
        <v>4.0781673043966293E-2</v>
      </c>
      <c r="T22">
        <v>413672.06274764612</v>
      </c>
      <c r="U22">
        <v>20999</v>
      </c>
      <c r="V22">
        <v>5.9110041707754142E-2</v>
      </c>
      <c r="W22">
        <v>6.2596781179308891E-2</v>
      </c>
      <c r="X22">
        <v>1.2654525693506001E-2</v>
      </c>
      <c r="Y22">
        <v>1.6045899596065279E-2</v>
      </c>
      <c r="Z22">
        <v>2.8067644452676181E-3</v>
      </c>
      <c r="AA22">
        <v>3.7427429342642431E-3</v>
      </c>
      <c r="AB22">
        <v>2.1277511492371559E-2</v>
      </c>
      <c r="AC22">
        <v>2.1037055179476741E-2</v>
      </c>
      <c r="AD22">
        <v>0.01</v>
      </c>
      <c r="AE22">
        <v>485.6875</v>
      </c>
      <c r="AF22">
        <v>26.3125</v>
      </c>
      <c r="AG22">
        <v>237.625</v>
      </c>
      <c r="AH22">
        <v>18.375</v>
      </c>
      <c r="AI22">
        <v>2.6639973274432118</v>
      </c>
      <c r="AJ22">
        <v>0.2034020668361336</v>
      </c>
    </row>
    <row r="23" spans="1:36" x14ac:dyDescent="0.3">
      <c r="A23">
        <v>19.802868783030281</v>
      </c>
      <c r="B23">
        <v>14.92958150845554</v>
      </c>
      <c r="C23">
        <v>24.7714312607221</v>
      </c>
      <c r="D23">
        <v>19.707593579913201</v>
      </c>
      <c r="E23">
        <v>61.851557992338833</v>
      </c>
      <c r="F23">
        <v>5.0042941496367872</v>
      </c>
      <c r="G23">
        <v>26.491370933257741</v>
      </c>
      <c r="H23">
        <v>12.46406504895975</v>
      </c>
      <c r="I23" t="s">
        <v>32</v>
      </c>
      <c r="J23">
        <v>17.316372576716471</v>
      </c>
      <c r="K23">
        <v>10.213112284921531</v>
      </c>
      <c r="L23">
        <v>23.603564205110739</v>
      </c>
      <c r="M23">
        <v>18.132441240117149</v>
      </c>
      <c r="N23">
        <v>55.96244079653686</v>
      </c>
      <c r="O23">
        <v>5.3601007258316482</v>
      </c>
      <c r="P23">
        <v>22.2533903410833</v>
      </c>
      <c r="Q23">
        <v>12.736868458384951</v>
      </c>
      <c r="R23" t="s">
        <v>32</v>
      </c>
      <c r="S23">
        <v>3.3489743713289499E-2</v>
      </c>
      <c r="T23">
        <v>409041.4039879106</v>
      </c>
      <c r="U23">
        <v>21999</v>
      </c>
      <c r="V23">
        <v>6.5652240067720413E-2</v>
      </c>
      <c r="W23">
        <v>7.3829621076583862E-2</v>
      </c>
      <c r="X23">
        <v>1.2560884933918709E-2</v>
      </c>
      <c r="Y23">
        <v>1.6074084676802158E-2</v>
      </c>
      <c r="Z23">
        <v>3.8696137489750981E-3</v>
      </c>
      <c r="AA23">
        <v>5.4228177759796381E-3</v>
      </c>
      <c r="AB23">
        <v>2.2279804572463039E-2</v>
      </c>
      <c r="AC23">
        <v>2.2084604017436501E-2</v>
      </c>
      <c r="AD23">
        <v>0.01</v>
      </c>
      <c r="AE23">
        <v>483.625</v>
      </c>
      <c r="AF23">
        <v>28.375</v>
      </c>
      <c r="AG23">
        <v>238</v>
      </c>
      <c r="AH23">
        <v>18</v>
      </c>
      <c r="AI23">
        <v>2.6020435190293938</v>
      </c>
      <c r="AJ23">
        <v>0.22110999096184969</v>
      </c>
    </row>
    <row r="26" spans="1:36" x14ac:dyDescent="0.3">
      <c r="A26">
        <f>AVERAGE(A4:A16)</f>
        <v>19.992874137142465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82EC-49CD-4F84-B628-F2C9846D6C8C}">
  <dimension ref="A1:F23"/>
  <sheetViews>
    <sheetView workbookViewId="0">
      <selection activeCell="H8" sqref="H8"/>
    </sheetView>
  </sheetViews>
  <sheetFormatPr defaultRowHeight="13.5" x14ac:dyDescent="0.3"/>
  <cols>
    <col min="1" max="1" width="14.265625" customWidth="1"/>
  </cols>
  <sheetData>
    <row r="1" spans="2:6" x14ac:dyDescent="0.3">
      <c r="B1">
        <v>0</v>
      </c>
      <c r="C1">
        <v>0</v>
      </c>
      <c r="D1">
        <v>0</v>
      </c>
      <c r="E1">
        <v>0</v>
      </c>
      <c r="F1">
        <v>999</v>
      </c>
    </row>
    <row r="2" spans="2:6" x14ac:dyDescent="0.3">
      <c r="B2">
        <v>0</v>
      </c>
      <c r="C2">
        <v>0</v>
      </c>
      <c r="D2">
        <v>0</v>
      </c>
      <c r="E2">
        <v>0</v>
      </c>
      <c r="F2">
        <v>1999</v>
      </c>
    </row>
    <row r="3" spans="2:6" x14ac:dyDescent="0.3">
      <c r="B3" s="1">
        <v>16.307315636971481</v>
      </c>
      <c r="C3" s="1">
        <v>13.782558112676719</v>
      </c>
      <c r="D3" s="1">
        <v>18.100619909278599</v>
      </c>
      <c r="E3" s="1">
        <v>17.038768888959119</v>
      </c>
      <c r="F3">
        <v>2999</v>
      </c>
    </row>
    <row r="4" spans="2:6" x14ac:dyDescent="0.3">
      <c r="B4" s="1">
        <v>18.556723155848189</v>
      </c>
      <c r="C4" s="1">
        <v>15.034441125977381</v>
      </c>
      <c r="D4" s="1">
        <v>19.676437392600029</v>
      </c>
      <c r="E4" s="1">
        <v>20.959290948967158</v>
      </c>
      <c r="F4">
        <v>3999</v>
      </c>
    </row>
    <row r="5" spans="2:6" x14ac:dyDescent="0.3">
      <c r="B5" s="1">
        <v>18.660855735924091</v>
      </c>
      <c r="C5" s="1">
        <v>16.159087251243761</v>
      </c>
      <c r="D5" s="1">
        <v>20.8735586370276</v>
      </c>
      <c r="E5" s="1">
        <v>18.94992131950093</v>
      </c>
      <c r="F5">
        <v>4999</v>
      </c>
    </row>
    <row r="6" spans="2:6" x14ac:dyDescent="0.3">
      <c r="B6" s="1">
        <v>19.859085144364592</v>
      </c>
      <c r="C6" s="1">
        <v>18.86185763402705</v>
      </c>
      <c r="D6" s="1">
        <v>20.94572972795017</v>
      </c>
      <c r="E6" s="1">
        <v>19.769668071116548</v>
      </c>
      <c r="F6">
        <v>5999</v>
      </c>
    </row>
    <row r="7" spans="2:6" x14ac:dyDescent="0.3">
      <c r="B7" s="1">
        <v>21.09611824098182</v>
      </c>
      <c r="C7" s="1">
        <v>18.62958137539125</v>
      </c>
      <c r="D7" s="1">
        <v>22.620664714349619</v>
      </c>
      <c r="E7" s="1">
        <v>22.038108633204569</v>
      </c>
      <c r="F7">
        <v>6999</v>
      </c>
    </row>
    <row r="8" spans="2:6" x14ac:dyDescent="0.3">
      <c r="B8" s="1">
        <v>20.812242007482599</v>
      </c>
      <c r="C8" s="1">
        <v>17.03955264778207</v>
      </c>
      <c r="D8" s="1">
        <v>22.799602231749059</v>
      </c>
      <c r="E8" s="1">
        <v>22.597571142916671</v>
      </c>
      <c r="F8">
        <v>7999</v>
      </c>
    </row>
    <row r="9" spans="2:6" x14ac:dyDescent="0.3">
      <c r="B9" s="1">
        <v>21.176800125963549</v>
      </c>
      <c r="C9" s="1">
        <v>16.702394608697102</v>
      </c>
      <c r="D9" s="1">
        <v>24.38205081984481</v>
      </c>
      <c r="E9" s="1">
        <v>22.445954949348749</v>
      </c>
      <c r="F9">
        <v>8999</v>
      </c>
    </row>
    <row r="10" spans="2:6" x14ac:dyDescent="0.3">
      <c r="B10" s="1">
        <v>20.827279698314928</v>
      </c>
      <c r="C10" s="1">
        <v>16.028189278970721</v>
      </c>
      <c r="D10" s="1">
        <v>24.74994914417934</v>
      </c>
      <c r="E10" s="1">
        <v>21.703700671794738</v>
      </c>
      <c r="F10">
        <v>9999</v>
      </c>
    </row>
    <row r="11" spans="2:6" x14ac:dyDescent="0.3">
      <c r="B11" s="1">
        <v>20.88791295162153</v>
      </c>
      <c r="C11" s="1">
        <v>15.898243838945749</v>
      </c>
      <c r="D11" s="1">
        <v>24.845524326855649</v>
      </c>
      <c r="E11" s="1">
        <v>21.919970689063199</v>
      </c>
      <c r="F11">
        <v>10999</v>
      </c>
    </row>
    <row r="12" spans="2:6" x14ac:dyDescent="0.3">
      <c r="B12" s="1">
        <v>20.231739321711839</v>
      </c>
      <c r="C12" s="1">
        <v>14.73634397835699</v>
      </c>
      <c r="D12" s="1">
        <v>24.8894373933813</v>
      </c>
      <c r="E12" s="1">
        <v>21.069436593397221</v>
      </c>
      <c r="F12">
        <v>11999</v>
      </c>
    </row>
    <row r="13" spans="2:6" x14ac:dyDescent="0.3">
      <c r="B13" s="1">
        <v>20.726027463153539</v>
      </c>
      <c r="C13" s="1">
        <v>15.12056166460655</v>
      </c>
      <c r="D13" s="1">
        <v>25.477331743096091</v>
      </c>
      <c r="E13" s="1">
        <v>21.580188981757971</v>
      </c>
      <c r="F13">
        <v>12999</v>
      </c>
    </row>
    <row r="14" spans="2:6" x14ac:dyDescent="0.3">
      <c r="B14" s="1">
        <v>20.513981559643959</v>
      </c>
      <c r="C14" s="1">
        <v>15.00849840496595</v>
      </c>
      <c r="D14" s="1">
        <v>23.857164096800211</v>
      </c>
      <c r="E14" s="1">
        <v>22.676282177165721</v>
      </c>
      <c r="F14">
        <v>13999</v>
      </c>
    </row>
    <row r="15" spans="2:6" x14ac:dyDescent="0.3">
      <c r="B15" s="1">
        <v>20.2512827408699</v>
      </c>
      <c r="C15" s="1">
        <v>15.57550359318205</v>
      </c>
      <c r="D15" s="1">
        <v>24.20810108361751</v>
      </c>
      <c r="E15" s="1">
        <v>20.970243545810131</v>
      </c>
      <c r="F15">
        <v>14999</v>
      </c>
    </row>
    <row r="16" spans="2:6" x14ac:dyDescent="0.3">
      <c r="B16" s="1"/>
      <c r="C16" s="1"/>
      <c r="D16" s="1"/>
      <c r="E16" s="1"/>
    </row>
    <row r="17" spans="1:5" x14ac:dyDescent="0.3">
      <c r="A17" t="s">
        <v>33</v>
      </c>
      <c r="B17" s="1">
        <f>_xlfn.STDEV.S(B3:B15)</f>
        <v>1.3891982420831384</v>
      </c>
      <c r="C17" s="1">
        <f>_xlfn.STDEV.S(C3:C15)</f>
        <v>1.4740161395756646</v>
      </c>
      <c r="D17" s="1">
        <f>_xlfn.STDEV.S(D3:D15)</f>
        <v>2.3105739739527844</v>
      </c>
      <c r="E17" s="1">
        <f>_xlfn.STDEV.S(E3:E15)</f>
        <v>1.6223503515626232</v>
      </c>
    </row>
    <row r="18" spans="1:5" x14ac:dyDescent="0.3">
      <c r="A18" t="s">
        <v>34</v>
      </c>
      <c r="B18" s="1">
        <v>13</v>
      </c>
      <c r="C18" s="1">
        <v>13</v>
      </c>
      <c r="D18" s="1">
        <v>13</v>
      </c>
      <c r="E18" s="1">
        <v>13</v>
      </c>
    </row>
    <row r="19" spans="1:5" x14ac:dyDescent="0.3">
      <c r="A19" t="s">
        <v>35</v>
      </c>
      <c r="B19" s="1">
        <f>AVERAGE(B3:B15)</f>
        <v>19.992874137142465</v>
      </c>
      <c r="C19" s="1">
        <f>AVERAGE(C3:C15)</f>
        <v>16.044370270371026</v>
      </c>
      <c r="D19" s="1">
        <f>AVERAGE(D3:D15)</f>
        <v>22.878936247748463</v>
      </c>
      <c r="E19" s="1">
        <f>AVERAGE(E3:E15)</f>
        <v>21.055315893307903</v>
      </c>
    </row>
    <row r="20" spans="1:5" x14ac:dyDescent="0.3">
      <c r="A20" t="s">
        <v>36</v>
      </c>
      <c r="B20" s="1">
        <v>12</v>
      </c>
      <c r="C20" s="1">
        <v>12</v>
      </c>
      <c r="D20" s="1">
        <v>12</v>
      </c>
      <c r="E20" s="1">
        <v>12</v>
      </c>
    </row>
    <row r="21" spans="1:5" x14ac:dyDescent="0.3">
      <c r="A21" t="s">
        <v>37</v>
      </c>
      <c r="B21" s="1">
        <v>2.17</v>
      </c>
      <c r="C21" s="1">
        <v>2.17</v>
      </c>
      <c r="D21" s="1">
        <v>2.17</v>
      </c>
      <c r="E21" s="1">
        <v>2.17</v>
      </c>
    </row>
    <row r="22" spans="1:5" x14ac:dyDescent="0.3">
      <c r="A22" t="s">
        <v>38</v>
      </c>
      <c r="B22" s="1">
        <f>B17/SQRT(B18)</f>
        <v>0.38529426873963013</v>
      </c>
      <c r="C22" s="1">
        <f>C17/SQRT(C18)</f>
        <v>0.40881852093088794</v>
      </c>
      <c r="D22" s="1">
        <f>D17/SQRT(D18)</f>
        <v>0.64083791837225845</v>
      </c>
      <c r="E22" s="1">
        <f>E17/SQRT(E18)</f>
        <v>0.44995902917892827</v>
      </c>
    </row>
    <row r="23" spans="1:5" x14ac:dyDescent="0.3">
      <c r="A23" t="s">
        <v>39</v>
      </c>
      <c r="B23" s="1">
        <f>B22*B21</f>
        <v>0.83608856316499736</v>
      </c>
      <c r="C23" s="1">
        <f>C22*C21</f>
        <v>0.88713619042002678</v>
      </c>
      <c r="D23" s="1">
        <f>D22*D21</f>
        <v>1.3906182828678009</v>
      </c>
      <c r="E23" s="1">
        <f>E22*E21</f>
        <v>0.97641109331827436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Grace Yu</cp:lastModifiedBy>
  <dcterms:created xsi:type="dcterms:W3CDTF">2022-04-06T01:36:27Z</dcterms:created>
  <dcterms:modified xsi:type="dcterms:W3CDTF">2022-04-14T21:09:31Z</dcterms:modified>
</cp:coreProperties>
</file>