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ta/Documents/Duke/2020 Spring/IDS690_4_Practical_Datascience_2/Final_project/unifying-data-science-final-project-primaries/00_source_data/"/>
    </mc:Choice>
  </mc:AlternateContent>
  <xr:revisionPtr revIDLastSave="0" documentId="13_ncr:1_{BC94B304-1624-F04A-9775-2D450F0F1986}" xr6:coauthVersionLast="45" xr6:coauthVersionMax="45" xr10:uidLastSave="{00000000-0000-0000-0000-000000000000}"/>
  <bookViews>
    <workbookView xWindow="0" yWindow="0" windowWidth="28800" windowHeight="18000" xr2:uid="{63DFBD1F-48CC-8F4A-BE32-1F162F61C1E8}"/>
  </bookViews>
  <sheets>
    <sheet name="Summary" sheetId="1" r:id="rId1"/>
    <sheet name="Sheet20" sheetId="20" r:id="rId2"/>
    <sheet name="Maine_2016" sheetId="18" r:id="rId3"/>
    <sheet name="YORK COUNTY_2020" sheetId="17" r:id="rId4"/>
    <sheet name="CUMBERLAND COUNTY_2020" sheetId="16" r:id="rId5"/>
    <sheet name="ANDROSCOGGIN COUNTY_2020" sheetId="15" r:id="rId6"/>
    <sheet name="SAGADAHOC COUNTY_2020" sheetId="14" r:id="rId7"/>
    <sheet name="LINCOLN COUNTY_2020" sheetId="13" r:id="rId8"/>
    <sheet name="KENNEBEC COUNTY_2020" sheetId="12" r:id="rId9"/>
    <sheet name="KNOX COUNTY_2020" sheetId="11" r:id="rId10"/>
    <sheet name="WALDO COUNTY_2020" sheetId="10" r:id="rId11"/>
    <sheet name="HANCOCK COUNTY_2020" sheetId="9" r:id="rId12"/>
    <sheet name="WASHINGTON COUNTY_2020" sheetId="8" r:id="rId13"/>
    <sheet name="PENOBSCOT COUNTY_2020" sheetId="7" r:id="rId14"/>
    <sheet name="AROOSTOOK COUNTY_2020" sheetId="6" r:id="rId15"/>
    <sheet name="OXFORD_2020" sheetId="2" r:id="rId16"/>
    <sheet name="FRANKLIN_2020" sheetId="3" r:id="rId17"/>
    <sheet name="SOMERSET_2020" sheetId="4" r:id="rId18"/>
    <sheet name="PISCATAQUIS_2020" sheetId="5" r:id="rId19"/>
  </sheets>
  <definedNames>
    <definedName name="_xlnm._FilterDatabase" localSheetId="0" hidden="1">Summary!$A$1:$C$1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8" l="1"/>
  <c r="F26" i="18"/>
  <c r="E38" i="18"/>
  <c r="F38" i="18"/>
  <c r="E50" i="18"/>
  <c r="F50" i="18"/>
  <c r="E62" i="18"/>
  <c r="F62" i="18"/>
  <c r="E74" i="18"/>
  <c r="F74" i="18"/>
  <c r="E86" i="18"/>
  <c r="F86" i="18"/>
  <c r="E98" i="18"/>
  <c r="F98" i="18"/>
  <c r="E110" i="18"/>
  <c r="F110" i="18"/>
  <c r="E122" i="18"/>
  <c r="F122" i="18"/>
  <c r="E135" i="18"/>
  <c r="F135" i="18"/>
  <c r="E148" i="18"/>
  <c r="F148" i="18"/>
  <c r="E161" i="18"/>
  <c r="F161" i="18"/>
  <c r="E174" i="18"/>
  <c r="F174" i="18"/>
  <c r="E187" i="18"/>
  <c r="F187" i="18"/>
  <c r="E14" i="18"/>
  <c r="F14" i="18"/>
  <c r="F2" i="18"/>
  <c r="E2" i="18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<sst xmlns="http://schemas.openxmlformats.org/spreadsheetml/2006/main" count="438" uniqueCount="76">
  <si>
    <t>Year</t>
  </si>
  <si>
    <t>County</t>
  </si>
  <si>
    <t>Turnout_number</t>
  </si>
  <si>
    <t>OXFORD COUNTY</t>
  </si>
  <si>
    <t> Biden, J (D)</t>
  </si>
  <si>
    <t>Sanders, B (D)</t>
  </si>
  <si>
    <t>Bloomberg, M (D)</t>
  </si>
  <si>
    <t>Warren, E (D)</t>
  </si>
  <si>
    <t>Gabbard, T (D)</t>
  </si>
  <si>
    <t>Inactive Candidates</t>
  </si>
  <si>
    <t>Buttigieg, P (D)</t>
  </si>
  <si>
    <t>Klobuchar, A (D)</t>
  </si>
  <si>
    <t>Yang, A (D)</t>
  </si>
  <si>
    <t>Steyer, T (D)</t>
  </si>
  <si>
    <t>Williamson, M (D)</t>
  </si>
  <si>
    <t>Booker, C (D)</t>
  </si>
  <si>
    <t>Patrick, D (D)</t>
  </si>
  <si>
    <t>FRANKLIN COUNTY</t>
  </si>
  <si>
    <t>SOMERSET COUNTY</t>
  </si>
  <si>
    <t>PISCATAQUIS COUNTY</t>
  </si>
  <si>
    <t>AROOSTOOK COUNTY</t>
  </si>
  <si>
    <t>PENOBSCOT COUNTY</t>
  </si>
  <si>
    <t>WASHINGTON COUNTY</t>
  </si>
  <si>
    <t>Candidates</t>
  </si>
  <si>
    <t>%</t>
  </si>
  <si>
    <t>votes</t>
  </si>
  <si>
    <t>delegates</t>
  </si>
  <si>
    <t>HANCOCK COUNTY</t>
  </si>
  <si>
    <t>WALDO COUNTY</t>
  </si>
  <si>
    <t>KNOX COUNTY</t>
  </si>
  <si>
    <t>KENNEBEC COUNTY</t>
  </si>
  <si>
    <t>LINCOLN COUNTY</t>
  </si>
  <si>
    <t>SAGADAHOC COUNTY</t>
  </si>
  <si>
    <t>ANDROSCOGGIN COUNTY</t>
  </si>
  <si>
    <t>CUMBERLAND COUNTY</t>
  </si>
  <si>
    <t>YORK COUNTY</t>
  </si>
  <si>
    <t>Maine Presidential Caucuses Results by County</t>
  </si>
  <si>
    <t>Androscoggin County</t>
  </si>
  <si>
    <t>Democratic</t>
  </si>
  <si>
    <t>100% Reporting</t>
  </si>
  <si>
    <t>B. Sanders</t>
  </si>
  <si>
    <t>H. Clinton</t>
  </si>
  <si>
    <t>Other</t>
  </si>
  <si>
    <t>Uncommitted</t>
  </si>
  <si>
    <t>Republican</t>
  </si>
  <si>
    <t>No county-level results will be reported for Maine's 2016 GOP caucus.</t>
  </si>
  <si>
    <t>Aroostook County</t>
  </si>
  <si>
    <t>69.3% Reporting</t>
  </si>
  <si>
    <t>Cumberland County</t>
  </si>
  <si>
    <t>85.7% Reporting</t>
  </si>
  <si>
    <t>Franklin County</t>
  </si>
  <si>
    <t>70.8% Reporting</t>
  </si>
  <si>
    <t>Hancock County</t>
  </si>
  <si>
    <t>79.1% Reporting</t>
  </si>
  <si>
    <t>Kennebec County</t>
  </si>
  <si>
    <t>Knox County</t>
  </si>
  <si>
    <t>94.4% Reporting</t>
  </si>
  <si>
    <t>Lincoln County</t>
  </si>
  <si>
    <t>84.2% Reporting</t>
  </si>
  <si>
    <t>Oxford County</t>
  </si>
  <si>
    <t>76.9% Reporting</t>
  </si>
  <si>
    <t>Penobscot County</t>
  </si>
  <si>
    <t>81.1% Reporting</t>
  </si>
  <si>
    <t>Piscataquis County</t>
  </si>
  <si>
    <t>87% Reporting</t>
  </si>
  <si>
    <t>Tweet</t>
  </si>
  <si>
    <t>Sagadahoc County</t>
  </si>
  <si>
    <t>Somerset County</t>
  </si>
  <si>
    <t>66.7% Reporting</t>
  </si>
  <si>
    <t>Waldo County</t>
  </si>
  <si>
    <t>92.9% Reporting</t>
  </si>
  <si>
    <t>Washington County</t>
  </si>
  <si>
    <t>81.3% Reporting</t>
  </si>
  <si>
    <t>York County</t>
  </si>
  <si>
    <t>97.7% Reporting</t>
  </si>
  <si>
    <t>No county-level results will be reported for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</si>
</sst>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rgb="FF000000"/>
      <name val="Helvetica Neue"/>
      <family val="2"/>
    </font>
    <font>
      <sz val="12"/>
      <color rgb="FF737373"/>
      <name val="Helvetica Neue"/>
      <family val="2"/>
    </font>
    <font>
      <b/>
      <sz val="12"/>
      <color rgb="FF737373"/>
      <name val="Helvetica Neue"/>
      <family val="2"/>
    </font>
    <font>
      <sz val="9.9"/>
      <color rgb="FFA6A6A6"/>
      <name val="Helvetica Neue"/>
      <family val="2"/>
    </font>
    <font>
      <sz val="14"/>
      <color rgb="FF737373"/>
      <name val="Helvetica Neue"/>
      <family val="2"/>
    </font>
    <font>
      <b/>
      <sz val="14"/>
      <color rgb="FF737373"/>
      <name val="Helvetica Neue"/>
      <family val="2"/>
    </font>
    <font>
      <sz val="27"/>
      <color rgb="FF000000"/>
      <name val="Arial Narrow"/>
      <family val="2"/>
    </font>
    <font>
      <sz val="11.7"/>
      <color rgb="FF000000"/>
      <name val="Georgia"/>
      <family val="1"/>
    </font>
    <font>
      <sz val="9"/>
      <color rgb="FF99999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.5"/>
      <color rgb="FF999999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/>
    <xf numFmtId="0" fontId="3" fillId="0" borderId="0" xfId="0" applyFont="1"/>
    <xf numFmtId="10" fontId="4" fillId="0" borderId="0" xfId="0" applyNumberFormat="1" applyFont="1"/>
    <xf numFmtId="0" fontId="5" fillId="0" borderId="0" xfId="0" applyFont="1"/>
    <xf numFmtId="0" fontId="6" fillId="0" borderId="0" xfId="0" applyFont="1"/>
    <xf numFmtId="9" fontId="4" fillId="0" borderId="0" xfId="0" applyNumberFormat="1" applyFont="1"/>
    <xf numFmtId="10" fontId="7" fillId="0" borderId="0" xfId="0" applyNumberFormat="1" applyFont="1"/>
    <xf numFmtId="0" fontId="8" fillId="0" borderId="0" xfId="0" applyFont="1"/>
    <xf numFmtId="9" fontId="7" fillId="0" borderId="0" xfId="0" applyNumberFormat="1" applyFont="1"/>
    <xf numFmtId="0" fontId="9" fillId="0" borderId="0" xfId="0" applyFont="1"/>
    <xf numFmtId="0" fontId="1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0" fontId="13" fillId="0" borderId="0" xfId="0" applyNumberFormat="1" applyFont="1"/>
    <xf numFmtId="0" fontId="14" fillId="0" borderId="0" xfId="0" applyFont="1"/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ngordailynews.com/maine-elections/county/hancock/" TargetMode="External"/><Relationship Id="rId13" Type="http://schemas.openxmlformats.org/officeDocument/2006/relationships/hyperlink" Target="https://bangordailynews.com/maine-elections/county/sagadahoc/" TargetMode="External"/><Relationship Id="rId3" Type="http://schemas.openxmlformats.org/officeDocument/2006/relationships/hyperlink" Target="https://bangordailynews.com/maine-elections/county/somerset/" TargetMode="External"/><Relationship Id="rId7" Type="http://schemas.openxmlformats.org/officeDocument/2006/relationships/hyperlink" Target="https://bangordailynews.com/maine-elections/county/washington/" TargetMode="External"/><Relationship Id="rId12" Type="http://schemas.openxmlformats.org/officeDocument/2006/relationships/hyperlink" Target="https://bangordailynews.com/maine-elections/county/lincoln/" TargetMode="External"/><Relationship Id="rId2" Type="http://schemas.openxmlformats.org/officeDocument/2006/relationships/hyperlink" Target="https://bangordailynews.com/maine-elections/county/franklin/" TargetMode="External"/><Relationship Id="rId16" Type="http://schemas.openxmlformats.org/officeDocument/2006/relationships/hyperlink" Target="https://bangordailynews.com/maine-elections/county/york/" TargetMode="External"/><Relationship Id="rId1" Type="http://schemas.openxmlformats.org/officeDocument/2006/relationships/hyperlink" Target="https://bangordailynews.com/maine-elections/county/oxford/" TargetMode="External"/><Relationship Id="rId6" Type="http://schemas.openxmlformats.org/officeDocument/2006/relationships/hyperlink" Target="https://bangordailynews.com/maine-elections/county/penobscot/" TargetMode="External"/><Relationship Id="rId11" Type="http://schemas.openxmlformats.org/officeDocument/2006/relationships/hyperlink" Target="https://bangordailynews.com/maine-elections/county/kennebec/" TargetMode="External"/><Relationship Id="rId5" Type="http://schemas.openxmlformats.org/officeDocument/2006/relationships/hyperlink" Target="https://bangordailynews.com/maine-elections/county/aroostook/" TargetMode="External"/><Relationship Id="rId15" Type="http://schemas.openxmlformats.org/officeDocument/2006/relationships/hyperlink" Target="https://bangordailynews.com/maine-elections/county/cumberland/" TargetMode="External"/><Relationship Id="rId10" Type="http://schemas.openxmlformats.org/officeDocument/2006/relationships/hyperlink" Target="https://bangordailynews.com/maine-elections/county/knox/" TargetMode="External"/><Relationship Id="rId4" Type="http://schemas.openxmlformats.org/officeDocument/2006/relationships/hyperlink" Target="https://bangordailynews.com/maine-elections/county/piscataquis/" TargetMode="External"/><Relationship Id="rId9" Type="http://schemas.openxmlformats.org/officeDocument/2006/relationships/hyperlink" Target="https://bangordailynews.com/maine-elections/county/waldo/" TargetMode="External"/><Relationship Id="rId14" Type="http://schemas.openxmlformats.org/officeDocument/2006/relationships/hyperlink" Target="https://bangordailynews.com/maine-elections/county/androscoggin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olitico.com/2016-election/candidate-overview/berniesanders" TargetMode="External"/><Relationship Id="rId18" Type="http://schemas.openxmlformats.org/officeDocument/2006/relationships/hyperlink" Target="https://www.politico.com/2016-election/candidate-overview/hillaryclinton" TargetMode="External"/><Relationship Id="rId26" Type="http://schemas.openxmlformats.org/officeDocument/2006/relationships/hyperlink" Target="http://www.politico.com/2016-election/candidate-overview/hillaryclinton" TargetMode="External"/><Relationship Id="rId21" Type="http://schemas.openxmlformats.org/officeDocument/2006/relationships/hyperlink" Target="https://twitter.com/intent/tweet?text=Sanders%2065%25,%20Clinton%2035%25%3B%2087%25%20reporting%20in%20Piscataquis%20County%20in%20%23ME%20Dem%20presidential%20caucus.&amp;url=http://politi.co/1KdGzZB&amp;hashtags=election2016" TargetMode="External"/><Relationship Id="rId34" Type="http://schemas.openxmlformats.org/officeDocument/2006/relationships/hyperlink" Target="http://www.politico.com/2016-election/candidate-overview/berniesanders" TargetMode="External"/><Relationship Id="rId7" Type="http://schemas.openxmlformats.org/officeDocument/2006/relationships/hyperlink" Target="https://www.politico.com/2016-election/candidate-overview/berniesanders" TargetMode="External"/><Relationship Id="rId12" Type="http://schemas.openxmlformats.org/officeDocument/2006/relationships/hyperlink" Target="https://www.politico.com/2016-election/candidate-overview/hillaryclinton" TargetMode="External"/><Relationship Id="rId17" Type="http://schemas.openxmlformats.org/officeDocument/2006/relationships/hyperlink" Target="https://www.politico.com/2016-election/candidate-overview/berniesanders" TargetMode="External"/><Relationship Id="rId25" Type="http://schemas.openxmlformats.org/officeDocument/2006/relationships/hyperlink" Target="http://www.politico.com/2016-election/candidate-overview/berniesanders" TargetMode="External"/><Relationship Id="rId33" Type="http://schemas.openxmlformats.org/officeDocument/2006/relationships/hyperlink" Target="https://twitter.com/intent/tweet?text=Sanders%2069.9%25,%20Clinton%2030.1%25%3B%2081.3%25%20reporting%20in%20Washington%20County%20in%20%23ME%20Dem%20presidential%20caucus.&amp;url=http://politi.co/1KdGzZB&amp;hashtags=election2016" TargetMode="External"/><Relationship Id="rId38" Type="http://schemas.openxmlformats.org/officeDocument/2006/relationships/hyperlink" Target="http://www.politico.com/2016-election/candidate-overview/hillaryclinton" TargetMode="External"/><Relationship Id="rId2" Type="http://schemas.openxmlformats.org/officeDocument/2006/relationships/hyperlink" Target="https://www.politico.com/2016-election/candidate-overview/hillaryclinton" TargetMode="External"/><Relationship Id="rId16" Type="http://schemas.openxmlformats.org/officeDocument/2006/relationships/hyperlink" Target="https://www.politico.com/2016-election/candidate-overview/hillaryclinton" TargetMode="External"/><Relationship Id="rId20" Type="http://schemas.openxmlformats.org/officeDocument/2006/relationships/hyperlink" Target="https://www.politico.com/2016-election/candidate-overview/hillaryclinton" TargetMode="External"/><Relationship Id="rId29" Type="http://schemas.openxmlformats.org/officeDocument/2006/relationships/hyperlink" Target="http://www.politico.com/2016-election/candidate-overview/hillaryclinton" TargetMode="External"/><Relationship Id="rId1" Type="http://schemas.openxmlformats.org/officeDocument/2006/relationships/hyperlink" Target="https://www.politico.com/2016-election/candidate-overview/berniesanders" TargetMode="External"/><Relationship Id="rId6" Type="http://schemas.openxmlformats.org/officeDocument/2006/relationships/hyperlink" Target="https://www.politico.com/2016-election/candidate-overview/hillaryclinton" TargetMode="External"/><Relationship Id="rId11" Type="http://schemas.openxmlformats.org/officeDocument/2006/relationships/hyperlink" Target="https://www.politico.com/2016-election/candidate-overview/berniesanders" TargetMode="External"/><Relationship Id="rId24" Type="http://schemas.openxmlformats.org/officeDocument/2006/relationships/hyperlink" Target="https://twitter.com/intent/tweet?text=Sanders%20carries%20Sagadahoc%20County%20in%20%23ME%20Dem%20presidential%20caucus%3B%20100%25%20reporting.&amp;url=http://politi.co/1KdGzZB&amp;hashtags=election2016" TargetMode="External"/><Relationship Id="rId32" Type="http://schemas.openxmlformats.org/officeDocument/2006/relationships/hyperlink" Target="http://www.politico.com/2016-election/candidate-overview/hillaryclinton" TargetMode="External"/><Relationship Id="rId37" Type="http://schemas.openxmlformats.org/officeDocument/2006/relationships/hyperlink" Target="http://www.politico.com/2016-election/candidate-overview/berniesanders" TargetMode="External"/><Relationship Id="rId5" Type="http://schemas.openxmlformats.org/officeDocument/2006/relationships/hyperlink" Target="https://www.politico.com/2016-election/candidate-overview/berniesanders" TargetMode="External"/><Relationship Id="rId15" Type="http://schemas.openxmlformats.org/officeDocument/2006/relationships/hyperlink" Target="https://www.politico.com/2016-election/candidate-overview/berniesanders" TargetMode="External"/><Relationship Id="rId23" Type="http://schemas.openxmlformats.org/officeDocument/2006/relationships/hyperlink" Target="http://www.politico.com/2016-election/candidate-overview/hillaryclinton" TargetMode="External"/><Relationship Id="rId28" Type="http://schemas.openxmlformats.org/officeDocument/2006/relationships/hyperlink" Target="http://www.politico.com/2016-election/candidate-overview/berniesanders" TargetMode="External"/><Relationship Id="rId36" Type="http://schemas.openxmlformats.org/officeDocument/2006/relationships/hyperlink" Target="https://twitter.com/intent/tweet?text=Sanders%2065.2%25,%20Clinton%2034.6%25%3B%2097.7%25%20reporting%20in%20York%20County%20in%20%23ME%20Dem%20presidential%20caucus.&amp;url=http://politi.co/1KdGzZB&amp;hashtags=election2016" TargetMode="External"/><Relationship Id="rId10" Type="http://schemas.openxmlformats.org/officeDocument/2006/relationships/hyperlink" Target="https://www.politico.com/2016-election/candidate-overview/hillaryclinton" TargetMode="External"/><Relationship Id="rId19" Type="http://schemas.openxmlformats.org/officeDocument/2006/relationships/hyperlink" Target="https://www.politico.com/2016-election/candidate-overview/berniesanders" TargetMode="External"/><Relationship Id="rId31" Type="http://schemas.openxmlformats.org/officeDocument/2006/relationships/hyperlink" Target="http://www.politico.com/2016-election/candidate-overview/berniesanders" TargetMode="External"/><Relationship Id="rId4" Type="http://schemas.openxmlformats.org/officeDocument/2006/relationships/hyperlink" Target="https://www.politico.com/2016-election/candidate-overview/hillaryclinton" TargetMode="External"/><Relationship Id="rId9" Type="http://schemas.openxmlformats.org/officeDocument/2006/relationships/hyperlink" Target="https://www.politico.com/2016-election/candidate-overview/berniesanders" TargetMode="External"/><Relationship Id="rId14" Type="http://schemas.openxmlformats.org/officeDocument/2006/relationships/hyperlink" Target="https://www.politico.com/2016-election/candidate-overview/hillaryclinton" TargetMode="External"/><Relationship Id="rId22" Type="http://schemas.openxmlformats.org/officeDocument/2006/relationships/hyperlink" Target="http://www.politico.com/2016-election/candidate-overview/berniesanders" TargetMode="External"/><Relationship Id="rId27" Type="http://schemas.openxmlformats.org/officeDocument/2006/relationships/hyperlink" Target="https://twitter.com/intent/tweet?text=Sanders%2062%25,%20Clinton%2038%25%3B%2066.7%25%20reporting%20in%20Somerset%20County%20in%20%23ME%20Dem%20presidential%20caucus.&amp;url=http://politi.co/1KdGzZB&amp;hashtags=election2016" TargetMode="External"/><Relationship Id="rId30" Type="http://schemas.openxmlformats.org/officeDocument/2006/relationships/hyperlink" Target="https://twitter.com/intent/tweet?text=Sanders%2073.3%25,%20Clinton%2026.7%25%3B%2092.9%25%20reporting%20in%20Waldo%20County%20in%20%23ME%20Dem%20presidential%20caucus.&amp;url=http://politi.co/1KdGzZB&amp;hashtags=election2016" TargetMode="External"/><Relationship Id="rId35" Type="http://schemas.openxmlformats.org/officeDocument/2006/relationships/hyperlink" Target="http://www.politico.com/2016-election/candidate-overview/hillaryclinton" TargetMode="External"/><Relationship Id="rId8" Type="http://schemas.openxmlformats.org/officeDocument/2006/relationships/hyperlink" Target="https://www.politico.com/2016-election/candidate-overview/hillaryclinton" TargetMode="External"/><Relationship Id="rId3" Type="http://schemas.openxmlformats.org/officeDocument/2006/relationships/hyperlink" Target="https://www.politico.com/2016-election/candidate-overview/berniesand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5904-5C62-814A-9506-01F45EDFDD2A}">
  <dimension ref="A1:C33"/>
  <sheetViews>
    <sheetView tabSelected="1" workbookViewId="0">
      <selection activeCell="A18" sqref="A18"/>
    </sheetView>
  </sheetViews>
  <sheetFormatPr baseColWidth="10" defaultRowHeight="16" x14ac:dyDescent="0.2"/>
  <cols>
    <col min="2" max="2" width="32" customWidth="1"/>
    <col min="3" max="3" width="14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2020</v>
      </c>
      <c r="B2" s="1" t="s">
        <v>3</v>
      </c>
      <c r="C2">
        <f>SUM(OXFORD_2020!C1:C13)</f>
        <v>6148</v>
      </c>
    </row>
    <row r="3" spans="1:3" x14ac:dyDescent="0.2">
      <c r="A3">
        <v>2020</v>
      </c>
      <c r="B3" s="1" t="s">
        <v>17</v>
      </c>
      <c r="C3">
        <f>SUM(FRANKLIN_2020!C1:C13)</f>
        <v>3475</v>
      </c>
    </row>
    <row r="4" spans="1:3" x14ac:dyDescent="0.2">
      <c r="A4">
        <v>2020</v>
      </c>
      <c r="B4" s="1" t="s">
        <v>18</v>
      </c>
      <c r="C4">
        <f>SUM(SOMERSET_2020!C1:C13)</f>
        <v>4029</v>
      </c>
    </row>
    <row r="5" spans="1:3" x14ac:dyDescent="0.2">
      <c r="A5">
        <v>2020</v>
      </c>
      <c r="B5" s="1" t="s">
        <v>19</v>
      </c>
      <c r="C5">
        <f>SUM(PISCATAQUIS_2020!C1:C13)</f>
        <v>1353</v>
      </c>
    </row>
    <row r="6" spans="1:3" x14ac:dyDescent="0.2">
      <c r="A6">
        <v>2020</v>
      </c>
      <c r="B6" s="1" t="s">
        <v>20</v>
      </c>
      <c r="C6">
        <f>SUM('AROOSTOOK COUNTY_2020'!C1:C13)</f>
        <v>5832</v>
      </c>
    </row>
    <row r="7" spans="1:3" x14ac:dyDescent="0.2">
      <c r="A7">
        <v>2020</v>
      </c>
      <c r="B7" s="1" t="s">
        <v>21</v>
      </c>
      <c r="C7">
        <f>SUM('PENOBSCOT COUNTY_2020'!C1:C13)</f>
        <v>15816</v>
      </c>
    </row>
    <row r="8" spans="1:3" x14ac:dyDescent="0.2">
      <c r="A8">
        <v>2020</v>
      </c>
      <c r="B8" s="1" t="s">
        <v>22</v>
      </c>
      <c r="C8">
        <f>SUM('WASHINGTON COUNTY_2020'!C2:C14)</f>
        <v>2864</v>
      </c>
    </row>
    <row r="9" spans="1:3" x14ac:dyDescent="0.2">
      <c r="A9">
        <v>2020</v>
      </c>
      <c r="B9" s="1" t="s">
        <v>27</v>
      </c>
      <c r="C9">
        <f>SUM('HANCOCK COUNTY_2020'!C1:C13)</f>
        <v>9458</v>
      </c>
    </row>
    <row r="10" spans="1:3" x14ac:dyDescent="0.2">
      <c r="A10">
        <v>2020</v>
      </c>
      <c r="B10" s="1" t="s">
        <v>28</v>
      </c>
      <c r="C10">
        <f>SUM('WALDO COUNTY_2020'!C1:C13)</f>
        <v>6474</v>
      </c>
    </row>
    <row r="11" spans="1:3" x14ac:dyDescent="0.2">
      <c r="A11">
        <v>2020</v>
      </c>
      <c r="B11" s="1" t="s">
        <v>29</v>
      </c>
      <c r="C11">
        <f>SUM('KNOX COUNTY_2020'!C2:C14)</f>
        <v>7883</v>
      </c>
    </row>
    <row r="12" spans="1:3" x14ac:dyDescent="0.2">
      <c r="A12">
        <v>2020</v>
      </c>
      <c r="B12" s="1" t="s">
        <v>30</v>
      </c>
      <c r="C12">
        <f>SUM('KENNEBEC COUNTY_2020'!C2:C14)</f>
        <v>15565</v>
      </c>
    </row>
    <row r="13" spans="1:3" x14ac:dyDescent="0.2">
      <c r="A13">
        <v>2020</v>
      </c>
      <c r="B13" s="1" t="s">
        <v>31</v>
      </c>
      <c r="C13">
        <f>SUM('LINCOLN COUNTY_2020'!C1:C13)</f>
        <v>6173</v>
      </c>
    </row>
    <row r="14" spans="1:3" x14ac:dyDescent="0.2">
      <c r="A14">
        <v>2020</v>
      </c>
      <c r="B14" s="1" t="s">
        <v>32</v>
      </c>
      <c r="C14">
        <f>SUM('SAGADAHOC COUNTY_2020'!C2:C14)</f>
        <v>6672</v>
      </c>
    </row>
    <row r="15" spans="1:3" x14ac:dyDescent="0.2">
      <c r="A15">
        <v>2020</v>
      </c>
      <c r="B15" s="1" t="s">
        <v>33</v>
      </c>
      <c r="C15">
        <f>SUM('ANDROSCOGGIN COUNTY_2020'!C2:C14)</f>
        <v>11071</v>
      </c>
    </row>
    <row r="16" spans="1:3" x14ac:dyDescent="0.2">
      <c r="A16">
        <v>2020</v>
      </c>
      <c r="B16" s="1" t="s">
        <v>34</v>
      </c>
      <c r="C16">
        <f>SUM('CUMBERLAND COUNTY_2020'!C2:C14)</f>
        <v>65403</v>
      </c>
    </row>
    <row r="17" spans="1:3" x14ac:dyDescent="0.2">
      <c r="A17">
        <v>2020</v>
      </c>
      <c r="B17" s="1" t="s">
        <v>35</v>
      </c>
      <c r="C17">
        <f>SUM('YORK COUNTY_2020'!C2:C14)</f>
        <v>32431</v>
      </c>
    </row>
    <row r="18" spans="1:3" x14ac:dyDescent="0.2">
      <c r="A18">
        <v>2016</v>
      </c>
      <c r="B18" s="17" t="s">
        <v>33</v>
      </c>
      <c r="C18" s="17">
        <v>215</v>
      </c>
    </row>
    <row r="19" spans="1:3" x14ac:dyDescent="0.2">
      <c r="A19">
        <v>2016</v>
      </c>
      <c r="B19" s="17" t="s">
        <v>20</v>
      </c>
      <c r="C19" s="17">
        <v>162</v>
      </c>
    </row>
    <row r="20" spans="1:3" x14ac:dyDescent="0.2">
      <c r="A20">
        <v>2016</v>
      </c>
      <c r="B20" s="17" t="s">
        <v>34</v>
      </c>
      <c r="C20" s="17">
        <v>944</v>
      </c>
    </row>
    <row r="21" spans="1:3" x14ac:dyDescent="0.2">
      <c r="A21">
        <v>2016</v>
      </c>
      <c r="B21" s="17" t="s">
        <v>17</v>
      </c>
      <c r="C21" s="17">
        <v>67</v>
      </c>
    </row>
    <row r="22" spans="1:3" x14ac:dyDescent="0.2">
      <c r="A22">
        <v>2016</v>
      </c>
      <c r="B22" s="17" t="s">
        <v>27</v>
      </c>
      <c r="C22" s="17">
        <v>153</v>
      </c>
    </row>
    <row r="23" spans="1:3" x14ac:dyDescent="0.2">
      <c r="A23">
        <v>2016</v>
      </c>
      <c r="B23" s="17" t="s">
        <v>30</v>
      </c>
      <c r="C23" s="17">
        <v>319</v>
      </c>
    </row>
    <row r="24" spans="1:3" x14ac:dyDescent="0.2">
      <c r="A24">
        <v>2016</v>
      </c>
      <c r="B24" s="17" t="s">
        <v>29</v>
      </c>
      <c r="C24" s="17">
        <v>116</v>
      </c>
    </row>
    <row r="25" spans="1:3" x14ac:dyDescent="0.2">
      <c r="A25">
        <v>2016</v>
      </c>
      <c r="B25" s="17" t="s">
        <v>31</v>
      </c>
      <c r="C25" s="17">
        <v>88</v>
      </c>
    </row>
    <row r="26" spans="1:3" x14ac:dyDescent="0.2">
      <c r="A26">
        <v>2016</v>
      </c>
      <c r="B26" s="17" t="s">
        <v>3</v>
      </c>
      <c r="C26" s="17">
        <v>115</v>
      </c>
    </row>
    <row r="27" spans="1:3" x14ac:dyDescent="0.2">
      <c r="A27">
        <v>2016</v>
      </c>
      <c r="B27" s="17" t="s">
        <v>21</v>
      </c>
      <c r="C27" s="17">
        <v>350</v>
      </c>
    </row>
    <row r="28" spans="1:3" x14ac:dyDescent="0.2">
      <c r="A28">
        <v>2016</v>
      </c>
      <c r="B28" s="17" t="s">
        <v>19</v>
      </c>
      <c r="C28" s="17">
        <v>40</v>
      </c>
    </row>
    <row r="29" spans="1:3" x14ac:dyDescent="0.2">
      <c r="A29">
        <v>2016</v>
      </c>
      <c r="B29" s="17" t="s">
        <v>32</v>
      </c>
      <c r="C29" s="17">
        <v>109</v>
      </c>
    </row>
    <row r="30" spans="1:3" x14ac:dyDescent="0.2">
      <c r="A30">
        <v>2016</v>
      </c>
      <c r="B30" s="17" t="s">
        <v>18</v>
      </c>
      <c r="C30" s="17">
        <v>108</v>
      </c>
    </row>
    <row r="31" spans="1:3" x14ac:dyDescent="0.2">
      <c r="A31">
        <v>2016</v>
      </c>
      <c r="B31" s="17" t="s">
        <v>28</v>
      </c>
      <c r="C31" s="17">
        <v>101</v>
      </c>
    </row>
    <row r="32" spans="1:3" x14ac:dyDescent="0.2">
      <c r="A32">
        <v>2016</v>
      </c>
      <c r="B32" s="17" t="s">
        <v>22</v>
      </c>
      <c r="C32" s="17">
        <v>73</v>
      </c>
    </row>
    <row r="33" spans="1:3" x14ac:dyDescent="0.2">
      <c r="A33">
        <v>2016</v>
      </c>
      <c r="B33" s="17" t="s">
        <v>35</v>
      </c>
      <c r="C33" s="17">
        <v>462</v>
      </c>
    </row>
  </sheetData>
  <autoFilter ref="A1:C1" xr:uid="{3002F14D-147C-CA49-AA54-D56896969B1C}"/>
  <hyperlinks>
    <hyperlink ref="B2" r:id="rId1" display="https://bangordailynews.com/maine-elections/county/oxford/" xr:uid="{D5B09925-A283-F643-888A-A1FCDAB81B5D}"/>
    <hyperlink ref="B3" r:id="rId2" display="https://bangordailynews.com/maine-elections/county/franklin/" xr:uid="{FDA90910-F35E-234F-9FF2-5B7451FB9467}"/>
    <hyperlink ref="B4" r:id="rId3" display="https://bangordailynews.com/maine-elections/county/somerset/" xr:uid="{AA7ADECB-328E-7E49-9CCB-16C77341C2FE}"/>
    <hyperlink ref="B5" r:id="rId4" display="https://bangordailynews.com/maine-elections/county/piscataquis/" xr:uid="{F1D97E02-457C-6D4C-93DA-6255F62F709B}"/>
    <hyperlink ref="B6" r:id="rId5" display="https://bangordailynews.com/maine-elections/county/aroostook/" xr:uid="{78096F5D-E7ED-BD4F-AD62-A6F99C3116F7}"/>
    <hyperlink ref="B7" r:id="rId6" display="https://bangordailynews.com/maine-elections/county/penobscot/" xr:uid="{DABD5712-F675-464A-B803-7B4BA571969E}"/>
    <hyperlink ref="B8" r:id="rId7" display="https://bangordailynews.com/maine-elections/county/washington/" xr:uid="{11E89626-B479-0841-95EC-A93E4A4F2CBE}"/>
    <hyperlink ref="B9" r:id="rId8" display="https://bangordailynews.com/maine-elections/county/hancock/" xr:uid="{3989CE2F-563F-1B4A-8FA4-0A2422753FF9}"/>
    <hyperlink ref="B10" r:id="rId9" display="https://bangordailynews.com/maine-elections/county/waldo/" xr:uid="{1661F435-DEC4-554D-A674-0F0B7A111957}"/>
    <hyperlink ref="B11" r:id="rId10" display="https://bangordailynews.com/maine-elections/county/knox/" xr:uid="{ECF7583E-B18A-684C-BF1A-E31A8E3D73C4}"/>
    <hyperlink ref="B12" r:id="rId11" display="https://bangordailynews.com/maine-elections/county/kennebec/" xr:uid="{08E5728C-498B-A549-986A-7A2E27A71AD4}"/>
    <hyperlink ref="B13" r:id="rId12" display="https://bangordailynews.com/maine-elections/county/lincoln/" xr:uid="{487137DE-E110-E041-BCBE-8C5266F22486}"/>
    <hyperlink ref="B14" r:id="rId13" display="https://bangordailynews.com/maine-elections/county/sagadahoc/" xr:uid="{93E75BBA-4AE1-3A48-BDA8-165FF1F10268}"/>
    <hyperlink ref="B15" r:id="rId14" display="https://bangordailynews.com/maine-elections/county/androscoggin/" xr:uid="{C2505BC3-993A-2943-A8BD-5DC7F3AD1281}"/>
    <hyperlink ref="B16" r:id="rId15" display="https://bangordailynews.com/maine-elections/county/cumberland/" xr:uid="{6D62FDD2-AC32-0448-AF4A-377CFC8E6FFF}"/>
    <hyperlink ref="B17" r:id="rId16" display="https://bangordailynews.com/maine-elections/county/york/" xr:uid="{FBCA0792-0229-0748-B989-EA8834BE93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D277-DD98-D74E-BA3B-AA73C393043F}">
  <dimension ref="A1:D14"/>
  <sheetViews>
    <sheetView workbookViewId="0">
      <selection sqref="A1:D14"/>
    </sheetView>
  </sheetViews>
  <sheetFormatPr baseColWidth="10" defaultRowHeight="16" x14ac:dyDescent="0.2"/>
  <sheetData>
    <row r="1" spans="1:4" x14ac:dyDescent="0.2">
      <c r="A1" s="5" t="s">
        <v>23</v>
      </c>
      <c r="B1" s="5" t="s">
        <v>24</v>
      </c>
      <c r="C1" s="5" t="s">
        <v>25</v>
      </c>
      <c r="D1" s="5" t="s">
        <v>26</v>
      </c>
    </row>
    <row r="2" spans="1:4" ht="18" x14ac:dyDescent="0.2">
      <c r="A2" s="2" t="s">
        <v>5</v>
      </c>
      <c r="B2" s="3">
        <v>0.33100000000000002</v>
      </c>
      <c r="C2" s="4">
        <v>2611</v>
      </c>
      <c r="D2" s="4">
        <v>9</v>
      </c>
    </row>
    <row r="3" spans="1:4" ht="18" x14ac:dyDescent="0.2">
      <c r="A3" s="2" t="s">
        <v>4</v>
      </c>
      <c r="B3" s="3">
        <v>0.32800000000000001</v>
      </c>
      <c r="C3" s="4">
        <v>2586</v>
      </c>
      <c r="D3" s="4">
        <v>13</v>
      </c>
    </row>
    <row r="4" spans="1:4" ht="18" x14ac:dyDescent="0.2">
      <c r="A4" s="2" t="s">
        <v>7</v>
      </c>
      <c r="B4" s="3">
        <v>0.189</v>
      </c>
      <c r="C4" s="4">
        <v>1486</v>
      </c>
      <c r="D4" s="4">
        <v>2</v>
      </c>
    </row>
    <row r="5" spans="1:4" ht="18" x14ac:dyDescent="0.2">
      <c r="A5" s="2" t="s">
        <v>6</v>
      </c>
      <c r="B5" s="3">
        <v>0.113</v>
      </c>
      <c r="C5" s="4">
        <v>892</v>
      </c>
      <c r="D5" s="4">
        <v>0</v>
      </c>
    </row>
    <row r="6" spans="1:4" ht="18" x14ac:dyDescent="0.2">
      <c r="A6" s="2" t="s">
        <v>8</v>
      </c>
      <c r="B6" s="3">
        <v>7.0000000000000001E-3</v>
      </c>
      <c r="C6" s="4">
        <v>57</v>
      </c>
      <c r="D6" s="4">
        <v>0</v>
      </c>
    </row>
    <row r="7" spans="1:4" x14ac:dyDescent="0.2">
      <c r="A7" s="5" t="s">
        <v>9</v>
      </c>
    </row>
    <row r="8" spans="1:4" ht="18" x14ac:dyDescent="0.2">
      <c r="A8" s="2" t="s">
        <v>10</v>
      </c>
      <c r="B8" s="3">
        <v>1.2999999999999999E-2</v>
      </c>
      <c r="C8" s="4">
        <v>106</v>
      </c>
      <c r="D8" s="4">
        <v>0</v>
      </c>
    </row>
    <row r="9" spans="1:4" ht="18" x14ac:dyDescent="0.2">
      <c r="A9" s="2" t="s">
        <v>11</v>
      </c>
      <c r="B9" s="3">
        <v>1.2999999999999999E-2</v>
      </c>
      <c r="C9" s="4">
        <v>103</v>
      </c>
      <c r="D9" s="4">
        <v>0</v>
      </c>
    </row>
    <row r="10" spans="1:4" ht="18" x14ac:dyDescent="0.2">
      <c r="A10" s="2" t="s">
        <v>12</v>
      </c>
      <c r="B10" s="3">
        <v>3.0000000000000001E-3</v>
      </c>
      <c r="C10" s="4">
        <v>22</v>
      </c>
      <c r="D10" s="4">
        <v>0</v>
      </c>
    </row>
    <row r="11" spans="1:4" ht="18" x14ac:dyDescent="0.2">
      <c r="A11" s="2" t="s">
        <v>16</v>
      </c>
      <c r="B11" s="3">
        <v>1E-3</v>
      </c>
      <c r="C11" s="4">
        <v>10</v>
      </c>
      <c r="D11" s="4">
        <v>0</v>
      </c>
    </row>
    <row r="12" spans="1:4" ht="18" x14ac:dyDescent="0.2">
      <c r="A12" s="2" t="s">
        <v>15</v>
      </c>
      <c r="B12" s="3">
        <v>1E-3</v>
      </c>
      <c r="C12" s="4">
        <v>5</v>
      </c>
      <c r="D12" s="4">
        <v>0</v>
      </c>
    </row>
    <row r="13" spans="1:4" ht="18" x14ac:dyDescent="0.2">
      <c r="A13" s="2" t="s">
        <v>14</v>
      </c>
      <c r="B13" s="3">
        <v>1E-3</v>
      </c>
      <c r="C13" s="4">
        <v>4</v>
      </c>
      <c r="D13" s="4">
        <v>0</v>
      </c>
    </row>
    <row r="14" spans="1:4" ht="18" x14ac:dyDescent="0.2">
      <c r="A14" s="2" t="s">
        <v>13</v>
      </c>
      <c r="B14" s="6">
        <v>0</v>
      </c>
      <c r="C14" s="4">
        <v>1</v>
      </c>
      <c r="D14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2382-5A7A-A049-B5D0-9E68D477B617}">
  <dimension ref="A1:D13"/>
  <sheetViews>
    <sheetView workbookViewId="0">
      <selection sqref="A1:D13"/>
    </sheetView>
  </sheetViews>
  <sheetFormatPr baseColWidth="10" defaultRowHeight="16" x14ac:dyDescent="0.2"/>
  <sheetData>
    <row r="1" spans="1:4" ht="18" x14ac:dyDescent="0.2">
      <c r="A1" s="2" t="s">
        <v>5</v>
      </c>
      <c r="B1" s="7">
        <v>0.371</v>
      </c>
      <c r="C1" s="8">
        <v>2405</v>
      </c>
      <c r="D1" s="8">
        <v>9</v>
      </c>
    </row>
    <row r="2" spans="1:4" ht="18" x14ac:dyDescent="0.2">
      <c r="A2" s="2" t="s">
        <v>4</v>
      </c>
      <c r="B2" s="7">
        <v>0.28499999999999998</v>
      </c>
      <c r="C2" s="8">
        <v>1842</v>
      </c>
      <c r="D2" s="8">
        <v>13</v>
      </c>
    </row>
    <row r="3" spans="1:4" ht="18" x14ac:dyDescent="0.2">
      <c r="A3" s="2" t="s">
        <v>7</v>
      </c>
      <c r="B3" s="7">
        <v>0.20699999999999999</v>
      </c>
      <c r="C3" s="8">
        <v>1341</v>
      </c>
      <c r="D3" s="8">
        <v>2</v>
      </c>
    </row>
    <row r="4" spans="1:4" ht="18" x14ac:dyDescent="0.2">
      <c r="A4" s="2" t="s">
        <v>6</v>
      </c>
      <c r="B4" s="7">
        <v>9.9000000000000005E-2</v>
      </c>
      <c r="C4" s="8">
        <v>640</v>
      </c>
      <c r="D4" s="8">
        <v>0</v>
      </c>
    </row>
    <row r="5" spans="1:4" ht="18" x14ac:dyDescent="0.2">
      <c r="A5" s="2" t="s">
        <v>8</v>
      </c>
      <c r="B5" s="7">
        <v>8.0000000000000002E-3</v>
      </c>
      <c r="C5" s="8">
        <v>52</v>
      </c>
      <c r="D5" s="8">
        <v>0</v>
      </c>
    </row>
    <row r="6" spans="1:4" x14ac:dyDescent="0.2">
      <c r="A6" s="5" t="s">
        <v>9</v>
      </c>
    </row>
    <row r="7" spans="1:4" ht="18" x14ac:dyDescent="0.2">
      <c r="A7" s="2" t="s">
        <v>10</v>
      </c>
      <c r="B7" s="7">
        <v>1.4999999999999999E-2</v>
      </c>
      <c r="C7" s="8">
        <v>99</v>
      </c>
      <c r="D7" s="8">
        <v>0</v>
      </c>
    </row>
    <row r="8" spans="1:4" ht="18" x14ac:dyDescent="0.2">
      <c r="A8" s="2" t="s">
        <v>11</v>
      </c>
      <c r="B8" s="7">
        <v>7.0000000000000001E-3</v>
      </c>
      <c r="C8" s="8">
        <v>48</v>
      </c>
      <c r="D8" s="8">
        <v>0</v>
      </c>
    </row>
    <row r="9" spans="1:4" ht="18" x14ac:dyDescent="0.2">
      <c r="A9" s="2" t="s">
        <v>12</v>
      </c>
      <c r="B9" s="7">
        <v>2E-3</v>
      </c>
      <c r="C9" s="8">
        <v>15</v>
      </c>
      <c r="D9" s="8">
        <v>0</v>
      </c>
    </row>
    <row r="10" spans="1:4" ht="18" x14ac:dyDescent="0.2">
      <c r="A10" s="2" t="s">
        <v>16</v>
      </c>
      <c r="B10" s="7">
        <v>2E-3</v>
      </c>
      <c r="C10" s="8">
        <v>11</v>
      </c>
      <c r="D10" s="8">
        <v>0</v>
      </c>
    </row>
    <row r="11" spans="1:4" ht="18" x14ac:dyDescent="0.2">
      <c r="A11" s="2" t="s">
        <v>13</v>
      </c>
      <c r="B11" s="7">
        <v>1E-3</v>
      </c>
      <c r="C11" s="8">
        <v>8</v>
      </c>
      <c r="D11" s="8">
        <v>0</v>
      </c>
    </row>
    <row r="12" spans="1:4" ht="18" x14ac:dyDescent="0.2">
      <c r="A12" s="2" t="s">
        <v>14</v>
      </c>
      <c r="B12" s="7">
        <v>1E-3</v>
      </c>
      <c r="C12" s="8">
        <v>7</v>
      </c>
      <c r="D12" s="8">
        <v>0</v>
      </c>
    </row>
    <row r="13" spans="1:4" ht="18" x14ac:dyDescent="0.2">
      <c r="A13" s="2" t="s">
        <v>15</v>
      </c>
      <c r="B13" s="7">
        <v>1E-3</v>
      </c>
      <c r="C13" s="8">
        <v>6</v>
      </c>
      <c r="D13" s="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EFC5-194A-AF45-9D73-054606021390}">
  <dimension ref="A1:D13"/>
  <sheetViews>
    <sheetView workbookViewId="0">
      <selection activeCell="D23" sqref="D23"/>
    </sheetView>
  </sheetViews>
  <sheetFormatPr baseColWidth="10" defaultRowHeight="16" x14ac:dyDescent="0.2"/>
  <sheetData>
    <row r="1" spans="1:4" ht="18" x14ac:dyDescent="0.2">
      <c r="A1" s="2" t="s">
        <v>5</v>
      </c>
      <c r="B1" s="7">
        <v>0.35199999999999998</v>
      </c>
      <c r="C1" s="8">
        <v>3328</v>
      </c>
      <c r="D1" s="8">
        <v>9</v>
      </c>
    </row>
    <row r="2" spans="1:4" ht="18" x14ac:dyDescent="0.2">
      <c r="A2" s="2" t="s">
        <v>4</v>
      </c>
      <c r="B2" s="7">
        <v>0.316</v>
      </c>
      <c r="C2" s="8">
        <v>2988</v>
      </c>
      <c r="D2" s="8">
        <v>13</v>
      </c>
    </row>
    <row r="3" spans="1:4" ht="18" x14ac:dyDescent="0.2">
      <c r="A3" s="2" t="s">
        <v>7</v>
      </c>
      <c r="B3" s="7">
        <v>0.186</v>
      </c>
      <c r="C3" s="8">
        <v>1755</v>
      </c>
      <c r="D3" s="8">
        <v>2</v>
      </c>
    </row>
    <row r="4" spans="1:4" ht="18" x14ac:dyDescent="0.2">
      <c r="A4" s="2" t="s">
        <v>6</v>
      </c>
      <c r="B4" s="7">
        <v>0.106</v>
      </c>
      <c r="C4" s="8">
        <v>1005</v>
      </c>
      <c r="D4" s="8">
        <v>0</v>
      </c>
    </row>
    <row r="5" spans="1:4" ht="18" x14ac:dyDescent="0.2">
      <c r="A5" s="2" t="s">
        <v>8</v>
      </c>
      <c r="B5" s="7">
        <v>3.0000000000000001E-3</v>
      </c>
      <c r="C5" s="8">
        <v>32</v>
      </c>
      <c r="D5" s="8">
        <v>0</v>
      </c>
    </row>
    <row r="6" spans="1:4" x14ac:dyDescent="0.2">
      <c r="A6" s="5" t="s">
        <v>9</v>
      </c>
    </row>
    <row r="7" spans="1:4" ht="18" x14ac:dyDescent="0.2">
      <c r="A7" s="2" t="s">
        <v>10</v>
      </c>
      <c r="B7" s="7">
        <v>1.7999999999999999E-2</v>
      </c>
      <c r="C7" s="8">
        <v>169</v>
      </c>
      <c r="D7" s="8">
        <v>0</v>
      </c>
    </row>
    <row r="8" spans="1:4" ht="18" x14ac:dyDescent="0.2">
      <c r="A8" s="2" t="s">
        <v>11</v>
      </c>
      <c r="B8" s="7">
        <v>1.2E-2</v>
      </c>
      <c r="C8" s="8">
        <v>116</v>
      </c>
      <c r="D8" s="8">
        <v>0</v>
      </c>
    </row>
    <row r="9" spans="1:4" ht="18" x14ac:dyDescent="0.2">
      <c r="A9" s="2" t="s">
        <v>12</v>
      </c>
      <c r="B9" s="7">
        <v>3.0000000000000001E-3</v>
      </c>
      <c r="C9" s="8">
        <v>25</v>
      </c>
      <c r="D9" s="8">
        <v>0</v>
      </c>
    </row>
    <row r="10" spans="1:4" ht="18" x14ac:dyDescent="0.2">
      <c r="A10" s="2" t="s">
        <v>13</v>
      </c>
      <c r="B10" s="7">
        <v>2E-3</v>
      </c>
      <c r="C10" s="8">
        <v>19</v>
      </c>
      <c r="D10" s="8">
        <v>0</v>
      </c>
    </row>
    <row r="11" spans="1:4" ht="18" x14ac:dyDescent="0.2">
      <c r="A11" s="2" t="s">
        <v>14</v>
      </c>
      <c r="B11" s="7">
        <v>1E-3</v>
      </c>
      <c r="C11" s="8">
        <v>9</v>
      </c>
      <c r="D11" s="8">
        <v>0</v>
      </c>
    </row>
    <row r="12" spans="1:4" ht="18" x14ac:dyDescent="0.2">
      <c r="A12" s="2" t="s">
        <v>15</v>
      </c>
      <c r="B12" s="7">
        <v>1E-3</v>
      </c>
      <c r="C12" s="8">
        <v>8</v>
      </c>
      <c r="D12" s="8">
        <v>0</v>
      </c>
    </row>
    <row r="13" spans="1:4" ht="18" x14ac:dyDescent="0.2">
      <c r="A13" s="2" t="s">
        <v>16</v>
      </c>
      <c r="B13" s="9">
        <v>0</v>
      </c>
      <c r="C13" s="8">
        <v>4</v>
      </c>
      <c r="D13" s="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4E59-3B41-6841-A5D4-BF2433329326}">
  <dimension ref="A1:D14"/>
  <sheetViews>
    <sheetView workbookViewId="0">
      <selection activeCell="F9" sqref="F9"/>
    </sheetView>
  </sheetViews>
  <sheetFormatPr baseColWidth="10" defaultRowHeight="16" x14ac:dyDescent="0.2"/>
  <sheetData>
    <row r="1" spans="1:4" x14ac:dyDescent="0.2">
      <c r="A1" s="5" t="s">
        <v>23</v>
      </c>
      <c r="B1" s="5" t="s">
        <v>24</v>
      </c>
      <c r="C1" s="5" t="s">
        <v>25</v>
      </c>
      <c r="D1" s="5" t="s">
        <v>26</v>
      </c>
    </row>
    <row r="2" spans="1:4" ht="18" x14ac:dyDescent="0.2">
      <c r="A2" s="2" t="s">
        <v>4</v>
      </c>
      <c r="B2" s="3">
        <v>0.379</v>
      </c>
      <c r="C2" s="4">
        <v>1086</v>
      </c>
      <c r="D2" s="4">
        <v>13</v>
      </c>
    </row>
    <row r="3" spans="1:4" ht="18" x14ac:dyDescent="0.2">
      <c r="A3" s="2" t="s">
        <v>5</v>
      </c>
      <c r="B3" s="3">
        <v>0.29699999999999999</v>
      </c>
      <c r="C3" s="4">
        <v>851</v>
      </c>
      <c r="D3" s="4">
        <v>9</v>
      </c>
    </row>
    <row r="4" spans="1:4" ht="18" x14ac:dyDescent="0.2">
      <c r="A4" s="2" t="s">
        <v>6</v>
      </c>
      <c r="B4" s="3">
        <v>0.13700000000000001</v>
      </c>
      <c r="C4" s="4">
        <v>392</v>
      </c>
      <c r="D4" s="4">
        <v>0</v>
      </c>
    </row>
    <row r="5" spans="1:4" ht="18" x14ac:dyDescent="0.2">
      <c r="A5" s="2" t="s">
        <v>7</v>
      </c>
      <c r="B5" s="3">
        <v>0.13100000000000001</v>
      </c>
      <c r="C5" s="4">
        <v>374</v>
      </c>
      <c r="D5" s="4">
        <v>2</v>
      </c>
    </row>
    <row r="6" spans="1:4" ht="18" x14ac:dyDescent="0.2">
      <c r="A6" s="2" t="s">
        <v>8</v>
      </c>
      <c r="B6" s="3">
        <v>1.2E-2</v>
      </c>
      <c r="C6" s="4">
        <v>34</v>
      </c>
      <c r="D6" s="4">
        <v>0</v>
      </c>
    </row>
    <row r="7" spans="1:4" x14ac:dyDescent="0.2">
      <c r="A7" s="5" t="s">
        <v>9</v>
      </c>
    </row>
    <row r="8" spans="1:4" ht="18" x14ac:dyDescent="0.2">
      <c r="A8" s="2" t="s">
        <v>10</v>
      </c>
      <c r="B8" s="6">
        <v>0.02</v>
      </c>
      <c r="C8" s="4">
        <v>58</v>
      </c>
      <c r="D8" s="4">
        <v>0</v>
      </c>
    </row>
    <row r="9" spans="1:4" ht="18" x14ac:dyDescent="0.2">
      <c r="A9" s="2" t="s">
        <v>11</v>
      </c>
      <c r="B9" s="3">
        <v>1.6E-2</v>
      </c>
      <c r="C9" s="4">
        <v>45</v>
      </c>
      <c r="D9" s="4">
        <v>0</v>
      </c>
    </row>
    <row r="10" spans="1:4" ht="18" x14ac:dyDescent="0.2">
      <c r="A10" s="2" t="s">
        <v>12</v>
      </c>
      <c r="B10" s="3">
        <v>3.0000000000000001E-3</v>
      </c>
      <c r="C10" s="4">
        <v>8</v>
      </c>
      <c r="D10" s="4">
        <v>0</v>
      </c>
    </row>
    <row r="11" spans="1:4" ht="18" x14ac:dyDescent="0.2">
      <c r="A11" s="2" t="s">
        <v>15</v>
      </c>
      <c r="B11" s="3">
        <v>1E-3</v>
      </c>
      <c r="C11" s="4">
        <v>4</v>
      </c>
      <c r="D11" s="4">
        <v>0</v>
      </c>
    </row>
    <row r="12" spans="1:4" ht="18" x14ac:dyDescent="0.2">
      <c r="A12" s="2" t="s">
        <v>16</v>
      </c>
      <c r="B12" s="3">
        <v>1E-3</v>
      </c>
      <c r="C12" s="4">
        <v>4</v>
      </c>
      <c r="D12" s="4">
        <v>0</v>
      </c>
    </row>
    <row r="13" spans="1:4" ht="18" x14ac:dyDescent="0.2">
      <c r="A13" s="2" t="s">
        <v>13</v>
      </c>
      <c r="B13" s="3">
        <v>1E-3</v>
      </c>
      <c r="C13" s="4">
        <v>4</v>
      </c>
      <c r="D13" s="4">
        <v>0</v>
      </c>
    </row>
    <row r="14" spans="1:4" ht="18" x14ac:dyDescent="0.2">
      <c r="A14" s="2" t="s">
        <v>14</v>
      </c>
      <c r="B14" s="3">
        <v>1E-3</v>
      </c>
      <c r="C14" s="4">
        <v>4</v>
      </c>
      <c r="D14" s="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DB0C-EE08-F74E-9071-685529C82308}">
  <dimension ref="A1:D13"/>
  <sheetViews>
    <sheetView workbookViewId="0">
      <selection sqref="A1:D13"/>
    </sheetView>
  </sheetViews>
  <sheetFormatPr baseColWidth="10" defaultRowHeight="16" x14ac:dyDescent="0.2"/>
  <sheetData>
    <row r="1" spans="1:4" ht="18" x14ac:dyDescent="0.2">
      <c r="A1" s="2" t="s">
        <v>5</v>
      </c>
      <c r="B1" s="7">
        <v>0.34899999999999998</v>
      </c>
      <c r="C1" s="8">
        <v>5514</v>
      </c>
      <c r="D1" s="8">
        <v>9</v>
      </c>
    </row>
    <row r="2" spans="1:4" ht="18" x14ac:dyDescent="0.2">
      <c r="A2" s="2" t="s">
        <v>4</v>
      </c>
      <c r="B2" s="9">
        <v>0.34</v>
      </c>
      <c r="C2" s="8">
        <v>5371</v>
      </c>
      <c r="D2" s="8">
        <v>13</v>
      </c>
    </row>
    <row r="3" spans="1:4" ht="18" x14ac:dyDescent="0.2">
      <c r="A3" s="2" t="s">
        <v>7</v>
      </c>
      <c r="B3" s="7">
        <v>0.13500000000000001</v>
      </c>
      <c r="C3" s="8">
        <v>2132</v>
      </c>
      <c r="D3" s="8">
        <v>2</v>
      </c>
    </row>
    <row r="4" spans="1:4" ht="18" x14ac:dyDescent="0.2">
      <c r="A4" s="2" t="s">
        <v>6</v>
      </c>
      <c r="B4" s="7">
        <v>0.129</v>
      </c>
      <c r="C4" s="8">
        <v>2037</v>
      </c>
      <c r="D4" s="8">
        <v>0</v>
      </c>
    </row>
    <row r="5" spans="1:4" ht="18" x14ac:dyDescent="0.2">
      <c r="A5" s="2" t="s">
        <v>8</v>
      </c>
      <c r="B5" s="7">
        <v>8.0000000000000002E-3</v>
      </c>
      <c r="C5" s="8">
        <v>125</v>
      </c>
      <c r="D5" s="8">
        <v>0</v>
      </c>
    </row>
    <row r="6" spans="1:4" x14ac:dyDescent="0.2">
      <c r="A6" s="5" t="s">
        <v>9</v>
      </c>
    </row>
    <row r="7" spans="1:4" ht="18" x14ac:dyDescent="0.2">
      <c r="A7" s="2" t="s">
        <v>10</v>
      </c>
      <c r="B7" s="7">
        <v>1.7000000000000001E-2</v>
      </c>
      <c r="C7" s="8">
        <v>263</v>
      </c>
      <c r="D7" s="8">
        <v>0</v>
      </c>
    </row>
    <row r="8" spans="1:4" ht="18" x14ac:dyDescent="0.2">
      <c r="A8" s="2" t="s">
        <v>11</v>
      </c>
      <c r="B8" s="7">
        <v>1.2999999999999999E-2</v>
      </c>
      <c r="C8" s="8">
        <v>207</v>
      </c>
      <c r="D8" s="8">
        <v>0</v>
      </c>
    </row>
    <row r="9" spans="1:4" ht="18" x14ac:dyDescent="0.2">
      <c r="A9" s="2" t="s">
        <v>12</v>
      </c>
      <c r="B9" s="7">
        <v>5.0000000000000001E-3</v>
      </c>
      <c r="C9" s="8">
        <v>82</v>
      </c>
      <c r="D9" s="8">
        <v>0</v>
      </c>
    </row>
    <row r="10" spans="1:4" ht="18" x14ac:dyDescent="0.2">
      <c r="A10" s="2" t="s">
        <v>13</v>
      </c>
      <c r="B10" s="7">
        <v>2E-3</v>
      </c>
      <c r="C10" s="8">
        <v>27</v>
      </c>
      <c r="D10" s="8">
        <v>0</v>
      </c>
    </row>
    <row r="11" spans="1:4" ht="18" x14ac:dyDescent="0.2">
      <c r="A11" s="2" t="s">
        <v>16</v>
      </c>
      <c r="B11" s="7">
        <v>2E-3</v>
      </c>
      <c r="C11" s="8">
        <v>24</v>
      </c>
      <c r="D11" s="8">
        <v>0</v>
      </c>
    </row>
    <row r="12" spans="1:4" ht="18" x14ac:dyDescent="0.2">
      <c r="A12" s="2" t="s">
        <v>14</v>
      </c>
      <c r="B12" s="7">
        <v>1E-3</v>
      </c>
      <c r="C12" s="8">
        <v>19</v>
      </c>
      <c r="D12" s="8">
        <v>0</v>
      </c>
    </row>
    <row r="13" spans="1:4" ht="18" x14ac:dyDescent="0.2">
      <c r="A13" s="2" t="s">
        <v>15</v>
      </c>
      <c r="B13" s="7">
        <v>1E-3</v>
      </c>
      <c r="C13" s="8">
        <v>15</v>
      </c>
      <c r="D13" s="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4862-3A68-6B43-A248-50C5D7DDA36C}">
  <dimension ref="A1:D13"/>
  <sheetViews>
    <sheetView workbookViewId="0">
      <selection activeCell="B23" sqref="B23"/>
    </sheetView>
  </sheetViews>
  <sheetFormatPr baseColWidth="10" defaultRowHeight="16" x14ac:dyDescent="0.2"/>
  <sheetData>
    <row r="1" spans="1:4" ht="18" x14ac:dyDescent="0.2">
      <c r="A1" s="2" t="s">
        <v>4</v>
      </c>
      <c r="B1" s="7">
        <v>0.53900000000000003</v>
      </c>
      <c r="C1" s="8">
        <v>3143</v>
      </c>
      <c r="D1" s="8">
        <v>13</v>
      </c>
    </row>
    <row r="2" spans="1:4" ht="18" x14ac:dyDescent="0.2">
      <c r="A2" s="2" t="s">
        <v>5</v>
      </c>
      <c r="B2" s="7">
        <v>0.215</v>
      </c>
      <c r="C2" s="8">
        <v>1252</v>
      </c>
      <c r="D2" s="8">
        <v>9</v>
      </c>
    </row>
    <row r="3" spans="1:4" ht="18" x14ac:dyDescent="0.2">
      <c r="A3" s="2" t="s">
        <v>6</v>
      </c>
      <c r="B3" s="7">
        <v>0.14399999999999999</v>
      </c>
      <c r="C3" s="8">
        <v>842</v>
      </c>
      <c r="D3" s="8">
        <v>0</v>
      </c>
    </row>
    <row r="4" spans="1:4" ht="18" x14ac:dyDescent="0.2">
      <c r="A4" s="2" t="s">
        <v>7</v>
      </c>
      <c r="B4" s="7">
        <v>6.0999999999999999E-2</v>
      </c>
      <c r="C4" s="8">
        <v>357</v>
      </c>
      <c r="D4" s="8">
        <v>2</v>
      </c>
    </row>
    <row r="5" spans="1:4" ht="18" x14ac:dyDescent="0.2">
      <c r="A5" s="2" t="s">
        <v>8</v>
      </c>
      <c r="B5" s="7">
        <v>6.0000000000000001E-3</v>
      </c>
      <c r="C5" s="8">
        <v>35</v>
      </c>
      <c r="D5" s="8">
        <v>0</v>
      </c>
    </row>
    <row r="6" spans="1:4" x14ac:dyDescent="0.2">
      <c r="A6" s="5" t="s">
        <v>9</v>
      </c>
    </row>
    <row r="7" spans="1:4" ht="18" x14ac:dyDescent="0.2">
      <c r="A7" s="2" t="s">
        <v>10</v>
      </c>
      <c r="B7" s="7">
        <v>1.4999999999999999E-2</v>
      </c>
      <c r="C7" s="8">
        <v>87</v>
      </c>
      <c r="D7" s="8">
        <v>0</v>
      </c>
    </row>
    <row r="8" spans="1:4" ht="18" x14ac:dyDescent="0.2">
      <c r="A8" s="2" t="s">
        <v>11</v>
      </c>
      <c r="B8" s="7">
        <v>8.0000000000000002E-3</v>
      </c>
      <c r="C8" s="8">
        <v>45</v>
      </c>
      <c r="D8" s="8">
        <v>0</v>
      </c>
    </row>
    <row r="9" spans="1:4" ht="18" x14ac:dyDescent="0.2">
      <c r="A9" s="2" t="s">
        <v>12</v>
      </c>
      <c r="B9" s="7">
        <v>4.0000000000000001E-3</v>
      </c>
      <c r="C9" s="8">
        <v>26</v>
      </c>
      <c r="D9" s="8">
        <v>0</v>
      </c>
    </row>
    <row r="10" spans="1:4" ht="18" x14ac:dyDescent="0.2">
      <c r="A10" s="2" t="s">
        <v>13</v>
      </c>
      <c r="B10" s="7">
        <v>2E-3</v>
      </c>
      <c r="C10" s="8">
        <v>14</v>
      </c>
      <c r="D10" s="8">
        <v>0</v>
      </c>
    </row>
    <row r="11" spans="1:4" ht="18" x14ac:dyDescent="0.2">
      <c r="A11" s="2" t="s">
        <v>16</v>
      </c>
      <c r="B11" s="7">
        <v>2E-3</v>
      </c>
      <c r="C11" s="8">
        <v>12</v>
      </c>
      <c r="D11" s="8">
        <v>0</v>
      </c>
    </row>
    <row r="12" spans="1:4" ht="18" x14ac:dyDescent="0.2">
      <c r="A12" s="2" t="s">
        <v>15</v>
      </c>
      <c r="B12" s="7">
        <v>2E-3</v>
      </c>
      <c r="C12" s="8">
        <v>10</v>
      </c>
      <c r="D12" s="8">
        <v>0</v>
      </c>
    </row>
    <row r="13" spans="1:4" ht="18" x14ac:dyDescent="0.2">
      <c r="A13" s="2" t="s">
        <v>14</v>
      </c>
      <c r="B13" s="7">
        <v>2E-3</v>
      </c>
      <c r="C13" s="8">
        <v>9</v>
      </c>
      <c r="D13" s="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70E6-1583-C741-A5F1-5D0A41415755}">
  <dimension ref="A1:D13"/>
  <sheetViews>
    <sheetView workbookViewId="0">
      <selection activeCell="E29" sqref="E29"/>
    </sheetView>
  </sheetViews>
  <sheetFormatPr baseColWidth="10" defaultRowHeight="16" x14ac:dyDescent="0.2"/>
  <sheetData>
    <row r="1" spans="1:4" ht="18" x14ac:dyDescent="0.2">
      <c r="A1" s="2" t="s">
        <v>4</v>
      </c>
      <c r="B1" s="3">
        <v>0.36399999999999999</v>
      </c>
      <c r="C1" s="4">
        <v>2240</v>
      </c>
      <c r="D1" s="4">
        <v>13</v>
      </c>
    </row>
    <row r="2" spans="1:4" ht="18" x14ac:dyDescent="0.2">
      <c r="A2" s="2" t="s">
        <v>5</v>
      </c>
      <c r="B2" s="3">
        <v>0.35199999999999998</v>
      </c>
      <c r="C2" s="4">
        <v>2164</v>
      </c>
      <c r="D2" s="4">
        <v>9</v>
      </c>
    </row>
    <row r="3" spans="1:4" ht="18" x14ac:dyDescent="0.2">
      <c r="A3" s="2" t="s">
        <v>6</v>
      </c>
      <c r="B3" s="3">
        <v>0.11799999999999999</v>
      </c>
      <c r="C3" s="4">
        <v>728</v>
      </c>
      <c r="D3" s="4">
        <v>0</v>
      </c>
    </row>
    <row r="4" spans="1:4" ht="18" x14ac:dyDescent="0.2">
      <c r="A4" s="2" t="s">
        <v>7</v>
      </c>
      <c r="B4" s="3">
        <v>0.11700000000000001</v>
      </c>
      <c r="C4" s="4">
        <v>719</v>
      </c>
      <c r="D4" s="4">
        <v>2</v>
      </c>
    </row>
    <row r="5" spans="1:4" ht="18" x14ac:dyDescent="0.2">
      <c r="A5" s="2" t="s">
        <v>8</v>
      </c>
      <c r="B5" s="3">
        <v>1.4999999999999999E-2</v>
      </c>
      <c r="C5" s="4">
        <v>90</v>
      </c>
      <c r="D5" s="4">
        <v>0</v>
      </c>
    </row>
    <row r="6" spans="1:4" x14ac:dyDescent="0.2">
      <c r="A6" s="5" t="s">
        <v>9</v>
      </c>
    </row>
    <row r="7" spans="1:4" ht="18" x14ac:dyDescent="0.2">
      <c r="A7" s="2" t="s">
        <v>10</v>
      </c>
      <c r="B7" s="3">
        <v>1.6E-2</v>
      </c>
      <c r="C7" s="4">
        <v>96</v>
      </c>
      <c r="D7" s="4">
        <v>0</v>
      </c>
    </row>
    <row r="8" spans="1:4" ht="18" x14ac:dyDescent="0.2">
      <c r="A8" s="2" t="s">
        <v>11</v>
      </c>
      <c r="B8" s="3">
        <v>1.0999999999999999E-2</v>
      </c>
      <c r="C8" s="4">
        <v>66</v>
      </c>
      <c r="D8" s="4">
        <v>0</v>
      </c>
    </row>
    <row r="9" spans="1:4" ht="18" x14ac:dyDescent="0.2">
      <c r="A9" s="2" t="s">
        <v>12</v>
      </c>
      <c r="B9" s="3">
        <v>4.0000000000000001E-3</v>
      </c>
      <c r="C9" s="4">
        <v>23</v>
      </c>
      <c r="D9" s="4">
        <v>0</v>
      </c>
    </row>
    <row r="10" spans="1:4" ht="18" x14ac:dyDescent="0.2">
      <c r="A10" s="2" t="s">
        <v>13</v>
      </c>
      <c r="B10" s="3">
        <v>1E-3</v>
      </c>
      <c r="C10" s="4">
        <v>8</v>
      </c>
      <c r="D10" s="4">
        <v>0</v>
      </c>
    </row>
    <row r="11" spans="1:4" ht="18" x14ac:dyDescent="0.2">
      <c r="A11" s="2" t="s">
        <v>14</v>
      </c>
      <c r="B11" s="3">
        <v>1E-3</v>
      </c>
      <c r="C11" s="4">
        <v>8</v>
      </c>
      <c r="D11" s="4">
        <v>0</v>
      </c>
    </row>
    <row r="12" spans="1:4" ht="18" x14ac:dyDescent="0.2">
      <c r="A12" s="2" t="s">
        <v>15</v>
      </c>
      <c r="B12" s="6">
        <v>0</v>
      </c>
      <c r="C12" s="4">
        <v>3</v>
      </c>
      <c r="D12" s="4">
        <v>0</v>
      </c>
    </row>
    <row r="13" spans="1:4" ht="18" x14ac:dyDescent="0.2">
      <c r="A13" s="2" t="s">
        <v>16</v>
      </c>
      <c r="B13" s="6">
        <v>0</v>
      </c>
      <c r="C13" s="4">
        <v>3</v>
      </c>
      <c r="D13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74D1-96E8-0049-A97D-7486662D1F1C}">
  <dimension ref="A1:D13"/>
  <sheetViews>
    <sheetView workbookViewId="0">
      <selection activeCell="P35" sqref="P35"/>
    </sheetView>
  </sheetViews>
  <sheetFormatPr baseColWidth="10" defaultRowHeight="16" x14ac:dyDescent="0.2"/>
  <sheetData>
    <row r="1" spans="1:4" ht="18" x14ac:dyDescent="0.2">
      <c r="A1" s="2" t="s">
        <v>5</v>
      </c>
      <c r="B1" s="7">
        <v>0.376</v>
      </c>
      <c r="C1" s="8">
        <v>1306</v>
      </c>
      <c r="D1" s="8">
        <v>9</v>
      </c>
    </row>
    <row r="2" spans="1:4" ht="18" x14ac:dyDescent="0.2">
      <c r="A2" s="2" t="s">
        <v>4</v>
      </c>
      <c r="B2" s="9">
        <v>0.35</v>
      </c>
      <c r="C2" s="8">
        <v>1216</v>
      </c>
      <c r="D2" s="8">
        <v>13</v>
      </c>
    </row>
    <row r="3" spans="1:4" ht="18" x14ac:dyDescent="0.2">
      <c r="A3" s="2" t="s">
        <v>7</v>
      </c>
      <c r="B3" s="7">
        <v>0.11700000000000001</v>
      </c>
      <c r="C3" s="8">
        <v>408</v>
      </c>
      <c r="D3" s="8">
        <v>2</v>
      </c>
    </row>
    <row r="4" spans="1:4" ht="18" x14ac:dyDescent="0.2">
      <c r="A4" s="2" t="s">
        <v>6</v>
      </c>
      <c r="B4" s="7">
        <v>0.105</v>
      </c>
      <c r="C4" s="8">
        <v>364</v>
      </c>
      <c r="D4" s="8">
        <v>0</v>
      </c>
    </row>
    <row r="5" spans="1:4" ht="18" x14ac:dyDescent="0.2">
      <c r="A5" s="2" t="s">
        <v>8</v>
      </c>
      <c r="B5" s="7">
        <v>1.2E-2</v>
      </c>
      <c r="C5" s="8">
        <v>42</v>
      </c>
      <c r="D5" s="8">
        <v>0</v>
      </c>
    </row>
    <row r="6" spans="1:4" x14ac:dyDescent="0.2">
      <c r="A6" s="5" t="s">
        <v>9</v>
      </c>
    </row>
    <row r="7" spans="1:4" ht="18" x14ac:dyDescent="0.2">
      <c r="A7" s="2" t="s">
        <v>10</v>
      </c>
      <c r="B7" s="7">
        <v>1.4E-2</v>
      </c>
      <c r="C7" s="8">
        <v>48</v>
      </c>
      <c r="D7" s="8">
        <v>0</v>
      </c>
    </row>
    <row r="8" spans="1:4" ht="18" x14ac:dyDescent="0.2">
      <c r="A8" s="2" t="s">
        <v>11</v>
      </c>
      <c r="B8" s="7">
        <v>1.0999999999999999E-2</v>
      </c>
      <c r="C8" s="8">
        <v>37</v>
      </c>
      <c r="D8" s="8">
        <v>0</v>
      </c>
    </row>
    <row r="9" spans="1:4" ht="18" x14ac:dyDescent="0.2">
      <c r="A9" s="2" t="s">
        <v>16</v>
      </c>
      <c r="B9" s="7">
        <v>5.0000000000000001E-3</v>
      </c>
      <c r="C9" s="8">
        <v>19</v>
      </c>
      <c r="D9" s="8">
        <v>0</v>
      </c>
    </row>
    <row r="10" spans="1:4" ht="18" x14ac:dyDescent="0.2">
      <c r="A10" s="2" t="s">
        <v>12</v>
      </c>
      <c r="B10" s="7">
        <v>4.0000000000000001E-3</v>
      </c>
      <c r="C10" s="8">
        <v>15</v>
      </c>
      <c r="D10" s="8">
        <v>0</v>
      </c>
    </row>
    <row r="11" spans="1:4" ht="18" x14ac:dyDescent="0.2">
      <c r="A11" s="2" t="s">
        <v>13</v>
      </c>
      <c r="B11" s="7">
        <v>3.0000000000000001E-3</v>
      </c>
      <c r="C11" s="8">
        <v>11</v>
      </c>
      <c r="D11" s="8">
        <v>0</v>
      </c>
    </row>
    <row r="12" spans="1:4" ht="18" x14ac:dyDescent="0.2">
      <c r="A12" s="2" t="s">
        <v>14</v>
      </c>
      <c r="B12" s="7">
        <v>2E-3</v>
      </c>
      <c r="C12" s="8">
        <v>6</v>
      </c>
      <c r="D12" s="8">
        <v>0</v>
      </c>
    </row>
    <row r="13" spans="1:4" ht="18" x14ac:dyDescent="0.2">
      <c r="A13" s="2" t="s">
        <v>15</v>
      </c>
      <c r="B13" s="7">
        <v>1E-3</v>
      </c>
      <c r="C13" s="8">
        <v>3</v>
      </c>
      <c r="D13" s="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A0FC-E030-E445-AF7E-803274282E10}">
  <dimension ref="A1:D13"/>
  <sheetViews>
    <sheetView workbookViewId="0">
      <selection activeCell="D20" sqref="D20"/>
    </sheetView>
  </sheetViews>
  <sheetFormatPr baseColWidth="10" defaultRowHeight="16" x14ac:dyDescent="0.2"/>
  <sheetData>
    <row r="1" spans="1:4" ht="18" x14ac:dyDescent="0.2">
      <c r="A1" s="2" t="s">
        <v>4</v>
      </c>
      <c r="B1" s="9">
        <v>0.38</v>
      </c>
      <c r="C1" s="8">
        <v>1531</v>
      </c>
      <c r="D1" s="8">
        <v>13</v>
      </c>
    </row>
    <row r="2" spans="1:4" ht="18" x14ac:dyDescent="0.2">
      <c r="A2" s="2" t="s">
        <v>5</v>
      </c>
      <c r="B2" s="7">
        <v>0.30299999999999999</v>
      </c>
      <c r="C2" s="8">
        <v>1222</v>
      </c>
      <c r="D2" s="8">
        <v>9</v>
      </c>
    </row>
    <row r="3" spans="1:4" ht="18" x14ac:dyDescent="0.2">
      <c r="A3" s="2" t="s">
        <v>6</v>
      </c>
      <c r="B3" s="7">
        <v>0.17199999999999999</v>
      </c>
      <c r="C3" s="8">
        <v>691</v>
      </c>
      <c r="D3" s="8">
        <v>0</v>
      </c>
    </row>
    <row r="4" spans="1:4" ht="18" x14ac:dyDescent="0.2">
      <c r="A4" s="2" t="s">
        <v>7</v>
      </c>
      <c r="B4" s="7">
        <v>8.8999999999999996E-2</v>
      </c>
      <c r="C4" s="8">
        <v>358</v>
      </c>
      <c r="D4" s="8">
        <v>2</v>
      </c>
    </row>
    <row r="5" spans="1:4" ht="18" x14ac:dyDescent="0.2">
      <c r="A5" s="2" t="s">
        <v>8</v>
      </c>
      <c r="B5" s="7">
        <v>1.2999999999999999E-2</v>
      </c>
      <c r="C5" s="8">
        <v>53</v>
      </c>
      <c r="D5" s="8">
        <v>0</v>
      </c>
    </row>
    <row r="6" spans="1:4" x14ac:dyDescent="0.2">
      <c r="A6" s="5" t="s">
        <v>9</v>
      </c>
    </row>
    <row r="7" spans="1:4" ht="18" x14ac:dyDescent="0.2">
      <c r="A7" s="2" t="s">
        <v>10</v>
      </c>
      <c r="B7" s="7">
        <v>2.1000000000000001E-2</v>
      </c>
      <c r="C7" s="8">
        <v>85</v>
      </c>
      <c r="D7" s="8">
        <v>0</v>
      </c>
    </row>
    <row r="8" spans="1:4" ht="18" x14ac:dyDescent="0.2">
      <c r="A8" s="2" t="s">
        <v>11</v>
      </c>
      <c r="B8" s="7">
        <v>1.0999999999999999E-2</v>
      </c>
      <c r="C8" s="8">
        <v>44</v>
      </c>
      <c r="D8" s="8">
        <v>0</v>
      </c>
    </row>
    <row r="9" spans="1:4" ht="18" x14ac:dyDescent="0.2">
      <c r="A9" s="2" t="s">
        <v>12</v>
      </c>
      <c r="B9" s="7">
        <v>6.0000000000000001E-3</v>
      </c>
      <c r="C9" s="8">
        <v>24</v>
      </c>
      <c r="D9" s="8">
        <v>0</v>
      </c>
    </row>
    <row r="10" spans="1:4" ht="18" x14ac:dyDescent="0.2">
      <c r="A10" s="2" t="s">
        <v>13</v>
      </c>
      <c r="B10" s="7">
        <v>2E-3</v>
      </c>
      <c r="C10" s="8">
        <v>10</v>
      </c>
      <c r="D10" s="8">
        <v>0</v>
      </c>
    </row>
    <row r="11" spans="1:4" ht="18" x14ac:dyDescent="0.2">
      <c r="A11" s="2" t="s">
        <v>15</v>
      </c>
      <c r="B11" s="7">
        <v>1E-3</v>
      </c>
      <c r="C11" s="8">
        <v>4</v>
      </c>
      <c r="D11" s="8">
        <v>0</v>
      </c>
    </row>
    <row r="12" spans="1:4" ht="18" x14ac:dyDescent="0.2">
      <c r="A12" s="2" t="s">
        <v>14</v>
      </c>
      <c r="B12" s="7">
        <v>1E-3</v>
      </c>
      <c r="C12" s="8">
        <v>4</v>
      </c>
      <c r="D12" s="8">
        <v>0</v>
      </c>
    </row>
    <row r="13" spans="1:4" ht="18" x14ac:dyDescent="0.2">
      <c r="A13" s="2" t="s">
        <v>16</v>
      </c>
      <c r="B13" s="7">
        <v>1E-3</v>
      </c>
      <c r="C13" s="8">
        <v>3</v>
      </c>
      <c r="D13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8F47-7AB9-7F4C-B89A-BDB3518BAFD8}">
  <dimension ref="A1:D13"/>
  <sheetViews>
    <sheetView workbookViewId="0">
      <selection activeCell="D22" sqref="D22"/>
    </sheetView>
  </sheetViews>
  <sheetFormatPr baseColWidth="10" defaultRowHeight="16" x14ac:dyDescent="0.2"/>
  <sheetData>
    <row r="1" spans="1:4" ht="18" x14ac:dyDescent="0.2">
      <c r="A1" s="2" t="s">
        <v>4</v>
      </c>
      <c r="B1" s="7">
        <v>0.375</v>
      </c>
      <c r="C1" s="8">
        <v>507</v>
      </c>
      <c r="D1" s="8">
        <v>13</v>
      </c>
    </row>
    <row r="2" spans="1:4" ht="18" x14ac:dyDescent="0.2">
      <c r="A2" s="2" t="s">
        <v>5</v>
      </c>
      <c r="B2" s="9">
        <v>0.31</v>
      </c>
      <c r="C2" s="8">
        <v>420</v>
      </c>
      <c r="D2" s="8">
        <v>9</v>
      </c>
    </row>
    <row r="3" spans="1:4" ht="18" x14ac:dyDescent="0.2">
      <c r="A3" s="2" t="s">
        <v>6</v>
      </c>
      <c r="B3" s="7">
        <v>0.17100000000000001</v>
      </c>
      <c r="C3" s="8">
        <v>232</v>
      </c>
      <c r="D3" s="8">
        <v>0</v>
      </c>
    </row>
    <row r="4" spans="1:4" ht="18" x14ac:dyDescent="0.2">
      <c r="A4" s="2" t="s">
        <v>7</v>
      </c>
      <c r="B4" s="7">
        <v>0.107</v>
      </c>
      <c r="C4" s="8">
        <v>145</v>
      </c>
      <c r="D4" s="8">
        <v>2</v>
      </c>
    </row>
    <row r="5" spans="1:4" ht="18" x14ac:dyDescent="0.2">
      <c r="A5" s="2" t="s">
        <v>8</v>
      </c>
      <c r="B5" s="7">
        <v>5.0000000000000001E-3</v>
      </c>
      <c r="C5" s="8">
        <v>7</v>
      </c>
      <c r="D5" s="8">
        <v>0</v>
      </c>
    </row>
    <row r="6" spans="1:4" x14ac:dyDescent="0.2">
      <c r="A6" s="5" t="s">
        <v>9</v>
      </c>
    </row>
    <row r="7" spans="1:4" ht="18" x14ac:dyDescent="0.2">
      <c r="A7" s="2" t="s">
        <v>10</v>
      </c>
      <c r="B7" s="7">
        <v>1.2E-2</v>
      </c>
      <c r="C7" s="8">
        <v>16</v>
      </c>
      <c r="D7" s="8">
        <v>0</v>
      </c>
    </row>
    <row r="8" spans="1:4" ht="18" x14ac:dyDescent="0.2">
      <c r="A8" s="2" t="s">
        <v>11</v>
      </c>
      <c r="B8" s="7">
        <v>6.0000000000000001E-3</v>
      </c>
      <c r="C8" s="8">
        <v>8</v>
      </c>
      <c r="D8" s="8">
        <v>0</v>
      </c>
    </row>
    <row r="9" spans="1:4" ht="18" x14ac:dyDescent="0.2">
      <c r="A9" s="2" t="s">
        <v>16</v>
      </c>
      <c r="B9" s="7">
        <v>4.0000000000000001E-3</v>
      </c>
      <c r="C9" s="8">
        <v>5</v>
      </c>
      <c r="D9" s="8">
        <v>0</v>
      </c>
    </row>
    <row r="10" spans="1:4" ht="18" x14ac:dyDescent="0.2">
      <c r="A10" s="2" t="s">
        <v>12</v>
      </c>
      <c r="B10" s="7">
        <v>4.0000000000000001E-3</v>
      </c>
      <c r="C10" s="8">
        <v>5</v>
      </c>
      <c r="D10" s="8">
        <v>0</v>
      </c>
    </row>
    <row r="11" spans="1:4" ht="18" x14ac:dyDescent="0.2">
      <c r="A11" s="2" t="s">
        <v>14</v>
      </c>
      <c r="B11" s="7">
        <v>3.0000000000000001E-3</v>
      </c>
      <c r="C11" s="8">
        <v>4</v>
      </c>
      <c r="D11" s="8">
        <v>0</v>
      </c>
    </row>
    <row r="12" spans="1:4" ht="18" x14ac:dyDescent="0.2">
      <c r="A12" s="2" t="s">
        <v>15</v>
      </c>
      <c r="B12" s="7">
        <v>1E-3</v>
      </c>
      <c r="C12" s="8">
        <v>2</v>
      </c>
      <c r="D12" s="8">
        <v>0</v>
      </c>
    </row>
    <row r="13" spans="1:4" ht="18" x14ac:dyDescent="0.2">
      <c r="A13" s="2" t="s">
        <v>13</v>
      </c>
      <c r="B13" s="7">
        <v>1E-3</v>
      </c>
      <c r="C13" s="8">
        <v>2</v>
      </c>
      <c r="D13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B882-79FD-2D4A-9BAD-D544B222F9E5}">
  <dimension ref="A1:B16"/>
  <sheetViews>
    <sheetView workbookViewId="0">
      <selection sqref="A1:B16"/>
    </sheetView>
  </sheetViews>
  <sheetFormatPr baseColWidth="10" defaultRowHeight="16" x14ac:dyDescent="0.2"/>
  <cols>
    <col min="1" max="1" width="23" bestFit="1" customWidth="1"/>
  </cols>
  <sheetData>
    <row r="1" spans="1:2" x14ac:dyDescent="0.2">
      <c r="A1" s="17" t="s">
        <v>33</v>
      </c>
      <c r="B1" s="17">
        <v>215</v>
      </c>
    </row>
    <row r="2" spans="1:2" x14ac:dyDescent="0.2">
      <c r="A2" s="17" t="s">
        <v>20</v>
      </c>
      <c r="B2" s="17">
        <v>162</v>
      </c>
    </row>
    <row r="3" spans="1:2" x14ac:dyDescent="0.2">
      <c r="A3" s="17" t="s">
        <v>34</v>
      </c>
      <c r="B3" s="17">
        <v>944</v>
      </c>
    </row>
    <row r="4" spans="1:2" ht="17" customHeight="1" x14ac:dyDescent="0.2">
      <c r="A4" s="17" t="s">
        <v>17</v>
      </c>
      <c r="B4" s="17">
        <v>67</v>
      </c>
    </row>
    <row r="5" spans="1:2" x14ac:dyDescent="0.2">
      <c r="A5" s="17" t="s">
        <v>27</v>
      </c>
      <c r="B5" s="17">
        <v>153</v>
      </c>
    </row>
    <row r="6" spans="1:2" x14ac:dyDescent="0.2">
      <c r="A6" s="17" t="s">
        <v>30</v>
      </c>
      <c r="B6" s="17">
        <v>319</v>
      </c>
    </row>
    <row r="7" spans="1:2" x14ac:dyDescent="0.2">
      <c r="A7" s="17" t="s">
        <v>29</v>
      </c>
      <c r="B7" s="17">
        <v>116</v>
      </c>
    </row>
    <row r="8" spans="1:2" x14ac:dyDescent="0.2">
      <c r="A8" s="17" t="s">
        <v>31</v>
      </c>
      <c r="B8" s="17">
        <v>88</v>
      </c>
    </row>
    <row r="9" spans="1:2" x14ac:dyDescent="0.2">
      <c r="A9" s="17" t="s">
        <v>3</v>
      </c>
      <c r="B9" s="17">
        <v>115</v>
      </c>
    </row>
    <row r="10" spans="1:2" x14ac:dyDescent="0.2">
      <c r="A10" s="17" t="s">
        <v>21</v>
      </c>
      <c r="B10" s="17">
        <v>350</v>
      </c>
    </row>
    <row r="11" spans="1:2" x14ac:dyDescent="0.2">
      <c r="A11" s="17" t="s">
        <v>19</v>
      </c>
      <c r="B11" s="17">
        <v>40</v>
      </c>
    </row>
    <row r="12" spans="1:2" x14ac:dyDescent="0.2">
      <c r="A12" s="17" t="s">
        <v>32</v>
      </c>
      <c r="B12" s="17">
        <v>109</v>
      </c>
    </row>
    <row r="13" spans="1:2" x14ac:dyDescent="0.2">
      <c r="A13" s="17" t="s">
        <v>18</v>
      </c>
      <c r="B13" s="17">
        <v>108</v>
      </c>
    </row>
    <row r="14" spans="1:2" x14ac:dyDescent="0.2">
      <c r="A14" s="17" t="s">
        <v>28</v>
      </c>
      <c r="B14" s="17">
        <v>101</v>
      </c>
    </row>
    <row r="15" spans="1:2" x14ac:dyDescent="0.2">
      <c r="A15" s="17" t="s">
        <v>22</v>
      </c>
      <c r="B15" s="17">
        <v>73</v>
      </c>
    </row>
    <row r="16" spans="1:2" x14ac:dyDescent="0.2">
      <c r="A16" s="17" t="s">
        <v>35</v>
      </c>
      <c r="B16" s="17">
        <v>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A8D1-3C8D-184A-A620-5F73018A29DB}">
  <dimension ref="A1:F198"/>
  <sheetViews>
    <sheetView workbookViewId="0">
      <selection activeCell="H2" sqref="H2"/>
    </sheetView>
  </sheetViews>
  <sheetFormatPr baseColWidth="10" defaultRowHeight="16" x14ac:dyDescent="0.2"/>
  <cols>
    <col min="1" max="1" width="81.1640625" bestFit="1" customWidth="1"/>
    <col min="5" max="5" width="23" bestFit="1" customWidth="1"/>
  </cols>
  <sheetData>
    <row r="1" spans="1:6" ht="34" x14ac:dyDescent="0.35">
      <c r="A1" s="10" t="s">
        <v>36</v>
      </c>
    </row>
    <row r="2" spans="1:6" x14ac:dyDescent="0.2">
      <c r="A2" s="11" t="s">
        <v>37</v>
      </c>
      <c r="E2" t="str">
        <f>UPPER(A2)</f>
        <v>ANDROSCOGGIN COUNTY</v>
      </c>
      <c r="F2">
        <f>SUM(C6:C9)</f>
        <v>215</v>
      </c>
    </row>
    <row r="3" spans="1:6" x14ac:dyDescent="0.2">
      <c r="A3" s="12" t="s">
        <v>38</v>
      </c>
    </row>
    <row r="5" spans="1:6" x14ac:dyDescent="0.2">
      <c r="A5" s="13" t="s">
        <v>39</v>
      </c>
    </row>
    <row r="6" spans="1:6" x14ac:dyDescent="0.2">
      <c r="A6" s="1" t="s">
        <v>40</v>
      </c>
      <c r="B6" s="15">
        <v>0.64700000000000002</v>
      </c>
      <c r="C6" s="16">
        <v>139</v>
      </c>
    </row>
    <row r="7" spans="1:6" x14ac:dyDescent="0.2">
      <c r="A7" s="1" t="s">
        <v>41</v>
      </c>
      <c r="B7" s="15">
        <v>0.35299999999999998</v>
      </c>
      <c r="C7" s="16">
        <v>76</v>
      </c>
    </row>
    <row r="8" spans="1:6" x14ac:dyDescent="0.2">
      <c r="A8" s="14" t="s">
        <v>42</v>
      </c>
      <c r="B8" s="15">
        <v>0</v>
      </c>
      <c r="C8" s="16">
        <v>0</v>
      </c>
    </row>
    <row r="9" spans="1:6" x14ac:dyDescent="0.2">
      <c r="A9" s="14" t="s">
        <v>43</v>
      </c>
      <c r="B9" s="15">
        <v>0</v>
      </c>
      <c r="C9" s="16">
        <v>0</v>
      </c>
    </row>
    <row r="10" spans="1:6" x14ac:dyDescent="0.2">
      <c r="A10" s="12" t="s">
        <v>44</v>
      </c>
    </row>
    <row r="12" spans="1:6" x14ac:dyDescent="0.2">
      <c r="A12" t="s">
        <v>45</v>
      </c>
    </row>
    <row r="14" spans="1:6" x14ac:dyDescent="0.2">
      <c r="A14" s="11" t="s">
        <v>46</v>
      </c>
      <c r="E14" t="str">
        <f t="shared" ref="E3:E15" si="0">UPPER(A14)</f>
        <v>AROOSTOOK COUNTY</v>
      </c>
      <c r="F14">
        <f t="shared" ref="F3:F15" si="1">SUM(C18:C21)</f>
        <v>162</v>
      </c>
    </row>
    <row r="15" spans="1:6" x14ac:dyDescent="0.2">
      <c r="A15" s="12" t="s">
        <v>38</v>
      </c>
    </row>
    <row r="17" spans="1:6" x14ac:dyDescent="0.2">
      <c r="A17" s="13" t="s">
        <v>47</v>
      </c>
    </row>
    <row r="18" spans="1:6" x14ac:dyDescent="0.2">
      <c r="A18" s="1" t="s">
        <v>40</v>
      </c>
      <c r="B18" s="15">
        <v>0.54900000000000004</v>
      </c>
      <c r="C18" s="16">
        <v>89</v>
      </c>
    </row>
    <row r="19" spans="1:6" x14ac:dyDescent="0.2">
      <c r="A19" s="1" t="s">
        <v>41</v>
      </c>
      <c r="B19" s="15">
        <v>0.45100000000000001</v>
      </c>
      <c r="C19" s="16">
        <v>73</v>
      </c>
    </row>
    <row r="20" spans="1:6" x14ac:dyDescent="0.2">
      <c r="A20" s="14" t="s">
        <v>42</v>
      </c>
      <c r="B20" s="15">
        <v>0</v>
      </c>
      <c r="C20" s="16">
        <v>0</v>
      </c>
    </row>
    <row r="21" spans="1:6" x14ac:dyDescent="0.2">
      <c r="A21" s="14" t="s">
        <v>43</v>
      </c>
      <c r="B21" s="15">
        <v>0</v>
      </c>
      <c r="C21" s="16">
        <v>0</v>
      </c>
    </row>
    <row r="22" spans="1:6" x14ac:dyDescent="0.2">
      <c r="A22" s="12" t="s">
        <v>44</v>
      </c>
    </row>
    <row r="24" spans="1:6" x14ac:dyDescent="0.2">
      <c r="A24" t="s">
        <v>45</v>
      </c>
    </row>
    <row r="26" spans="1:6" x14ac:dyDescent="0.2">
      <c r="A26" s="11" t="s">
        <v>48</v>
      </c>
      <c r="E26" t="str">
        <f t="shared" ref="E16:E79" si="2">UPPER(A26)</f>
        <v>CUMBERLAND COUNTY</v>
      </c>
      <c r="F26">
        <f t="shared" ref="F16:F79" si="3">SUM(C30:C33)</f>
        <v>944</v>
      </c>
    </row>
    <row r="27" spans="1:6" x14ac:dyDescent="0.2">
      <c r="A27" s="12" t="s">
        <v>38</v>
      </c>
    </row>
    <row r="29" spans="1:6" x14ac:dyDescent="0.2">
      <c r="A29" s="13" t="s">
        <v>49</v>
      </c>
    </row>
    <row r="30" spans="1:6" x14ac:dyDescent="0.2">
      <c r="A30" s="1" t="s">
        <v>40</v>
      </c>
      <c r="B30" s="15">
        <v>0.63200000000000001</v>
      </c>
      <c r="C30" s="16">
        <v>597</v>
      </c>
    </row>
    <row r="31" spans="1:6" x14ac:dyDescent="0.2">
      <c r="A31" s="1" t="s">
        <v>41</v>
      </c>
      <c r="B31" s="15">
        <v>0.36699999999999999</v>
      </c>
      <c r="C31" s="16">
        <v>346</v>
      </c>
    </row>
    <row r="32" spans="1:6" x14ac:dyDescent="0.2">
      <c r="A32" s="14" t="s">
        <v>43</v>
      </c>
      <c r="B32" s="15">
        <v>1E-3</v>
      </c>
      <c r="C32" s="16">
        <v>1</v>
      </c>
    </row>
    <row r="33" spans="1:6" x14ac:dyDescent="0.2">
      <c r="A33" s="14" t="s">
        <v>42</v>
      </c>
      <c r="B33" s="15">
        <v>0</v>
      </c>
      <c r="C33" s="16">
        <v>0</v>
      </c>
    </row>
    <row r="34" spans="1:6" x14ac:dyDescent="0.2">
      <c r="A34" s="12" t="s">
        <v>44</v>
      </c>
    </row>
    <row r="36" spans="1:6" x14ac:dyDescent="0.2">
      <c r="A36" t="s">
        <v>45</v>
      </c>
    </row>
    <row r="38" spans="1:6" x14ac:dyDescent="0.2">
      <c r="A38" s="11" t="s">
        <v>50</v>
      </c>
      <c r="E38" t="str">
        <f t="shared" si="2"/>
        <v>FRANKLIN COUNTY</v>
      </c>
      <c r="F38">
        <f t="shared" si="3"/>
        <v>67</v>
      </c>
    </row>
    <row r="39" spans="1:6" x14ac:dyDescent="0.2">
      <c r="A39" s="12" t="s">
        <v>38</v>
      </c>
    </row>
    <row r="41" spans="1:6" x14ac:dyDescent="0.2">
      <c r="A41" s="13" t="s">
        <v>51</v>
      </c>
    </row>
    <row r="42" spans="1:6" x14ac:dyDescent="0.2">
      <c r="A42" s="1" t="s">
        <v>40</v>
      </c>
      <c r="B42" s="15">
        <v>0.67200000000000004</v>
      </c>
      <c r="C42" s="16">
        <v>45</v>
      </c>
    </row>
    <row r="43" spans="1:6" x14ac:dyDescent="0.2">
      <c r="A43" s="1" t="s">
        <v>41</v>
      </c>
      <c r="B43" s="15">
        <v>0.26900000000000002</v>
      </c>
      <c r="C43" s="16">
        <v>18</v>
      </c>
    </row>
    <row r="44" spans="1:6" x14ac:dyDescent="0.2">
      <c r="A44" s="14" t="s">
        <v>43</v>
      </c>
      <c r="B44" s="15">
        <v>0.06</v>
      </c>
      <c r="C44" s="16">
        <v>4</v>
      </c>
    </row>
    <row r="45" spans="1:6" x14ac:dyDescent="0.2">
      <c r="A45" s="14" t="s">
        <v>42</v>
      </c>
      <c r="B45" s="15">
        <v>0</v>
      </c>
      <c r="C45" s="16">
        <v>0</v>
      </c>
    </row>
    <row r="46" spans="1:6" x14ac:dyDescent="0.2">
      <c r="A46" s="12" t="s">
        <v>44</v>
      </c>
    </row>
    <row r="48" spans="1:6" x14ac:dyDescent="0.2">
      <c r="A48" t="s">
        <v>45</v>
      </c>
    </row>
    <row r="50" spans="1:6" x14ac:dyDescent="0.2">
      <c r="A50" s="11" t="s">
        <v>52</v>
      </c>
      <c r="E50" t="str">
        <f t="shared" si="2"/>
        <v>HANCOCK COUNTY</v>
      </c>
      <c r="F50">
        <f t="shared" si="3"/>
        <v>153</v>
      </c>
    </row>
    <row r="51" spans="1:6" x14ac:dyDescent="0.2">
      <c r="A51" s="12" t="s">
        <v>38</v>
      </c>
    </row>
    <row r="53" spans="1:6" x14ac:dyDescent="0.2">
      <c r="A53" s="13" t="s">
        <v>53</v>
      </c>
    </row>
    <row r="54" spans="1:6" x14ac:dyDescent="0.2">
      <c r="A54" s="1" t="s">
        <v>40</v>
      </c>
      <c r="B54" s="15">
        <v>0.66</v>
      </c>
      <c r="C54" s="16">
        <v>101</v>
      </c>
    </row>
    <row r="55" spans="1:6" x14ac:dyDescent="0.2">
      <c r="A55" s="1" t="s">
        <v>41</v>
      </c>
      <c r="B55" s="15">
        <v>0.33300000000000002</v>
      </c>
      <c r="C55" s="16">
        <v>51</v>
      </c>
    </row>
    <row r="56" spans="1:6" x14ac:dyDescent="0.2">
      <c r="A56" s="14" t="s">
        <v>43</v>
      </c>
      <c r="B56" s="15">
        <v>7.0000000000000001E-3</v>
      </c>
      <c r="C56" s="16">
        <v>1</v>
      </c>
    </row>
    <row r="57" spans="1:6" x14ac:dyDescent="0.2">
      <c r="A57" s="14" t="s">
        <v>42</v>
      </c>
      <c r="B57" s="15">
        <v>0</v>
      </c>
      <c r="C57" s="16">
        <v>0</v>
      </c>
    </row>
    <row r="58" spans="1:6" x14ac:dyDescent="0.2">
      <c r="A58" s="12" t="s">
        <v>44</v>
      </c>
    </row>
    <row r="60" spans="1:6" x14ac:dyDescent="0.2">
      <c r="A60" t="s">
        <v>45</v>
      </c>
    </row>
    <row r="62" spans="1:6" x14ac:dyDescent="0.2">
      <c r="A62" s="11" t="s">
        <v>54</v>
      </c>
      <c r="E62" t="str">
        <f t="shared" si="2"/>
        <v>KENNEBEC COUNTY</v>
      </c>
      <c r="F62">
        <f t="shared" si="3"/>
        <v>319</v>
      </c>
    </row>
    <row r="63" spans="1:6" x14ac:dyDescent="0.2">
      <c r="A63" s="12" t="s">
        <v>38</v>
      </c>
    </row>
    <row r="65" spans="1:6" x14ac:dyDescent="0.2">
      <c r="A65" s="13" t="s">
        <v>39</v>
      </c>
    </row>
    <row r="66" spans="1:6" x14ac:dyDescent="0.2">
      <c r="A66" s="1" t="s">
        <v>40</v>
      </c>
      <c r="B66" s="15">
        <v>0.59599999999999997</v>
      </c>
      <c r="C66" s="16">
        <v>190</v>
      </c>
    </row>
    <row r="67" spans="1:6" x14ac:dyDescent="0.2">
      <c r="A67" s="1" t="s">
        <v>41</v>
      </c>
      <c r="B67" s="15">
        <v>0.40400000000000003</v>
      </c>
      <c r="C67" s="16">
        <v>129</v>
      </c>
    </row>
    <row r="68" spans="1:6" x14ac:dyDescent="0.2">
      <c r="A68" s="14" t="s">
        <v>42</v>
      </c>
      <c r="B68" s="15">
        <v>0</v>
      </c>
      <c r="C68" s="16">
        <v>0</v>
      </c>
    </row>
    <row r="69" spans="1:6" x14ac:dyDescent="0.2">
      <c r="A69" s="14" t="s">
        <v>43</v>
      </c>
      <c r="B69" s="15">
        <v>0</v>
      </c>
      <c r="C69" s="16">
        <v>0</v>
      </c>
    </row>
    <row r="70" spans="1:6" x14ac:dyDescent="0.2">
      <c r="A70" s="12" t="s">
        <v>44</v>
      </c>
    </row>
    <row r="72" spans="1:6" x14ac:dyDescent="0.2">
      <c r="A72" t="s">
        <v>45</v>
      </c>
    </row>
    <row r="74" spans="1:6" x14ac:dyDescent="0.2">
      <c r="A74" s="11" t="s">
        <v>55</v>
      </c>
      <c r="E74" t="str">
        <f t="shared" si="2"/>
        <v>KNOX COUNTY</v>
      </c>
      <c r="F74">
        <f t="shared" si="3"/>
        <v>116</v>
      </c>
    </row>
    <row r="75" spans="1:6" x14ac:dyDescent="0.2">
      <c r="A75" s="12" t="s">
        <v>38</v>
      </c>
    </row>
    <row r="77" spans="1:6" x14ac:dyDescent="0.2">
      <c r="A77" s="13" t="s">
        <v>56</v>
      </c>
    </row>
    <row r="78" spans="1:6" x14ac:dyDescent="0.2">
      <c r="A78" s="1" t="s">
        <v>40</v>
      </c>
      <c r="B78" s="15">
        <v>0.68100000000000005</v>
      </c>
      <c r="C78" s="16">
        <v>79</v>
      </c>
    </row>
    <row r="79" spans="1:6" x14ac:dyDescent="0.2">
      <c r="A79" s="1" t="s">
        <v>41</v>
      </c>
      <c r="B79" s="15">
        <v>0.31900000000000001</v>
      </c>
      <c r="C79" s="16">
        <v>37</v>
      </c>
    </row>
    <row r="80" spans="1:6" x14ac:dyDescent="0.2">
      <c r="A80" s="14" t="s">
        <v>42</v>
      </c>
      <c r="B80" s="15">
        <v>0</v>
      </c>
      <c r="C80" s="16">
        <v>0</v>
      </c>
    </row>
    <row r="81" spans="1:6" x14ac:dyDescent="0.2">
      <c r="A81" s="14" t="s">
        <v>43</v>
      </c>
      <c r="B81" s="15">
        <v>0</v>
      </c>
      <c r="C81" s="16">
        <v>0</v>
      </c>
    </row>
    <row r="82" spans="1:6" x14ac:dyDescent="0.2">
      <c r="A82" s="12" t="s">
        <v>44</v>
      </c>
    </row>
    <row r="84" spans="1:6" x14ac:dyDescent="0.2">
      <c r="A84" t="s">
        <v>45</v>
      </c>
    </row>
    <row r="86" spans="1:6" x14ac:dyDescent="0.2">
      <c r="A86" s="11" t="s">
        <v>57</v>
      </c>
      <c r="E86" t="str">
        <f t="shared" ref="E80:E143" si="4">UPPER(A86)</f>
        <v>LINCOLN COUNTY</v>
      </c>
      <c r="F86">
        <f t="shared" ref="F80:F143" si="5">SUM(C90:C93)</f>
        <v>88</v>
      </c>
    </row>
    <row r="87" spans="1:6" x14ac:dyDescent="0.2">
      <c r="A87" s="12" t="s">
        <v>38</v>
      </c>
    </row>
    <row r="89" spans="1:6" x14ac:dyDescent="0.2">
      <c r="A89" s="13" t="s">
        <v>58</v>
      </c>
    </row>
    <row r="90" spans="1:6" x14ac:dyDescent="0.2">
      <c r="A90" s="1" t="s">
        <v>40</v>
      </c>
      <c r="B90" s="15">
        <v>0.67</v>
      </c>
      <c r="C90" s="16">
        <v>59</v>
      </c>
    </row>
    <row r="91" spans="1:6" x14ac:dyDescent="0.2">
      <c r="A91" s="1" t="s">
        <v>41</v>
      </c>
      <c r="B91" s="15">
        <v>0.33</v>
      </c>
      <c r="C91" s="16">
        <v>29</v>
      </c>
    </row>
    <row r="92" spans="1:6" x14ac:dyDescent="0.2">
      <c r="A92" s="14" t="s">
        <v>42</v>
      </c>
      <c r="B92" s="15">
        <v>0</v>
      </c>
      <c r="C92" s="16">
        <v>0</v>
      </c>
    </row>
    <row r="93" spans="1:6" x14ac:dyDescent="0.2">
      <c r="A93" s="14" t="s">
        <v>43</v>
      </c>
      <c r="B93" s="15">
        <v>0</v>
      </c>
      <c r="C93" s="16">
        <v>0</v>
      </c>
    </row>
    <row r="94" spans="1:6" x14ac:dyDescent="0.2">
      <c r="A94" s="12" t="s">
        <v>44</v>
      </c>
    </row>
    <row r="96" spans="1:6" x14ac:dyDescent="0.2">
      <c r="A96" t="s">
        <v>45</v>
      </c>
    </row>
    <row r="98" spans="1:6" x14ac:dyDescent="0.2">
      <c r="A98" s="11" t="s">
        <v>59</v>
      </c>
      <c r="E98" t="str">
        <f t="shared" si="4"/>
        <v>OXFORD COUNTY</v>
      </c>
      <c r="F98">
        <f t="shared" si="5"/>
        <v>115</v>
      </c>
    </row>
    <row r="99" spans="1:6" x14ac:dyDescent="0.2">
      <c r="A99" s="12" t="s">
        <v>38</v>
      </c>
    </row>
    <row r="101" spans="1:6" x14ac:dyDescent="0.2">
      <c r="A101" s="13" t="s">
        <v>60</v>
      </c>
    </row>
    <row r="102" spans="1:6" x14ac:dyDescent="0.2">
      <c r="A102" s="1" t="s">
        <v>40</v>
      </c>
      <c r="B102" s="15">
        <v>0.72199999999999998</v>
      </c>
      <c r="C102" s="16">
        <v>83</v>
      </c>
    </row>
    <row r="103" spans="1:6" x14ac:dyDescent="0.2">
      <c r="A103" s="1" t="s">
        <v>41</v>
      </c>
      <c r="B103" s="15">
        <v>0.27800000000000002</v>
      </c>
      <c r="C103" s="16">
        <v>32</v>
      </c>
    </row>
    <row r="104" spans="1:6" x14ac:dyDescent="0.2">
      <c r="A104" s="14" t="s">
        <v>42</v>
      </c>
      <c r="B104" s="15">
        <v>0</v>
      </c>
      <c r="C104" s="16">
        <v>0</v>
      </c>
    </row>
    <row r="105" spans="1:6" x14ac:dyDescent="0.2">
      <c r="A105" s="14" t="s">
        <v>43</v>
      </c>
      <c r="B105" s="15">
        <v>0</v>
      </c>
      <c r="C105" s="16">
        <v>0</v>
      </c>
    </row>
    <row r="106" spans="1:6" x14ac:dyDescent="0.2">
      <c r="A106" s="12" t="s">
        <v>44</v>
      </c>
    </row>
    <row r="108" spans="1:6" x14ac:dyDescent="0.2">
      <c r="A108" t="s">
        <v>45</v>
      </c>
    </row>
    <row r="110" spans="1:6" x14ac:dyDescent="0.2">
      <c r="A110" s="11" t="s">
        <v>61</v>
      </c>
      <c r="E110" t="str">
        <f t="shared" si="4"/>
        <v>PENOBSCOT COUNTY</v>
      </c>
      <c r="F110">
        <f t="shared" si="5"/>
        <v>350</v>
      </c>
    </row>
    <row r="111" spans="1:6" x14ac:dyDescent="0.2">
      <c r="A111" s="12" t="s">
        <v>38</v>
      </c>
    </row>
    <row r="113" spans="1:6" x14ac:dyDescent="0.2">
      <c r="A113" s="13" t="s">
        <v>62</v>
      </c>
    </row>
    <row r="114" spans="1:6" x14ac:dyDescent="0.2">
      <c r="A114" s="1" t="s">
        <v>40</v>
      </c>
      <c r="B114" s="15">
        <v>0.66</v>
      </c>
      <c r="C114" s="16">
        <v>231</v>
      </c>
    </row>
    <row r="115" spans="1:6" x14ac:dyDescent="0.2">
      <c r="A115" s="1" t="s">
        <v>41</v>
      </c>
      <c r="B115" s="15">
        <v>0.34</v>
      </c>
      <c r="C115" s="16">
        <v>119</v>
      </c>
    </row>
    <row r="116" spans="1:6" x14ac:dyDescent="0.2">
      <c r="A116" s="14" t="s">
        <v>42</v>
      </c>
      <c r="B116" s="15">
        <v>0</v>
      </c>
      <c r="C116" s="16">
        <v>0</v>
      </c>
    </row>
    <row r="117" spans="1:6" x14ac:dyDescent="0.2">
      <c r="A117" s="14" t="s">
        <v>43</v>
      </c>
      <c r="B117" s="15">
        <v>0</v>
      </c>
      <c r="C117" s="16">
        <v>0</v>
      </c>
    </row>
    <row r="118" spans="1:6" x14ac:dyDescent="0.2">
      <c r="A118" s="12" t="s">
        <v>44</v>
      </c>
    </row>
    <row r="120" spans="1:6" x14ac:dyDescent="0.2">
      <c r="A120" t="s">
        <v>45</v>
      </c>
    </row>
    <row r="122" spans="1:6" x14ac:dyDescent="0.2">
      <c r="A122" s="11" t="s">
        <v>63</v>
      </c>
      <c r="E122" t="str">
        <f t="shared" si="4"/>
        <v>PISCATAQUIS COUNTY</v>
      </c>
      <c r="F122">
        <f t="shared" si="5"/>
        <v>40</v>
      </c>
    </row>
    <row r="123" spans="1:6" x14ac:dyDescent="0.2">
      <c r="A123" s="12" t="s">
        <v>38</v>
      </c>
    </row>
    <row r="125" spans="1:6" x14ac:dyDescent="0.2">
      <c r="A125" s="13" t="s">
        <v>64</v>
      </c>
    </row>
    <row r="126" spans="1:6" x14ac:dyDescent="0.2">
      <c r="A126" s="1" t="s">
        <v>65</v>
      </c>
    </row>
    <row r="127" spans="1:6" x14ac:dyDescent="0.2">
      <c r="A127" s="1" t="s">
        <v>40</v>
      </c>
      <c r="B127" s="15">
        <v>0.65</v>
      </c>
      <c r="C127" s="16">
        <v>26</v>
      </c>
    </row>
    <row r="128" spans="1:6" x14ac:dyDescent="0.2">
      <c r="A128" s="1" t="s">
        <v>41</v>
      </c>
      <c r="B128" s="15">
        <v>0.35</v>
      </c>
      <c r="C128" s="16">
        <v>14</v>
      </c>
    </row>
    <row r="129" spans="1:6" x14ac:dyDescent="0.2">
      <c r="A129" s="14" t="s">
        <v>42</v>
      </c>
      <c r="B129" s="15">
        <v>0</v>
      </c>
      <c r="C129" s="16">
        <v>0</v>
      </c>
    </row>
    <row r="130" spans="1:6" x14ac:dyDescent="0.2">
      <c r="A130" s="14" t="s">
        <v>43</v>
      </c>
      <c r="B130" s="15">
        <v>0</v>
      </c>
      <c r="C130" s="16">
        <v>0</v>
      </c>
    </row>
    <row r="131" spans="1:6" x14ac:dyDescent="0.2">
      <c r="A131" s="12" t="s">
        <v>44</v>
      </c>
    </row>
    <row r="133" spans="1:6" x14ac:dyDescent="0.2">
      <c r="A133" t="s">
        <v>45</v>
      </c>
    </row>
    <row r="135" spans="1:6" x14ac:dyDescent="0.2">
      <c r="A135" s="11" t="s">
        <v>66</v>
      </c>
      <c r="E135" t="str">
        <f t="shared" si="4"/>
        <v>SAGADAHOC COUNTY</v>
      </c>
      <c r="F135">
        <f t="shared" si="5"/>
        <v>109</v>
      </c>
    </row>
    <row r="136" spans="1:6" x14ac:dyDescent="0.2">
      <c r="A136" s="12" t="s">
        <v>38</v>
      </c>
    </row>
    <row r="138" spans="1:6" x14ac:dyDescent="0.2">
      <c r="A138" s="13" t="s">
        <v>39</v>
      </c>
    </row>
    <row r="139" spans="1:6" x14ac:dyDescent="0.2">
      <c r="A139" s="1" t="s">
        <v>65</v>
      </c>
    </row>
    <row r="140" spans="1:6" x14ac:dyDescent="0.2">
      <c r="A140" s="1" t="s">
        <v>40</v>
      </c>
      <c r="B140" s="15">
        <v>0.63300000000000001</v>
      </c>
      <c r="C140" s="16">
        <v>69</v>
      </c>
    </row>
    <row r="141" spans="1:6" x14ac:dyDescent="0.2">
      <c r="A141" s="1" t="s">
        <v>41</v>
      </c>
      <c r="B141" s="15">
        <v>0.36699999999999999</v>
      </c>
      <c r="C141" s="16">
        <v>40</v>
      </c>
    </row>
    <row r="142" spans="1:6" x14ac:dyDescent="0.2">
      <c r="A142" s="14" t="s">
        <v>42</v>
      </c>
      <c r="B142" s="15">
        <v>0</v>
      </c>
      <c r="C142" s="16">
        <v>0</v>
      </c>
    </row>
    <row r="143" spans="1:6" x14ac:dyDescent="0.2">
      <c r="A143" s="14" t="s">
        <v>43</v>
      </c>
      <c r="B143" s="15">
        <v>0</v>
      </c>
      <c r="C143" s="16">
        <v>0</v>
      </c>
    </row>
    <row r="144" spans="1:6" x14ac:dyDescent="0.2">
      <c r="A144" s="12" t="s">
        <v>44</v>
      </c>
    </row>
    <row r="146" spans="1:6" x14ac:dyDescent="0.2">
      <c r="A146" t="s">
        <v>45</v>
      </c>
    </row>
    <row r="148" spans="1:6" x14ac:dyDescent="0.2">
      <c r="A148" s="11" t="s">
        <v>67</v>
      </c>
      <c r="E148" t="str">
        <f t="shared" ref="E144:E207" si="6">UPPER(A148)</f>
        <v>SOMERSET COUNTY</v>
      </c>
      <c r="F148">
        <f t="shared" ref="F144:F207" si="7">SUM(C152:C155)</f>
        <v>108</v>
      </c>
    </row>
    <row r="149" spans="1:6" x14ac:dyDescent="0.2">
      <c r="A149" s="12" t="s">
        <v>38</v>
      </c>
    </row>
    <row r="151" spans="1:6" x14ac:dyDescent="0.2">
      <c r="A151" s="13" t="s">
        <v>68</v>
      </c>
    </row>
    <row r="152" spans="1:6" x14ac:dyDescent="0.2">
      <c r="A152" s="1" t="s">
        <v>65</v>
      </c>
    </row>
    <row r="153" spans="1:6" x14ac:dyDescent="0.2">
      <c r="A153" s="1" t="s">
        <v>40</v>
      </c>
      <c r="B153" s="15">
        <v>0.62</v>
      </c>
      <c r="C153" s="16">
        <v>67</v>
      </c>
    </row>
    <row r="154" spans="1:6" x14ac:dyDescent="0.2">
      <c r="A154" s="1" t="s">
        <v>41</v>
      </c>
      <c r="B154" s="15">
        <v>0.38</v>
      </c>
      <c r="C154" s="16">
        <v>41</v>
      </c>
    </row>
    <row r="155" spans="1:6" x14ac:dyDescent="0.2">
      <c r="A155" s="14" t="s">
        <v>42</v>
      </c>
      <c r="B155" s="15">
        <v>0</v>
      </c>
      <c r="C155" s="16">
        <v>0</v>
      </c>
    </row>
    <row r="156" spans="1:6" x14ac:dyDescent="0.2">
      <c r="A156" s="14" t="s">
        <v>43</v>
      </c>
      <c r="B156" s="15">
        <v>0</v>
      </c>
      <c r="C156" s="16">
        <v>0</v>
      </c>
    </row>
    <row r="157" spans="1:6" x14ac:dyDescent="0.2">
      <c r="A157" s="12" t="s">
        <v>44</v>
      </c>
    </row>
    <row r="159" spans="1:6" x14ac:dyDescent="0.2">
      <c r="A159" t="s">
        <v>45</v>
      </c>
    </row>
    <row r="161" spans="1:6" x14ac:dyDescent="0.2">
      <c r="A161" s="11" t="s">
        <v>69</v>
      </c>
      <c r="E161" t="str">
        <f t="shared" si="6"/>
        <v>WALDO COUNTY</v>
      </c>
      <c r="F161">
        <f t="shared" si="7"/>
        <v>101</v>
      </c>
    </row>
    <row r="162" spans="1:6" x14ac:dyDescent="0.2">
      <c r="A162" s="12" t="s">
        <v>38</v>
      </c>
    </row>
    <row r="164" spans="1:6" x14ac:dyDescent="0.2">
      <c r="A164" s="13" t="s">
        <v>70</v>
      </c>
    </row>
    <row r="165" spans="1:6" x14ac:dyDescent="0.2">
      <c r="A165" s="1" t="s">
        <v>65</v>
      </c>
    </row>
    <row r="166" spans="1:6" x14ac:dyDescent="0.2">
      <c r="A166" s="1" t="s">
        <v>40</v>
      </c>
      <c r="B166" s="15">
        <v>0.73299999999999998</v>
      </c>
      <c r="C166" s="16">
        <v>74</v>
      </c>
    </row>
    <row r="167" spans="1:6" x14ac:dyDescent="0.2">
      <c r="A167" s="1" t="s">
        <v>41</v>
      </c>
      <c r="B167" s="15">
        <v>0.26700000000000002</v>
      </c>
      <c r="C167" s="16">
        <v>27</v>
      </c>
    </row>
    <row r="168" spans="1:6" x14ac:dyDescent="0.2">
      <c r="A168" s="14" t="s">
        <v>42</v>
      </c>
      <c r="B168" s="15">
        <v>0</v>
      </c>
      <c r="C168" s="16">
        <v>0</v>
      </c>
    </row>
    <row r="169" spans="1:6" x14ac:dyDescent="0.2">
      <c r="A169" s="14" t="s">
        <v>43</v>
      </c>
      <c r="B169" s="15">
        <v>0</v>
      </c>
      <c r="C169" s="16">
        <v>0</v>
      </c>
    </row>
    <row r="170" spans="1:6" x14ac:dyDescent="0.2">
      <c r="A170" s="12" t="s">
        <v>44</v>
      </c>
    </row>
    <row r="172" spans="1:6" x14ac:dyDescent="0.2">
      <c r="A172" t="s">
        <v>45</v>
      </c>
    </row>
    <row r="174" spans="1:6" x14ac:dyDescent="0.2">
      <c r="A174" s="11" t="s">
        <v>71</v>
      </c>
      <c r="E174" t="str">
        <f t="shared" si="6"/>
        <v>WASHINGTON COUNTY</v>
      </c>
      <c r="F174">
        <f t="shared" si="7"/>
        <v>73</v>
      </c>
    </row>
    <row r="175" spans="1:6" x14ac:dyDescent="0.2">
      <c r="A175" s="12" t="s">
        <v>38</v>
      </c>
    </row>
    <row r="177" spans="1:6" x14ac:dyDescent="0.2">
      <c r="A177" s="13" t="s">
        <v>72</v>
      </c>
    </row>
    <row r="178" spans="1:6" x14ac:dyDescent="0.2">
      <c r="A178" s="1" t="s">
        <v>65</v>
      </c>
    </row>
    <row r="179" spans="1:6" x14ac:dyDescent="0.2">
      <c r="A179" s="1" t="s">
        <v>40</v>
      </c>
      <c r="B179" s="15">
        <v>0.69899999999999995</v>
      </c>
      <c r="C179" s="16">
        <v>51</v>
      </c>
    </row>
    <row r="180" spans="1:6" x14ac:dyDescent="0.2">
      <c r="A180" s="1" t="s">
        <v>41</v>
      </c>
      <c r="B180" s="15">
        <v>0.30099999999999999</v>
      </c>
      <c r="C180" s="16">
        <v>22</v>
      </c>
    </row>
    <row r="181" spans="1:6" x14ac:dyDescent="0.2">
      <c r="A181" s="14" t="s">
        <v>42</v>
      </c>
      <c r="B181" s="15">
        <v>0</v>
      </c>
      <c r="C181" s="16">
        <v>0</v>
      </c>
    </row>
    <row r="182" spans="1:6" x14ac:dyDescent="0.2">
      <c r="A182" s="14" t="s">
        <v>43</v>
      </c>
      <c r="B182" s="15">
        <v>0</v>
      </c>
      <c r="C182" s="16">
        <v>0</v>
      </c>
    </row>
    <row r="183" spans="1:6" x14ac:dyDescent="0.2">
      <c r="A183" s="12" t="s">
        <v>44</v>
      </c>
    </row>
    <row r="185" spans="1:6" x14ac:dyDescent="0.2">
      <c r="A185" t="s">
        <v>45</v>
      </c>
    </row>
    <row r="187" spans="1:6" x14ac:dyDescent="0.2">
      <c r="A187" s="11" t="s">
        <v>73</v>
      </c>
      <c r="E187" t="str">
        <f t="shared" si="6"/>
        <v>YORK COUNTY</v>
      </c>
      <c r="F187">
        <f t="shared" si="7"/>
        <v>462</v>
      </c>
    </row>
    <row r="188" spans="1:6" x14ac:dyDescent="0.2">
      <c r="A188" s="12" t="s">
        <v>38</v>
      </c>
    </row>
    <row r="190" spans="1:6" x14ac:dyDescent="0.2">
      <c r="A190" s="13" t="s">
        <v>74</v>
      </c>
    </row>
    <row r="191" spans="1:6" x14ac:dyDescent="0.2">
      <c r="A191" s="1" t="s">
        <v>65</v>
      </c>
    </row>
    <row r="192" spans="1:6" x14ac:dyDescent="0.2">
      <c r="A192" s="1" t="s">
        <v>40</v>
      </c>
      <c r="B192" s="15">
        <v>0.65200000000000002</v>
      </c>
      <c r="C192" s="16">
        <v>301</v>
      </c>
    </row>
    <row r="193" spans="1:3" x14ac:dyDescent="0.2">
      <c r="A193" s="1" t="s">
        <v>41</v>
      </c>
      <c r="B193" s="15">
        <v>0.34599999999999997</v>
      </c>
      <c r="C193" s="16">
        <v>160</v>
      </c>
    </row>
    <row r="194" spans="1:3" x14ac:dyDescent="0.2">
      <c r="A194" s="14" t="s">
        <v>43</v>
      </c>
      <c r="B194" s="15">
        <v>2E-3</v>
      </c>
      <c r="C194" s="16">
        <v>1</v>
      </c>
    </row>
    <row r="195" spans="1:3" x14ac:dyDescent="0.2">
      <c r="A195" s="14" t="s">
        <v>42</v>
      </c>
      <c r="B195" s="15">
        <v>0</v>
      </c>
      <c r="C195" s="16">
        <v>0</v>
      </c>
    </row>
    <row r="196" spans="1:3" x14ac:dyDescent="0.2">
      <c r="A196" s="12" t="s">
        <v>44</v>
      </c>
    </row>
    <row r="198" spans="1:3" x14ac:dyDescent="0.2">
      <c r="A198" t="s">
        <v>75</v>
      </c>
    </row>
  </sheetData>
  <hyperlinks>
    <hyperlink ref="A6" r:id="rId1" display="https://www.politico.com/2016-election/candidate-overview/berniesanders" xr:uid="{4042B096-23AD-F94C-80C3-BF54ECE437F4}"/>
    <hyperlink ref="A7" r:id="rId2" display="https://www.politico.com/2016-election/candidate-overview/hillaryclinton" xr:uid="{B6073242-C5C8-DF47-B5A5-FA0C2F2FD2C1}"/>
    <hyperlink ref="A18" r:id="rId3" display="https://www.politico.com/2016-election/candidate-overview/berniesanders" xr:uid="{856DD326-7EC0-3249-A3CE-34BFD801E517}"/>
    <hyperlink ref="A19" r:id="rId4" display="https://www.politico.com/2016-election/candidate-overview/hillaryclinton" xr:uid="{F016C49C-E291-7043-BEAC-9EDACCD48FBC}"/>
    <hyperlink ref="A30" r:id="rId5" display="https://www.politico.com/2016-election/candidate-overview/berniesanders" xr:uid="{2DABA50C-A2CD-6E43-AD8D-E51E90DD41DA}"/>
    <hyperlink ref="A31" r:id="rId6" display="https://www.politico.com/2016-election/candidate-overview/hillaryclinton" xr:uid="{4DF9F102-45DE-9249-A715-BBE21DE84CA8}"/>
    <hyperlink ref="A42" r:id="rId7" display="https://www.politico.com/2016-election/candidate-overview/berniesanders" xr:uid="{75711CA2-DE51-6247-A593-519FF764040A}"/>
    <hyperlink ref="A43" r:id="rId8" display="https://www.politico.com/2016-election/candidate-overview/hillaryclinton" xr:uid="{2DDB2603-79A4-3D48-AE40-FDB5F0FBBE60}"/>
    <hyperlink ref="A54" r:id="rId9" display="https://www.politico.com/2016-election/candidate-overview/berniesanders" xr:uid="{87A80A1C-2D70-B942-ADFD-F72F5E50838C}"/>
    <hyperlink ref="A55" r:id="rId10" display="https://www.politico.com/2016-election/candidate-overview/hillaryclinton" xr:uid="{54BB852A-7CA2-234E-BD17-D384CDDC68EE}"/>
    <hyperlink ref="A66" r:id="rId11" display="https://www.politico.com/2016-election/candidate-overview/berniesanders" xr:uid="{C73ACF3B-7C7C-7945-B106-F454ADC29B63}"/>
    <hyperlink ref="A67" r:id="rId12" display="https://www.politico.com/2016-election/candidate-overview/hillaryclinton" xr:uid="{DBCA67CF-EFD8-2640-A268-87636D6269B0}"/>
    <hyperlink ref="A78" r:id="rId13" display="https://www.politico.com/2016-election/candidate-overview/berniesanders" xr:uid="{D2713B89-8F25-A944-AA8E-DE89A7024E3D}"/>
    <hyperlink ref="A79" r:id="rId14" display="https://www.politico.com/2016-election/candidate-overview/hillaryclinton" xr:uid="{A25F0C9C-6093-004B-8E58-F754DFCA61F1}"/>
    <hyperlink ref="A90" r:id="rId15" display="https://www.politico.com/2016-election/candidate-overview/berniesanders" xr:uid="{F96E9336-A8CA-354A-B5AE-94EB09152FE0}"/>
    <hyperlink ref="A91" r:id="rId16" display="https://www.politico.com/2016-election/candidate-overview/hillaryclinton" xr:uid="{CC9A8BDD-D5CE-454E-B8B7-55AC727AF369}"/>
    <hyperlink ref="A102" r:id="rId17" display="https://www.politico.com/2016-election/candidate-overview/berniesanders" xr:uid="{D5F7ECB2-0BA6-4748-B899-B2232A68780C}"/>
    <hyperlink ref="A103" r:id="rId18" display="https://www.politico.com/2016-election/candidate-overview/hillaryclinton" xr:uid="{2F10F0A4-3B28-7442-A56C-7DFA33A02D6F}"/>
    <hyperlink ref="A114" r:id="rId19" display="https://www.politico.com/2016-election/candidate-overview/berniesanders" xr:uid="{A9F03E67-C34A-7545-BD7D-D944DD9B8A9D}"/>
    <hyperlink ref="A115" r:id="rId20" display="https://www.politico.com/2016-election/candidate-overview/hillaryclinton" xr:uid="{D3051A45-0973-E74F-BBC3-0C5055796760}"/>
    <hyperlink ref="A126" r:id="rId21" display="https://twitter.com/intent/tweet?text=Sanders%2065%25,%20Clinton%2035%25%3B%2087%25%20reporting%20in%20Piscataquis%20County%20in%20%23ME%20Dem%20presidential%20caucus.&amp;url=http://politi.co/1KdGzZB&amp;hashtags=election2016" xr:uid="{DC714129-8221-514D-8604-D0873406DE43}"/>
    <hyperlink ref="A127" r:id="rId22" display="http://www.politico.com/2016-election/candidate-overview/berniesanders" xr:uid="{288ED654-BB2E-8444-BAC2-AC1FE2A97F65}"/>
    <hyperlink ref="A128" r:id="rId23" display="http://www.politico.com/2016-election/candidate-overview/hillaryclinton" xr:uid="{2683C364-79DD-FA42-BC83-63D68FB13740}"/>
    <hyperlink ref="A139" r:id="rId24" display="https://twitter.com/intent/tweet?text=Sanders%20carries%20Sagadahoc%20County%20in%20%23ME%20Dem%20presidential%20caucus%3B%20100%25%20reporting.&amp;url=http://politi.co/1KdGzZB&amp;hashtags=election2016" xr:uid="{2AE5C506-F4A0-2A4E-835C-0876BAA6FA6E}"/>
    <hyperlink ref="A140" r:id="rId25" display="http://www.politico.com/2016-election/candidate-overview/berniesanders" xr:uid="{02D34BD9-01C6-A645-93E6-3C87047E3FCF}"/>
    <hyperlink ref="A141" r:id="rId26" display="http://www.politico.com/2016-election/candidate-overview/hillaryclinton" xr:uid="{51628903-17F7-3E48-B8C1-1C66A966116F}"/>
    <hyperlink ref="A152" r:id="rId27" display="https://twitter.com/intent/tweet?text=Sanders%2062%25,%20Clinton%2038%25%3B%2066.7%25%20reporting%20in%20Somerset%20County%20in%20%23ME%20Dem%20presidential%20caucus.&amp;url=http://politi.co/1KdGzZB&amp;hashtags=election2016" xr:uid="{7165A9AB-0CD5-CA4B-A3FF-872E33038908}"/>
    <hyperlink ref="A153" r:id="rId28" display="http://www.politico.com/2016-election/candidate-overview/berniesanders" xr:uid="{F0572D2C-871C-4D48-8F16-125E0E611942}"/>
    <hyperlink ref="A154" r:id="rId29" display="http://www.politico.com/2016-election/candidate-overview/hillaryclinton" xr:uid="{E9659E68-0DCF-BE41-AC6B-8AAC07CA9DA4}"/>
    <hyperlink ref="A165" r:id="rId30" display="https://twitter.com/intent/tweet?text=Sanders%2073.3%25,%20Clinton%2026.7%25%3B%2092.9%25%20reporting%20in%20Waldo%20County%20in%20%23ME%20Dem%20presidential%20caucus.&amp;url=http://politi.co/1KdGzZB&amp;hashtags=election2016" xr:uid="{CE364CBA-7E7D-114D-A2B6-70926338B24A}"/>
    <hyperlink ref="A166" r:id="rId31" display="http://www.politico.com/2016-election/candidate-overview/berniesanders" xr:uid="{DD6D2B9B-3230-B243-B928-C26AF6B88B26}"/>
    <hyperlink ref="A167" r:id="rId32" display="http://www.politico.com/2016-election/candidate-overview/hillaryclinton" xr:uid="{7C6C2ACD-369F-324B-8147-33C0D0CA6384}"/>
    <hyperlink ref="A178" r:id="rId33" display="https://twitter.com/intent/tweet?text=Sanders%2069.9%25,%20Clinton%2030.1%25%3B%2081.3%25%20reporting%20in%20Washington%20County%20in%20%23ME%20Dem%20presidential%20caucus.&amp;url=http://politi.co/1KdGzZB&amp;hashtags=election2016" xr:uid="{B4DF168D-D48B-7042-9CA8-02B6EF7CB442}"/>
    <hyperlink ref="A179" r:id="rId34" display="http://www.politico.com/2016-election/candidate-overview/berniesanders" xr:uid="{1CFF3BEC-E89C-724B-8E11-E6539BDB75D8}"/>
    <hyperlink ref="A180" r:id="rId35" display="http://www.politico.com/2016-election/candidate-overview/hillaryclinton" xr:uid="{24E028D7-6FA6-364F-A958-1CE7ADB4DB6C}"/>
    <hyperlink ref="A191" r:id="rId36" display="https://twitter.com/intent/tweet?text=Sanders%2065.2%25,%20Clinton%2034.6%25%3B%2097.7%25%20reporting%20in%20York%20County%20in%20%23ME%20Dem%20presidential%20caucus.&amp;url=http://politi.co/1KdGzZB&amp;hashtags=election2016" xr:uid="{53C07A86-F823-9143-A174-287E9A7B22B2}"/>
    <hyperlink ref="A192" r:id="rId37" display="http://www.politico.com/2016-election/candidate-overview/berniesanders" xr:uid="{3C41DA62-0EE0-8C46-94F2-C0FC7E8CF35D}"/>
    <hyperlink ref="A193" r:id="rId38" display="http://www.politico.com/2016-election/candidate-overview/hillaryclinton" xr:uid="{7B9028EF-E499-754E-91F9-D7657986FD9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6BE4-4DCA-8441-B1CB-EBE9412B8810}">
  <dimension ref="A1:D14"/>
  <sheetViews>
    <sheetView workbookViewId="0">
      <selection sqref="A1:D14"/>
    </sheetView>
  </sheetViews>
  <sheetFormatPr baseColWidth="10" defaultRowHeight="16" x14ac:dyDescent="0.2"/>
  <sheetData>
    <row r="1" spans="1:4" x14ac:dyDescent="0.2">
      <c r="A1" s="5" t="s">
        <v>23</v>
      </c>
      <c r="B1" s="5" t="s">
        <v>24</v>
      </c>
      <c r="C1" s="5" t="s">
        <v>25</v>
      </c>
      <c r="D1" s="5" t="s">
        <v>26</v>
      </c>
    </row>
    <row r="2" spans="1:4" ht="18" x14ac:dyDescent="0.2">
      <c r="A2" s="2" t="s">
        <v>4</v>
      </c>
      <c r="B2" s="3">
        <v>0.36199999999999999</v>
      </c>
      <c r="C2" s="4">
        <v>11729</v>
      </c>
      <c r="D2" s="4">
        <v>13</v>
      </c>
    </row>
    <row r="3" spans="1:4" ht="18" x14ac:dyDescent="0.2">
      <c r="A3" s="2" t="s">
        <v>5</v>
      </c>
      <c r="B3" s="3">
        <v>0.31900000000000001</v>
      </c>
      <c r="C3" s="4">
        <v>10361</v>
      </c>
      <c r="D3" s="4">
        <v>9</v>
      </c>
    </row>
    <row r="4" spans="1:4" ht="18" x14ac:dyDescent="0.2">
      <c r="A4" s="2" t="s">
        <v>7</v>
      </c>
      <c r="B4" s="3">
        <v>0.129</v>
      </c>
      <c r="C4" s="4">
        <v>4190</v>
      </c>
      <c r="D4" s="4">
        <v>2</v>
      </c>
    </row>
    <row r="5" spans="1:4" ht="18" x14ac:dyDescent="0.2">
      <c r="A5" s="2" t="s">
        <v>6</v>
      </c>
      <c r="B5" s="3">
        <v>0.127</v>
      </c>
      <c r="C5" s="4">
        <v>4123</v>
      </c>
      <c r="D5" s="4">
        <v>0</v>
      </c>
    </row>
    <row r="6" spans="1:4" ht="18" x14ac:dyDescent="0.2">
      <c r="A6" s="2" t="s">
        <v>8</v>
      </c>
      <c r="B6" s="3">
        <v>1.2999999999999999E-2</v>
      </c>
      <c r="C6" s="4">
        <v>410</v>
      </c>
      <c r="D6" s="4">
        <v>0</v>
      </c>
    </row>
    <row r="7" spans="1:4" x14ac:dyDescent="0.2">
      <c r="A7" s="5" t="s">
        <v>9</v>
      </c>
    </row>
    <row r="8" spans="1:4" ht="18" x14ac:dyDescent="0.2">
      <c r="A8" s="2" t="s">
        <v>10</v>
      </c>
      <c r="B8" s="3">
        <v>2.7E-2</v>
      </c>
      <c r="C8" s="4">
        <v>862</v>
      </c>
      <c r="D8" s="4">
        <v>0</v>
      </c>
    </row>
    <row r="9" spans="1:4" ht="18" x14ac:dyDescent="0.2">
      <c r="A9" s="2" t="s">
        <v>11</v>
      </c>
      <c r="B9" s="3">
        <v>1.6E-2</v>
      </c>
      <c r="C9" s="4">
        <v>503</v>
      </c>
      <c r="D9" s="4">
        <v>0</v>
      </c>
    </row>
    <row r="10" spans="1:4" ht="18" x14ac:dyDescent="0.2">
      <c r="A10" s="2" t="s">
        <v>12</v>
      </c>
      <c r="B10" s="3">
        <v>3.0000000000000001E-3</v>
      </c>
      <c r="C10" s="4">
        <v>102</v>
      </c>
      <c r="D10" s="4">
        <v>0</v>
      </c>
    </row>
    <row r="11" spans="1:4" ht="18" x14ac:dyDescent="0.2">
      <c r="A11" s="2" t="s">
        <v>13</v>
      </c>
      <c r="B11" s="3">
        <v>2E-3</v>
      </c>
      <c r="C11" s="4">
        <v>74</v>
      </c>
      <c r="D11" s="4">
        <v>0</v>
      </c>
    </row>
    <row r="12" spans="1:4" ht="18" x14ac:dyDescent="0.2">
      <c r="A12" s="2" t="s">
        <v>14</v>
      </c>
      <c r="B12" s="3">
        <v>1E-3</v>
      </c>
      <c r="C12" s="4">
        <v>31</v>
      </c>
      <c r="D12" s="4">
        <v>0</v>
      </c>
    </row>
    <row r="13" spans="1:4" ht="18" x14ac:dyDescent="0.2">
      <c r="A13" s="2" t="s">
        <v>16</v>
      </c>
      <c r="B13" s="3">
        <v>1E-3</v>
      </c>
      <c r="C13" s="4">
        <v>24</v>
      </c>
      <c r="D13" s="4">
        <v>0</v>
      </c>
    </row>
    <row r="14" spans="1:4" ht="18" x14ac:dyDescent="0.2">
      <c r="A14" s="2" t="s">
        <v>15</v>
      </c>
      <c r="B14" s="3">
        <v>1E-3</v>
      </c>
      <c r="C14" s="4">
        <v>22</v>
      </c>
      <c r="D14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4275-C94F-6046-91BF-D850DAACC174}">
  <dimension ref="A1:D14"/>
  <sheetViews>
    <sheetView workbookViewId="0">
      <selection activeCell="I29" sqref="I29"/>
    </sheetView>
  </sheetViews>
  <sheetFormatPr baseColWidth="10" defaultRowHeight="16" x14ac:dyDescent="0.2"/>
  <sheetData>
    <row r="1" spans="1:4" x14ac:dyDescent="0.2">
      <c r="A1" s="5" t="s">
        <v>23</v>
      </c>
      <c r="B1" s="5" t="s">
        <v>24</v>
      </c>
      <c r="C1" s="5" t="s">
        <v>25</v>
      </c>
      <c r="D1" s="5" t="s">
        <v>26</v>
      </c>
    </row>
    <row r="2" spans="1:4" ht="18" x14ac:dyDescent="0.2">
      <c r="A2" s="2" t="s">
        <v>5</v>
      </c>
      <c r="B2" s="3">
        <v>0.33900000000000002</v>
      </c>
      <c r="C2" s="4">
        <v>22168</v>
      </c>
      <c r="D2" s="4">
        <v>9</v>
      </c>
    </row>
    <row r="3" spans="1:4" ht="18" x14ac:dyDescent="0.2">
      <c r="A3" s="2" t="s">
        <v>4</v>
      </c>
      <c r="B3" s="3">
        <v>0.314</v>
      </c>
      <c r="C3" s="4">
        <v>20554</v>
      </c>
      <c r="D3" s="4">
        <v>13</v>
      </c>
    </row>
    <row r="4" spans="1:4" ht="18" x14ac:dyDescent="0.2">
      <c r="A4" s="2" t="s">
        <v>7</v>
      </c>
      <c r="B4" s="3">
        <v>0.19400000000000001</v>
      </c>
      <c r="C4" s="4">
        <v>12701</v>
      </c>
      <c r="D4" s="4">
        <v>2</v>
      </c>
    </row>
    <row r="5" spans="1:4" ht="18" x14ac:dyDescent="0.2">
      <c r="A5" s="2" t="s">
        <v>6</v>
      </c>
      <c r="B5" s="3">
        <v>0.10299999999999999</v>
      </c>
      <c r="C5" s="4">
        <v>6765</v>
      </c>
      <c r="D5" s="4">
        <v>0</v>
      </c>
    </row>
    <row r="6" spans="1:4" ht="18" x14ac:dyDescent="0.2">
      <c r="A6" s="2" t="s">
        <v>8</v>
      </c>
      <c r="B6" s="3">
        <v>6.0000000000000001E-3</v>
      </c>
      <c r="C6" s="4">
        <v>406</v>
      </c>
      <c r="D6" s="4">
        <v>0</v>
      </c>
    </row>
    <row r="7" spans="1:4" x14ac:dyDescent="0.2">
      <c r="A7" s="5" t="s">
        <v>9</v>
      </c>
    </row>
    <row r="8" spans="1:4" ht="18" x14ac:dyDescent="0.2">
      <c r="A8" s="2" t="s">
        <v>10</v>
      </c>
      <c r="B8" s="3">
        <v>2.3E-2</v>
      </c>
      <c r="C8" s="4">
        <v>1521</v>
      </c>
      <c r="D8" s="4">
        <v>0</v>
      </c>
    </row>
    <row r="9" spans="1:4" ht="18" x14ac:dyDescent="0.2">
      <c r="A9" s="2" t="s">
        <v>11</v>
      </c>
      <c r="B9" s="3">
        <v>1.4999999999999999E-2</v>
      </c>
      <c r="C9" s="4">
        <v>954</v>
      </c>
      <c r="D9" s="4">
        <v>0</v>
      </c>
    </row>
    <row r="10" spans="1:4" ht="18" x14ac:dyDescent="0.2">
      <c r="A10" s="2" t="s">
        <v>12</v>
      </c>
      <c r="B10" s="3">
        <v>2E-3</v>
      </c>
      <c r="C10" s="4">
        <v>145</v>
      </c>
      <c r="D10" s="4">
        <v>0</v>
      </c>
    </row>
    <row r="11" spans="1:4" ht="18" x14ac:dyDescent="0.2">
      <c r="A11" s="2" t="s">
        <v>13</v>
      </c>
      <c r="B11" s="3">
        <v>1E-3</v>
      </c>
      <c r="C11" s="4">
        <v>63</v>
      </c>
      <c r="D11" s="4">
        <v>0</v>
      </c>
    </row>
    <row r="12" spans="1:4" ht="18" x14ac:dyDescent="0.2">
      <c r="A12" s="2" t="s">
        <v>16</v>
      </c>
      <c r="B12" s="3">
        <v>1E-3</v>
      </c>
      <c r="C12" s="4">
        <v>53</v>
      </c>
      <c r="D12" s="4">
        <v>0</v>
      </c>
    </row>
    <row r="13" spans="1:4" ht="18" x14ac:dyDescent="0.2">
      <c r="A13" s="2" t="s">
        <v>15</v>
      </c>
      <c r="B13" s="3">
        <v>1E-3</v>
      </c>
      <c r="C13" s="4">
        <v>42</v>
      </c>
      <c r="D13" s="4">
        <v>0</v>
      </c>
    </row>
    <row r="14" spans="1:4" ht="18" x14ac:dyDescent="0.2">
      <c r="A14" s="2" t="s">
        <v>14</v>
      </c>
      <c r="B14" s="6">
        <v>0</v>
      </c>
      <c r="C14" s="4">
        <v>31</v>
      </c>
      <c r="D14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0C03-EA39-4B4B-AEDF-C0BE08B76BB2}">
  <dimension ref="A1:D14"/>
  <sheetViews>
    <sheetView workbookViewId="0">
      <selection sqref="A1:D14"/>
    </sheetView>
  </sheetViews>
  <sheetFormatPr baseColWidth="10" defaultRowHeight="16" x14ac:dyDescent="0.2"/>
  <sheetData>
    <row r="1" spans="1:4" x14ac:dyDescent="0.2">
      <c r="A1" s="5" t="s">
        <v>23</v>
      </c>
      <c r="B1" s="5" t="s">
        <v>24</v>
      </c>
      <c r="C1" s="5" t="s">
        <v>25</v>
      </c>
      <c r="D1" s="5" t="s">
        <v>26</v>
      </c>
    </row>
    <row r="2" spans="1:4" ht="18" x14ac:dyDescent="0.2">
      <c r="A2" s="2" t="s">
        <v>4</v>
      </c>
      <c r="B2" s="3">
        <v>0.35199999999999998</v>
      </c>
      <c r="C2" s="4">
        <v>3895</v>
      </c>
      <c r="D2" s="4">
        <v>13</v>
      </c>
    </row>
    <row r="3" spans="1:4" ht="18" x14ac:dyDescent="0.2">
      <c r="A3" s="2" t="s">
        <v>5</v>
      </c>
      <c r="B3" s="3">
        <v>0.313</v>
      </c>
      <c r="C3" s="4">
        <v>3469</v>
      </c>
      <c r="D3" s="4">
        <v>9</v>
      </c>
    </row>
    <row r="4" spans="1:4" ht="18" x14ac:dyDescent="0.2">
      <c r="A4" s="2" t="s">
        <v>6</v>
      </c>
      <c r="B4" s="3">
        <v>0.153</v>
      </c>
      <c r="C4" s="4">
        <v>1692</v>
      </c>
      <c r="D4" s="4">
        <v>0</v>
      </c>
    </row>
    <row r="5" spans="1:4" ht="18" x14ac:dyDescent="0.2">
      <c r="A5" s="2" t="s">
        <v>7</v>
      </c>
      <c r="B5" s="3">
        <v>0.123</v>
      </c>
      <c r="C5" s="4">
        <v>1363</v>
      </c>
      <c r="D5" s="4">
        <v>2</v>
      </c>
    </row>
    <row r="6" spans="1:4" ht="18" x14ac:dyDescent="0.2">
      <c r="A6" s="2" t="s">
        <v>8</v>
      </c>
      <c r="B6" s="3">
        <v>1.4E-2</v>
      </c>
      <c r="C6" s="4">
        <v>152</v>
      </c>
      <c r="D6" s="4">
        <v>0</v>
      </c>
    </row>
    <row r="7" spans="1:4" x14ac:dyDescent="0.2">
      <c r="A7" s="5" t="s">
        <v>9</v>
      </c>
    </row>
    <row r="8" spans="1:4" ht="18" x14ac:dyDescent="0.2">
      <c r="A8" s="2" t="s">
        <v>10</v>
      </c>
      <c r="B8" s="3">
        <v>2.1000000000000001E-2</v>
      </c>
      <c r="C8" s="4">
        <v>238</v>
      </c>
      <c r="D8" s="4">
        <v>0</v>
      </c>
    </row>
    <row r="9" spans="1:4" ht="18" x14ac:dyDescent="0.2">
      <c r="A9" s="2" t="s">
        <v>11</v>
      </c>
      <c r="B9" s="3">
        <v>1.2E-2</v>
      </c>
      <c r="C9" s="4">
        <v>138</v>
      </c>
      <c r="D9" s="4">
        <v>0</v>
      </c>
    </row>
    <row r="10" spans="1:4" ht="18" x14ac:dyDescent="0.2">
      <c r="A10" s="2" t="s">
        <v>12</v>
      </c>
      <c r="B10" s="3">
        <v>4.0000000000000001E-3</v>
      </c>
      <c r="C10" s="4">
        <v>40</v>
      </c>
      <c r="D10" s="4">
        <v>0</v>
      </c>
    </row>
    <row r="11" spans="1:4" ht="18" x14ac:dyDescent="0.2">
      <c r="A11" s="2" t="s">
        <v>16</v>
      </c>
      <c r="B11" s="3">
        <v>3.0000000000000001E-3</v>
      </c>
      <c r="C11" s="4">
        <v>34</v>
      </c>
      <c r="D11" s="4">
        <v>0</v>
      </c>
    </row>
    <row r="12" spans="1:4" ht="18" x14ac:dyDescent="0.2">
      <c r="A12" s="2" t="s">
        <v>13</v>
      </c>
      <c r="B12" s="3">
        <v>2E-3</v>
      </c>
      <c r="C12" s="4">
        <v>19</v>
      </c>
      <c r="D12" s="4">
        <v>0</v>
      </c>
    </row>
    <row r="13" spans="1:4" ht="18" x14ac:dyDescent="0.2">
      <c r="A13" s="2" t="s">
        <v>14</v>
      </c>
      <c r="B13" s="3">
        <v>2E-3</v>
      </c>
      <c r="C13" s="4">
        <v>19</v>
      </c>
      <c r="D13" s="4">
        <v>0</v>
      </c>
    </row>
    <row r="14" spans="1:4" ht="18" x14ac:dyDescent="0.2">
      <c r="A14" s="2" t="s">
        <v>15</v>
      </c>
      <c r="B14" s="3">
        <v>1E-3</v>
      </c>
      <c r="C14" s="4">
        <v>12</v>
      </c>
      <c r="D14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9BBD-EE38-CE49-9B58-2D2C6F33C7DF}">
  <dimension ref="A1:D14"/>
  <sheetViews>
    <sheetView workbookViewId="0">
      <selection sqref="A1:D14"/>
    </sheetView>
  </sheetViews>
  <sheetFormatPr baseColWidth="10" defaultRowHeight="16" x14ac:dyDescent="0.2"/>
  <sheetData>
    <row r="1" spans="1:4" x14ac:dyDescent="0.2">
      <c r="A1" s="5" t="s">
        <v>23</v>
      </c>
      <c r="B1" s="5" t="s">
        <v>24</v>
      </c>
      <c r="C1" s="5" t="s">
        <v>25</v>
      </c>
      <c r="D1" s="5" t="s">
        <v>26</v>
      </c>
    </row>
    <row r="2" spans="1:4" ht="18" x14ac:dyDescent="0.2">
      <c r="A2" s="2" t="s">
        <v>4</v>
      </c>
      <c r="B2" s="3">
        <v>0.34100000000000003</v>
      </c>
      <c r="C2" s="4">
        <v>2274</v>
      </c>
      <c r="D2" s="4">
        <v>13</v>
      </c>
    </row>
    <row r="3" spans="1:4" ht="18" x14ac:dyDescent="0.2">
      <c r="A3" s="2" t="s">
        <v>5</v>
      </c>
      <c r="B3" s="6">
        <v>0.3</v>
      </c>
      <c r="C3" s="4">
        <v>2004</v>
      </c>
      <c r="D3" s="4">
        <v>9</v>
      </c>
    </row>
    <row r="4" spans="1:4" ht="18" x14ac:dyDescent="0.2">
      <c r="A4" s="2" t="s">
        <v>7</v>
      </c>
      <c r="B4" s="3">
        <v>0.187</v>
      </c>
      <c r="C4" s="4">
        <v>1245</v>
      </c>
      <c r="D4" s="4">
        <v>2</v>
      </c>
    </row>
    <row r="5" spans="1:4" ht="18" x14ac:dyDescent="0.2">
      <c r="A5" s="2" t="s">
        <v>6</v>
      </c>
      <c r="B5" s="3">
        <v>0.124</v>
      </c>
      <c r="C5" s="4">
        <v>830</v>
      </c>
      <c r="D5" s="4">
        <v>0</v>
      </c>
    </row>
    <row r="6" spans="1:4" ht="18" x14ac:dyDescent="0.2">
      <c r="A6" s="2" t="s">
        <v>8</v>
      </c>
      <c r="B6" s="6">
        <v>0.01</v>
      </c>
      <c r="C6" s="4">
        <v>69</v>
      </c>
      <c r="D6" s="4">
        <v>0</v>
      </c>
    </row>
    <row r="7" spans="1:4" x14ac:dyDescent="0.2">
      <c r="A7" s="5" t="s">
        <v>9</v>
      </c>
    </row>
    <row r="8" spans="1:4" ht="18" x14ac:dyDescent="0.2">
      <c r="A8" s="2" t="s">
        <v>10</v>
      </c>
      <c r="B8" s="3">
        <v>1.9E-2</v>
      </c>
      <c r="C8" s="4">
        <v>128</v>
      </c>
      <c r="D8" s="4">
        <v>0</v>
      </c>
    </row>
    <row r="9" spans="1:4" ht="18" x14ac:dyDescent="0.2">
      <c r="A9" s="2" t="s">
        <v>11</v>
      </c>
      <c r="B9" s="3">
        <v>1.4E-2</v>
      </c>
      <c r="C9" s="4">
        <v>94</v>
      </c>
      <c r="D9" s="4">
        <v>0</v>
      </c>
    </row>
    <row r="10" spans="1:4" ht="18" x14ac:dyDescent="0.2">
      <c r="A10" s="2" t="s">
        <v>12</v>
      </c>
      <c r="B10" s="3">
        <v>2E-3</v>
      </c>
      <c r="C10" s="4">
        <v>12</v>
      </c>
      <c r="D10" s="4">
        <v>0</v>
      </c>
    </row>
    <row r="11" spans="1:4" ht="18" x14ac:dyDescent="0.2">
      <c r="A11" s="2" t="s">
        <v>13</v>
      </c>
      <c r="B11" s="3">
        <v>1E-3</v>
      </c>
      <c r="C11" s="4">
        <v>10</v>
      </c>
      <c r="D11" s="4">
        <v>0</v>
      </c>
    </row>
    <row r="12" spans="1:4" ht="18" x14ac:dyDescent="0.2">
      <c r="A12" s="2" t="s">
        <v>16</v>
      </c>
      <c r="B12" s="6">
        <v>0</v>
      </c>
      <c r="C12" s="4">
        <v>3</v>
      </c>
      <c r="D12" s="4">
        <v>0</v>
      </c>
    </row>
    <row r="13" spans="1:4" ht="18" x14ac:dyDescent="0.2">
      <c r="A13" s="2" t="s">
        <v>14</v>
      </c>
      <c r="B13" s="6">
        <v>0</v>
      </c>
      <c r="C13" s="4">
        <v>3</v>
      </c>
      <c r="D13" s="4">
        <v>0</v>
      </c>
    </row>
    <row r="14" spans="1:4" ht="18" x14ac:dyDescent="0.2">
      <c r="A14" s="2" t="s">
        <v>15</v>
      </c>
      <c r="B14" s="6">
        <v>0</v>
      </c>
      <c r="C14" s="4">
        <v>0</v>
      </c>
      <c r="D14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6DC7-EB97-6C4C-B3D0-BF12C7771A60}">
  <dimension ref="A1:D13"/>
  <sheetViews>
    <sheetView workbookViewId="0">
      <selection activeCell="N21" sqref="N21"/>
    </sheetView>
  </sheetViews>
  <sheetFormatPr baseColWidth="10" defaultRowHeight="16" x14ac:dyDescent="0.2"/>
  <sheetData>
    <row r="1" spans="1:4" ht="18" x14ac:dyDescent="0.2">
      <c r="A1" s="2" t="s">
        <v>4</v>
      </c>
      <c r="B1" s="7">
        <v>0.34599999999999997</v>
      </c>
      <c r="C1" s="8">
        <v>2138</v>
      </c>
      <c r="D1" s="8">
        <v>13</v>
      </c>
    </row>
    <row r="2" spans="1:4" ht="18" x14ac:dyDescent="0.2">
      <c r="A2" s="2" t="s">
        <v>5</v>
      </c>
      <c r="B2" s="7">
        <v>0.32700000000000001</v>
      </c>
      <c r="C2" s="8">
        <v>2020</v>
      </c>
      <c r="D2" s="8">
        <v>9</v>
      </c>
    </row>
    <row r="3" spans="1:4" ht="18" x14ac:dyDescent="0.2">
      <c r="A3" s="2" t="s">
        <v>7</v>
      </c>
      <c r="B3" s="7">
        <v>0.159</v>
      </c>
      <c r="C3" s="8">
        <v>979</v>
      </c>
      <c r="D3" s="8">
        <v>2</v>
      </c>
    </row>
    <row r="4" spans="1:4" ht="18" x14ac:dyDescent="0.2">
      <c r="A4" s="2" t="s">
        <v>6</v>
      </c>
      <c r="B4" s="7">
        <v>0.122</v>
      </c>
      <c r="C4" s="8">
        <v>753</v>
      </c>
      <c r="D4" s="8">
        <v>0</v>
      </c>
    </row>
    <row r="5" spans="1:4" ht="18" x14ac:dyDescent="0.2">
      <c r="A5" s="2" t="s">
        <v>8</v>
      </c>
      <c r="B5" s="7">
        <v>8.0000000000000002E-3</v>
      </c>
      <c r="C5" s="8">
        <v>47</v>
      </c>
      <c r="D5" s="8">
        <v>0</v>
      </c>
    </row>
    <row r="6" spans="1:4" x14ac:dyDescent="0.2">
      <c r="A6" s="5" t="s">
        <v>9</v>
      </c>
    </row>
    <row r="7" spans="1:4" ht="18" x14ac:dyDescent="0.2">
      <c r="A7" s="2" t="s">
        <v>10</v>
      </c>
      <c r="B7" s="7">
        <v>1.9E-2</v>
      </c>
      <c r="C7" s="8">
        <v>117</v>
      </c>
      <c r="D7" s="8">
        <v>0</v>
      </c>
    </row>
    <row r="8" spans="1:4" ht="18" x14ac:dyDescent="0.2">
      <c r="A8" s="2" t="s">
        <v>11</v>
      </c>
      <c r="B8" s="7">
        <v>1.2E-2</v>
      </c>
      <c r="C8" s="8">
        <v>77</v>
      </c>
      <c r="D8" s="8">
        <v>0</v>
      </c>
    </row>
    <row r="9" spans="1:4" ht="18" x14ac:dyDescent="0.2">
      <c r="A9" s="2" t="s">
        <v>16</v>
      </c>
      <c r="B9" s="7">
        <v>3.0000000000000001E-3</v>
      </c>
      <c r="C9" s="8">
        <v>20</v>
      </c>
      <c r="D9" s="8">
        <v>0</v>
      </c>
    </row>
    <row r="10" spans="1:4" ht="18" x14ac:dyDescent="0.2">
      <c r="A10" s="2" t="s">
        <v>12</v>
      </c>
      <c r="B10" s="7">
        <v>2E-3</v>
      </c>
      <c r="C10" s="8">
        <v>12</v>
      </c>
      <c r="D10" s="8">
        <v>0</v>
      </c>
    </row>
    <row r="11" spans="1:4" ht="18" x14ac:dyDescent="0.2">
      <c r="A11" s="2" t="s">
        <v>13</v>
      </c>
      <c r="B11" s="7">
        <v>1E-3</v>
      </c>
      <c r="C11" s="8">
        <v>5</v>
      </c>
      <c r="D11" s="8">
        <v>0</v>
      </c>
    </row>
    <row r="12" spans="1:4" ht="18" x14ac:dyDescent="0.2">
      <c r="A12" s="2" t="s">
        <v>15</v>
      </c>
      <c r="B12" s="7">
        <v>1E-3</v>
      </c>
      <c r="C12" s="8">
        <v>4</v>
      </c>
      <c r="D12" s="8">
        <v>0</v>
      </c>
    </row>
    <row r="13" spans="1:4" ht="18" x14ac:dyDescent="0.2">
      <c r="A13" s="2" t="s">
        <v>14</v>
      </c>
      <c r="B13" s="9">
        <v>0</v>
      </c>
      <c r="C13" s="8">
        <v>1</v>
      </c>
      <c r="D13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86FD-F42F-2146-9419-FF50A1D7901F}">
  <dimension ref="A1:D14"/>
  <sheetViews>
    <sheetView workbookViewId="0">
      <selection sqref="A1:D14"/>
    </sheetView>
  </sheetViews>
  <sheetFormatPr baseColWidth="10" defaultRowHeight="16" x14ac:dyDescent="0.2"/>
  <sheetData>
    <row r="1" spans="1:4" x14ac:dyDescent="0.2">
      <c r="A1" s="5" t="s">
        <v>23</v>
      </c>
      <c r="B1" s="5" t="s">
        <v>24</v>
      </c>
      <c r="C1" s="5" t="s">
        <v>25</v>
      </c>
      <c r="D1" s="5" t="s">
        <v>26</v>
      </c>
    </row>
    <row r="2" spans="1:4" ht="18" x14ac:dyDescent="0.2">
      <c r="A2" s="2" t="s">
        <v>4</v>
      </c>
      <c r="B2" s="3">
        <v>0.36299999999999999</v>
      </c>
      <c r="C2" s="4">
        <v>5651</v>
      </c>
      <c r="D2" s="4">
        <v>13</v>
      </c>
    </row>
    <row r="3" spans="1:4" ht="18" x14ac:dyDescent="0.2">
      <c r="A3" s="2" t="s">
        <v>5</v>
      </c>
      <c r="B3" s="3">
        <v>0.307</v>
      </c>
      <c r="C3" s="4">
        <v>4775</v>
      </c>
      <c r="D3" s="4">
        <v>9</v>
      </c>
    </row>
    <row r="4" spans="1:4" ht="18" x14ac:dyDescent="0.2">
      <c r="A4" s="2" t="s">
        <v>7</v>
      </c>
      <c r="B4" s="3">
        <v>0.14399999999999999</v>
      </c>
      <c r="C4" s="4">
        <v>2243</v>
      </c>
      <c r="D4" s="4">
        <v>2</v>
      </c>
    </row>
    <row r="5" spans="1:4" ht="18" x14ac:dyDescent="0.2">
      <c r="A5" s="2" t="s">
        <v>6</v>
      </c>
      <c r="B5" s="3">
        <v>0.13200000000000001</v>
      </c>
      <c r="C5" s="4">
        <v>2062</v>
      </c>
      <c r="D5" s="4">
        <v>0</v>
      </c>
    </row>
    <row r="6" spans="1:4" ht="18" x14ac:dyDescent="0.2">
      <c r="A6" s="2" t="s">
        <v>8</v>
      </c>
      <c r="B6" s="3">
        <v>1.2E-2</v>
      </c>
      <c r="C6" s="4">
        <v>185</v>
      </c>
      <c r="D6" s="4">
        <v>0</v>
      </c>
    </row>
    <row r="7" spans="1:4" x14ac:dyDescent="0.2">
      <c r="A7" s="5" t="s">
        <v>9</v>
      </c>
    </row>
    <row r="8" spans="1:4" ht="18" x14ac:dyDescent="0.2">
      <c r="A8" s="2" t="s">
        <v>10</v>
      </c>
      <c r="B8" s="6">
        <v>0.02</v>
      </c>
      <c r="C8" s="4">
        <v>314</v>
      </c>
      <c r="D8" s="4">
        <v>0</v>
      </c>
    </row>
    <row r="9" spans="1:4" ht="18" x14ac:dyDescent="0.2">
      <c r="A9" s="2" t="s">
        <v>11</v>
      </c>
      <c r="B9" s="3">
        <v>1.2999999999999999E-2</v>
      </c>
      <c r="C9" s="4">
        <v>199</v>
      </c>
      <c r="D9" s="4">
        <v>0</v>
      </c>
    </row>
    <row r="10" spans="1:4" ht="18" x14ac:dyDescent="0.2">
      <c r="A10" s="2" t="s">
        <v>12</v>
      </c>
      <c r="B10" s="3">
        <v>4.0000000000000001E-3</v>
      </c>
      <c r="C10" s="4">
        <v>57</v>
      </c>
      <c r="D10" s="4">
        <v>0</v>
      </c>
    </row>
    <row r="11" spans="1:4" ht="18" x14ac:dyDescent="0.2">
      <c r="A11" s="2" t="s">
        <v>13</v>
      </c>
      <c r="B11" s="3">
        <v>3.0000000000000001E-3</v>
      </c>
      <c r="C11" s="4">
        <v>41</v>
      </c>
      <c r="D11" s="4">
        <v>0</v>
      </c>
    </row>
    <row r="12" spans="1:4" ht="18" x14ac:dyDescent="0.2">
      <c r="A12" s="2" t="s">
        <v>14</v>
      </c>
      <c r="B12" s="3">
        <v>1E-3</v>
      </c>
      <c r="C12" s="4">
        <v>15</v>
      </c>
      <c r="D12" s="4">
        <v>0</v>
      </c>
    </row>
    <row r="13" spans="1:4" ht="18" x14ac:dyDescent="0.2">
      <c r="A13" s="2" t="s">
        <v>15</v>
      </c>
      <c r="B13" s="3">
        <v>1E-3</v>
      </c>
      <c r="C13" s="4">
        <v>12</v>
      </c>
      <c r="D13" s="4">
        <v>0</v>
      </c>
    </row>
    <row r="14" spans="1:4" ht="18" x14ac:dyDescent="0.2">
      <c r="A14" s="2" t="s">
        <v>16</v>
      </c>
      <c r="B14" s="3">
        <v>1E-3</v>
      </c>
      <c r="C14" s="4">
        <v>11</v>
      </c>
      <c r="D14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Sheet20</vt:lpstr>
      <vt:lpstr>Maine_2016</vt:lpstr>
      <vt:lpstr>YORK COUNTY_2020</vt:lpstr>
      <vt:lpstr>CUMBERLAND COUNTY_2020</vt:lpstr>
      <vt:lpstr>ANDROSCOGGIN COUNTY_2020</vt:lpstr>
      <vt:lpstr>SAGADAHOC COUNTY_2020</vt:lpstr>
      <vt:lpstr>LINCOLN COUNTY_2020</vt:lpstr>
      <vt:lpstr>KENNEBEC COUNTY_2020</vt:lpstr>
      <vt:lpstr>KNOX COUNTY_2020</vt:lpstr>
      <vt:lpstr>WALDO COUNTY_2020</vt:lpstr>
      <vt:lpstr>HANCOCK COUNTY_2020</vt:lpstr>
      <vt:lpstr>WASHINGTON COUNTY_2020</vt:lpstr>
      <vt:lpstr>PENOBSCOT COUNTY_2020</vt:lpstr>
      <vt:lpstr>AROOSTOOK COUNTY_2020</vt:lpstr>
      <vt:lpstr>OXFORD_2020</vt:lpstr>
      <vt:lpstr>FRANKLIN_2020</vt:lpstr>
      <vt:lpstr>SOMERSET_2020</vt:lpstr>
      <vt:lpstr>PISCATAQUIS_2020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 Takeshima</dc:creator>
  <cp:lastModifiedBy>Shota Takeshima</cp:lastModifiedBy>
  <dcterms:created xsi:type="dcterms:W3CDTF">2020-04-23T16:02:56Z</dcterms:created>
  <dcterms:modified xsi:type="dcterms:W3CDTF">2020-04-23T16:52:13Z</dcterms:modified>
</cp:coreProperties>
</file>