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19440" windowHeight="9615"/>
  </bookViews>
  <sheets>
    <sheet name="Octubre" sheetId="1" r:id="rId1"/>
    <sheet name="ParticipaClases" sheetId="2" r:id="rId2"/>
    <sheet name="ParticiII" sheetId="3" r:id="rId3"/>
  </sheets>
  <calcPr calcId="145621"/>
</workbook>
</file>

<file path=xl/calcChain.xml><?xml version="1.0" encoding="utf-8"?>
<calcChain xmlns="http://schemas.openxmlformats.org/spreadsheetml/2006/main"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11" i="1"/>
  <c r="Y54" i="1" l="1"/>
  <c r="K54" i="1"/>
  <c r="K55" i="1"/>
  <c r="Y55" i="1" s="1"/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7" i="2"/>
  <c r="K53" i="1" l="1"/>
  <c r="Y53" i="1" s="1"/>
  <c r="K51" i="1"/>
  <c r="Y51" i="1" s="1"/>
  <c r="K47" i="1"/>
  <c r="Y47" i="1" s="1"/>
  <c r="K45" i="1"/>
  <c r="Y45" i="1" s="1"/>
  <c r="K43" i="1"/>
  <c r="Y43" i="1" s="1"/>
  <c r="K39" i="1"/>
  <c r="Y39" i="1" s="1"/>
  <c r="K37" i="1"/>
  <c r="Y37" i="1" s="1"/>
  <c r="K35" i="1"/>
  <c r="Y35" i="1" s="1"/>
  <c r="K31" i="1"/>
  <c r="Y31" i="1" s="1"/>
  <c r="K29" i="1"/>
  <c r="Y29" i="1" s="1"/>
  <c r="K30" i="1"/>
  <c r="Y30" i="1" s="1"/>
  <c r="K32" i="1"/>
  <c r="Y32" i="1" s="1"/>
  <c r="K33" i="1"/>
  <c r="Y33" i="1" s="1"/>
  <c r="K34" i="1"/>
  <c r="Y34" i="1" s="1"/>
  <c r="K36" i="1"/>
  <c r="Y36" i="1" s="1"/>
  <c r="K38" i="1"/>
  <c r="Y38" i="1" s="1"/>
  <c r="K40" i="1"/>
  <c r="Y40" i="1" s="1"/>
  <c r="K41" i="1"/>
  <c r="Y41" i="1" s="1"/>
  <c r="K42" i="1"/>
  <c r="Y42" i="1" s="1"/>
  <c r="K44" i="1"/>
  <c r="Y44" i="1" s="1"/>
  <c r="K46" i="1"/>
  <c r="Y46" i="1" s="1"/>
  <c r="K48" i="1"/>
  <c r="Y48" i="1" s="1"/>
  <c r="K49" i="1"/>
  <c r="Y49" i="1" s="1"/>
  <c r="K50" i="1"/>
  <c r="Y50" i="1" s="1"/>
  <c r="K52" i="1"/>
  <c r="Y52" i="1" s="1"/>
  <c r="K18" i="1" l="1"/>
  <c r="Y18" i="1" s="1"/>
  <c r="K11" i="1" l="1"/>
  <c r="Y11" i="1" s="1"/>
  <c r="K12" i="1"/>
  <c r="Y12" i="1" s="1"/>
  <c r="K13" i="1"/>
  <c r="Y13" i="1" s="1"/>
  <c r="K14" i="1"/>
  <c r="Y14" i="1" s="1"/>
  <c r="K15" i="1"/>
  <c r="Y15" i="1" s="1"/>
  <c r="K16" i="1"/>
  <c r="Y16" i="1" s="1"/>
  <c r="K17" i="1"/>
  <c r="Y17" i="1" s="1"/>
  <c r="K19" i="1"/>
  <c r="Y19" i="1" s="1"/>
  <c r="K20" i="1"/>
  <c r="Y20" i="1" s="1"/>
  <c r="K21" i="1"/>
  <c r="Y21" i="1" s="1"/>
  <c r="K22" i="1"/>
  <c r="Y22" i="1" s="1"/>
  <c r="K23" i="1"/>
  <c r="Y23" i="1" s="1"/>
  <c r="K24" i="1"/>
  <c r="Y24" i="1" s="1"/>
  <c r="K25" i="1"/>
  <c r="Y25" i="1" s="1"/>
  <c r="K26" i="1"/>
  <c r="Y26" i="1" s="1"/>
  <c r="K27" i="1"/>
  <c r="Y27" i="1" s="1"/>
  <c r="K28" i="1"/>
  <c r="Y28" i="1" s="1"/>
</calcChain>
</file>

<file path=xl/comments1.xml><?xml version="1.0" encoding="utf-8"?>
<comments xmlns="http://schemas.openxmlformats.org/spreadsheetml/2006/main">
  <authors>
    <author>lorena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.no clase
-no llena la matriz, porque tiene mal los for
.interfaz ok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-la clase no tien la suma
-la interfaz ok
-no funciona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Ud. hizo el Tinferior.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ok !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tiene hecho una clase
- le faltó interfaz
no funciona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clase
-interfaz ok
-no suma bien incluye a la diagona</t>
        </r>
      </text>
    </comment>
    <comment ref="S1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U1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no tiene un deber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tiene clase
-interfaz ok
-no funciona</t>
        </r>
      </text>
    </comment>
    <comment ref="S18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suma
-ok interfaz
-si clase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no expuso
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no cargo completo el proyecto!</t>
        </r>
      </text>
    </comment>
    <comment ref="S21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ok todo
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no tiene nada</t>
        </r>
      </text>
    </comment>
    <comment ref="S2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-interfaz ok
-sin clse
-no funciona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No se con que grupo realizaste el trabajo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hay clase
- no suma
-no pinta
-no funciona
-ok interfaz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-la clase, no retorna para llenar en el form1
- los metodos estpam bien
-no funciona
-la interfaz falta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clase
-genera matriz, no pinta, no suma
-interfaz ok
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tiene clase
-no suma, no lee
-no funciona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-en la suma le incluye la diagonal
.lo demás ok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 len la clase no hace recorriento el TS.
No funciona
-ok interfaz
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ok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hay clase
-interfaz ok
-no recorre el TS, no suma bien!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hay clase
- no funciona, no llena la matriz
-ok interfaz
</t>
        </r>
      </text>
    </comment>
    <comment ref="S3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Hay la metodologia, no hay codigo
</t>
        </r>
      </text>
    </comment>
    <comment ref="D3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clase
- no suma, solo llena la matriz
-interfaz ok
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 no hay clase
-interfaz ok
-no suma recorriendo el Ts si pinta.
Ya revisado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revisado
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lorena:
-ok interfaz
-ok la clase
-si, pero no pinta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ok ya revisado</t>
        </r>
      </text>
    </comment>
    <comment ref="D41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-ok clase
-ok la interfaz
-no trabaja con npumeros aleatorios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-sin clase
-no funciona, no suma
-la interfaz ok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. Clase ok
-la llamda mal, pero declarando los parametros funciona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 no esta en la clase recorriendo el TS
-interfaz baja
-funcionamiento no!</t>
        </r>
      </text>
    </comment>
    <comment ref="S44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Hay la metodologia, no hay codigo
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ya esta con la pratica
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hay clase
-no hay matriz
. No eesta bien!</t>
        </r>
      </text>
    </comment>
    <comment ref="S46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Hay la metodologia, no hay codigo
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ya revise!</t>
        </r>
      </text>
    </comment>
    <comment ref="S47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ya revisado
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ya revise!
</t>
        </r>
      </text>
    </comment>
    <comment ref="S49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 sin clase
- solo llena con undato, pero lo corregí para que funcione.
-ok la interfaz
</t>
        </r>
      </text>
    </comment>
    <comment ref="S50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5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-no hay clase.
-ok interfaz
-no funciona, no hay suma</t>
        </r>
      </text>
    </comment>
    <comment ref="S53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que metodología usaron
</t>
        </r>
      </text>
    </comment>
    <comment ref="D54" authorId="0">
      <text>
        <r>
          <rPr>
            <sz val="9"/>
            <color indexed="81"/>
            <rFont val="Tahoma"/>
            <charset val="1"/>
          </rPr>
          <t xml:space="preserve">no entrego
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-si lee la matriz, no suma y no pinta
</t>
        </r>
      </text>
    </comment>
    <comment ref="S55" authorId="0">
      <text>
        <r>
          <rPr>
            <b/>
            <sz val="9"/>
            <color indexed="81"/>
            <rFont val="Tahoma"/>
            <charset val="1"/>
          </rPr>
          <t>lorena:</t>
        </r>
        <r>
          <rPr>
            <sz val="9"/>
            <color indexed="81"/>
            <rFont val="Tahoma"/>
            <charset val="1"/>
          </rPr>
          <t xml:space="preserve">
Hay la metodologia, no hay codigo
</t>
        </r>
      </text>
    </comment>
  </commentList>
</comments>
</file>

<file path=xl/comments2.xml><?xml version="1.0" encoding="utf-8"?>
<comments xmlns="http://schemas.openxmlformats.org/spreadsheetml/2006/main">
  <authors>
    <author>lorena</author>
  </authors>
  <commentList>
    <comment ref="Q15" authorId="0">
      <text>
        <r>
          <rPr>
            <b/>
            <sz val="9"/>
            <color indexed="81"/>
            <rFont val="Tahoma"/>
            <family val="2"/>
          </rPr>
          <t>lorena:</t>
        </r>
        <r>
          <rPr>
            <sz val="9"/>
            <color indexed="81"/>
            <rFont val="Tahoma"/>
            <family val="2"/>
          </rPr>
          <t xml:space="preserve">
revisar de nuevo
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lorena:</t>
        </r>
        <r>
          <rPr>
            <sz val="9"/>
            <color indexed="81"/>
            <rFont val="Tahoma"/>
            <family val="2"/>
          </rPr>
          <t xml:space="preserve">
ver de nuevo
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lorena:</t>
        </r>
        <r>
          <rPr>
            <sz val="9"/>
            <color indexed="81"/>
            <rFont val="Tahoma"/>
            <family val="2"/>
          </rPr>
          <t xml:space="preserve">
presentar luego
</t>
        </r>
      </text>
    </comment>
  </commentList>
</comments>
</file>

<file path=xl/sharedStrings.xml><?xml version="1.0" encoding="utf-8"?>
<sst xmlns="http://schemas.openxmlformats.org/spreadsheetml/2006/main" count="441" uniqueCount="92">
  <si>
    <t>ESCUELA SUPERIOR POLITÉCNICA DE CHIMBORAZO</t>
  </si>
  <si>
    <t>FACULTAD DE INFORMÁTICA Y ELECTRÓNICA</t>
  </si>
  <si>
    <t>ESCUELA DE INGENIERÍA EN SISTEMAS</t>
  </si>
  <si>
    <t>PERÍODO ACADÉMICO:</t>
  </si>
  <si>
    <t>DOCENTE:</t>
  </si>
  <si>
    <t>ASIGNATURA:</t>
  </si>
  <si>
    <t>PARALELO:</t>
  </si>
  <si>
    <t>NRO.</t>
  </si>
  <si>
    <t>CÓDIGO</t>
  </si>
  <si>
    <t>APELLIDOS Y NOMBRES</t>
  </si>
  <si>
    <t>ING. LORENA AGUIRRE</t>
  </si>
  <si>
    <t>CONTROL DE NOTAS ACUMULADO I</t>
  </si>
  <si>
    <t>Prueba</t>
  </si>
  <si>
    <t>A</t>
  </si>
  <si>
    <t>8 Puntos</t>
  </si>
  <si>
    <t>FREIRE ARIAS ESTEBAN JOSHUA</t>
  </si>
  <si>
    <t>CASTELO GUERRERO JEAN CARLOS</t>
  </si>
  <si>
    <t>VILLA MUÑOZ GREYS SHARON</t>
  </si>
  <si>
    <t>CASTILLO SACA CAROLINA BELEN</t>
  </si>
  <si>
    <t>ALVARADO FEIJOO EDGAR ANDRES</t>
  </si>
  <si>
    <t>ASTUDILLO MUÑOZ ERIKA MICHELLE</t>
  </si>
  <si>
    <t>DAGA REINOSO LUIS ANDRES</t>
  </si>
  <si>
    <t>FIGUEROA VERA MICHAEL STEVEN</t>
  </si>
  <si>
    <t>VIZUETE ULLOA ANDREA ELIZABETH</t>
  </si>
  <si>
    <t>YUNGA GUAMAN NELSON PATRICIO</t>
  </si>
  <si>
    <t>QUINGUE MARCATOMA ERNESTO ISRAEL</t>
  </si>
  <si>
    <t>SANDOVAL SANCHEZ ANDRES HANON</t>
  </si>
  <si>
    <t>TIGASI TOAQUIZA NESTOR WILMER</t>
  </si>
  <si>
    <t>SANCHEZ GUARACA KELLY ANABEL</t>
  </si>
  <si>
    <t>PAZMIÑO PATIÑO JHOSET CRISTINA</t>
  </si>
  <si>
    <t>GRANIZO RAMOS JIMMY EDISON</t>
  </si>
  <si>
    <t>GUEVARA MANCHENO KATTY FRANCISCA</t>
  </si>
  <si>
    <t>VARGAS ÑAUÑAY ERICK JOEL</t>
  </si>
  <si>
    <t>URQUIZO URGILES HECTOR WILMER</t>
  </si>
  <si>
    <t>ROJAS LLANGARI DENNYS FRANKLIN</t>
  </si>
  <si>
    <t>GAONA GARCIA JOHNNY FABIAN</t>
  </si>
  <si>
    <t>BALLESTEROS GARCIA JESSICA MILENA</t>
  </si>
  <si>
    <t>MENA INCA ANDRES SEBASTIAN</t>
  </si>
  <si>
    <t>GAVINO MORETA ANDRES SEBASTIAN</t>
  </si>
  <si>
    <t>DIAZ HERRERA CARLOS FERNANDO</t>
  </si>
  <si>
    <t>CAJILEMA VIMOS IRMA JOHANA</t>
  </si>
  <si>
    <t>HILASACA GONZALEZ JOHN ADRIAN</t>
  </si>
  <si>
    <t>CAIZA SAMANIEGO DARWIN ARTURO</t>
  </si>
  <si>
    <t>LEON AGUIAR JOSUE RAFAEL</t>
  </si>
  <si>
    <t>AVALOS CUADRADO AYRTON FIDEL</t>
  </si>
  <si>
    <t>BOLAÑOS HIDALGO PAUL SEBASTIAN</t>
  </si>
  <si>
    <t>MANZANO QUINZO EDWIN STALYN</t>
  </si>
  <si>
    <t>TELLO MONTERO JOSUE EMANUEL</t>
  </si>
  <si>
    <t>SANCHEZ CONDO KATHERIN BRIGITTE</t>
  </si>
  <si>
    <t>MOLINA GUTIERREZ DANIEL MESIAS</t>
  </si>
  <si>
    <t>ALBAN MORA LENIN FERNANDO</t>
  </si>
  <si>
    <t>CABA TIERRA CARLA ELIZABETH</t>
  </si>
  <si>
    <t>ROMERO NAULA WILLY MAYKROS</t>
  </si>
  <si>
    <t>RAMOS DUEÑAS NIXON GABRIEL</t>
  </si>
  <si>
    <t>RIERA ORTIZ JHONY RUPERTO</t>
  </si>
  <si>
    <t>SANDOVAL CHAVEZ ANDREA BELEN</t>
  </si>
  <si>
    <t>VINUEZA NARVAEZ RICHARD BLADIMIR</t>
  </si>
  <si>
    <t>MONTESDEOCA VITERI CRISTIAN PATRICIO</t>
  </si>
  <si>
    <t>Octubre 2020 -Marzo 2021</t>
  </si>
  <si>
    <t>x</t>
  </si>
  <si>
    <t>Participación en Clases</t>
  </si>
  <si>
    <t>Aplicaciones Informáticas I</t>
  </si>
  <si>
    <t>Participación Clases</t>
  </si>
  <si>
    <t>Exposición de la Práctica de laboratorio</t>
  </si>
  <si>
    <t>1.2 + 1 = 2,2</t>
  </si>
  <si>
    <t>Práctica de Laboratorio</t>
  </si>
  <si>
    <t>Investigación Formativa</t>
  </si>
  <si>
    <t>Aplicación de Contenidos y Tareas Enviadas: Mockup y Menú, Reevison deTarea, Reevsion de…</t>
  </si>
  <si>
    <t>o,25</t>
  </si>
  <si>
    <t>xX</t>
  </si>
  <si>
    <t>xx</t>
  </si>
  <si>
    <t>Nota</t>
  </si>
  <si>
    <t>0,5 si tiene &gt;=3</t>
  </si>
  <si>
    <t>Menú Individual</t>
  </si>
  <si>
    <t>Mockup</t>
  </si>
  <si>
    <t>Total</t>
  </si>
  <si>
    <t>MATHEW PATRICIO AVILES CHAVEZ</t>
  </si>
  <si>
    <t>Tarea Incorporar 4 reglas</t>
  </si>
  <si>
    <t>Gualoto</t>
  </si>
  <si>
    <t>AVILES CHAVEZ Mathew Patricio</t>
  </si>
  <si>
    <t>CONTROL DE NOTAS ACUMULADO II</t>
  </si>
  <si>
    <t>10 Puntos</t>
  </si>
  <si>
    <t>TOTAL ACUMULADO I Y II</t>
  </si>
  <si>
    <t>Participación en clases</t>
  </si>
  <si>
    <t>Aplicación de contenidos</t>
  </si>
  <si>
    <t>Práctica de Laboratorio: Realizar una aplicación cliente/servidor 3 capas con Base de Datos.</t>
  </si>
  <si>
    <t>2 + 1 = 3</t>
  </si>
  <si>
    <t>Investigación formativa</t>
  </si>
  <si>
    <t>Tareas</t>
  </si>
  <si>
    <t>Participación en Clases II</t>
  </si>
  <si>
    <t>1,5+1</t>
  </si>
  <si>
    <t>0,5 si tiene 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</si>
</sst>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/>
    <xf numFmtId="14" fontId="7" fillId="0" borderId="1" xfId="0" applyNumberFormat="1" applyFont="1" applyBorder="1" applyAlignment="1">
      <alignment horizontal="center"/>
    </xf>
    <xf numFmtId="14" fontId="6" fillId="0" borderId="1" xfId="0" applyNumberFormat="1" applyFont="1" applyBorder="1"/>
    <xf numFmtId="14" fontId="6" fillId="0" borderId="1" xfId="0" applyNumberFormat="1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 applyAlignment="1">
      <alignment horizontal="center" wrapText="1"/>
    </xf>
    <xf numFmtId="0" fontId="0" fillId="3" borderId="0" xfId="0" applyFill="1"/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/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5" borderId="0" xfId="0" applyFill="1"/>
    <xf numFmtId="0" fontId="1" fillId="5" borderId="0" xfId="0" applyFont="1" applyFill="1" applyBorder="1"/>
    <xf numFmtId="0" fontId="10" fillId="5" borderId="1" xfId="0" applyFon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14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0" xfId="0" applyFont="1" applyBorder="1"/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2</xdr:col>
      <xdr:colOff>78740</xdr:colOff>
      <xdr:row>3</xdr:row>
      <xdr:rowOff>135255</xdr:rowOff>
    </xdr:to>
    <xdr:pic>
      <xdr:nvPicPr>
        <xdr:cNvPr id="2" name="1 Imagen" descr="sello espoch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707390" cy="61150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228600</xdr:colOff>
          <xdr:row>5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46</xdr:row>
          <xdr:rowOff>0</xdr:rowOff>
        </xdr:from>
        <xdr:to>
          <xdr:col>14</xdr:col>
          <xdr:colOff>152400</xdr:colOff>
          <xdr:row>47</xdr:row>
          <xdr:rowOff>485775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161925</xdr:colOff>
      <xdr:row>0</xdr:row>
      <xdr:rowOff>95250</xdr:rowOff>
    </xdr:from>
    <xdr:ext cx="707390" cy="611505"/>
    <xdr:pic>
      <xdr:nvPicPr>
        <xdr:cNvPr id="5" name="4 Imagen" descr="sello espoch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707390" cy="61150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2</xdr:col>
      <xdr:colOff>78740</xdr:colOff>
      <xdr:row>3</xdr:row>
      <xdr:rowOff>135255</xdr:rowOff>
    </xdr:to>
    <xdr:pic>
      <xdr:nvPicPr>
        <xdr:cNvPr id="4" name="3 Imagen" descr="sello espoch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707390" cy="6115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2</xdr:col>
      <xdr:colOff>78740</xdr:colOff>
      <xdr:row>3</xdr:row>
      <xdr:rowOff>135255</xdr:rowOff>
    </xdr:to>
    <xdr:pic>
      <xdr:nvPicPr>
        <xdr:cNvPr id="2" name="1 Imagen" descr="sello espoch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707390" cy="6115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learning.espoch.edu.ec/user/view.php?id=16423&amp;course=66581" TargetMode="External"/><Relationship Id="rId1" Type="http://schemas.openxmlformats.org/officeDocument/2006/relationships/hyperlink" Target="https://elearning.espoch.edu.ec/user/view.php?id=16423&amp;course=66581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learning.espoch.edu.ec/user/view.php?id=16423&amp;course=66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U117"/>
  <sheetViews>
    <sheetView tabSelected="1" topLeftCell="K50" workbookViewId="0">
      <selection activeCell="S57" sqref="S57"/>
    </sheetView>
  </sheetViews>
  <sheetFormatPr baseColWidth="10" defaultRowHeight="15" x14ac:dyDescent="0.25"/>
  <cols>
    <col min="1" max="1" width="3.140625" customWidth="1"/>
    <col min="2" max="2" width="8.7109375" customWidth="1"/>
    <col min="3" max="3" width="22.140625" customWidth="1"/>
    <col min="4" max="4" width="10.28515625" customWidth="1"/>
    <col min="5" max="5" width="10" customWidth="1"/>
    <col min="6" max="6" width="8.42578125" customWidth="1"/>
    <col min="7" max="7" width="9.42578125" customWidth="1"/>
    <col min="8" max="9" width="12.28515625" customWidth="1"/>
    <col min="10" max="10" width="13" customWidth="1"/>
    <col min="11" max="11" width="9.85546875" customWidth="1"/>
    <col min="16" max="16" width="9.140625" style="58" customWidth="1"/>
    <col min="17" max="17" width="8.42578125" customWidth="1"/>
    <col min="18" max="18" width="9.42578125" customWidth="1"/>
    <col min="19" max="19" width="8.5703125" style="49" customWidth="1"/>
    <col min="20" max="20" width="10.85546875" customWidth="1"/>
    <col min="21" max="21" width="6.7109375" customWidth="1"/>
    <col min="22" max="22" width="9" customWidth="1"/>
    <col min="23" max="23" width="6.5703125" customWidth="1"/>
    <col min="24" max="24" width="7.42578125" customWidth="1"/>
    <col min="28" max="28" width="12" bestFit="1" customWidth="1"/>
  </cols>
  <sheetData>
    <row r="1" spans="1:47" x14ac:dyDescent="0.25">
      <c r="G1" s="2" t="s">
        <v>0</v>
      </c>
      <c r="H1" s="2"/>
      <c r="I1" s="2"/>
      <c r="L1" s="13"/>
      <c r="S1" s="2" t="s">
        <v>0</v>
      </c>
      <c r="T1" s="2"/>
      <c r="U1" s="2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</row>
    <row r="2" spans="1:47" x14ac:dyDescent="0.25">
      <c r="G2" s="2" t="s">
        <v>1</v>
      </c>
      <c r="H2" s="2"/>
      <c r="I2" s="2"/>
      <c r="L2" s="13"/>
      <c r="S2" s="2" t="s">
        <v>1</v>
      </c>
      <c r="T2" s="2"/>
      <c r="U2" s="2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</row>
    <row r="3" spans="1:47" x14ac:dyDescent="0.25">
      <c r="G3" s="2" t="s">
        <v>2</v>
      </c>
      <c r="H3" s="2"/>
      <c r="I3" s="2"/>
      <c r="L3" s="13"/>
      <c r="S3" s="2" t="s">
        <v>2</v>
      </c>
      <c r="T3" s="2"/>
      <c r="U3" s="2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ht="23.25" x14ac:dyDescent="0.35">
      <c r="G4" s="3" t="s">
        <v>11</v>
      </c>
      <c r="H4" s="3"/>
      <c r="I4" s="3"/>
      <c r="L4" s="13"/>
      <c r="S4" s="3" t="s">
        <v>80</v>
      </c>
      <c r="T4" s="3"/>
      <c r="U4" s="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1:47" x14ac:dyDescent="0.25">
      <c r="A5" s="1" t="s">
        <v>3</v>
      </c>
      <c r="C5" t="s">
        <v>58</v>
      </c>
      <c r="G5" s="12"/>
      <c r="H5" s="12"/>
      <c r="I5" s="12"/>
      <c r="K5" s="5"/>
      <c r="L5" s="13"/>
      <c r="M5" s="1" t="s">
        <v>3</v>
      </c>
      <c r="O5" t="s">
        <v>58</v>
      </c>
      <c r="S5" s="47"/>
      <c r="T5" s="12"/>
      <c r="U5" s="12"/>
      <c r="W5" s="5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25">
      <c r="A6" s="1" t="s">
        <v>4</v>
      </c>
      <c r="C6" t="s">
        <v>10</v>
      </c>
      <c r="G6" s="12"/>
      <c r="H6" s="12"/>
      <c r="I6" s="12"/>
      <c r="K6" s="5"/>
      <c r="L6" s="13"/>
      <c r="M6" s="1" t="s">
        <v>4</v>
      </c>
      <c r="O6" t="s">
        <v>10</v>
      </c>
      <c r="S6" s="47"/>
      <c r="T6" s="12"/>
      <c r="U6" s="12"/>
      <c r="W6" s="5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25">
      <c r="A7" s="1" t="s">
        <v>5</v>
      </c>
      <c r="C7" s="1" t="s">
        <v>61</v>
      </c>
      <c r="D7" s="1"/>
      <c r="G7" s="12"/>
      <c r="H7" s="12"/>
      <c r="I7" s="12"/>
      <c r="K7" s="5"/>
      <c r="L7" s="13"/>
      <c r="M7" s="1" t="s">
        <v>5</v>
      </c>
      <c r="O7" s="1" t="s">
        <v>61</v>
      </c>
      <c r="P7" s="59"/>
      <c r="S7" s="47"/>
      <c r="T7" s="12"/>
      <c r="U7" s="12"/>
      <c r="W7" s="5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ht="47.25" x14ac:dyDescent="0.25">
      <c r="A8" s="1" t="s">
        <v>6</v>
      </c>
      <c r="C8" t="s">
        <v>13</v>
      </c>
      <c r="D8" s="8">
        <v>44173</v>
      </c>
      <c r="E8" s="8">
        <v>44176</v>
      </c>
      <c r="F8" s="8"/>
      <c r="G8" s="8">
        <v>44172</v>
      </c>
      <c r="H8" s="8">
        <v>44141</v>
      </c>
      <c r="I8" s="8"/>
      <c r="J8" s="8"/>
      <c r="K8" s="8"/>
      <c r="L8" s="13"/>
      <c r="M8" s="1" t="s">
        <v>6</v>
      </c>
      <c r="O8" t="s">
        <v>13</v>
      </c>
      <c r="P8" s="60"/>
      <c r="Q8" s="8"/>
      <c r="R8" s="8"/>
      <c r="S8" s="8"/>
      <c r="T8" s="8"/>
      <c r="U8" s="8"/>
      <c r="V8" s="8"/>
      <c r="W8" s="8"/>
      <c r="X8" s="13"/>
      <c r="Y8" s="39" t="s">
        <v>82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ht="39" customHeight="1" x14ac:dyDescent="0.25">
      <c r="A9" s="6" t="s">
        <v>7</v>
      </c>
      <c r="B9" s="6" t="s">
        <v>8</v>
      </c>
      <c r="C9" s="6" t="s">
        <v>9</v>
      </c>
      <c r="D9" s="21">
        <v>1.5</v>
      </c>
      <c r="E9" s="21">
        <v>1</v>
      </c>
      <c r="F9" s="21">
        <v>0.5</v>
      </c>
      <c r="G9" s="21">
        <v>0.8</v>
      </c>
      <c r="H9" s="21" t="s">
        <v>64</v>
      </c>
      <c r="I9" s="21">
        <v>2</v>
      </c>
      <c r="J9" s="11" t="s">
        <v>68</v>
      </c>
      <c r="K9" s="10" t="s">
        <v>14</v>
      </c>
      <c r="L9" s="13"/>
      <c r="M9" s="6" t="s">
        <v>7</v>
      </c>
      <c r="N9" s="6" t="s">
        <v>8</v>
      </c>
      <c r="O9" s="6" t="s">
        <v>9</v>
      </c>
      <c r="P9" s="61">
        <v>2</v>
      </c>
      <c r="Q9" s="21">
        <v>0.5</v>
      </c>
      <c r="R9" s="21">
        <v>1</v>
      </c>
      <c r="S9" s="21" t="s">
        <v>86</v>
      </c>
      <c r="T9" s="21">
        <v>1</v>
      </c>
      <c r="U9" s="21" t="s">
        <v>90</v>
      </c>
      <c r="V9" s="11" t="s">
        <v>68</v>
      </c>
      <c r="W9" s="38" t="s">
        <v>81</v>
      </c>
      <c r="X9" s="13"/>
      <c r="Y9" s="40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ht="112.5" customHeight="1" x14ac:dyDescent="0.25">
      <c r="A10" s="6"/>
      <c r="B10" s="6"/>
      <c r="C10" s="6"/>
      <c r="D10" s="10" t="s">
        <v>12</v>
      </c>
      <c r="E10" s="9" t="s">
        <v>66</v>
      </c>
      <c r="F10" s="9" t="s">
        <v>62</v>
      </c>
      <c r="G10" s="9" t="s">
        <v>63</v>
      </c>
      <c r="H10" s="9" t="s">
        <v>67</v>
      </c>
      <c r="I10" s="9" t="s">
        <v>65</v>
      </c>
      <c r="K10" s="10"/>
      <c r="L10" s="13"/>
      <c r="M10" s="6"/>
      <c r="N10" s="6"/>
      <c r="O10" s="6"/>
      <c r="P10" s="61" t="s">
        <v>12</v>
      </c>
      <c r="Q10" s="9" t="s">
        <v>83</v>
      </c>
      <c r="R10" s="9" t="s">
        <v>84</v>
      </c>
      <c r="S10" s="9" t="s">
        <v>85</v>
      </c>
      <c r="T10" s="9" t="s">
        <v>87</v>
      </c>
      <c r="U10" s="9" t="s">
        <v>88</v>
      </c>
      <c r="V10" s="52"/>
      <c r="W10" s="21"/>
      <c r="X10" s="13"/>
      <c r="Y10" s="4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ht="28.5" customHeight="1" x14ac:dyDescent="0.25">
      <c r="A11" s="4">
        <v>1</v>
      </c>
      <c r="B11" s="4">
        <v>6420</v>
      </c>
      <c r="C11" s="4" t="s">
        <v>19</v>
      </c>
      <c r="D11" s="15">
        <v>0.9</v>
      </c>
      <c r="E11" s="14">
        <v>1</v>
      </c>
      <c r="F11" s="11">
        <v>0</v>
      </c>
      <c r="G11" s="16">
        <v>0.8</v>
      </c>
      <c r="H11" s="11">
        <v>2.2000000000000002</v>
      </c>
      <c r="I11" s="16">
        <v>2</v>
      </c>
      <c r="J11" s="14"/>
      <c r="K11" s="7">
        <f t="shared" ref="K11:K55" si="0">SUM(D11:J11)</f>
        <v>6.9</v>
      </c>
      <c r="L11" s="13"/>
      <c r="M11" s="4">
        <v>1</v>
      </c>
      <c r="N11" s="4">
        <v>6420</v>
      </c>
      <c r="O11" s="4" t="s">
        <v>19</v>
      </c>
      <c r="P11" s="62">
        <v>2</v>
      </c>
      <c r="Q11" s="52">
        <v>0.5</v>
      </c>
      <c r="R11" s="52">
        <v>1</v>
      </c>
      <c r="S11" s="53">
        <v>2.5</v>
      </c>
      <c r="T11" s="52">
        <v>1</v>
      </c>
      <c r="U11" s="53">
        <v>2.5</v>
      </c>
      <c r="V11" s="52">
        <v>0.5</v>
      </c>
      <c r="W11" s="7">
        <f>SUM(P11:V11)</f>
        <v>10</v>
      </c>
      <c r="X11" s="13"/>
      <c r="Y11" s="40">
        <f>K11+W11</f>
        <v>16.899999999999999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ht="18" customHeight="1" x14ac:dyDescent="0.25">
      <c r="A12" s="4">
        <v>2</v>
      </c>
      <c r="B12" s="4">
        <v>6422</v>
      </c>
      <c r="C12" s="4" t="s">
        <v>20</v>
      </c>
      <c r="D12" s="15">
        <v>0.6</v>
      </c>
      <c r="E12" s="14">
        <v>1</v>
      </c>
      <c r="F12" s="11">
        <v>0.35</v>
      </c>
      <c r="G12" s="16">
        <v>0.8</v>
      </c>
      <c r="H12" s="11">
        <v>2.2000000000000002</v>
      </c>
      <c r="I12" s="16">
        <v>1.8</v>
      </c>
      <c r="J12" s="14">
        <v>0.5</v>
      </c>
      <c r="K12" s="7">
        <f t="shared" si="0"/>
        <v>7.25</v>
      </c>
      <c r="L12" s="13"/>
      <c r="M12" s="4">
        <v>2</v>
      </c>
      <c r="N12" s="4">
        <v>6422</v>
      </c>
      <c r="O12" s="4" t="s">
        <v>20</v>
      </c>
      <c r="P12" s="62">
        <v>1</v>
      </c>
      <c r="Q12" s="52">
        <v>0.25</v>
      </c>
      <c r="R12" s="52">
        <v>1</v>
      </c>
      <c r="S12" s="53">
        <v>2.5</v>
      </c>
      <c r="T12" s="52">
        <v>1</v>
      </c>
      <c r="U12" s="53">
        <v>2.2999999999999998</v>
      </c>
      <c r="V12" s="52">
        <v>0.25</v>
      </c>
      <c r="W12" s="7">
        <f t="shared" ref="W12:W55" si="1">SUM(P12:V12)</f>
        <v>8.3000000000000007</v>
      </c>
      <c r="X12" s="13"/>
      <c r="Y12" s="40">
        <f t="shared" ref="Y12:Y55" si="2">K12+W12</f>
        <v>15.55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ht="30.75" customHeight="1" x14ac:dyDescent="0.25">
      <c r="A13" s="4">
        <v>3</v>
      </c>
      <c r="B13" s="4">
        <v>6436</v>
      </c>
      <c r="C13" s="4" t="s">
        <v>21</v>
      </c>
      <c r="D13" s="15">
        <v>1.1000000000000001</v>
      </c>
      <c r="E13" s="14">
        <v>1</v>
      </c>
      <c r="F13" s="11">
        <v>0</v>
      </c>
      <c r="G13" s="16">
        <v>0.8</v>
      </c>
      <c r="H13" s="11">
        <v>2</v>
      </c>
      <c r="I13" s="16">
        <v>1.8</v>
      </c>
      <c r="J13" s="14"/>
      <c r="K13" s="7">
        <f t="shared" si="0"/>
        <v>6.7</v>
      </c>
      <c r="L13" s="13"/>
      <c r="M13" s="4">
        <v>3</v>
      </c>
      <c r="N13" s="4">
        <v>6436</v>
      </c>
      <c r="O13" s="4" t="s">
        <v>21</v>
      </c>
      <c r="P13" s="62">
        <v>1</v>
      </c>
      <c r="Q13" s="52">
        <v>0</v>
      </c>
      <c r="R13" s="52">
        <v>1</v>
      </c>
      <c r="S13" s="53">
        <v>2.5</v>
      </c>
      <c r="T13" s="52">
        <v>1</v>
      </c>
      <c r="U13" s="53">
        <v>2.2999999999999998</v>
      </c>
      <c r="V13" s="52">
        <v>0.25</v>
      </c>
      <c r="W13" s="7">
        <f t="shared" si="1"/>
        <v>8.0500000000000007</v>
      </c>
      <c r="X13" s="13"/>
      <c r="Y13" s="40">
        <f t="shared" si="2"/>
        <v>14.75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ht="18" customHeight="1" x14ac:dyDescent="0.25">
      <c r="A14" s="4">
        <v>4</v>
      </c>
      <c r="B14" s="4">
        <v>6441</v>
      </c>
      <c r="C14" s="4" t="s">
        <v>22</v>
      </c>
      <c r="D14" s="15">
        <v>1.4</v>
      </c>
      <c r="E14" s="14">
        <v>1</v>
      </c>
      <c r="F14" s="11">
        <v>0.35</v>
      </c>
      <c r="G14" s="16">
        <v>0.8</v>
      </c>
      <c r="H14" s="11">
        <v>2.1</v>
      </c>
      <c r="I14" s="16">
        <v>1.8</v>
      </c>
      <c r="J14" s="14"/>
      <c r="K14" s="7">
        <f t="shared" si="0"/>
        <v>7.45</v>
      </c>
      <c r="L14" s="13"/>
      <c r="M14" s="4">
        <v>4</v>
      </c>
      <c r="N14" s="4">
        <v>6441</v>
      </c>
      <c r="O14" s="4" t="s">
        <v>22</v>
      </c>
      <c r="P14" s="62">
        <v>0.8</v>
      </c>
      <c r="Q14" s="52">
        <v>0.25</v>
      </c>
      <c r="R14" s="52">
        <v>1</v>
      </c>
      <c r="S14" s="53">
        <v>2.5</v>
      </c>
      <c r="T14" s="52">
        <v>1</v>
      </c>
      <c r="U14" s="53">
        <v>2.5</v>
      </c>
      <c r="V14" s="52">
        <v>0.5</v>
      </c>
      <c r="W14" s="7">
        <f t="shared" si="1"/>
        <v>8.5500000000000007</v>
      </c>
      <c r="X14" s="13"/>
      <c r="Y14" s="40">
        <f t="shared" si="2"/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ht="28.5" customHeight="1" x14ac:dyDescent="0.25">
      <c r="A15" s="4">
        <v>5</v>
      </c>
      <c r="B15" s="4">
        <v>6474</v>
      </c>
      <c r="C15" s="4" t="s">
        <v>23</v>
      </c>
      <c r="D15" s="15">
        <v>0.5</v>
      </c>
      <c r="E15" s="14">
        <v>1</v>
      </c>
      <c r="F15" s="11">
        <v>0.35</v>
      </c>
      <c r="G15" s="16">
        <v>0.8</v>
      </c>
      <c r="H15" s="11">
        <v>2</v>
      </c>
      <c r="I15" s="16">
        <v>1.8</v>
      </c>
      <c r="J15" s="14"/>
      <c r="K15" s="7">
        <f t="shared" si="0"/>
        <v>6.45</v>
      </c>
      <c r="L15" s="13"/>
      <c r="M15" s="4">
        <v>5</v>
      </c>
      <c r="N15" s="4">
        <v>6474</v>
      </c>
      <c r="O15" s="4" t="s">
        <v>23</v>
      </c>
      <c r="P15" s="62">
        <v>1.25</v>
      </c>
      <c r="Q15" s="52">
        <v>0.5</v>
      </c>
      <c r="R15" s="52">
        <v>1</v>
      </c>
      <c r="S15" s="53">
        <v>2.5</v>
      </c>
      <c r="T15" s="52">
        <v>1</v>
      </c>
      <c r="U15" s="53">
        <v>2.2999999999999998</v>
      </c>
      <c r="V15" s="52">
        <v>0.25</v>
      </c>
      <c r="W15" s="7">
        <f t="shared" si="1"/>
        <v>8.8000000000000007</v>
      </c>
      <c r="X15" s="13"/>
      <c r="Y15" s="40">
        <f t="shared" si="2"/>
        <v>15.25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ht="18" customHeight="1" x14ac:dyDescent="0.25">
      <c r="A16" s="4">
        <v>6</v>
      </c>
      <c r="B16" s="4">
        <v>6484</v>
      </c>
      <c r="C16" s="4" t="s">
        <v>24</v>
      </c>
      <c r="D16" s="15">
        <v>0.7</v>
      </c>
      <c r="E16" s="14">
        <v>1</v>
      </c>
      <c r="F16" s="11">
        <v>0.5</v>
      </c>
      <c r="G16" s="16">
        <v>0.8</v>
      </c>
      <c r="H16" s="11">
        <v>2.2000000000000002</v>
      </c>
      <c r="I16" s="16">
        <v>1.8</v>
      </c>
      <c r="J16" s="14">
        <v>0.25</v>
      </c>
      <c r="K16" s="7">
        <f t="shared" si="0"/>
        <v>7.25</v>
      </c>
      <c r="L16" s="13"/>
      <c r="M16" s="4">
        <v>6</v>
      </c>
      <c r="N16" s="4">
        <v>6484</v>
      </c>
      <c r="O16" s="4" t="s">
        <v>24</v>
      </c>
      <c r="P16" s="62">
        <v>2</v>
      </c>
      <c r="Q16" s="52">
        <v>0.5</v>
      </c>
      <c r="R16" s="52">
        <v>1</v>
      </c>
      <c r="S16" s="57">
        <v>2.2999999999999998</v>
      </c>
      <c r="T16" s="52">
        <v>1</v>
      </c>
      <c r="U16" s="53">
        <v>2.5</v>
      </c>
      <c r="V16" s="52">
        <v>0.5</v>
      </c>
      <c r="W16" s="7">
        <f t="shared" si="1"/>
        <v>9.8000000000000007</v>
      </c>
      <c r="X16" s="13"/>
      <c r="Y16" s="40">
        <f t="shared" si="2"/>
        <v>17.05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ht="42" customHeight="1" x14ac:dyDescent="0.25">
      <c r="A17" s="4">
        <v>7</v>
      </c>
      <c r="B17" s="4">
        <v>6512</v>
      </c>
      <c r="C17" s="4" t="s">
        <v>25</v>
      </c>
      <c r="D17" s="31">
        <v>0.98</v>
      </c>
      <c r="E17" s="14">
        <v>1</v>
      </c>
      <c r="F17" s="11">
        <v>0.5</v>
      </c>
      <c r="G17" s="17">
        <v>0.6</v>
      </c>
      <c r="H17" s="11">
        <v>1.9</v>
      </c>
      <c r="I17" s="16">
        <v>1.1000000000000001</v>
      </c>
      <c r="J17" s="14"/>
      <c r="K17" s="7">
        <f t="shared" si="0"/>
        <v>6.08</v>
      </c>
      <c r="L17" s="13"/>
      <c r="M17" s="4">
        <v>7</v>
      </c>
      <c r="N17" s="4">
        <v>6512</v>
      </c>
      <c r="O17" s="4" t="s">
        <v>25</v>
      </c>
      <c r="P17" s="63">
        <v>1.4</v>
      </c>
      <c r="Q17" s="52">
        <v>0.25</v>
      </c>
      <c r="R17" s="52">
        <v>1</v>
      </c>
      <c r="S17" s="54">
        <v>2.2999999999999998</v>
      </c>
      <c r="T17" s="52">
        <v>0</v>
      </c>
      <c r="U17" s="53">
        <v>2.5</v>
      </c>
      <c r="V17" s="52">
        <v>0.25</v>
      </c>
      <c r="W17" s="7">
        <f t="shared" si="1"/>
        <v>7.6999999999999993</v>
      </c>
      <c r="X17" s="13"/>
      <c r="Y17" s="40">
        <f t="shared" si="2"/>
        <v>13.78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ht="18" customHeight="1" x14ac:dyDescent="0.25">
      <c r="A18" s="4">
        <v>8</v>
      </c>
      <c r="B18" s="4">
        <v>6517</v>
      </c>
      <c r="C18" s="4" t="s">
        <v>26</v>
      </c>
      <c r="D18" s="15">
        <v>0.9</v>
      </c>
      <c r="E18" s="14">
        <v>1</v>
      </c>
      <c r="F18" s="11">
        <v>0.15</v>
      </c>
      <c r="G18" s="16">
        <v>0.6</v>
      </c>
      <c r="H18" s="11">
        <v>2</v>
      </c>
      <c r="I18" s="16">
        <v>1.1000000000000001</v>
      </c>
      <c r="J18" s="14"/>
      <c r="K18" s="7">
        <f>SUM(D18:J18)</f>
        <v>5.75</v>
      </c>
      <c r="L18" s="13"/>
      <c r="M18" s="4">
        <v>8</v>
      </c>
      <c r="N18" s="4">
        <v>6517</v>
      </c>
      <c r="O18" s="4" t="s">
        <v>26</v>
      </c>
      <c r="P18" s="62">
        <v>1.3</v>
      </c>
      <c r="Q18" s="52">
        <v>0.25</v>
      </c>
      <c r="R18" s="52">
        <v>1</v>
      </c>
      <c r="S18" s="57">
        <v>2.2999999999999998</v>
      </c>
      <c r="T18" s="52">
        <v>1</v>
      </c>
      <c r="U18" s="53">
        <v>2.5</v>
      </c>
      <c r="V18" s="52"/>
      <c r="W18" s="7">
        <f t="shared" si="1"/>
        <v>8.35</v>
      </c>
      <c r="X18" s="13"/>
      <c r="Y18" s="40">
        <f t="shared" si="2"/>
        <v>14.1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ht="42" customHeight="1" x14ac:dyDescent="0.25">
      <c r="A19" s="4">
        <v>9</v>
      </c>
      <c r="B19" s="4">
        <v>6519</v>
      </c>
      <c r="C19" s="4" t="s">
        <v>27</v>
      </c>
      <c r="D19" s="15">
        <v>1</v>
      </c>
      <c r="E19" s="14">
        <v>1</v>
      </c>
      <c r="F19" s="11">
        <v>0.15</v>
      </c>
      <c r="G19" s="16">
        <v>0</v>
      </c>
      <c r="H19" s="11">
        <v>2.1</v>
      </c>
      <c r="I19" s="16">
        <v>2</v>
      </c>
      <c r="J19" s="14"/>
      <c r="K19" s="7">
        <f t="shared" si="0"/>
        <v>6.25</v>
      </c>
      <c r="L19" s="13"/>
      <c r="M19" s="4">
        <v>9</v>
      </c>
      <c r="N19" s="4">
        <v>6519</v>
      </c>
      <c r="O19" s="4" t="s">
        <v>27</v>
      </c>
      <c r="P19" s="62">
        <v>1.7</v>
      </c>
      <c r="Q19" s="52">
        <v>0.5</v>
      </c>
      <c r="R19" s="52">
        <v>1</v>
      </c>
      <c r="S19" s="53">
        <v>2.5</v>
      </c>
      <c r="T19" s="52">
        <v>1</v>
      </c>
      <c r="U19" s="53">
        <v>2.5</v>
      </c>
      <c r="V19" s="52">
        <v>0.5</v>
      </c>
      <c r="W19" s="7">
        <f t="shared" si="1"/>
        <v>9.6999999999999993</v>
      </c>
      <c r="X19" s="13"/>
      <c r="Y19" s="40">
        <f t="shared" si="2"/>
        <v>15.95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ht="18" customHeight="1" x14ac:dyDescent="0.25">
      <c r="A20" s="4">
        <v>10</v>
      </c>
      <c r="B20" s="4">
        <v>6536</v>
      </c>
      <c r="C20" s="4" t="s">
        <v>28</v>
      </c>
      <c r="D20" s="15">
        <v>0</v>
      </c>
      <c r="E20" s="14">
        <v>1</v>
      </c>
      <c r="F20" s="11">
        <v>0</v>
      </c>
      <c r="G20" s="16">
        <v>0.6</v>
      </c>
      <c r="H20" s="11">
        <v>1.5</v>
      </c>
      <c r="I20" s="16">
        <v>1.1000000000000001</v>
      </c>
      <c r="J20" s="14"/>
      <c r="K20" s="7">
        <f t="shared" si="0"/>
        <v>4.2</v>
      </c>
      <c r="L20" s="13"/>
      <c r="M20" s="4">
        <v>10</v>
      </c>
      <c r="N20" s="4">
        <v>6536</v>
      </c>
      <c r="O20" s="18" t="s">
        <v>28</v>
      </c>
      <c r="P20" s="62">
        <v>0.7</v>
      </c>
      <c r="Q20" s="52">
        <v>0</v>
      </c>
      <c r="R20" s="52">
        <v>1</v>
      </c>
      <c r="S20" s="54">
        <v>2.2999999999999998</v>
      </c>
      <c r="T20" s="52">
        <v>1</v>
      </c>
      <c r="U20" s="53">
        <v>2.2000000000000002</v>
      </c>
      <c r="V20" s="52">
        <v>0.25</v>
      </c>
      <c r="W20" s="7">
        <f t="shared" si="1"/>
        <v>7.45</v>
      </c>
      <c r="X20" s="13"/>
      <c r="Y20" s="40">
        <f t="shared" si="2"/>
        <v>11.65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ht="28.5" customHeight="1" x14ac:dyDescent="0.25">
      <c r="A21" s="4">
        <v>11</v>
      </c>
      <c r="B21" s="4">
        <v>6538</v>
      </c>
      <c r="C21" s="4" t="s">
        <v>15</v>
      </c>
      <c r="D21" s="15">
        <v>0</v>
      </c>
      <c r="E21" s="14">
        <v>1</v>
      </c>
      <c r="F21" s="11">
        <v>0</v>
      </c>
      <c r="G21" s="16">
        <v>0.6</v>
      </c>
      <c r="H21" s="11">
        <v>0.8</v>
      </c>
      <c r="I21" s="16">
        <v>1.1000000000000001</v>
      </c>
      <c r="J21" s="14"/>
      <c r="K21" s="7">
        <f t="shared" si="0"/>
        <v>3.5000000000000004</v>
      </c>
      <c r="L21" s="13"/>
      <c r="M21" s="4">
        <v>11</v>
      </c>
      <c r="N21" s="4">
        <v>6538</v>
      </c>
      <c r="O21" s="4" t="s">
        <v>15</v>
      </c>
      <c r="P21" s="62">
        <v>0.7</v>
      </c>
      <c r="Q21" s="52">
        <v>0</v>
      </c>
      <c r="R21" s="52">
        <v>1</v>
      </c>
      <c r="S21" s="57">
        <v>2.2999999999999998</v>
      </c>
      <c r="T21" s="52">
        <v>0</v>
      </c>
      <c r="U21" s="53">
        <v>2.5</v>
      </c>
      <c r="V21" s="52"/>
      <c r="W21" s="7">
        <f t="shared" si="1"/>
        <v>6.5</v>
      </c>
      <c r="X21" s="13"/>
      <c r="Y21" s="40">
        <f t="shared" si="2"/>
        <v>10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20.100000000000001" customHeight="1" x14ac:dyDescent="0.25">
      <c r="A22" s="4">
        <v>12</v>
      </c>
      <c r="B22" s="4">
        <v>6539</v>
      </c>
      <c r="C22" s="4" t="s">
        <v>29</v>
      </c>
      <c r="D22" s="15">
        <v>0</v>
      </c>
      <c r="E22" s="14">
        <v>1</v>
      </c>
      <c r="F22" s="11">
        <v>0.5</v>
      </c>
      <c r="G22" s="16">
        <v>0.8</v>
      </c>
      <c r="H22" s="11">
        <v>2</v>
      </c>
      <c r="I22" s="16">
        <v>1.8</v>
      </c>
      <c r="J22" s="14"/>
      <c r="K22" s="7">
        <f t="shared" si="0"/>
        <v>6.1</v>
      </c>
      <c r="L22" s="13"/>
      <c r="M22" s="4">
        <v>12</v>
      </c>
      <c r="N22" s="4">
        <v>6539</v>
      </c>
      <c r="O22" s="4" t="s">
        <v>29</v>
      </c>
      <c r="P22" s="62">
        <v>0.5</v>
      </c>
      <c r="Q22" s="52">
        <v>0.25</v>
      </c>
      <c r="R22" s="52">
        <v>1</v>
      </c>
      <c r="S22" s="53">
        <v>2.5</v>
      </c>
      <c r="T22" s="52">
        <v>1</v>
      </c>
      <c r="U22" s="53">
        <v>2.2000000000000002</v>
      </c>
      <c r="V22" s="52">
        <v>0.25</v>
      </c>
      <c r="W22" s="7">
        <f t="shared" si="1"/>
        <v>7.7</v>
      </c>
      <c r="X22" s="13"/>
      <c r="Y22" s="40">
        <f t="shared" si="2"/>
        <v>13.8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ht="27.75" customHeight="1" x14ac:dyDescent="0.25">
      <c r="A23" s="4">
        <v>13</v>
      </c>
      <c r="B23" s="4">
        <v>6553</v>
      </c>
      <c r="C23" s="4" t="s">
        <v>16</v>
      </c>
      <c r="D23" s="15">
        <v>1.375</v>
      </c>
      <c r="E23" s="14">
        <v>1</v>
      </c>
      <c r="F23" s="11">
        <v>0.15</v>
      </c>
      <c r="G23" s="16">
        <v>0.6</v>
      </c>
      <c r="H23" s="11">
        <v>2.1</v>
      </c>
      <c r="I23" s="16">
        <v>1.1000000000000001</v>
      </c>
      <c r="J23" s="14"/>
      <c r="K23" s="7">
        <f t="shared" si="0"/>
        <v>6.3249999999999993</v>
      </c>
      <c r="L23" s="13"/>
      <c r="M23" s="4">
        <v>13</v>
      </c>
      <c r="N23" s="4">
        <v>6553</v>
      </c>
      <c r="O23" s="4" t="s">
        <v>16</v>
      </c>
      <c r="P23" s="62">
        <v>1.1000000000000001</v>
      </c>
      <c r="Q23" s="52">
        <v>0.25</v>
      </c>
      <c r="R23" s="52">
        <v>1</v>
      </c>
      <c r="S23" s="53">
        <v>2.2999999999999998</v>
      </c>
      <c r="T23" s="52">
        <v>1</v>
      </c>
      <c r="U23" s="53">
        <v>2.5</v>
      </c>
      <c r="V23" s="52"/>
      <c r="W23" s="7">
        <f t="shared" si="1"/>
        <v>8.15</v>
      </c>
      <c r="X23" s="13"/>
      <c r="Y23" s="40">
        <f t="shared" si="2"/>
        <v>14.475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ht="20.100000000000001" customHeight="1" x14ac:dyDescent="0.25">
      <c r="A24" s="4">
        <v>14</v>
      </c>
      <c r="B24" s="4">
        <v>6557</v>
      </c>
      <c r="C24" s="4" t="s">
        <v>30</v>
      </c>
      <c r="D24" s="15">
        <v>0.3</v>
      </c>
      <c r="E24" s="14">
        <v>1</v>
      </c>
      <c r="F24" s="11">
        <v>0.5</v>
      </c>
      <c r="G24" s="16">
        <v>0.8</v>
      </c>
      <c r="H24" s="11">
        <v>2</v>
      </c>
      <c r="I24" s="16">
        <v>1.8</v>
      </c>
      <c r="J24" s="14">
        <v>0.25</v>
      </c>
      <c r="K24" s="7">
        <f t="shared" si="0"/>
        <v>6.6499999999999995</v>
      </c>
      <c r="L24" s="13"/>
      <c r="M24" s="4">
        <v>14</v>
      </c>
      <c r="N24" s="4">
        <v>6557</v>
      </c>
      <c r="O24" s="4" t="s">
        <v>30</v>
      </c>
      <c r="P24" s="62">
        <v>1</v>
      </c>
      <c r="Q24" s="52">
        <v>0.25</v>
      </c>
      <c r="R24" s="52">
        <v>1</v>
      </c>
      <c r="S24" s="57">
        <v>2.2999999999999998</v>
      </c>
      <c r="T24" s="52">
        <v>1</v>
      </c>
      <c r="U24" s="53">
        <v>2.2999999999999998</v>
      </c>
      <c r="V24" s="52">
        <v>0.75</v>
      </c>
      <c r="W24" s="7">
        <f t="shared" si="1"/>
        <v>8.6</v>
      </c>
      <c r="X24" s="13"/>
      <c r="Y24" s="40">
        <f t="shared" si="2"/>
        <v>15.25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ht="29.25" customHeight="1" x14ac:dyDescent="0.25">
      <c r="A25" s="4">
        <v>15</v>
      </c>
      <c r="B25" s="4">
        <v>6564</v>
      </c>
      <c r="C25" s="4" t="s">
        <v>31</v>
      </c>
      <c r="D25" s="15">
        <v>0.75</v>
      </c>
      <c r="E25" s="14">
        <v>1</v>
      </c>
      <c r="F25" s="11">
        <v>0.5</v>
      </c>
      <c r="G25" s="16">
        <v>0.8</v>
      </c>
      <c r="H25" s="11">
        <v>2</v>
      </c>
      <c r="I25" s="16">
        <v>2</v>
      </c>
      <c r="J25" s="14">
        <v>0.25</v>
      </c>
      <c r="K25" s="7">
        <f t="shared" si="0"/>
        <v>7.3</v>
      </c>
      <c r="L25" s="13"/>
      <c r="M25" s="4">
        <v>15</v>
      </c>
      <c r="N25" s="4">
        <v>6564</v>
      </c>
      <c r="O25" s="4" t="s">
        <v>31</v>
      </c>
      <c r="P25" s="62">
        <v>1</v>
      </c>
      <c r="Q25" s="52">
        <v>0.25</v>
      </c>
      <c r="R25" s="52">
        <v>1</v>
      </c>
      <c r="S25" s="53">
        <v>2.6</v>
      </c>
      <c r="T25" s="52">
        <v>1</v>
      </c>
      <c r="U25" s="53">
        <v>2.5</v>
      </c>
      <c r="V25" s="52">
        <v>0.5</v>
      </c>
      <c r="W25" s="7">
        <f t="shared" si="1"/>
        <v>8.85</v>
      </c>
      <c r="X25" s="13"/>
      <c r="Y25" s="40">
        <f t="shared" si="2"/>
        <v>16.149999999999999</v>
      </c>
      <c r="Z25" s="13"/>
      <c r="AA25" s="13"/>
      <c r="AB25" s="13"/>
      <c r="AC25" s="13"/>
      <c r="AD25" s="13"/>
      <c r="AE25" s="13"/>
      <c r="AF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ht="20.100000000000001" customHeight="1" x14ac:dyDescent="0.25">
      <c r="A26" s="32">
        <v>16</v>
      </c>
      <c r="B26" s="32">
        <v>6567</v>
      </c>
      <c r="C26" s="32" t="s">
        <v>32</v>
      </c>
      <c r="D26" s="41">
        <v>0</v>
      </c>
      <c r="E26" s="35">
        <v>0</v>
      </c>
      <c r="F26" s="42">
        <v>0.15</v>
      </c>
      <c r="G26" s="43">
        <v>0</v>
      </c>
      <c r="H26" s="42">
        <v>0</v>
      </c>
      <c r="I26" s="43">
        <v>0</v>
      </c>
      <c r="J26" s="35"/>
      <c r="K26" s="37">
        <f t="shared" si="0"/>
        <v>0.15</v>
      </c>
      <c r="L26" s="45"/>
      <c r="M26" s="32">
        <v>16</v>
      </c>
      <c r="N26" s="32">
        <v>6567</v>
      </c>
      <c r="O26" s="32" t="s">
        <v>32</v>
      </c>
      <c r="P26" s="64">
        <v>0</v>
      </c>
      <c r="Q26" s="37">
        <v>0</v>
      </c>
      <c r="R26" s="37">
        <v>0</v>
      </c>
      <c r="S26" s="55">
        <v>0</v>
      </c>
      <c r="T26" s="37">
        <v>0</v>
      </c>
      <c r="U26" s="55">
        <v>0</v>
      </c>
      <c r="V26" s="37">
        <v>0</v>
      </c>
      <c r="W26" s="37">
        <f t="shared" si="1"/>
        <v>0</v>
      </c>
      <c r="X26" s="45"/>
      <c r="Y26" s="46">
        <f t="shared" si="2"/>
        <v>0.15</v>
      </c>
      <c r="Z26" s="50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ht="40.5" customHeight="1" x14ac:dyDescent="0.25">
      <c r="A27" s="4">
        <v>17</v>
      </c>
      <c r="B27" s="4">
        <v>6570</v>
      </c>
      <c r="C27" s="4" t="s">
        <v>17</v>
      </c>
      <c r="D27" s="15">
        <v>0.55000000000000004</v>
      </c>
      <c r="E27" s="14">
        <v>1</v>
      </c>
      <c r="F27" s="11">
        <v>0.5</v>
      </c>
      <c r="G27" s="16">
        <v>0.8</v>
      </c>
      <c r="H27" s="11">
        <v>2.2000000000000002</v>
      </c>
      <c r="I27" s="16">
        <v>2</v>
      </c>
      <c r="J27" s="14"/>
      <c r="K27" s="7">
        <f t="shared" si="0"/>
        <v>7.05</v>
      </c>
      <c r="L27" s="13"/>
      <c r="M27" s="4">
        <v>17</v>
      </c>
      <c r="N27" s="4">
        <v>6570</v>
      </c>
      <c r="O27" s="4" t="s">
        <v>17</v>
      </c>
      <c r="P27" s="62">
        <v>1</v>
      </c>
      <c r="Q27" s="52">
        <v>0.5</v>
      </c>
      <c r="R27" s="52">
        <v>1</v>
      </c>
      <c r="S27" s="53">
        <v>2.6</v>
      </c>
      <c r="T27" s="52">
        <v>1</v>
      </c>
      <c r="U27" s="53">
        <v>2.5</v>
      </c>
      <c r="V27" s="52">
        <v>0.75</v>
      </c>
      <c r="W27" s="7">
        <f t="shared" si="1"/>
        <v>9.35</v>
      </c>
      <c r="X27" s="13"/>
      <c r="Y27" s="40">
        <f t="shared" si="2"/>
        <v>16.399999999999999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0.100000000000001" customHeight="1" x14ac:dyDescent="0.25">
      <c r="A28" s="4">
        <v>18</v>
      </c>
      <c r="B28" s="4">
        <v>6571</v>
      </c>
      <c r="C28" s="4" t="s">
        <v>33</v>
      </c>
      <c r="D28" s="15">
        <v>0.7</v>
      </c>
      <c r="E28" s="14">
        <v>1</v>
      </c>
      <c r="F28" s="11">
        <v>0.5</v>
      </c>
      <c r="G28" s="16">
        <v>0.8</v>
      </c>
      <c r="H28" s="11">
        <v>2.2000000000000002</v>
      </c>
      <c r="I28" s="16">
        <v>2</v>
      </c>
      <c r="J28" s="30">
        <v>0.25</v>
      </c>
      <c r="K28" s="7">
        <f t="shared" si="0"/>
        <v>7.45</v>
      </c>
      <c r="L28" s="13"/>
      <c r="M28" s="4">
        <v>18</v>
      </c>
      <c r="N28" s="4">
        <v>6571</v>
      </c>
      <c r="O28" s="4" t="s">
        <v>33</v>
      </c>
      <c r="P28" s="62">
        <v>1.1000000000000001</v>
      </c>
      <c r="Q28" s="52">
        <v>0.5</v>
      </c>
      <c r="R28" s="52">
        <v>1</v>
      </c>
      <c r="S28" s="53">
        <v>2.6</v>
      </c>
      <c r="T28" s="52">
        <v>1</v>
      </c>
      <c r="U28" s="53">
        <v>2.5</v>
      </c>
      <c r="V28" s="52">
        <v>0.25</v>
      </c>
      <c r="W28" s="7">
        <f t="shared" si="1"/>
        <v>8.9499999999999993</v>
      </c>
      <c r="X28" s="13"/>
      <c r="Y28" s="40">
        <f t="shared" si="2"/>
        <v>16.399999999999999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29.25" customHeight="1" x14ac:dyDescent="0.25">
      <c r="A29" s="4">
        <v>19</v>
      </c>
      <c r="B29" s="4">
        <v>6574</v>
      </c>
      <c r="C29" s="4" t="s">
        <v>34</v>
      </c>
      <c r="D29" s="15">
        <v>0.7</v>
      </c>
      <c r="E29" s="14">
        <v>1</v>
      </c>
      <c r="F29" s="11">
        <v>0.5</v>
      </c>
      <c r="G29" s="16">
        <v>0.8</v>
      </c>
      <c r="H29" s="11">
        <v>2</v>
      </c>
      <c r="I29" s="16">
        <v>2</v>
      </c>
      <c r="J29" s="14"/>
      <c r="K29" s="7">
        <f t="shared" si="0"/>
        <v>7</v>
      </c>
      <c r="L29" s="13"/>
      <c r="M29" s="4">
        <v>19</v>
      </c>
      <c r="N29" s="4">
        <v>6574</v>
      </c>
      <c r="O29" s="4" t="s">
        <v>34</v>
      </c>
      <c r="P29" s="62">
        <v>1</v>
      </c>
      <c r="Q29" s="52">
        <v>0.5</v>
      </c>
      <c r="R29" s="52">
        <v>1</v>
      </c>
      <c r="S29" s="53">
        <v>2.6</v>
      </c>
      <c r="T29" s="52">
        <v>1</v>
      </c>
      <c r="U29" s="53">
        <v>2.5</v>
      </c>
      <c r="V29" s="52">
        <v>0.75</v>
      </c>
      <c r="W29" s="7">
        <f t="shared" si="1"/>
        <v>9.35</v>
      </c>
      <c r="X29" s="13"/>
      <c r="Y29" s="40">
        <f t="shared" si="2"/>
        <v>16.350000000000001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20.100000000000001" customHeight="1" x14ac:dyDescent="0.25">
      <c r="A30" s="4">
        <v>20</v>
      </c>
      <c r="B30" s="4">
        <v>6578</v>
      </c>
      <c r="C30" s="4" t="s">
        <v>35</v>
      </c>
      <c r="D30" s="15">
        <v>0.3</v>
      </c>
      <c r="E30" s="14">
        <v>1</v>
      </c>
      <c r="F30" s="11">
        <v>0.15</v>
      </c>
      <c r="G30" s="16">
        <v>0.8</v>
      </c>
      <c r="H30" s="11">
        <v>2</v>
      </c>
      <c r="I30" s="16">
        <v>1.8</v>
      </c>
      <c r="J30" s="14"/>
      <c r="K30" s="7">
        <f t="shared" si="0"/>
        <v>6.05</v>
      </c>
      <c r="L30" s="13"/>
      <c r="M30" s="4">
        <v>20</v>
      </c>
      <c r="N30" s="4">
        <v>6578</v>
      </c>
      <c r="O30" s="4" t="s">
        <v>35</v>
      </c>
      <c r="P30" s="62">
        <v>1.25</v>
      </c>
      <c r="Q30" s="52">
        <v>0.5</v>
      </c>
      <c r="R30" s="52">
        <v>1</v>
      </c>
      <c r="S30" s="53">
        <v>2.5</v>
      </c>
      <c r="T30" s="52">
        <v>1</v>
      </c>
      <c r="U30" s="53">
        <v>2.5</v>
      </c>
      <c r="V30" s="52">
        <v>0.75</v>
      </c>
      <c r="W30" s="7">
        <f t="shared" si="1"/>
        <v>9.5</v>
      </c>
      <c r="X30" s="13"/>
      <c r="Y30" s="40">
        <f t="shared" si="2"/>
        <v>15.55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20.100000000000001" customHeight="1" x14ac:dyDescent="0.25">
      <c r="A31" s="4">
        <v>21</v>
      </c>
      <c r="B31" s="4">
        <v>6593</v>
      </c>
      <c r="C31" s="4" t="s">
        <v>36</v>
      </c>
      <c r="D31" s="15">
        <v>0.85</v>
      </c>
      <c r="E31" s="14">
        <v>1</v>
      </c>
      <c r="F31" s="11">
        <v>0.5</v>
      </c>
      <c r="G31" s="16">
        <v>0.8</v>
      </c>
      <c r="H31" s="11">
        <v>2.2000000000000002</v>
      </c>
      <c r="I31" s="16">
        <v>2</v>
      </c>
      <c r="J31" s="14">
        <v>0.5</v>
      </c>
      <c r="K31" s="7">
        <f t="shared" si="0"/>
        <v>7.8500000000000005</v>
      </c>
      <c r="L31" s="13"/>
      <c r="M31" s="4">
        <v>21</v>
      </c>
      <c r="N31" s="4">
        <v>6593</v>
      </c>
      <c r="O31" s="4" t="s">
        <v>36</v>
      </c>
      <c r="P31" s="62">
        <v>1</v>
      </c>
      <c r="Q31" s="52">
        <v>0.5</v>
      </c>
      <c r="R31" s="52">
        <v>1</v>
      </c>
      <c r="S31" s="53">
        <v>2.6</v>
      </c>
      <c r="T31" s="52">
        <v>1</v>
      </c>
      <c r="U31" s="53">
        <v>2.5</v>
      </c>
      <c r="V31" s="52">
        <v>1</v>
      </c>
      <c r="W31" s="7">
        <f t="shared" si="1"/>
        <v>9.6</v>
      </c>
      <c r="X31" s="13"/>
      <c r="Y31" s="40">
        <f t="shared" si="2"/>
        <v>17.45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33.75" x14ac:dyDescent="0.25">
      <c r="A32" s="4">
        <v>22</v>
      </c>
      <c r="B32" s="4">
        <v>6595</v>
      </c>
      <c r="C32" s="4" t="s">
        <v>37</v>
      </c>
      <c r="D32" s="15">
        <v>0.8</v>
      </c>
      <c r="E32" s="14">
        <v>1</v>
      </c>
      <c r="F32" s="11">
        <v>0.35</v>
      </c>
      <c r="G32" s="16">
        <v>0.8</v>
      </c>
      <c r="H32" s="11">
        <v>2</v>
      </c>
      <c r="I32" s="16">
        <v>2</v>
      </c>
      <c r="J32" s="14">
        <v>0.25</v>
      </c>
      <c r="K32" s="7">
        <f t="shared" si="0"/>
        <v>7.2</v>
      </c>
      <c r="L32" s="13"/>
      <c r="M32" s="4">
        <v>22</v>
      </c>
      <c r="N32" s="4">
        <v>6595</v>
      </c>
      <c r="O32" s="4" t="s">
        <v>37</v>
      </c>
      <c r="P32" s="62">
        <v>1.45</v>
      </c>
      <c r="Q32" s="52">
        <v>0.5</v>
      </c>
      <c r="R32" s="52">
        <v>1</v>
      </c>
      <c r="S32" s="53">
        <v>2.6</v>
      </c>
      <c r="T32" s="52">
        <v>1</v>
      </c>
      <c r="U32" s="53">
        <v>2.5</v>
      </c>
      <c r="V32" s="52">
        <v>0.5</v>
      </c>
      <c r="W32" s="7">
        <f t="shared" si="1"/>
        <v>9.5500000000000007</v>
      </c>
      <c r="X32" s="13"/>
      <c r="Y32" s="40">
        <f t="shared" si="2"/>
        <v>16.75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ht="45" x14ac:dyDescent="0.25">
      <c r="A33" s="4">
        <v>23</v>
      </c>
      <c r="B33" s="4">
        <v>6600</v>
      </c>
      <c r="C33" s="4" t="s">
        <v>38</v>
      </c>
      <c r="D33" s="15">
        <v>1.5</v>
      </c>
      <c r="E33" s="14">
        <v>1</v>
      </c>
      <c r="F33" s="11">
        <v>0.5</v>
      </c>
      <c r="G33" s="16">
        <v>0.8</v>
      </c>
      <c r="H33" s="11">
        <v>2.2000000000000002</v>
      </c>
      <c r="I33" s="16">
        <v>1.8</v>
      </c>
      <c r="J33" s="14">
        <v>0.25</v>
      </c>
      <c r="K33" s="7">
        <f t="shared" si="0"/>
        <v>8.0500000000000007</v>
      </c>
      <c r="L33" s="13"/>
      <c r="M33" s="4">
        <v>23</v>
      </c>
      <c r="N33" s="4">
        <v>6600</v>
      </c>
      <c r="O33" s="4" t="s">
        <v>38</v>
      </c>
      <c r="P33" s="62">
        <v>1</v>
      </c>
      <c r="Q33" s="52">
        <v>0.25</v>
      </c>
      <c r="R33" s="52">
        <v>1</v>
      </c>
      <c r="S33" s="53">
        <v>2.5</v>
      </c>
      <c r="T33" s="52">
        <v>1</v>
      </c>
      <c r="U33" s="53">
        <v>2.5</v>
      </c>
      <c r="V33" s="52">
        <v>0.75</v>
      </c>
      <c r="W33" s="7">
        <f t="shared" si="1"/>
        <v>9</v>
      </c>
      <c r="X33" s="13"/>
      <c r="Y33" s="40">
        <f t="shared" si="2"/>
        <v>17.05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45" x14ac:dyDescent="0.25">
      <c r="A34" s="4">
        <v>24</v>
      </c>
      <c r="B34" s="4">
        <v>6601</v>
      </c>
      <c r="C34" s="4" t="s">
        <v>39</v>
      </c>
      <c r="D34" s="15">
        <v>0.8</v>
      </c>
      <c r="E34" s="14">
        <v>0</v>
      </c>
      <c r="F34" s="11">
        <v>0.15</v>
      </c>
      <c r="G34" s="16">
        <v>0.8</v>
      </c>
      <c r="H34" s="11">
        <v>0.4</v>
      </c>
      <c r="I34" s="16">
        <v>1.8</v>
      </c>
      <c r="J34" s="14"/>
      <c r="K34" s="7">
        <f t="shared" si="0"/>
        <v>3.95</v>
      </c>
      <c r="L34" s="13"/>
      <c r="M34" s="4">
        <v>24</v>
      </c>
      <c r="N34" s="4">
        <v>6601</v>
      </c>
      <c r="O34" s="4" t="s">
        <v>39</v>
      </c>
      <c r="P34" s="62">
        <v>1</v>
      </c>
      <c r="Q34" s="52">
        <v>0</v>
      </c>
      <c r="R34" s="52">
        <v>1</v>
      </c>
      <c r="S34" s="53">
        <v>2.5</v>
      </c>
      <c r="T34" s="52">
        <v>1</v>
      </c>
      <c r="U34" s="53">
        <v>2.2000000000000002</v>
      </c>
      <c r="V34" s="52"/>
      <c r="W34" s="7">
        <f t="shared" si="1"/>
        <v>7.7</v>
      </c>
      <c r="X34" s="13"/>
      <c r="Y34" s="40">
        <f t="shared" si="2"/>
        <v>11.65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33.75" x14ac:dyDescent="0.25">
      <c r="A35" s="4">
        <v>25</v>
      </c>
      <c r="B35" s="4">
        <v>6603</v>
      </c>
      <c r="C35" s="4" t="s">
        <v>40</v>
      </c>
      <c r="D35" s="15">
        <v>0.52</v>
      </c>
      <c r="E35" s="14">
        <v>1</v>
      </c>
      <c r="F35" s="11">
        <v>0.5</v>
      </c>
      <c r="G35" s="16">
        <v>0.6</v>
      </c>
      <c r="H35" s="11">
        <v>2.2000000000000002</v>
      </c>
      <c r="I35" s="16">
        <v>1.1000000000000001</v>
      </c>
      <c r="J35" s="14"/>
      <c r="K35" s="7">
        <f t="shared" si="0"/>
        <v>5.92</v>
      </c>
      <c r="L35" s="13"/>
      <c r="M35" s="4">
        <v>25</v>
      </c>
      <c r="N35" s="4">
        <v>6603</v>
      </c>
      <c r="O35" s="4" t="s">
        <v>40</v>
      </c>
      <c r="P35" s="62">
        <v>1.25</v>
      </c>
      <c r="Q35" s="52">
        <v>0.5</v>
      </c>
      <c r="R35" s="52">
        <v>1</v>
      </c>
      <c r="S35" s="57">
        <v>2.2000000000000002</v>
      </c>
      <c r="T35" s="52">
        <v>1</v>
      </c>
      <c r="U35" s="53">
        <v>2.5</v>
      </c>
      <c r="V35" s="52">
        <v>1</v>
      </c>
      <c r="W35" s="7">
        <f t="shared" si="1"/>
        <v>9.4499999999999993</v>
      </c>
      <c r="X35" s="13"/>
      <c r="Y35" s="40">
        <f t="shared" si="2"/>
        <v>15.37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33.75" x14ac:dyDescent="0.25">
      <c r="A36" s="4">
        <v>26</v>
      </c>
      <c r="B36" s="4">
        <v>6608</v>
      </c>
      <c r="C36" s="4" t="s">
        <v>41</v>
      </c>
      <c r="D36" s="15">
        <v>0.4</v>
      </c>
      <c r="E36" s="14">
        <v>1</v>
      </c>
      <c r="F36" s="11">
        <v>0.15</v>
      </c>
      <c r="G36" s="16">
        <v>0.8</v>
      </c>
      <c r="H36" s="11">
        <v>1.9</v>
      </c>
      <c r="I36" s="16">
        <v>1.7</v>
      </c>
      <c r="J36" s="14">
        <v>0.25</v>
      </c>
      <c r="K36" s="7">
        <f t="shared" si="0"/>
        <v>6.2</v>
      </c>
      <c r="L36" s="13"/>
      <c r="M36" s="4">
        <v>26</v>
      </c>
      <c r="N36" s="4">
        <v>6608</v>
      </c>
      <c r="O36" s="4" t="s">
        <v>41</v>
      </c>
      <c r="P36" s="62">
        <v>1</v>
      </c>
      <c r="Q36" s="52">
        <v>0.25</v>
      </c>
      <c r="R36" s="52">
        <v>1</v>
      </c>
      <c r="S36" s="53">
        <v>2.5</v>
      </c>
      <c r="T36" s="52">
        <v>0</v>
      </c>
      <c r="U36" s="53">
        <v>2.2999999999999998</v>
      </c>
      <c r="V36" s="52"/>
      <c r="W36" s="7">
        <f t="shared" si="1"/>
        <v>7.05</v>
      </c>
      <c r="X36" s="13"/>
      <c r="Y36" s="40">
        <f t="shared" si="2"/>
        <v>13.25</v>
      </c>
      <c r="Z36" s="13" t="s">
        <v>59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45" x14ac:dyDescent="0.25">
      <c r="A37" s="4">
        <v>27</v>
      </c>
      <c r="B37" s="4">
        <v>6611</v>
      </c>
      <c r="C37" s="4" t="s">
        <v>42</v>
      </c>
      <c r="D37" s="15">
        <v>0.75</v>
      </c>
      <c r="E37" s="14">
        <v>1</v>
      </c>
      <c r="F37" s="11">
        <v>0.5</v>
      </c>
      <c r="G37" s="16">
        <v>0.8</v>
      </c>
      <c r="H37" s="11">
        <v>2.2000000000000002</v>
      </c>
      <c r="I37" s="16">
        <v>1.7</v>
      </c>
      <c r="J37" s="14">
        <v>0.25</v>
      </c>
      <c r="K37" s="7">
        <f t="shared" si="0"/>
        <v>7.2</v>
      </c>
      <c r="L37" s="13"/>
      <c r="M37" s="4">
        <v>27</v>
      </c>
      <c r="N37" s="4">
        <v>6611</v>
      </c>
      <c r="O37" s="4" t="s">
        <v>42</v>
      </c>
      <c r="P37" s="62">
        <v>1</v>
      </c>
      <c r="Q37" s="52">
        <v>0.5</v>
      </c>
      <c r="R37" s="52">
        <v>1</v>
      </c>
      <c r="S37" s="53">
        <v>2.5</v>
      </c>
      <c r="T37" s="52">
        <v>1</v>
      </c>
      <c r="U37" s="53">
        <v>2.5</v>
      </c>
      <c r="V37" s="52">
        <v>0.5</v>
      </c>
      <c r="W37" s="7">
        <f t="shared" si="1"/>
        <v>9</v>
      </c>
      <c r="X37" s="13"/>
      <c r="Y37" s="40">
        <f t="shared" si="2"/>
        <v>16.2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33.75" x14ac:dyDescent="0.25">
      <c r="A38" s="4">
        <v>28</v>
      </c>
      <c r="B38" s="4">
        <v>6612</v>
      </c>
      <c r="C38" s="4" t="s">
        <v>43</v>
      </c>
      <c r="D38" s="15">
        <v>1.1499999999999999</v>
      </c>
      <c r="E38" s="14">
        <v>1</v>
      </c>
      <c r="F38" s="11">
        <v>0.5</v>
      </c>
      <c r="G38" s="16">
        <v>0.8</v>
      </c>
      <c r="H38" s="11">
        <v>2.2000000000000002</v>
      </c>
      <c r="I38" s="16">
        <v>1.8</v>
      </c>
      <c r="J38" s="14"/>
      <c r="K38" s="7">
        <f t="shared" si="0"/>
        <v>7.45</v>
      </c>
      <c r="L38" s="13"/>
      <c r="M38" s="4">
        <v>28</v>
      </c>
      <c r="N38" s="4">
        <v>6612</v>
      </c>
      <c r="O38" s="4" t="s">
        <v>43</v>
      </c>
      <c r="P38" s="62">
        <v>1.25</v>
      </c>
      <c r="Q38" s="52">
        <v>0</v>
      </c>
      <c r="R38" s="52">
        <v>1</v>
      </c>
      <c r="S38" s="53">
        <v>2.5</v>
      </c>
      <c r="T38" s="52">
        <v>1</v>
      </c>
      <c r="U38" s="53">
        <v>2.2999999999999998</v>
      </c>
      <c r="V38" s="52">
        <v>0.25</v>
      </c>
      <c r="W38" s="7">
        <f t="shared" si="1"/>
        <v>8.3000000000000007</v>
      </c>
      <c r="X38" s="13"/>
      <c r="Y38" s="40">
        <f t="shared" si="2"/>
        <v>15.75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45" x14ac:dyDescent="0.25">
      <c r="A39" s="4">
        <v>29</v>
      </c>
      <c r="B39" s="4">
        <v>6616</v>
      </c>
      <c r="C39" s="4" t="s">
        <v>44</v>
      </c>
      <c r="D39" s="15">
        <v>0.9</v>
      </c>
      <c r="E39" s="14">
        <v>1</v>
      </c>
      <c r="F39" s="11">
        <v>0.5</v>
      </c>
      <c r="G39" s="16">
        <v>0.8</v>
      </c>
      <c r="H39" s="11">
        <v>2.2000000000000002</v>
      </c>
      <c r="I39" s="16">
        <v>1.7</v>
      </c>
      <c r="J39" s="14">
        <v>0.25</v>
      </c>
      <c r="K39" s="7">
        <f t="shared" si="0"/>
        <v>7.3500000000000005</v>
      </c>
      <c r="L39" s="13"/>
      <c r="M39" s="4">
        <v>29</v>
      </c>
      <c r="N39" s="4">
        <v>6616</v>
      </c>
      <c r="O39" s="4" t="s">
        <v>44</v>
      </c>
      <c r="P39" s="62">
        <v>2</v>
      </c>
      <c r="Q39" s="52">
        <v>0.5</v>
      </c>
      <c r="R39" s="52">
        <v>1</v>
      </c>
      <c r="S39" s="53">
        <v>2.5</v>
      </c>
      <c r="T39" s="52">
        <v>1</v>
      </c>
      <c r="U39" s="53">
        <v>2.5</v>
      </c>
      <c r="V39" s="52">
        <v>0.5</v>
      </c>
      <c r="W39" s="7">
        <f t="shared" si="1"/>
        <v>10</v>
      </c>
      <c r="X39" s="13"/>
      <c r="Y39" s="40">
        <f t="shared" si="2"/>
        <v>17.350000000000001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45" x14ac:dyDescent="0.25">
      <c r="A40" s="4">
        <v>30</v>
      </c>
      <c r="B40" s="4">
        <v>6617</v>
      </c>
      <c r="C40" s="4" t="s">
        <v>45</v>
      </c>
      <c r="D40" s="15">
        <v>1.1499999999999999</v>
      </c>
      <c r="E40" s="14">
        <v>1</v>
      </c>
      <c r="F40" s="11">
        <v>0.15</v>
      </c>
      <c r="G40" s="16">
        <v>0.8</v>
      </c>
      <c r="H40" s="11">
        <v>2.2000000000000002</v>
      </c>
      <c r="I40" s="16">
        <v>1.7</v>
      </c>
      <c r="J40" s="14"/>
      <c r="K40" s="7">
        <f t="shared" si="0"/>
        <v>7</v>
      </c>
      <c r="L40" s="13"/>
      <c r="M40" s="4">
        <v>30</v>
      </c>
      <c r="N40" s="4">
        <v>6617</v>
      </c>
      <c r="O40" s="4" t="s">
        <v>45</v>
      </c>
      <c r="P40" s="62">
        <v>1.2</v>
      </c>
      <c r="Q40" s="52">
        <v>0</v>
      </c>
      <c r="R40" s="53">
        <v>1</v>
      </c>
      <c r="S40" s="52">
        <v>2.5</v>
      </c>
      <c r="T40" s="52">
        <v>1</v>
      </c>
      <c r="U40" s="53">
        <v>2.5</v>
      </c>
      <c r="V40" s="52">
        <v>0.25</v>
      </c>
      <c r="W40" s="7">
        <f t="shared" si="1"/>
        <v>8.4499999999999993</v>
      </c>
      <c r="X40" s="13"/>
      <c r="Y40" s="40">
        <f t="shared" si="2"/>
        <v>15.45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45" x14ac:dyDescent="0.25">
      <c r="A41" s="4">
        <v>31</v>
      </c>
      <c r="B41" s="4">
        <v>6626</v>
      </c>
      <c r="C41" s="4" t="s">
        <v>46</v>
      </c>
      <c r="D41" s="15">
        <v>0.8</v>
      </c>
      <c r="E41" s="14">
        <v>1</v>
      </c>
      <c r="F41" s="11">
        <v>0</v>
      </c>
      <c r="G41" s="16">
        <v>0.8</v>
      </c>
      <c r="H41" s="11">
        <v>2.2000000000000002</v>
      </c>
      <c r="I41" s="16">
        <v>1.7</v>
      </c>
      <c r="J41" s="14"/>
      <c r="K41" s="7">
        <f t="shared" si="0"/>
        <v>6.5000000000000009</v>
      </c>
      <c r="L41" s="13"/>
      <c r="M41" s="4">
        <v>31</v>
      </c>
      <c r="N41" s="4">
        <v>6626</v>
      </c>
      <c r="O41" s="4" t="s">
        <v>46</v>
      </c>
      <c r="P41" s="62">
        <v>1.6</v>
      </c>
      <c r="Q41" s="52">
        <v>0.25</v>
      </c>
      <c r="R41" s="53">
        <v>1</v>
      </c>
      <c r="S41" s="52">
        <v>2.5</v>
      </c>
      <c r="T41" s="52">
        <v>1</v>
      </c>
      <c r="U41" s="53">
        <v>2.2999999999999998</v>
      </c>
      <c r="V41" s="52"/>
      <c r="W41" s="7">
        <f t="shared" si="1"/>
        <v>8.6499999999999986</v>
      </c>
      <c r="X41" s="13"/>
      <c r="Y41" s="40">
        <f t="shared" si="2"/>
        <v>15.149999999999999</v>
      </c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45" x14ac:dyDescent="0.25">
      <c r="A42" s="4">
        <v>32</v>
      </c>
      <c r="B42" s="4">
        <v>6632</v>
      </c>
      <c r="C42" s="4" t="s">
        <v>47</v>
      </c>
      <c r="D42" s="15">
        <v>0.6</v>
      </c>
      <c r="E42" s="14">
        <v>1</v>
      </c>
      <c r="F42" s="11">
        <v>0.5</v>
      </c>
      <c r="G42" s="16">
        <v>0.8</v>
      </c>
      <c r="H42" s="11">
        <v>2</v>
      </c>
      <c r="I42" s="16">
        <v>2</v>
      </c>
      <c r="J42" s="14">
        <v>0.25</v>
      </c>
      <c r="K42" s="7">
        <f t="shared" si="0"/>
        <v>7.15</v>
      </c>
      <c r="M42" s="4">
        <v>32</v>
      </c>
      <c r="N42" s="4">
        <v>6632</v>
      </c>
      <c r="O42" s="4" t="s">
        <v>47</v>
      </c>
      <c r="P42" s="62">
        <v>1</v>
      </c>
      <c r="Q42" s="52">
        <v>0.5</v>
      </c>
      <c r="R42" s="52">
        <v>1</v>
      </c>
      <c r="S42" s="53">
        <v>2.5</v>
      </c>
      <c r="T42" s="52">
        <v>0</v>
      </c>
      <c r="U42" s="53">
        <v>2.2999999999999998</v>
      </c>
      <c r="V42" s="52">
        <v>0.25</v>
      </c>
      <c r="W42" s="7">
        <f t="shared" si="1"/>
        <v>7.55</v>
      </c>
      <c r="X42" s="13"/>
      <c r="Y42" s="40">
        <f t="shared" si="2"/>
        <v>14.7</v>
      </c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45" x14ac:dyDescent="0.25">
      <c r="A43" s="4">
        <v>33</v>
      </c>
      <c r="B43" s="4">
        <v>6638</v>
      </c>
      <c r="C43" s="4" t="s">
        <v>48</v>
      </c>
      <c r="D43" s="15">
        <v>1.1000000000000001</v>
      </c>
      <c r="E43" s="14">
        <v>1</v>
      </c>
      <c r="F43" s="11">
        <v>0.35</v>
      </c>
      <c r="G43" s="16">
        <v>0.8</v>
      </c>
      <c r="H43" s="11">
        <v>2</v>
      </c>
      <c r="I43" s="16">
        <v>2</v>
      </c>
      <c r="J43" s="14">
        <v>0.5</v>
      </c>
      <c r="K43" s="7">
        <f t="shared" si="0"/>
        <v>7.75</v>
      </c>
      <c r="M43" s="4">
        <v>33</v>
      </c>
      <c r="N43" s="4">
        <v>6638</v>
      </c>
      <c r="O43" s="4" t="s">
        <v>48</v>
      </c>
      <c r="P43" s="62">
        <v>0.7</v>
      </c>
      <c r="Q43" s="52">
        <v>0.25</v>
      </c>
      <c r="R43" s="52">
        <v>1</v>
      </c>
      <c r="S43" s="53">
        <v>2.5</v>
      </c>
      <c r="T43" s="52">
        <v>1</v>
      </c>
      <c r="U43" s="53">
        <v>2.5</v>
      </c>
      <c r="V43" s="56">
        <v>1</v>
      </c>
      <c r="W43" s="7">
        <f t="shared" si="1"/>
        <v>8.9499999999999993</v>
      </c>
      <c r="X43" s="13"/>
      <c r="Y43" s="40">
        <f t="shared" si="2"/>
        <v>16.7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5" customHeight="1" x14ac:dyDescent="0.25">
      <c r="A44" s="4">
        <v>34</v>
      </c>
      <c r="B44" s="4">
        <v>6641</v>
      </c>
      <c r="C44" s="4" t="s">
        <v>49</v>
      </c>
      <c r="D44" s="15">
        <v>0.7</v>
      </c>
      <c r="E44" s="14">
        <v>1</v>
      </c>
      <c r="F44" s="11">
        <v>0.5</v>
      </c>
      <c r="G44" s="16">
        <v>0.6</v>
      </c>
      <c r="H44" s="11">
        <v>2</v>
      </c>
      <c r="I44" s="29">
        <v>1.6</v>
      </c>
      <c r="J44" s="14">
        <v>0.25</v>
      </c>
      <c r="K44" s="7">
        <f t="shared" si="0"/>
        <v>6.65</v>
      </c>
      <c r="M44" s="4">
        <v>34</v>
      </c>
      <c r="N44" s="4">
        <v>6641</v>
      </c>
      <c r="O44" s="18" t="s">
        <v>49</v>
      </c>
      <c r="P44" s="62">
        <v>1</v>
      </c>
      <c r="Q44" s="52">
        <v>0.25</v>
      </c>
      <c r="R44" s="52">
        <v>1</v>
      </c>
      <c r="S44" s="57">
        <v>2.2000000000000002</v>
      </c>
      <c r="T44" s="52">
        <v>1</v>
      </c>
      <c r="U44" s="53">
        <v>2.5</v>
      </c>
      <c r="V44" s="52"/>
      <c r="W44" s="7">
        <f t="shared" si="1"/>
        <v>7.95</v>
      </c>
      <c r="X44" s="13"/>
      <c r="Y44" s="40">
        <f t="shared" si="2"/>
        <v>14.600000000000001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33.75" x14ac:dyDescent="0.25">
      <c r="A45" s="4">
        <v>35</v>
      </c>
      <c r="B45" s="4">
        <v>6653</v>
      </c>
      <c r="C45" s="4" t="s">
        <v>50</v>
      </c>
      <c r="D45" s="15">
        <v>1</v>
      </c>
      <c r="E45" s="14">
        <v>1</v>
      </c>
      <c r="F45" s="11">
        <v>0.35</v>
      </c>
      <c r="G45" s="16">
        <v>0.8</v>
      </c>
      <c r="H45" s="11">
        <v>2</v>
      </c>
      <c r="I45" s="16">
        <v>2</v>
      </c>
      <c r="J45" s="14">
        <v>0.5</v>
      </c>
      <c r="K45" s="7">
        <f t="shared" si="0"/>
        <v>7.65</v>
      </c>
      <c r="M45" s="4">
        <v>35</v>
      </c>
      <c r="N45" s="4">
        <v>6653</v>
      </c>
      <c r="O45" s="4" t="s">
        <v>50</v>
      </c>
      <c r="P45" s="62">
        <v>1.25</v>
      </c>
      <c r="Q45" s="52">
        <v>0.25</v>
      </c>
      <c r="R45" s="52">
        <v>1</v>
      </c>
      <c r="S45" s="53">
        <v>2.5</v>
      </c>
      <c r="T45" s="52">
        <v>1</v>
      </c>
      <c r="U45" s="53">
        <v>2.5</v>
      </c>
      <c r="V45" s="52">
        <v>1</v>
      </c>
      <c r="W45" s="7">
        <f t="shared" si="1"/>
        <v>9.5</v>
      </c>
      <c r="X45" s="13"/>
      <c r="Y45" s="40">
        <f t="shared" si="2"/>
        <v>17.149999999999999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33.75" x14ac:dyDescent="0.25">
      <c r="A46" s="4">
        <v>36</v>
      </c>
      <c r="B46" s="4">
        <v>6657</v>
      </c>
      <c r="C46" s="4" t="s">
        <v>51</v>
      </c>
      <c r="D46" s="15">
        <v>0.4</v>
      </c>
      <c r="E46" s="14">
        <v>1</v>
      </c>
      <c r="F46" s="11">
        <v>0.5</v>
      </c>
      <c r="G46" s="16">
        <v>0.6</v>
      </c>
      <c r="H46" s="11">
        <v>2</v>
      </c>
      <c r="I46" s="29">
        <v>1.6</v>
      </c>
      <c r="J46" s="14"/>
      <c r="K46" s="7">
        <f t="shared" si="0"/>
        <v>6.1</v>
      </c>
      <c r="M46" s="4">
        <v>36</v>
      </c>
      <c r="N46" s="4">
        <v>6657</v>
      </c>
      <c r="O46" s="4" t="s">
        <v>51</v>
      </c>
      <c r="P46" s="62">
        <v>1.1499999999999999</v>
      </c>
      <c r="Q46" s="52">
        <v>0.5</v>
      </c>
      <c r="R46" s="52">
        <v>1</v>
      </c>
      <c r="S46" s="57">
        <v>2.2000000000000002</v>
      </c>
      <c r="T46" s="52">
        <v>1</v>
      </c>
      <c r="U46" s="53">
        <v>2.5</v>
      </c>
      <c r="V46" s="52">
        <v>0.75</v>
      </c>
      <c r="W46" s="7">
        <f t="shared" si="1"/>
        <v>9.1</v>
      </c>
      <c r="X46" s="13"/>
      <c r="Y46" s="40">
        <f t="shared" si="2"/>
        <v>15.2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33.75" x14ac:dyDescent="0.25">
      <c r="A47" s="4">
        <v>37</v>
      </c>
      <c r="B47" s="4">
        <v>6668</v>
      </c>
      <c r="C47" s="4" t="s">
        <v>52</v>
      </c>
      <c r="D47" s="15">
        <v>1.375</v>
      </c>
      <c r="E47" s="14">
        <v>1</v>
      </c>
      <c r="F47" s="11">
        <v>0.5</v>
      </c>
      <c r="G47" s="14">
        <v>0.8</v>
      </c>
      <c r="H47" s="11">
        <v>2.2000000000000002</v>
      </c>
      <c r="I47" s="16">
        <v>1.8</v>
      </c>
      <c r="J47" s="14">
        <v>0.5</v>
      </c>
      <c r="K47" s="7">
        <f t="shared" si="0"/>
        <v>8.1750000000000007</v>
      </c>
      <c r="M47" s="4">
        <v>37</v>
      </c>
      <c r="N47" s="4">
        <v>6668</v>
      </c>
      <c r="O47" s="4" t="s">
        <v>52</v>
      </c>
      <c r="P47" s="62">
        <v>1.2</v>
      </c>
      <c r="Q47" s="56">
        <v>0.5</v>
      </c>
      <c r="R47" s="52">
        <v>1</v>
      </c>
      <c r="S47" s="57">
        <v>2.2999999999999998</v>
      </c>
      <c r="T47" s="52">
        <v>1</v>
      </c>
      <c r="U47" s="53">
        <v>2.5</v>
      </c>
      <c r="V47" s="52">
        <v>0.5</v>
      </c>
      <c r="W47" s="7">
        <f t="shared" si="1"/>
        <v>9</v>
      </c>
      <c r="X47" s="13"/>
      <c r="Y47" s="40">
        <f t="shared" si="2"/>
        <v>17.175000000000001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45" x14ac:dyDescent="0.25">
      <c r="A48" s="4">
        <v>38</v>
      </c>
      <c r="B48" s="4">
        <v>6681</v>
      </c>
      <c r="C48" s="4" t="s">
        <v>18</v>
      </c>
      <c r="D48" s="27">
        <v>1.05</v>
      </c>
      <c r="E48" s="14">
        <v>1</v>
      </c>
      <c r="F48" s="11">
        <v>0.5</v>
      </c>
      <c r="G48" s="16">
        <v>0.8</v>
      </c>
      <c r="H48" s="11">
        <v>2.2000000000000002</v>
      </c>
      <c r="I48" s="16">
        <v>1.7</v>
      </c>
      <c r="J48" s="30"/>
      <c r="K48" s="7">
        <f t="shared" si="0"/>
        <v>7.25</v>
      </c>
      <c r="M48" s="4">
        <v>38</v>
      </c>
      <c r="N48" s="4">
        <v>6681</v>
      </c>
      <c r="O48" s="4" t="s">
        <v>18</v>
      </c>
      <c r="P48" s="65">
        <v>1</v>
      </c>
      <c r="Q48" s="52">
        <v>0.5</v>
      </c>
      <c r="R48" s="52">
        <v>1</v>
      </c>
      <c r="S48" s="53">
        <v>2.5</v>
      </c>
      <c r="T48" s="52">
        <v>1</v>
      </c>
      <c r="U48" s="53">
        <v>2.5</v>
      </c>
      <c r="V48" s="52">
        <v>0.25</v>
      </c>
      <c r="W48" s="7">
        <f t="shared" si="1"/>
        <v>8.75</v>
      </c>
      <c r="X48" s="13"/>
      <c r="Y48" s="40">
        <f t="shared" si="2"/>
        <v>16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45" x14ac:dyDescent="0.25">
      <c r="A49" s="4">
        <v>39</v>
      </c>
      <c r="B49" s="4">
        <v>6717</v>
      </c>
      <c r="C49" s="4" t="s">
        <v>53</v>
      </c>
      <c r="D49" s="15">
        <v>1.1000000000000001</v>
      </c>
      <c r="E49" s="14">
        <v>1</v>
      </c>
      <c r="F49" s="11">
        <v>0.5</v>
      </c>
      <c r="G49" s="14">
        <v>0.8</v>
      </c>
      <c r="H49" s="11">
        <v>1.7</v>
      </c>
      <c r="I49" s="16">
        <v>1.8</v>
      </c>
      <c r="J49" s="14">
        <v>0.5</v>
      </c>
      <c r="K49" s="7">
        <f t="shared" si="0"/>
        <v>7.4</v>
      </c>
      <c r="M49" s="4">
        <v>39</v>
      </c>
      <c r="N49" s="4">
        <v>6717</v>
      </c>
      <c r="O49" s="4" t="s">
        <v>53</v>
      </c>
      <c r="P49" s="62">
        <v>1.5</v>
      </c>
      <c r="Q49" s="52">
        <v>0.5</v>
      </c>
      <c r="R49" s="52">
        <v>1</v>
      </c>
      <c r="S49" s="57">
        <v>2.2999999999999998</v>
      </c>
      <c r="T49" s="52">
        <v>1</v>
      </c>
      <c r="U49" s="53">
        <v>2.5</v>
      </c>
      <c r="V49" s="52">
        <v>0.75</v>
      </c>
      <c r="W49" s="7">
        <f t="shared" si="1"/>
        <v>9.5500000000000007</v>
      </c>
      <c r="X49" s="13"/>
      <c r="Y49" s="40">
        <f t="shared" si="2"/>
        <v>16.950000000000003</v>
      </c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33.75" x14ac:dyDescent="0.25">
      <c r="A50" s="4">
        <v>40</v>
      </c>
      <c r="B50" s="4">
        <v>6719</v>
      </c>
      <c r="C50" s="4" t="s">
        <v>54</v>
      </c>
      <c r="D50" s="15">
        <v>0.75</v>
      </c>
      <c r="E50" s="14">
        <v>1</v>
      </c>
      <c r="F50" s="11">
        <v>0.5</v>
      </c>
      <c r="G50" s="14">
        <v>0.8</v>
      </c>
      <c r="H50" s="11">
        <v>2.2000000000000002</v>
      </c>
      <c r="I50" s="16">
        <v>1.8</v>
      </c>
      <c r="J50" s="14">
        <v>0.25</v>
      </c>
      <c r="K50" s="7">
        <f t="shared" si="0"/>
        <v>7.3</v>
      </c>
      <c r="M50" s="4">
        <v>40</v>
      </c>
      <c r="N50" s="4">
        <v>6719</v>
      </c>
      <c r="O50" s="4" t="s">
        <v>54</v>
      </c>
      <c r="P50" s="62">
        <v>1.4</v>
      </c>
      <c r="Q50" s="52">
        <v>0.5</v>
      </c>
      <c r="R50" s="52">
        <v>1</v>
      </c>
      <c r="S50" s="57">
        <v>2.2999999999999998</v>
      </c>
      <c r="T50" s="52">
        <v>1</v>
      </c>
      <c r="U50" s="53">
        <v>2.5</v>
      </c>
      <c r="V50" s="52">
        <v>0.75</v>
      </c>
      <c r="W50" s="7">
        <f t="shared" si="1"/>
        <v>9.4499999999999993</v>
      </c>
      <c r="X50" s="13"/>
      <c r="Y50" s="40">
        <f t="shared" si="2"/>
        <v>16.75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45" x14ac:dyDescent="0.25">
      <c r="A51" s="32">
        <v>41</v>
      </c>
      <c r="B51" s="32">
        <v>6724</v>
      </c>
      <c r="C51" s="32" t="s">
        <v>55</v>
      </c>
      <c r="D51" s="41">
        <v>0</v>
      </c>
      <c r="E51" s="35">
        <v>0</v>
      </c>
      <c r="F51" s="42">
        <v>0</v>
      </c>
      <c r="G51" s="35">
        <v>0</v>
      </c>
      <c r="H51" s="42">
        <v>0</v>
      </c>
      <c r="I51" s="43">
        <v>0</v>
      </c>
      <c r="J51" s="35">
        <v>0</v>
      </c>
      <c r="K51" s="37">
        <f t="shared" si="0"/>
        <v>0</v>
      </c>
      <c r="L51" s="44"/>
      <c r="M51" s="32">
        <v>41</v>
      </c>
      <c r="N51" s="32">
        <v>6724</v>
      </c>
      <c r="O51" s="32" t="s">
        <v>55</v>
      </c>
      <c r="P51" s="64">
        <v>0</v>
      </c>
      <c r="Q51" s="37">
        <v>0</v>
      </c>
      <c r="R51" s="37">
        <v>0</v>
      </c>
      <c r="S51" s="37">
        <v>0</v>
      </c>
      <c r="T51" s="37">
        <v>0</v>
      </c>
      <c r="U51" s="55">
        <v>0</v>
      </c>
      <c r="V51" s="37"/>
      <c r="W51" s="37">
        <f t="shared" si="1"/>
        <v>0</v>
      </c>
      <c r="X51" s="13"/>
      <c r="Y51" s="40">
        <f t="shared" si="2"/>
        <v>0</v>
      </c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45" x14ac:dyDescent="0.25">
      <c r="A52" s="4">
        <v>42</v>
      </c>
      <c r="B52" s="4">
        <v>6745</v>
      </c>
      <c r="C52" s="4" t="s">
        <v>56</v>
      </c>
      <c r="D52" s="15">
        <v>0.17499999999999999</v>
      </c>
      <c r="E52" s="14">
        <v>1</v>
      </c>
      <c r="F52" s="14">
        <v>0.5</v>
      </c>
      <c r="G52" s="16">
        <v>0.8</v>
      </c>
      <c r="H52" s="14">
        <v>2.1</v>
      </c>
      <c r="I52" s="16">
        <v>1.8</v>
      </c>
      <c r="J52" s="14">
        <v>0.25</v>
      </c>
      <c r="K52" s="7">
        <f t="shared" si="0"/>
        <v>6.625</v>
      </c>
      <c r="M52" s="4">
        <v>42</v>
      </c>
      <c r="N52" s="4">
        <v>6745</v>
      </c>
      <c r="O52" s="4" t="s">
        <v>56</v>
      </c>
      <c r="P52" s="62">
        <v>1.6</v>
      </c>
      <c r="Q52" s="52">
        <v>0.25</v>
      </c>
      <c r="R52" s="52">
        <v>1</v>
      </c>
      <c r="S52" s="53">
        <v>2.5</v>
      </c>
      <c r="T52" s="52">
        <v>1</v>
      </c>
      <c r="U52" s="53">
        <v>2.5</v>
      </c>
      <c r="V52" s="52">
        <v>1</v>
      </c>
      <c r="W52" s="7">
        <f t="shared" si="1"/>
        <v>9.85</v>
      </c>
      <c r="X52" s="13"/>
      <c r="Y52" s="40">
        <f t="shared" si="2"/>
        <v>16.475000000000001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45" x14ac:dyDescent="0.25">
      <c r="A53" s="4">
        <v>43</v>
      </c>
      <c r="B53" s="4">
        <v>6757</v>
      </c>
      <c r="C53" s="4" t="s">
        <v>57</v>
      </c>
      <c r="D53" s="27">
        <v>0.55000000000000004</v>
      </c>
      <c r="E53" s="14">
        <v>1</v>
      </c>
      <c r="F53" s="14">
        <v>0</v>
      </c>
      <c r="G53" s="14">
        <v>0.8</v>
      </c>
      <c r="H53" s="14">
        <v>0.8</v>
      </c>
      <c r="I53" s="16">
        <v>1.8</v>
      </c>
      <c r="J53" s="14"/>
      <c r="K53" s="7">
        <f t="shared" si="0"/>
        <v>4.95</v>
      </c>
      <c r="M53" s="4">
        <v>43</v>
      </c>
      <c r="N53" s="4">
        <v>6757</v>
      </c>
      <c r="O53" s="4" t="s">
        <v>57</v>
      </c>
      <c r="P53" s="65">
        <v>0.5</v>
      </c>
      <c r="Q53" s="52">
        <v>0.25</v>
      </c>
      <c r="R53" s="52">
        <v>1</v>
      </c>
      <c r="S53" s="57">
        <v>2.2999999999999998</v>
      </c>
      <c r="T53" s="52">
        <v>0</v>
      </c>
      <c r="U53" s="53">
        <v>0</v>
      </c>
      <c r="V53" s="52">
        <v>0.25</v>
      </c>
      <c r="W53" s="7">
        <f t="shared" si="1"/>
        <v>4.3</v>
      </c>
      <c r="X53" s="13"/>
      <c r="Y53" s="40">
        <f t="shared" si="2"/>
        <v>9.25</v>
      </c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5.75" x14ac:dyDescent="0.25">
      <c r="A54" s="32">
        <v>44</v>
      </c>
      <c r="B54" s="32"/>
      <c r="C54" s="33" t="s">
        <v>78</v>
      </c>
      <c r="D54" s="34">
        <v>0</v>
      </c>
      <c r="E54" s="35">
        <v>0</v>
      </c>
      <c r="F54" s="36">
        <v>0</v>
      </c>
      <c r="G54" s="35">
        <v>0</v>
      </c>
      <c r="H54" s="35">
        <v>0</v>
      </c>
      <c r="I54" s="35">
        <v>0</v>
      </c>
      <c r="J54" s="35">
        <v>0</v>
      </c>
      <c r="K54" s="37">
        <f t="shared" si="0"/>
        <v>0</v>
      </c>
      <c r="M54" s="32">
        <v>44</v>
      </c>
      <c r="N54" s="32"/>
      <c r="O54" s="33" t="s">
        <v>78</v>
      </c>
      <c r="P54" s="68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7">
        <f t="shared" si="1"/>
        <v>0</v>
      </c>
      <c r="X54" s="13"/>
      <c r="Y54" s="40">
        <f t="shared" si="2"/>
        <v>0</v>
      </c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45" x14ac:dyDescent="0.25">
      <c r="A55" s="4">
        <v>45</v>
      </c>
      <c r="B55" s="4">
        <v>6672</v>
      </c>
      <c r="C55" s="4" t="s">
        <v>79</v>
      </c>
      <c r="D55" s="29">
        <v>1.1000000000000001</v>
      </c>
      <c r="E55" s="29">
        <v>1</v>
      </c>
      <c r="F55" s="29">
        <v>0.5</v>
      </c>
      <c r="G55" s="29">
        <v>0.6</v>
      </c>
      <c r="H55" s="29">
        <v>1.95</v>
      </c>
      <c r="I55" s="29">
        <v>1.6</v>
      </c>
      <c r="J55" s="29">
        <v>0.25</v>
      </c>
      <c r="K55" s="7">
        <f t="shared" si="0"/>
        <v>7</v>
      </c>
      <c r="L55" s="13"/>
      <c r="M55" s="4">
        <v>45</v>
      </c>
      <c r="N55" s="4">
        <v>6672</v>
      </c>
      <c r="O55" s="4" t="s">
        <v>79</v>
      </c>
      <c r="P55" s="66">
        <v>0.7</v>
      </c>
      <c r="Q55" s="52">
        <v>0.25</v>
      </c>
      <c r="R55" s="51">
        <v>1</v>
      </c>
      <c r="S55" s="57">
        <v>2.2000000000000002</v>
      </c>
      <c r="T55" s="51">
        <v>1</v>
      </c>
      <c r="U55" s="52">
        <v>2.5</v>
      </c>
      <c r="V55" s="51">
        <v>0.25</v>
      </c>
      <c r="W55" s="7">
        <f t="shared" si="1"/>
        <v>7.9</v>
      </c>
      <c r="X55" s="13"/>
      <c r="Y55" s="40">
        <f t="shared" si="2"/>
        <v>14.9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x14ac:dyDescent="0.25">
      <c r="C56" s="28"/>
      <c r="L56" s="13"/>
      <c r="M56" s="13"/>
      <c r="N56" s="13"/>
      <c r="O56" s="13"/>
      <c r="P56" s="67"/>
      <c r="Q56" s="13"/>
      <c r="R56" s="13"/>
      <c r="S56" s="48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x14ac:dyDescent="0.25">
      <c r="L57" s="13"/>
      <c r="M57" s="13"/>
      <c r="N57" s="13"/>
      <c r="O57" s="13"/>
      <c r="P57" s="67"/>
      <c r="Q57" s="13"/>
      <c r="R57" s="13"/>
      <c r="S57" s="48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x14ac:dyDescent="0.25">
      <c r="L58" s="13"/>
      <c r="M58" s="13"/>
      <c r="N58" s="13"/>
      <c r="O58" s="13"/>
      <c r="P58" s="67"/>
      <c r="Q58" s="13"/>
      <c r="R58" s="13"/>
      <c r="S58" s="48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x14ac:dyDescent="0.25">
      <c r="L59" s="13"/>
      <c r="M59" s="13"/>
      <c r="N59" s="13"/>
      <c r="O59" s="13"/>
      <c r="P59" s="67"/>
      <c r="Q59" s="13"/>
      <c r="R59" s="13"/>
      <c r="S59" s="48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x14ac:dyDescent="0.25">
      <c r="L60" s="13"/>
      <c r="M60" s="13"/>
      <c r="N60" s="13"/>
      <c r="O60" s="13"/>
      <c r="P60" s="67"/>
      <c r="Q60" s="13"/>
      <c r="R60" s="13"/>
      <c r="S60" s="48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x14ac:dyDescent="0.25">
      <c r="L61" s="13"/>
      <c r="M61" s="13"/>
      <c r="N61" s="13"/>
      <c r="O61" s="13"/>
      <c r="P61" s="67"/>
      <c r="Q61" s="13"/>
      <c r="R61" s="13"/>
      <c r="S61" s="48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x14ac:dyDescent="0.25">
      <c r="L62" s="13"/>
      <c r="M62" s="13"/>
      <c r="N62" s="13"/>
      <c r="O62" s="13"/>
      <c r="P62" s="67"/>
      <c r="Q62" s="13"/>
      <c r="R62" s="13"/>
      <c r="S62" s="48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x14ac:dyDescent="0.25">
      <c r="L63" s="13"/>
      <c r="M63" s="13"/>
      <c r="N63" s="13"/>
      <c r="O63" s="13"/>
      <c r="P63" s="67"/>
      <c r="Q63" s="13"/>
      <c r="R63" s="13"/>
      <c r="S63" s="48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x14ac:dyDescent="0.25">
      <c r="L64" s="13"/>
      <c r="M64" s="13"/>
      <c r="N64" s="13"/>
      <c r="O64" s="13"/>
      <c r="P64" s="67"/>
      <c r="Q64" s="13"/>
      <c r="R64" s="13"/>
      <c r="S64" s="48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2:47" x14ac:dyDescent="0.25">
      <c r="L65" s="13"/>
      <c r="M65" s="13"/>
      <c r="N65" s="13"/>
      <c r="O65" s="13"/>
      <c r="P65" s="67"/>
      <c r="Q65" s="13"/>
      <c r="R65" s="13"/>
      <c r="S65" s="48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2:47" x14ac:dyDescent="0.25">
      <c r="L66" s="13"/>
      <c r="M66" s="13"/>
      <c r="N66" s="13"/>
      <c r="O66" s="13"/>
      <c r="P66" s="67"/>
      <c r="Q66" s="13"/>
      <c r="R66" s="13"/>
      <c r="S66" s="48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2:47" x14ac:dyDescent="0.25">
      <c r="L67" s="13"/>
      <c r="M67" s="13"/>
      <c r="N67" s="13"/>
      <c r="O67" s="13"/>
      <c r="P67" s="67"/>
      <c r="Q67" s="13"/>
      <c r="R67" s="13"/>
      <c r="S67" s="48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2:47" x14ac:dyDescent="0.25">
      <c r="L68" s="13"/>
      <c r="M68" s="13"/>
      <c r="N68" s="13"/>
      <c r="O68" s="13"/>
      <c r="P68" s="67"/>
      <c r="Q68" s="13"/>
      <c r="R68" s="13"/>
      <c r="S68" s="48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2:47" x14ac:dyDescent="0.25">
      <c r="L69" s="13"/>
      <c r="M69" s="13"/>
      <c r="N69" s="13"/>
      <c r="O69" s="13"/>
      <c r="P69" s="67"/>
      <c r="Q69" s="13"/>
      <c r="R69" s="13"/>
      <c r="S69" s="48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2:47" x14ac:dyDescent="0.25">
      <c r="L70" s="13"/>
      <c r="M70" s="13"/>
      <c r="N70" s="13"/>
      <c r="O70" s="13"/>
      <c r="P70" s="67"/>
      <c r="Q70" s="13"/>
      <c r="R70" s="13"/>
      <c r="S70" s="48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2:47" x14ac:dyDescent="0.25">
      <c r="L71" s="13"/>
      <c r="M71" s="13"/>
      <c r="N71" s="13"/>
      <c r="O71" s="13"/>
      <c r="P71" s="67"/>
      <c r="Q71" s="13"/>
      <c r="R71" s="13"/>
      <c r="S71" s="48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2:47" x14ac:dyDescent="0.25">
      <c r="L72" s="13"/>
      <c r="M72" s="13"/>
      <c r="N72" s="13"/>
      <c r="O72" s="13"/>
      <c r="P72" s="67"/>
      <c r="Q72" s="13"/>
      <c r="R72" s="13"/>
      <c r="S72" s="48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2:47" x14ac:dyDescent="0.25">
      <c r="L73" s="13"/>
      <c r="M73" s="13"/>
      <c r="N73" s="13"/>
      <c r="O73" s="13"/>
      <c r="P73" s="67"/>
      <c r="Q73" s="13"/>
      <c r="R73" s="13"/>
      <c r="S73" s="48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2:47" x14ac:dyDescent="0.25">
      <c r="L74" s="13"/>
      <c r="M74" s="13"/>
      <c r="N74" s="13"/>
      <c r="O74" s="13"/>
      <c r="P74" s="67"/>
      <c r="Q74" s="13"/>
      <c r="R74" s="13"/>
      <c r="S74" s="48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2:47" x14ac:dyDescent="0.25">
      <c r="L75" s="13"/>
      <c r="M75" s="13"/>
      <c r="N75" s="13"/>
      <c r="O75" s="13"/>
      <c r="P75" s="67"/>
      <c r="Q75" s="13"/>
      <c r="R75" s="13"/>
      <c r="S75" s="48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2:47" x14ac:dyDescent="0.25">
      <c r="L76" s="13"/>
      <c r="M76" s="13"/>
      <c r="N76" s="13"/>
      <c r="O76" s="13"/>
      <c r="P76" s="67"/>
      <c r="Q76" s="13"/>
      <c r="R76" s="13"/>
      <c r="S76" s="48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2:47" x14ac:dyDescent="0.25">
      <c r="L77" s="13"/>
      <c r="M77" s="13"/>
      <c r="N77" s="13"/>
      <c r="O77" s="13"/>
      <c r="P77" s="67"/>
      <c r="Q77" s="13"/>
      <c r="R77" s="13"/>
      <c r="S77" s="48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2:47" x14ac:dyDescent="0.25">
      <c r="L78" s="13"/>
      <c r="M78" s="13"/>
      <c r="N78" s="13"/>
      <c r="O78" s="13"/>
      <c r="P78" s="67"/>
      <c r="Q78" s="13"/>
      <c r="R78" s="13"/>
      <c r="S78" s="48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2:47" x14ac:dyDescent="0.25">
      <c r="L79" s="13"/>
      <c r="M79" s="13"/>
      <c r="N79" s="13"/>
      <c r="O79" s="13"/>
      <c r="P79" s="67"/>
      <c r="Q79" s="13"/>
      <c r="R79" s="13"/>
      <c r="S79" s="48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2:47" x14ac:dyDescent="0.25">
      <c r="L80" s="13"/>
      <c r="M80" s="13"/>
      <c r="N80" s="13"/>
      <c r="O80" s="13"/>
      <c r="P80" s="67"/>
      <c r="Q80" s="13"/>
      <c r="R80" s="13"/>
      <c r="S80" s="48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2:47" x14ac:dyDescent="0.25">
      <c r="L81" s="13"/>
      <c r="M81" s="13"/>
      <c r="N81" s="13"/>
      <c r="O81" s="13"/>
      <c r="P81" s="67"/>
      <c r="Q81" s="13"/>
      <c r="R81" s="13"/>
      <c r="S81" s="48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2:47" x14ac:dyDescent="0.25">
      <c r="L82" s="13"/>
      <c r="M82" s="13"/>
      <c r="N82" s="13"/>
      <c r="O82" s="13"/>
      <c r="P82" s="67"/>
      <c r="Q82" s="13"/>
      <c r="R82" s="13"/>
      <c r="S82" s="48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2:47" x14ac:dyDescent="0.25">
      <c r="L83" s="13"/>
      <c r="M83" s="13"/>
      <c r="N83" s="13"/>
      <c r="O83" s="13"/>
      <c r="P83" s="67"/>
      <c r="Q83" s="13"/>
      <c r="R83" s="13"/>
      <c r="S83" s="48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2:47" x14ac:dyDescent="0.25">
      <c r="L84" s="13"/>
      <c r="M84" s="13"/>
      <c r="N84" s="13"/>
      <c r="O84" s="13"/>
      <c r="P84" s="67"/>
      <c r="Q84" s="13"/>
      <c r="R84" s="13"/>
      <c r="S84" s="48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2:47" x14ac:dyDescent="0.25">
      <c r="L85" s="13"/>
      <c r="M85" s="13"/>
      <c r="N85" s="13"/>
      <c r="O85" s="13"/>
      <c r="P85" s="67"/>
      <c r="Q85" s="13"/>
      <c r="R85" s="13"/>
      <c r="S85" s="48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2:47" x14ac:dyDescent="0.25">
      <c r="L86" s="13"/>
      <c r="M86" s="13"/>
      <c r="N86" s="13"/>
      <c r="O86" s="13"/>
      <c r="P86" s="67"/>
      <c r="Q86" s="13"/>
      <c r="R86" s="13"/>
      <c r="S86" s="48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2:47" x14ac:dyDescent="0.25">
      <c r="L87" s="13"/>
      <c r="M87" s="13"/>
      <c r="N87" s="13"/>
      <c r="O87" s="13"/>
      <c r="P87" s="67"/>
      <c r="Q87" s="13"/>
      <c r="R87" s="13"/>
      <c r="S87" s="48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2:47" x14ac:dyDescent="0.25">
      <c r="L88" s="13"/>
      <c r="M88" s="13"/>
      <c r="N88" s="13"/>
      <c r="O88" s="13"/>
      <c r="P88" s="67"/>
      <c r="Q88" s="13"/>
      <c r="R88" s="13"/>
      <c r="S88" s="48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2:47" x14ac:dyDescent="0.25">
      <c r="L89" s="13"/>
      <c r="M89" s="13"/>
      <c r="N89" s="13"/>
      <c r="O89" s="13"/>
      <c r="P89" s="67"/>
      <c r="Q89" s="13"/>
      <c r="R89" s="13"/>
      <c r="S89" s="48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2:47" x14ac:dyDescent="0.25">
      <c r="L90" s="13"/>
      <c r="M90" s="13"/>
      <c r="N90" s="13"/>
      <c r="O90" s="13"/>
      <c r="P90" s="67"/>
      <c r="Q90" s="13"/>
      <c r="R90" s="13"/>
      <c r="S90" s="48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2:47" x14ac:dyDescent="0.25">
      <c r="L91" s="13"/>
      <c r="M91" s="13"/>
      <c r="N91" s="13"/>
      <c r="O91" s="13"/>
      <c r="P91" s="67"/>
      <c r="Q91" s="13"/>
      <c r="R91" s="13"/>
      <c r="S91" s="48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2:47" x14ac:dyDescent="0.25">
      <c r="L92" s="13"/>
      <c r="M92" s="13"/>
      <c r="N92" s="13"/>
      <c r="O92" s="13"/>
      <c r="P92" s="67"/>
      <c r="Q92" s="13"/>
      <c r="R92" s="13"/>
      <c r="S92" s="48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2:47" x14ac:dyDescent="0.25">
      <c r="L93" s="13"/>
      <c r="M93" s="13"/>
      <c r="N93" s="13"/>
      <c r="O93" s="13"/>
      <c r="P93" s="67"/>
      <c r="Q93" s="13"/>
      <c r="R93" s="13"/>
      <c r="S93" s="48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2:47" x14ac:dyDescent="0.25">
      <c r="L94" s="13"/>
      <c r="M94" s="13"/>
      <c r="N94" s="13"/>
      <c r="O94" s="13"/>
      <c r="P94" s="67"/>
      <c r="Q94" s="13"/>
      <c r="R94" s="13"/>
      <c r="S94" s="48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2:47" x14ac:dyDescent="0.25">
      <c r="L95" s="13"/>
      <c r="M95" s="13"/>
      <c r="N95" s="13"/>
      <c r="O95" s="13"/>
      <c r="P95" s="67"/>
      <c r="Q95" s="13"/>
      <c r="R95" s="13"/>
      <c r="S95" s="48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2:47" x14ac:dyDescent="0.25">
      <c r="L96" s="13"/>
      <c r="M96" s="13"/>
      <c r="N96" s="13"/>
      <c r="O96" s="13"/>
      <c r="P96" s="67"/>
      <c r="Q96" s="13"/>
      <c r="R96" s="13"/>
      <c r="S96" s="48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2:47" x14ac:dyDescent="0.25">
      <c r="L97" s="13"/>
      <c r="M97" s="13"/>
      <c r="N97" s="13"/>
      <c r="O97" s="13"/>
      <c r="P97" s="67"/>
      <c r="Q97" s="13"/>
      <c r="R97" s="13"/>
      <c r="S97" s="48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2:47" x14ac:dyDescent="0.25">
      <c r="L98" s="13"/>
      <c r="M98" s="13"/>
      <c r="N98" s="13"/>
      <c r="O98" s="13"/>
      <c r="P98" s="67"/>
      <c r="Q98" s="13"/>
      <c r="R98" s="13"/>
      <c r="S98" s="48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2:47" x14ac:dyDescent="0.25">
      <c r="L99" s="13"/>
      <c r="M99" s="13"/>
      <c r="N99" s="13"/>
      <c r="O99" s="13"/>
      <c r="P99" s="67"/>
      <c r="Q99" s="13"/>
      <c r="R99" s="13"/>
      <c r="S99" s="48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2:47" x14ac:dyDescent="0.25">
      <c r="L100" s="13"/>
      <c r="M100" s="13"/>
      <c r="N100" s="13"/>
      <c r="O100" s="13"/>
      <c r="P100" s="67"/>
      <c r="Q100" s="13"/>
      <c r="R100" s="13"/>
      <c r="S100" s="48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2:47" x14ac:dyDescent="0.25">
      <c r="L101" s="13"/>
      <c r="M101" s="13"/>
      <c r="N101" s="13"/>
      <c r="O101" s="13"/>
      <c r="P101" s="67"/>
      <c r="Q101" s="13"/>
      <c r="R101" s="13"/>
      <c r="S101" s="48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2:47" x14ac:dyDescent="0.25">
      <c r="L102" s="13"/>
      <c r="M102" s="13"/>
      <c r="N102" s="13"/>
      <c r="O102" s="13"/>
      <c r="P102" s="67"/>
      <c r="Q102" s="13"/>
      <c r="R102" s="13"/>
      <c r="S102" s="48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2:47" x14ac:dyDescent="0.25">
      <c r="L103" s="13"/>
      <c r="M103" s="13"/>
      <c r="N103" s="13"/>
      <c r="O103" s="13"/>
      <c r="P103" s="67"/>
      <c r="Q103" s="13"/>
      <c r="R103" s="13"/>
      <c r="S103" s="48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2:47" x14ac:dyDescent="0.25">
      <c r="L104" s="13"/>
      <c r="M104" s="13"/>
      <c r="N104" s="13"/>
      <c r="O104" s="13"/>
      <c r="P104" s="67"/>
      <c r="Q104" s="13"/>
      <c r="R104" s="13"/>
      <c r="S104" s="48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2:47" x14ac:dyDescent="0.25">
      <c r="L105" s="13"/>
      <c r="M105" s="13"/>
      <c r="N105" s="13"/>
      <c r="O105" s="13"/>
      <c r="P105" s="67"/>
      <c r="Q105" s="13"/>
      <c r="R105" s="13"/>
      <c r="S105" s="48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2:47" x14ac:dyDescent="0.25">
      <c r="L106" s="13"/>
      <c r="M106" s="13"/>
      <c r="N106" s="13"/>
      <c r="O106" s="13"/>
      <c r="P106" s="67"/>
      <c r="Q106" s="13"/>
      <c r="R106" s="13"/>
      <c r="S106" s="48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2:47" x14ac:dyDescent="0.25">
      <c r="L107" s="13"/>
      <c r="M107" s="13"/>
      <c r="N107" s="13"/>
      <c r="O107" s="13"/>
      <c r="P107" s="67"/>
      <c r="Q107" s="13"/>
      <c r="R107" s="13"/>
      <c r="S107" s="48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2:47" x14ac:dyDescent="0.25">
      <c r="L108" s="13"/>
      <c r="M108" s="13"/>
      <c r="N108" s="13"/>
      <c r="O108" s="13"/>
      <c r="P108" s="67"/>
      <c r="Q108" s="13"/>
      <c r="R108" s="13"/>
      <c r="S108" s="48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2:47" x14ac:dyDescent="0.25">
      <c r="L109" s="13"/>
      <c r="M109" s="13"/>
      <c r="N109" s="13"/>
      <c r="O109" s="13"/>
      <c r="P109" s="67"/>
      <c r="Q109" s="13"/>
      <c r="R109" s="13"/>
      <c r="S109" s="48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2:47" x14ac:dyDescent="0.25">
      <c r="L110" s="13"/>
      <c r="M110" s="13"/>
      <c r="N110" s="13"/>
      <c r="O110" s="13"/>
      <c r="P110" s="67"/>
      <c r="Q110" s="13"/>
      <c r="R110" s="13"/>
      <c r="S110" s="48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2:47" x14ac:dyDescent="0.25">
      <c r="L111" s="13"/>
      <c r="M111" s="13"/>
      <c r="N111" s="13"/>
      <c r="O111" s="13"/>
      <c r="P111" s="67"/>
      <c r="Q111" s="13"/>
      <c r="R111" s="13"/>
      <c r="S111" s="48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2:47" x14ac:dyDescent="0.25">
      <c r="L112" s="13"/>
      <c r="M112" s="13"/>
      <c r="N112" s="13"/>
      <c r="O112" s="13"/>
      <c r="P112" s="67"/>
      <c r="Q112" s="13"/>
      <c r="R112" s="13"/>
      <c r="S112" s="48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2:47" x14ac:dyDescent="0.25">
      <c r="L113" s="13"/>
      <c r="M113" s="13"/>
      <c r="N113" s="13"/>
      <c r="O113" s="13"/>
      <c r="P113" s="67"/>
      <c r="Q113" s="13"/>
      <c r="R113" s="13"/>
      <c r="S113" s="48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2:47" x14ac:dyDescent="0.25">
      <c r="L114" s="13"/>
      <c r="M114" s="13"/>
      <c r="N114" s="13"/>
      <c r="O114" s="13"/>
      <c r="P114" s="67"/>
      <c r="Q114" s="13"/>
      <c r="R114" s="13"/>
      <c r="S114" s="48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2:47" x14ac:dyDescent="0.25">
      <c r="L115" s="13"/>
      <c r="M115" s="13"/>
      <c r="N115" s="13"/>
      <c r="O115" s="13"/>
      <c r="P115" s="67"/>
      <c r="Q115" s="13"/>
      <c r="R115" s="13"/>
      <c r="S115" s="48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2:47" x14ac:dyDescent="0.25">
      <c r="L116" s="13"/>
      <c r="M116" s="13"/>
      <c r="N116" s="13"/>
      <c r="O116" s="13"/>
      <c r="P116" s="67"/>
      <c r="Q116" s="13"/>
      <c r="R116" s="13"/>
      <c r="S116" s="48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2:47" x14ac:dyDescent="0.25">
      <c r="L117" s="13"/>
      <c r="M117" s="13"/>
      <c r="N117" s="13"/>
      <c r="O117" s="13"/>
      <c r="P117" s="67"/>
      <c r="Q117" s="13"/>
      <c r="R117" s="13"/>
      <c r="S117" s="48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</sheetData>
  <dataConsolidate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1066" r:id="rId4" name="Control 42">
          <controlPr defaultSize="0" r:id="rId5">
            <anchor moveWithCells="1">
              <from>
                <xdr:col>13</xdr:col>
                <xdr:colOff>0</xdr:colOff>
                <xdr:row>46</xdr:row>
                <xdr:rowOff>0</xdr:rowOff>
              </from>
              <to>
                <xdr:col>14</xdr:col>
                <xdr:colOff>152400</xdr:colOff>
                <xdr:row>47</xdr:row>
                <xdr:rowOff>485775</xdr:rowOff>
              </to>
            </anchor>
          </controlPr>
        </control>
      </mc:Choice>
      <mc:Fallback>
        <control shapeId="1066" r:id="rId4" name="Control 42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11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topLeftCell="D1" workbookViewId="0">
      <selection activeCell="F11" sqref="F11"/>
    </sheetView>
  </sheetViews>
  <sheetFormatPr baseColWidth="10" defaultRowHeight="15" x14ac:dyDescent="0.25"/>
  <cols>
    <col min="1" max="1" width="3.140625" customWidth="1"/>
    <col min="2" max="2" width="8.7109375" customWidth="1"/>
    <col min="3" max="3" width="22.140625" customWidth="1"/>
    <col min="4" max="4" width="7" customWidth="1"/>
    <col min="5" max="5" width="7.7109375" customWidth="1"/>
    <col min="6" max="6" width="6.85546875" customWidth="1"/>
    <col min="7" max="7" width="6.28515625" customWidth="1"/>
    <col min="8" max="8" width="9.28515625" customWidth="1"/>
    <col min="9" max="9" width="7.28515625" customWidth="1"/>
    <col min="10" max="10" width="6.7109375" customWidth="1"/>
  </cols>
  <sheetData>
    <row r="1" spans="1:19" x14ac:dyDescent="0.25">
      <c r="G1" s="2" t="s">
        <v>0</v>
      </c>
      <c r="H1" s="2"/>
    </row>
    <row r="2" spans="1:19" x14ac:dyDescent="0.25">
      <c r="G2" s="2" t="s">
        <v>1</v>
      </c>
      <c r="H2" s="2"/>
    </row>
    <row r="3" spans="1:19" x14ac:dyDescent="0.25">
      <c r="G3" s="2" t="s">
        <v>2</v>
      </c>
      <c r="H3" s="2"/>
    </row>
    <row r="4" spans="1:19" ht="23.25" x14ac:dyDescent="0.35">
      <c r="G4" s="3" t="s">
        <v>60</v>
      </c>
      <c r="H4" s="3"/>
    </row>
    <row r="5" spans="1:19" x14ac:dyDescent="0.25">
      <c r="A5" s="1" t="s">
        <v>6</v>
      </c>
      <c r="C5" t="s">
        <v>13</v>
      </c>
      <c r="G5" s="12"/>
      <c r="H5" s="12"/>
      <c r="K5" t="s">
        <v>72</v>
      </c>
      <c r="M5" s="1" t="s">
        <v>6</v>
      </c>
      <c r="O5" t="s">
        <v>13</v>
      </c>
      <c r="Q5" s="21">
        <v>1</v>
      </c>
    </row>
    <row r="6" spans="1:19" ht="45" x14ac:dyDescent="0.25">
      <c r="A6" s="6" t="s">
        <v>7</v>
      </c>
      <c r="B6" s="6" t="s">
        <v>8</v>
      </c>
      <c r="C6" s="6" t="s">
        <v>9</v>
      </c>
      <c r="D6" s="22">
        <v>44131</v>
      </c>
      <c r="E6" s="23">
        <v>44145</v>
      </c>
      <c r="F6" s="24">
        <v>44151</v>
      </c>
      <c r="G6" s="25">
        <v>44152</v>
      </c>
      <c r="H6" s="23">
        <v>44155</v>
      </c>
      <c r="I6" s="24">
        <v>44159</v>
      </c>
      <c r="J6" s="24">
        <v>44160</v>
      </c>
      <c r="K6" t="s">
        <v>71</v>
      </c>
      <c r="M6" s="6" t="s">
        <v>7</v>
      </c>
      <c r="N6" s="6" t="s">
        <v>8</v>
      </c>
      <c r="O6" s="6" t="s">
        <v>9</v>
      </c>
      <c r="P6" s="22" t="s">
        <v>73</v>
      </c>
      <c r="Q6" s="9" t="s">
        <v>77</v>
      </c>
      <c r="R6" s="23" t="s">
        <v>74</v>
      </c>
      <c r="S6" s="24" t="s">
        <v>75</v>
      </c>
    </row>
    <row r="7" spans="1:19" ht="45" x14ac:dyDescent="0.25">
      <c r="A7" s="4">
        <v>1</v>
      </c>
      <c r="B7" s="4">
        <v>6420</v>
      </c>
      <c r="C7" s="4" t="s">
        <v>19</v>
      </c>
      <c r="D7" s="15"/>
      <c r="E7" s="16"/>
      <c r="F7" s="14"/>
      <c r="G7" s="16"/>
      <c r="H7" s="16"/>
      <c r="I7" s="14"/>
      <c r="J7" s="11"/>
      <c r="K7" s="26">
        <v>0</v>
      </c>
      <c r="M7" s="4">
        <v>1</v>
      </c>
      <c r="N7" s="4">
        <v>6420</v>
      </c>
      <c r="O7" s="4" t="s">
        <v>19</v>
      </c>
      <c r="P7" s="15">
        <v>1.2</v>
      </c>
      <c r="Q7" s="16">
        <v>1</v>
      </c>
      <c r="R7" s="16">
        <v>1</v>
      </c>
      <c r="S7" s="14">
        <f>SUM(Q7:R7)/2+P7</f>
        <v>2.2000000000000002</v>
      </c>
    </row>
    <row r="8" spans="1:19" ht="33.75" x14ac:dyDescent="0.25">
      <c r="A8" s="4">
        <v>2</v>
      </c>
      <c r="B8" s="4">
        <v>6422</v>
      </c>
      <c r="C8" s="4" t="s">
        <v>20</v>
      </c>
      <c r="D8" s="15" t="s">
        <v>59</v>
      </c>
      <c r="E8" s="16"/>
      <c r="F8" s="14"/>
      <c r="G8" s="16"/>
      <c r="H8" s="16"/>
      <c r="I8" s="14" t="s">
        <v>59</v>
      </c>
      <c r="J8" s="11"/>
      <c r="K8" s="26">
        <v>0.35</v>
      </c>
      <c r="M8" s="4">
        <v>2</v>
      </c>
      <c r="N8" s="4">
        <v>6422</v>
      </c>
      <c r="O8" s="4" t="s">
        <v>20</v>
      </c>
      <c r="P8" s="15">
        <v>1.2</v>
      </c>
      <c r="Q8" s="16">
        <v>1</v>
      </c>
      <c r="R8" s="16">
        <v>1</v>
      </c>
      <c r="S8" s="14">
        <f t="shared" ref="S8:S50" si="0">SUM(Q8:R8)/2+P8</f>
        <v>2.2000000000000002</v>
      </c>
    </row>
    <row r="9" spans="1:19" ht="33.75" x14ac:dyDescent="0.25">
      <c r="A9" s="4">
        <v>3</v>
      </c>
      <c r="B9" s="4">
        <v>6436</v>
      </c>
      <c r="C9" s="4" t="s">
        <v>21</v>
      </c>
      <c r="D9" s="15"/>
      <c r="E9" s="16"/>
      <c r="F9" s="14"/>
      <c r="G9" s="16"/>
      <c r="H9" s="16"/>
      <c r="I9" s="14"/>
      <c r="J9" s="11"/>
      <c r="K9" s="26">
        <v>0</v>
      </c>
      <c r="M9" s="4">
        <v>3</v>
      </c>
      <c r="N9" s="4">
        <v>6436</v>
      </c>
      <c r="O9" s="4" t="s">
        <v>21</v>
      </c>
      <c r="P9" s="15">
        <v>1</v>
      </c>
      <c r="Q9" s="16">
        <v>1</v>
      </c>
      <c r="R9" s="16">
        <v>1</v>
      </c>
      <c r="S9" s="14">
        <f t="shared" si="0"/>
        <v>2</v>
      </c>
    </row>
    <row r="10" spans="1:19" ht="45" x14ac:dyDescent="0.25">
      <c r="A10" s="4">
        <v>4</v>
      </c>
      <c r="B10" s="4">
        <v>6441</v>
      </c>
      <c r="C10" s="4" t="s">
        <v>22</v>
      </c>
      <c r="D10" s="15"/>
      <c r="E10" s="16"/>
      <c r="F10" s="14"/>
      <c r="G10" s="16"/>
      <c r="H10" s="16" t="s">
        <v>59</v>
      </c>
      <c r="I10" s="14"/>
      <c r="J10" s="11" t="s">
        <v>59</v>
      </c>
      <c r="K10" s="26">
        <v>0.35</v>
      </c>
      <c r="M10" s="4">
        <v>4</v>
      </c>
      <c r="N10" s="4">
        <v>6441</v>
      </c>
      <c r="O10" s="4" t="s">
        <v>22</v>
      </c>
      <c r="P10" s="15">
        <v>1.2</v>
      </c>
      <c r="Q10" s="16">
        <v>1</v>
      </c>
      <c r="R10" s="16">
        <v>0.8</v>
      </c>
      <c r="S10" s="14">
        <f t="shared" si="0"/>
        <v>2.1</v>
      </c>
    </row>
    <row r="11" spans="1:19" ht="45" x14ac:dyDescent="0.25">
      <c r="A11" s="4">
        <v>5</v>
      </c>
      <c r="B11" s="4">
        <v>6474</v>
      </c>
      <c r="C11" s="4" t="s">
        <v>23</v>
      </c>
      <c r="D11" s="15"/>
      <c r="E11" s="16"/>
      <c r="F11" s="14"/>
      <c r="G11" s="16"/>
      <c r="H11" s="16"/>
      <c r="I11" s="14"/>
      <c r="J11" s="11" t="s">
        <v>69</v>
      </c>
      <c r="K11" s="26">
        <v>0.35</v>
      </c>
      <c r="M11" s="4">
        <v>5</v>
      </c>
      <c r="N11" s="4">
        <v>6474</v>
      </c>
      <c r="O11" s="4" t="s">
        <v>23</v>
      </c>
      <c r="P11" s="15">
        <v>1</v>
      </c>
      <c r="Q11" s="16">
        <v>1</v>
      </c>
      <c r="R11" s="16">
        <v>1</v>
      </c>
      <c r="S11" s="14">
        <f t="shared" si="0"/>
        <v>2</v>
      </c>
    </row>
    <row r="12" spans="1:19" ht="45" x14ac:dyDescent="0.25">
      <c r="A12" s="4">
        <v>6</v>
      </c>
      <c r="B12" s="4">
        <v>6484</v>
      </c>
      <c r="C12" s="4" t="s">
        <v>24</v>
      </c>
      <c r="D12" s="15" t="s">
        <v>59</v>
      </c>
      <c r="E12" s="16"/>
      <c r="F12" s="14" t="s">
        <v>59</v>
      </c>
      <c r="G12" s="16"/>
      <c r="H12" s="16" t="s">
        <v>59</v>
      </c>
      <c r="I12" s="14"/>
      <c r="J12" s="11"/>
      <c r="K12" s="26">
        <v>0.5</v>
      </c>
      <c r="M12" s="4">
        <v>6</v>
      </c>
      <c r="N12" s="4">
        <v>6484</v>
      </c>
      <c r="O12" s="4" t="s">
        <v>24</v>
      </c>
      <c r="P12" s="15">
        <v>1.2</v>
      </c>
      <c r="Q12" s="19">
        <v>1</v>
      </c>
      <c r="R12" s="16">
        <v>1</v>
      </c>
      <c r="S12" s="14">
        <f t="shared" si="0"/>
        <v>2.2000000000000002</v>
      </c>
    </row>
    <row r="13" spans="1:19" ht="45" x14ac:dyDescent="0.25">
      <c r="A13" s="4">
        <v>7</v>
      </c>
      <c r="B13" s="4">
        <v>6512</v>
      </c>
      <c r="C13" s="4" t="s">
        <v>25</v>
      </c>
      <c r="D13" s="15"/>
      <c r="E13" s="16" t="s">
        <v>59</v>
      </c>
      <c r="F13" s="14" t="s">
        <v>59</v>
      </c>
      <c r="G13" s="16"/>
      <c r="H13" s="16"/>
      <c r="I13" s="14"/>
      <c r="J13" s="11" t="s">
        <v>59</v>
      </c>
      <c r="K13" s="26">
        <v>0.5</v>
      </c>
      <c r="M13" s="4">
        <v>7</v>
      </c>
      <c r="N13" s="4">
        <v>6512</v>
      </c>
      <c r="O13" s="4" t="s">
        <v>25</v>
      </c>
      <c r="P13" s="15">
        <v>1</v>
      </c>
      <c r="Q13" s="16">
        <v>1</v>
      </c>
      <c r="R13" s="16">
        <v>0.8</v>
      </c>
      <c r="S13" s="14">
        <f t="shared" si="0"/>
        <v>1.9</v>
      </c>
    </row>
    <row r="14" spans="1:19" ht="45" x14ac:dyDescent="0.25">
      <c r="A14" s="4">
        <v>8</v>
      </c>
      <c r="B14" s="4">
        <v>6517</v>
      </c>
      <c r="C14" s="4" t="s">
        <v>26</v>
      </c>
      <c r="D14" s="15"/>
      <c r="E14" s="16" t="s">
        <v>59</v>
      </c>
      <c r="F14" s="14"/>
      <c r="G14" s="16"/>
      <c r="H14" s="16"/>
      <c r="I14" s="14"/>
      <c r="J14" s="11"/>
      <c r="K14" s="26">
        <v>0.15</v>
      </c>
      <c r="M14" s="4">
        <v>8</v>
      </c>
      <c r="N14" s="4">
        <v>6517</v>
      </c>
      <c r="O14" s="4" t="s">
        <v>26</v>
      </c>
      <c r="P14" s="15">
        <v>1</v>
      </c>
      <c r="Q14" s="16">
        <v>1</v>
      </c>
      <c r="R14" s="16">
        <v>1</v>
      </c>
      <c r="S14" s="14">
        <f t="shared" si="0"/>
        <v>2</v>
      </c>
    </row>
    <row r="15" spans="1:19" ht="45" x14ac:dyDescent="0.25">
      <c r="A15" s="4">
        <v>9</v>
      </c>
      <c r="B15" s="4">
        <v>6519</v>
      </c>
      <c r="C15" s="4" t="s">
        <v>27</v>
      </c>
      <c r="D15" s="15"/>
      <c r="E15" s="16"/>
      <c r="F15" s="14"/>
      <c r="G15" s="16"/>
      <c r="H15" s="16"/>
      <c r="I15" s="14"/>
      <c r="J15" s="11" t="s">
        <v>59</v>
      </c>
      <c r="K15" s="26">
        <v>0.15</v>
      </c>
      <c r="M15" s="4">
        <v>9</v>
      </c>
      <c r="N15" s="4">
        <v>6519</v>
      </c>
      <c r="O15" s="4" t="s">
        <v>27</v>
      </c>
      <c r="P15" s="15">
        <v>1.1000000000000001</v>
      </c>
      <c r="Q15" s="20">
        <v>1</v>
      </c>
      <c r="R15" s="16">
        <v>1</v>
      </c>
      <c r="S15" s="14">
        <f t="shared" si="0"/>
        <v>2.1</v>
      </c>
    </row>
    <row r="16" spans="1:19" ht="45" x14ac:dyDescent="0.25">
      <c r="A16" s="4">
        <v>10</v>
      </c>
      <c r="B16" s="4">
        <v>6536</v>
      </c>
      <c r="C16" s="4" t="s">
        <v>28</v>
      </c>
      <c r="D16" s="15"/>
      <c r="E16" s="16"/>
      <c r="F16" s="14"/>
      <c r="G16" s="16"/>
      <c r="H16" s="16"/>
      <c r="I16" s="14"/>
      <c r="J16" s="11"/>
      <c r="K16" s="26">
        <v>0</v>
      </c>
      <c r="M16" s="4">
        <v>10</v>
      </c>
      <c r="N16" s="4">
        <v>6536</v>
      </c>
      <c r="O16" s="4" t="s">
        <v>28</v>
      </c>
      <c r="P16" s="15">
        <v>1</v>
      </c>
      <c r="Q16" s="16">
        <v>0</v>
      </c>
      <c r="R16" s="16">
        <v>1</v>
      </c>
      <c r="S16" s="14">
        <f t="shared" si="0"/>
        <v>1.5</v>
      </c>
    </row>
    <row r="17" spans="1:19" ht="33.75" x14ac:dyDescent="0.25">
      <c r="A17" s="4">
        <v>11</v>
      </c>
      <c r="B17" s="4">
        <v>6538</v>
      </c>
      <c r="C17" s="4" t="s">
        <v>15</v>
      </c>
      <c r="D17" s="15"/>
      <c r="E17" s="16"/>
      <c r="F17" s="14"/>
      <c r="G17" s="16"/>
      <c r="H17" s="16"/>
      <c r="I17" s="14"/>
      <c r="J17" s="11"/>
      <c r="K17" s="26">
        <v>0</v>
      </c>
      <c r="M17" s="4">
        <v>11</v>
      </c>
      <c r="N17" s="4">
        <v>6538</v>
      </c>
      <c r="O17" s="4" t="s">
        <v>15</v>
      </c>
      <c r="P17" s="15">
        <v>0.8</v>
      </c>
      <c r="Q17" s="16">
        <v>0</v>
      </c>
      <c r="R17" s="16">
        <v>0</v>
      </c>
      <c r="S17" s="14">
        <f t="shared" si="0"/>
        <v>0.8</v>
      </c>
    </row>
    <row r="18" spans="1:19" ht="45" x14ac:dyDescent="0.25">
      <c r="A18" s="4">
        <v>12</v>
      </c>
      <c r="B18" s="4">
        <v>6539</v>
      </c>
      <c r="C18" s="4" t="s">
        <v>29</v>
      </c>
      <c r="D18" s="15" t="s">
        <v>59</v>
      </c>
      <c r="E18" s="16"/>
      <c r="F18" s="14" t="s">
        <v>59</v>
      </c>
      <c r="G18" s="16"/>
      <c r="H18" s="16"/>
      <c r="I18" s="14"/>
      <c r="J18" s="11" t="s">
        <v>59</v>
      </c>
      <c r="K18" s="26">
        <v>0.5</v>
      </c>
      <c r="M18" s="4">
        <v>12</v>
      </c>
      <c r="N18" s="4">
        <v>6539</v>
      </c>
      <c r="O18" s="4" t="s">
        <v>29</v>
      </c>
      <c r="P18" s="15">
        <v>1</v>
      </c>
      <c r="Q18" s="16">
        <v>1</v>
      </c>
      <c r="R18" s="16">
        <v>1</v>
      </c>
      <c r="S18" s="14">
        <f t="shared" si="0"/>
        <v>2</v>
      </c>
    </row>
    <row r="19" spans="1:19" ht="33.75" x14ac:dyDescent="0.25">
      <c r="A19" s="4">
        <v>13</v>
      </c>
      <c r="B19" s="4">
        <v>6553</v>
      </c>
      <c r="C19" s="4" t="s">
        <v>16</v>
      </c>
      <c r="D19" s="15"/>
      <c r="E19" s="16"/>
      <c r="F19" s="14"/>
      <c r="G19" s="16"/>
      <c r="H19" s="16"/>
      <c r="I19" s="14"/>
      <c r="J19" s="11" t="s">
        <v>59</v>
      </c>
      <c r="K19" s="26">
        <v>0.15</v>
      </c>
      <c r="M19" s="4">
        <v>13</v>
      </c>
      <c r="N19" s="4">
        <v>6553</v>
      </c>
      <c r="O19" s="4" t="s">
        <v>16</v>
      </c>
      <c r="P19" s="15">
        <v>1.1000000000000001</v>
      </c>
      <c r="Q19" s="16">
        <v>1</v>
      </c>
      <c r="R19" s="16">
        <v>1</v>
      </c>
      <c r="S19" s="14">
        <f t="shared" si="0"/>
        <v>2.1</v>
      </c>
    </row>
    <row r="20" spans="1:19" ht="33.75" x14ac:dyDescent="0.25">
      <c r="A20" s="4">
        <v>14</v>
      </c>
      <c r="B20" s="4">
        <v>6557</v>
      </c>
      <c r="C20" s="4" t="s">
        <v>30</v>
      </c>
      <c r="D20" s="15"/>
      <c r="E20" s="16"/>
      <c r="F20" s="14" t="s">
        <v>59</v>
      </c>
      <c r="G20" s="16"/>
      <c r="H20" s="16" t="s">
        <v>59</v>
      </c>
      <c r="I20" s="14"/>
      <c r="J20" s="11" t="s">
        <v>70</v>
      </c>
      <c r="K20" s="26">
        <v>0.5</v>
      </c>
      <c r="M20" s="4">
        <v>14</v>
      </c>
      <c r="N20" s="4">
        <v>6557</v>
      </c>
      <c r="O20" s="4" t="s">
        <v>30</v>
      </c>
      <c r="P20" s="15">
        <v>1</v>
      </c>
      <c r="Q20" s="16">
        <v>1</v>
      </c>
      <c r="R20" s="16">
        <v>1</v>
      </c>
      <c r="S20" s="14">
        <f t="shared" si="0"/>
        <v>2</v>
      </c>
    </row>
    <row r="21" spans="1:19" ht="45" x14ac:dyDescent="0.25">
      <c r="A21" s="4">
        <v>15</v>
      </c>
      <c r="B21" s="4">
        <v>6564</v>
      </c>
      <c r="C21" s="4" t="s">
        <v>31</v>
      </c>
      <c r="D21" s="15"/>
      <c r="E21" s="16" t="s">
        <v>59</v>
      </c>
      <c r="F21" s="14" t="s">
        <v>59</v>
      </c>
      <c r="G21" s="16"/>
      <c r="H21" s="16" t="s">
        <v>59</v>
      </c>
      <c r="I21" s="14"/>
      <c r="J21" s="11" t="s">
        <v>59</v>
      </c>
      <c r="K21" s="26">
        <v>0.5</v>
      </c>
      <c r="M21" s="4">
        <v>15</v>
      </c>
      <c r="N21" s="4">
        <v>6564</v>
      </c>
      <c r="O21" s="4" t="s">
        <v>31</v>
      </c>
      <c r="P21" s="15">
        <v>1</v>
      </c>
      <c r="Q21" s="16">
        <v>1</v>
      </c>
      <c r="R21" s="16">
        <v>1</v>
      </c>
      <c r="S21" s="14">
        <f t="shared" si="0"/>
        <v>2</v>
      </c>
    </row>
    <row r="22" spans="1:19" ht="33.75" x14ac:dyDescent="0.25">
      <c r="A22" s="4">
        <v>16</v>
      </c>
      <c r="B22" s="4">
        <v>6567</v>
      </c>
      <c r="C22" s="4" t="s">
        <v>32</v>
      </c>
      <c r="D22" s="15" t="s">
        <v>59</v>
      </c>
      <c r="E22" s="16"/>
      <c r="F22" s="14"/>
      <c r="G22" s="16"/>
      <c r="H22" s="16"/>
      <c r="I22" s="14"/>
      <c r="J22" s="11"/>
      <c r="K22" s="26">
        <v>0.15</v>
      </c>
      <c r="M22" s="4">
        <v>16</v>
      </c>
      <c r="N22" s="4">
        <v>6567</v>
      </c>
      <c r="O22" s="4" t="s">
        <v>32</v>
      </c>
      <c r="P22" s="15">
        <v>0</v>
      </c>
      <c r="Q22" s="16">
        <v>0</v>
      </c>
      <c r="R22" s="16">
        <v>0</v>
      </c>
      <c r="S22" s="14">
        <f t="shared" si="0"/>
        <v>0</v>
      </c>
    </row>
    <row r="23" spans="1:19" ht="33.75" x14ac:dyDescent="0.25">
      <c r="A23" s="4">
        <v>17</v>
      </c>
      <c r="B23" s="4">
        <v>6570</v>
      </c>
      <c r="C23" s="4" t="s">
        <v>17</v>
      </c>
      <c r="D23" s="15"/>
      <c r="E23" s="16" t="s">
        <v>59</v>
      </c>
      <c r="F23" s="14"/>
      <c r="G23" s="16"/>
      <c r="H23" s="16"/>
      <c r="I23" s="14"/>
      <c r="J23" s="11" t="s">
        <v>69</v>
      </c>
      <c r="K23" s="26">
        <v>0.5</v>
      </c>
      <c r="M23" s="4">
        <v>17</v>
      </c>
      <c r="N23" s="4">
        <v>6570</v>
      </c>
      <c r="O23" s="4" t="s">
        <v>17</v>
      </c>
      <c r="P23" s="15">
        <v>1.2</v>
      </c>
      <c r="Q23" s="16">
        <v>1</v>
      </c>
      <c r="R23" s="16">
        <v>1</v>
      </c>
      <c r="S23" s="14">
        <f t="shared" si="0"/>
        <v>2.2000000000000002</v>
      </c>
    </row>
    <row r="24" spans="1:19" ht="45" x14ac:dyDescent="0.25">
      <c r="A24" s="4">
        <v>18</v>
      </c>
      <c r="B24" s="4">
        <v>6571</v>
      </c>
      <c r="C24" s="4" t="s">
        <v>33</v>
      </c>
      <c r="D24" s="15"/>
      <c r="E24" s="16" t="s">
        <v>59</v>
      </c>
      <c r="F24" s="14" t="s">
        <v>59</v>
      </c>
      <c r="G24" s="16" t="s">
        <v>59</v>
      </c>
      <c r="H24" s="16" t="s">
        <v>59</v>
      </c>
      <c r="I24" s="14"/>
      <c r="J24" s="11" t="s">
        <v>59</v>
      </c>
      <c r="K24" s="26">
        <v>0.5</v>
      </c>
      <c r="M24" s="4">
        <v>18</v>
      </c>
      <c r="N24" s="4">
        <v>6571</v>
      </c>
      <c r="O24" s="4" t="s">
        <v>33</v>
      </c>
      <c r="P24" s="15">
        <v>1.2</v>
      </c>
      <c r="Q24" s="16">
        <v>1</v>
      </c>
      <c r="R24" s="16">
        <v>1</v>
      </c>
      <c r="S24" s="14">
        <f t="shared" si="0"/>
        <v>2.2000000000000002</v>
      </c>
    </row>
    <row r="25" spans="1:19" ht="45" x14ac:dyDescent="0.25">
      <c r="A25" s="4">
        <v>19</v>
      </c>
      <c r="B25" s="4">
        <v>6574</v>
      </c>
      <c r="C25" s="4" t="s">
        <v>34</v>
      </c>
      <c r="D25" s="15" t="s">
        <v>59</v>
      </c>
      <c r="E25" s="16" t="s">
        <v>59</v>
      </c>
      <c r="F25" s="14"/>
      <c r="G25" s="16"/>
      <c r="H25" s="16"/>
      <c r="I25" s="14"/>
      <c r="J25" s="11" t="s">
        <v>59</v>
      </c>
      <c r="K25" s="26">
        <v>0.5</v>
      </c>
      <c r="M25" s="4">
        <v>19</v>
      </c>
      <c r="N25" s="4">
        <v>6574</v>
      </c>
      <c r="O25" s="4" t="s">
        <v>34</v>
      </c>
      <c r="P25" s="15">
        <v>1</v>
      </c>
      <c r="Q25" s="16">
        <v>1</v>
      </c>
      <c r="R25" s="16">
        <v>1</v>
      </c>
      <c r="S25" s="14">
        <f t="shared" si="0"/>
        <v>2</v>
      </c>
    </row>
    <row r="26" spans="1:19" ht="45" x14ac:dyDescent="0.25">
      <c r="A26" s="4">
        <v>20</v>
      </c>
      <c r="B26" s="4">
        <v>6578</v>
      </c>
      <c r="C26" s="4" t="s">
        <v>35</v>
      </c>
      <c r="D26" s="15"/>
      <c r="E26" s="16"/>
      <c r="F26" s="14"/>
      <c r="G26" s="16"/>
      <c r="H26" s="16"/>
      <c r="I26" s="14"/>
      <c r="J26" s="11" t="s">
        <v>59</v>
      </c>
      <c r="K26" s="26">
        <v>0.15</v>
      </c>
      <c r="M26" s="4">
        <v>20</v>
      </c>
      <c r="N26" s="4">
        <v>6578</v>
      </c>
      <c r="O26" s="4" t="s">
        <v>35</v>
      </c>
      <c r="P26" s="15">
        <v>1</v>
      </c>
      <c r="Q26" s="16">
        <v>1</v>
      </c>
      <c r="R26" s="16">
        <v>1</v>
      </c>
      <c r="S26" s="14">
        <f t="shared" si="0"/>
        <v>2</v>
      </c>
    </row>
    <row r="27" spans="1:19" ht="45" x14ac:dyDescent="0.25">
      <c r="A27" s="4">
        <v>21</v>
      </c>
      <c r="B27" s="4">
        <v>6593</v>
      </c>
      <c r="C27" s="4" t="s">
        <v>36</v>
      </c>
      <c r="D27" s="15"/>
      <c r="E27" s="16" t="s">
        <v>59</v>
      </c>
      <c r="F27" s="14" t="s">
        <v>59</v>
      </c>
      <c r="G27" s="16" t="s">
        <v>59</v>
      </c>
      <c r="H27" s="16" t="s">
        <v>59</v>
      </c>
      <c r="I27" s="14"/>
      <c r="J27" s="11"/>
      <c r="K27" s="26">
        <v>0.5</v>
      </c>
      <c r="M27" s="4">
        <v>21</v>
      </c>
      <c r="N27" s="4">
        <v>6593</v>
      </c>
      <c r="O27" s="4" t="s">
        <v>36</v>
      </c>
      <c r="P27" s="15">
        <v>1.2</v>
      </c>
      <c r="Q27" s="16">
        <v>1</v>
      </c>
      <c r="R27" s="16">
        <v>1</v>
      </c>
      <c r="S27" s="14">
        <f t="shared" si="0"/>
        <v>2.2000000000000002</v>
      </c>
    </row>
    <row r="28" spans="1:19" ht="33.75" x14ac:dyDescent="0.25">
      <c r="A28" s="4">
        <v>22</v>
      </c>
      <c r="B28" s="4">
        <v>6595</v>
      </c>
      <c r="C28" s="4" t="s">
        <v>37</v>
      </c>
      <c r="D28" s="15"/>
      <c r="E28" s="16"/>
      <c r="F28" s="14" t="s">
        <v>59</v>
      </c>
      <c r="G28" s="16"/>
      <c r="H28" s="16"/>
      <c r="I28" s="14" t="s">
        <v>59</v>
      </c>
      <c r="J28" s="11"/>
      <c r="K28" s="26">
        <v>0.35</v>
      </c>
      <c r="M28" s="4">
        <v>22</v>
      </c>
      <c r="N28" s="4">
        <v>6595</v>
      </c>
      <c r="O28" s="4" t="s">
        <v>37</v>
      </c>
      <c r="P28" s="15">
        <v>1</v>
      </c>
      <c r="Q28" s="19">
        <v>1</v>
      </c>
      <c r="R28" s="16">
        <v>1</v>
      </c>
      <c r="S28" s="14">
        <f t="shared" si="0"/>
        <v>2</v>
      </c>
    </row>
    <row r="29" spans="1:19" ht="45" x14ac:dyDescent="0.25">
      <c r="A29" s="4">
        <v>23</v>
      </c>
      <c r="B29" s="4">
        <v>6600</v>
      </c>
      <c r="C29" s="4" t="s">
        <v>38</v>
      </c>
      <c r="D29" s="15" t="s">
        <v>59</v>
      </c>
      <c r="E29" s="16"/>
      <c r="F29" s="14" t="s">
        <v>59</v>
      </c>
      <c r="G29" s="16"/>
      <c r="H29" s="16" t="s">
        <v>59</v>
      </c>
      <c r="I29" s="14"/>
      <c r="J29" s="11" t="s">
        <v>59</v>
      </c>
      <c r="K29" s="26">
        <v>0.5</v>
      </c>
      <c r="M29" s="4">
        <v>23</v>
      </c>
      <c r="N29" s="4">
        <v>6600</v>
      </c>
      <c r="O29" s="4" t="s">
        <v>38</v>
      </c>
      <c r="P29" s="15">
        <v>1.2</v>
      </c>
      <c r="Q29" s="16">
        <v>1</v>
      </c>
      <c r="R29" s="16">
        <v>1</v>
      </c>
      <c r="S29" s="14">
        <f t="shared" si="0"/>
        <v>2.2000000000000002</v>
      </c>
    </row>
    <row r="30" spans="1:19" ht="45" x14ac:dyDescent="0.25">
      <c r="A30" s="4">
        <v>24</v>
      </c>
      <c r="B30" s="4">
        <v>6601</v>
      </c>
      <c r="C30" s="4" t="s">
        <v>39</v>
      </c>
      <c r="D30" s="15"/>
      <c r="E30" s="16"/>
      <c r="F30" s="14"/>
      <c r="G30" s="16"/>
      <c r="H30" s="16"/>
      <c r="I30" s="14"/>
      <c r="J30" s="11" t="s">
        <v>59</v>
      </c>
      <c r="K30" s="26">
        <v>0.15</v>
      </c>
      <c r="M30" s="4">
        <v>24</v>
      </c>
      <c r="N30" s="4">
        <v>6601</v>
      </c>
      <c r="O30" s="4" t="s">
        <v>39</v>
      </c>
      <c r="P30" s="15">
        <v>0</v>
      </c>
      <c r="Q30" s="16">
        <v>0</v>
      </c>
      <c r="R30" s="16">
        <v>0.8</v>
      </c>
      <c r="S30" s="14">
        <f t="shared" si="0"/>
        <v>0.4</v>
      </c>
    </row>
    <row r="31" spans="1:19" ht="33.75" x14ac:dyDescent="0.25">
      <c r="A31" s="4">
        <v>25</v>
      </c>
      <c r="B31" s="4">
        <v>6603</v>
      </c>
      <c r="C31" s="4" t="s">
        <v>40</v>
      </c>
      <c r="D31" s="15" t="s">
        <v>59</v>
      </c>
      <c r="E31" s="16" t="s">
        <v>59</v>
      </c>
      <c r="F31" s="14"/>
      <c r="G31" s="16"/>
      <c r="H31" s="16" t="s">
        <v>59</v>
      </c>
      <c r="I31" s="14"/>
      <c r="J31" s="11"/>
      <c r="K31" s="26">
        <v>0.5</v>
      </c>
      <c r="M31" s="4">
        <v>25</v>
      </c>
      <c r="N31" s="4">
        <v>6603</v>
      </c>
      <c r="O31" s="4" t="s">
        <v>40</v>
      </c>
      <c r="P31" s="15">
        <v>1.2</v>
      </c>
      <c r="Q31" s="16">
        <v>1</v>
      </c>
      <c r="R31" s="16">
        <v>1</v>
      </c>
      <c r="S31" s="14">
        <f t="shared" si="0"/>
        <v>2.2000000000000002</v>
      </c>
    </row>
    <row r="32" spans="1:19" ht="33.75" x14ac:dyDescent="0.25">
      <c r="A32" s="4">
        <v>26</v>
      </c>
      <c r="B32" s="4">
        <v>6608</v>
      </c>
      <c r="C32" s="4" t="s">
        <v>41</v>
      </c>
      <c r="D32" s="15" t="s">
        <v>59</v>
      </c>
      <c r="E32" s="16"/>
      <c r="F32" s="14"/>
      <c r="G32" s="16"/>
      <c r="H32" s="16"/>
      <c r="I32" s="14"/>
      <c r="J32" s="11"/>
      <c r="K32" s="26">
        <v>0.15</v>
      </c>
      <c r="M32" s="4">
        <v>26</v>
      </c>
      <c r="N32" s="4">
        <v>6608</v>
      </c>
      <c r="O32" s="4" t="s">
        <v>41</v>
      </c>
      <c r="P32" s="15">
        <v>1</v>
      </c>
      <c r="Q32" s="16">
        <v>1</v>
      </c>
      <c r="R32" s="16">
        <v>0.8</v>
      </c>
      <c r="S32" s="14">
        <f t="shared" si="0"/>
        <v>1.9</v>
      </c>
    </row>
    <row r="33" spans="1:19" ht="45" x14ac:dyDescent="0.25">
      <c r="A33" s="4">
        <v>27</v>
      </c>
      <c r="B33" s="4">
        <v>6611</v>
      </c>
      <c r="C33" s="4" t="s">
        <v>42</v>
      </c>
      <c r="D33" s="15" t="s">
        <v>59</v>
      </c>
      <c r="E33" s="16" t="s">
        <v>59</v>
      </c>
      <c r="F33" s="14"/>
      <c r="G33" s="16" t="s">
        <v>59</v>
      </c>
      <c r="H33" s="16"/>
      <c r="I33" s="14"/>
      <c r="J33" s="11" t="s">
        <v>59</v>
      </c>
      <c r="K33" s="26">
        <v>0.5</v>
      </c>
      <c r="M33" s="4">
        <v>27</v>
      </c>
      <c r="N33" s="4">
        <v>6611</v>
      </c>
      <c r="O33" s="4" t="s">
        <v>42</v>
      </c>
      <c r="P33" s="15">
        <v>1.2</v>
      </c>
      <c r="Q33" s="19">
        <v>1</v>
      </c>
      <c r="R33" s="16">
        <v>1</v>
      </c>
      <c r="S33" s="14">
        <f t="shared" si="0"/>
        <v>2.2000000000000002</v>
      </c>
    </row>
    <row r="34" spans="1:19" ht="33.75" x14ac:dyDescent="0.25">
      <c r="A34" s="4">
        <v>28</v>
      </c>
      <c r="B34" s="4">
        <v>6612</v>
      </c>
      <c r="C34" s="4" t="s">
        <v>43</v>
      </c>
      <c r="D34" s="15" t="s">
        <v>59</v>
      </c>
      <c r="E34" s="16" t="s">
        <v>59</v>
      </c>
      <c r="F34" s="14"/>
      <c r="G34" s="16"/>
      <c r="H34" s="16"/>
      <c r="I34" s="14"/>
      <c r="J34" s="11" t="s">
        <v>59</v>
      </c>
      <c r="K34" s="26">
        <v>0.5</v>
      </c>
      <c r="M34" s="4">
        <v>28</v>
      </c>
      <c r="N34" s="4">
        <v>6612</v>
      </c>
      <c r="O34" s="4" t="s">
        <v>43</v>
      </c>
      <c r="P34" s="15">
        <v>1.2</v>
      </c>
      <c r="Q34" s="16">
        <v>1</v>
      </c>
      <c r="R34" s="16">
        <v>1</v>
      </c>
      <c r="S34" s="14">
        <f t="shared" si="0"/>
        <v>2.2000000000000002</v>
      </c>
    </row>
    <row r="35" spans="1:19" ht="45" x14ac:dyDescent="0.25">
      <c r="A35" s="4">
        <v>29</v>
      </c>
      <c r="B35" s="4">
        <v>6616</v>
      </c>
      <c r="C35" s="4" t="s">
        <v>44</v>
      </c>
      <c r="D35" s="15" t="s">
        <v>59</v>
      </c>
      <c r="E35" s="16" t="s">
        <v>59</v>
      </c>
      <c r="F35" s="14"/>
      <c r="G35" s="16"/>
      <c r="H35" s="16"/>
      <c r="I35" s="14" t="s">
        <v>59</v>
      </c>
      <c r="J35" s="11" t="s">
        <v>59</v>
      </c>
      <c r="K35" s="26">
        <v>0.5</v>
      </c>
      <c r="M35" s="4">
        <v>29</v>
      </c>
      <c r="N35" s="4">
        <v>6616</v>
      </c>
      <c r="O35" s="4" t="s">
        <v>44</v>
      </c>
      <c r="P35" s="15">
        <v>1.2</v>
      </c>
      <c r="Q35" s="16">
        <v>1</v>
      </c>
      <c r="R35" s="16">
        <v>1</v>
      </c>
      <c r="S35" s="14">
        <f t="shared" si="0"/>
        <v>2.2000000000000002</v>
      </c>
    </row>
    <row r="36" spans="1:19" ht="45" x14ac:dyDescent="0.25">
      <c r="A36" s="4">
        <v>30</v>
      </c>
      <c r="B36" s="4">
        <v>6617</v>
      </c>
      <c r="C36" s="4" t="s">
        <v>45</v>
      </c>
      <c r="D36" s="15" t="s">
        <v>59</v>
      </c>
      <c r="E36" s="16"/>
      <c r="F36" s="14"/>
      <c r="G36" s="16"/>
      <c r="H36" s="16"/>
      <c r="I36" s="14"/>
      <c r="J36" s="11"/>
      <c r="K36" s="26">
        <v>0.15</v>
      </c>
      <c r="M36" s="4">
        <v>30</v>
      </c>
      <c r="N36" s="4">
        <v>6617</v>
      </c>
      <c r="O36" s="4" t="s">
        <v>45</v>
      </c>
      <c r="P36" s="15">
        <v>1.2</v>
      </c>
      <c r="Q36" s="16">
        <v>1</v>
      </c>
      <c r="R36" s="16">
        <v>1</v>
      </c>
      <c r="S36" s="14">
        <f t="shared" si="0"/>
        <v>2.2000000000000002</v>
      </c>
    </row>
    <row r="37" spans="1:19" ht="45" x14ac:dyDescent="0.25">
      <c r="A37" s="4">
        <v>31</v>
      </c>
      <c r="B37" s="4">
        <v>6626</v>
      </c>
      <c r="C37" s="4" t="s">
        <v>46</v>
      </c>
      <c r="D37" s="15"/>
      <c r="E37" s="16"/>
      <c r="F37" s="14"/>
      <c r="G37" s="16"/>
      <c r="H37" s="16"/>
      <c r="I37" s="14"/>
      <c r="J37" s="11"/>
      <c r="K37" s="26">
        <v>0</v>
      </c>
      <c r="M37" s="4">
        <v>31</v>
      </c>
      <c r="N37" s="4">
        <v>6626</v>
      </c>
      <c r="O37" s="4" t="s">
        <v>46</v>
      </c>
      <c r="P37" s="15">
        <v>1.2</v>
      </c>
      <c r="Q37" s="16">
        <v>1</v>
      </c>
      <c r="R37" s="16">
        <v>1</v>
      </c>
      <c r="S37" s="14">
        <f t="shared" si="0"/>
        <v>2.2000000000000002</v>
      </c>
    </row>
    <row r="38" spans="1:19" ht="45" x14ac:dyDescent="0.25">
      <c r="A38" s="4">
        <v>32</v>
      </c>
      <c r="B38" s="4">
        <v>6632</v>
      </c>
      <c r="C38" s="4" t="s">
        <v>47</v>
      </c>
      <c r="D38" s="15" t="s">
        <v>59</v>
      </c>
      <c r="E38" s="16"/>
      <c r="F38" s="14"/>
      <c r="G38" s="16"/>
      <c r="H38" s="16" t="s">
        <v>59</v>
      </c>
      <c r="I38" s="14"/>
      <c r="J38" s="11" t="s">
        <v>59</v>
      </c>
      <c r="K38" s="26">
        <v>0.5</v>
      </c>
      <c r="M38" s="4">
        <v>32</v>
      </c>
      <c r="N38" s="4">
        <v>6632</v>
      </c>
      <c r="O38" s="4" t="s">
        <v>47</v>
      </c>
      <c r="P38" s="15">
        <v>1</v>
      </c>
      <c r="Q38" s="19">
        <v>1</v>
      </c>
      <c r="R38" s="16">
        <v>1</v>
      </c>
      <c r="S38" s="14">
        <f t="shared" si="0"/>
        <v>2</v>
      </c>
    </row>
    <row r="39" spans="1:19" ht="45" x14ac:dyDescent="0.25">
      <c r="A39" s="4">
        <v>33</v>
      </c>
      <c r="B39" s="4">
        <v>6638</v>
      </c>
      <c r="C39" s="4" t="s">
        <v>48</v>
      </c>
      <c r="D39" s="15"/>
      <c r="E39" s="16"/>
      <c r="F39" s="14"/>
      <c r="G39" s="16"/>
      <c r="H39" s="16"/>
      <c r="I39" s="14"/>
      <c r="J39" s="11" t="s">
        <v>70</v>
      </c>
      <c r="K39" s="26">
        <v>0.35</v>
      </c>
      <c r="M39" s="4">
        <v>33</v>
      </c>
      <c r="N39" s="4">
        <v>6638</v>
      </c>
      <c r="O39" s="4" t="s">
        <v>48</v>
      </c>
      <c r="P39" s="15">
        <v>1</v>
      </c>
      <c r="Q39" s="16">
        <v>1</v>
      </c>
      <c r="R39" s="16">
        <v>1</v>
      </c>
      <c r="S39" s="14">
        <f t="shared" si="0"/>
        <v>2</v>
      </c>
    </row>
    <row r="40" spans="1:19" ht="45" x14ac:dyDescent="0.25">
      <c r="A40" s="4">
        <v>34</v>
      </c>
      <c r="B40" s="4">
        <v>6641</v>
      </c>
      <c r="C40" s="4" t="s">
        <v>49</v>
      </c>
      <c r="D40" s="15" t="s">
        <v>59</v>
      </c>
      <c r="E40" s="16"/>
      <c r="F40" s="14" t="s">
        <v>59</v>
      </c>
      <c r="G40" s="16" t="s">
        <v>59</v>
      </c>
      <c r="H40" s="16"/>
      <c r="I40" s="14"/>
      <c r="J40" s="11"/>
      <c r="K40" s="26">
        <v>0.5</v>
      </c>
      <c r="M40" s="4">
        <v>34</v>
      </c>
      <c r="N40" s="4">
        <v>6641</v>
      </c>
      <c r="O40" s="4" t="s">
        <v>49</v>
      </c>
      <c r="P40" s="15">
        <v>1</v>
      </c>
      <c r="Q40" s="16">
        <v>1</v>
      </c>
      <c r="R40" s="16">
        <v>1</v>
      </c>
      <c r="S40" s="14">
        <f t="shared" si="0"/>
        <v>2</v>
      </c>
    </row>
    <row r="41" spans="1:19" ht="33.75" x14ac:dyDescent="0.25">
      <c r="A41" s="4">
        <v>35</v>
      </c>
      <c r="B41" s="4">
        <v>6653</v>
      </c>
      <c r="C41" s="4" t="s">
        <v>50</v>
      </c>
      <c r="D41" s="15"/>
      <c r="E41" s="16"/>
      <c r="F41" s="14"/>
      <c r="G41" s="16" t="s">
        <v>59</v>
      </c>
      <c r="H41" s="16" t="s">
        <v>59</v>
      </c>
      <c r="I41" s="14"/>
      <c r="J41" s="11"/>
      <c r="K41" s="26">
        <v>0.35</v>
      </c>
      <c r="M41" s="4">
        <v>35</v>
      </c>
      <c r="N41" s="4">
        <v>6653</v>
      </c>
      <c r="O41" s="4" t="s">
        <v>50</v>
      </c>
      <c r="P41" s="15">
        <v>1</v>
      </c>
      <c r="Q41" s="16">
        <v>1</v>
      </c>
      <c r="R41" s="16">
        <v>1</v>
      </c>
      <c r="S41" s="14">
        <f t="shared" si="0"/>
        <v>2</v>
      </c>
    </row>
    <row r="42" spans="1:19" ht="33.75" x14ac:dyDescent="0.25">
      <c r="A42" s="4">
        <v>36</v>
      </c>
      <c r="B42" s="4">
        <v>6657</v>
      </c>
      <c r="C42" s="4" t="s">
        <v>51</v>
      </c>
      <c r="D42" s="15" t="s">
        <v>59</v>
      </c>
      <c r="E42" s="16"/>
      <c r="F42" s="14"/>
      <c r="G42" s="16"/>
      <c r="H42" s="16" t="s">
        <v>59</v>
      </c>
      <c r="I42" s="14"/>
      <c r="J42" s="11" t="s">
        <v>59</v>
      </c>
      <c r="K42" s="26">
        <v>0.5</v>
      </c>
      <c r="M42" s="4">
        <v>36</v>
      </c>
      <c r="N42" s="4">
        <v>6657</v>
      </c>
      <c r="O42" s="4" t="s">
        <v>51</v>
      </c>
      <c r="P42" s="15">
        <v>1</v>
      </c>
      <c r="Q42" s="16">
        <v>1</v>
      </c>
      <c r="R42" s="16">
        <v>1</v>
      </c>
      <c r="S42" s="14">
        <f t="shared" si="0"/>
        <v>2</v>
      </c>
    </row>
    <row r="43" spans="1:19" ht="33.75" x14ac:dyDescent="0.25">
      <c r="A43" s="4">
        <v>37</v>
      </c>
      <c r="B43" s="4">
        <v>6668</v>
      </c>
      <c r="C43" s="4" t="s">
        <v>52</v>
      </c>
      <c r="D43" s="15"/>
      <c r="E43" s="16" t="s">
        <v>59</v>
      </c>
      <c r="F43" s="14" t="s">
        <v>59</v>
      </c>
      <c r="G43" s="16"/>
      <c r="H43" s="16"/>
      <c r="I43" s="14" t="s">
        <v>59</v>
      </c>
      <c r="J43" s="11"/>
      <c r="K43" s="26">
        <v>0.5</v>
      </c>
      <c r="M43" s="4">
        <v>37</v>
      </c>
      <c r="N43" s="4">
        <v>6668</v>
      </c>
      <c r="O43" s="4" t="s">
        <v>52</v>
      </c>
      <c r="P43" s="15">
        <v>1.2</v>
      </c>
      <c r="Q43" s="16">
        <v>1</v>
      </c>
      <c r="R43" s="16">
        <v>1</v>
      </c>
      <c r="S43" s="14">
        <f t="shared" si="0"/>
        <v>2.2000000000000002</v>
      </c>
    </row>
    <row r="44" spans="1:19" ht="45" x14ac:dyDescent="0.25">
      <c r="A44" s="4">
        <v>38</v>
      </c>
      <c r="B44" s="4">
        <v>6681</v>
      </c>
      <c r="C44" s="4" t="s">
        <v>18</v>
      </c>
      <c r="D44" s="15" t="s">
        <v>59</v>
      </c>
      <c r="E44" s="16" t="s">
        <v>59</v>
      </c>
      <c r="F44" s="14"/>
      <c r="G44" s="16"/>
      <c r="H44" s="16"/>
      <c r="I44" s="14"/>
      <c r="J44" s="11" t="s">
        <v>59</v>
      </c>
      <c r="K44" s="26">
        <v>0.5</v>
      </c>
      <c r="M44" s="4">
        <v>38</v>
      </c>
      <c r="N44" s="4">
        <v>6681</v>
      </c>
      <c r="O44" s="4" t="s">
        <v>18</v>
      </c>
      <c r="P44" s="15">
        <v>1.2</v>
      </c>
      <c r="Q44" s="16">
        <v>1</v>
      </c>
      <c r="R44" s="16">
        <v>1</v>
      </c>
      <c r="S44" s="14">
        <f t="shared" si="0"/>
        <v>2.2000000000000002</v>
      </c>
    </row>
    <row r="45" spans="1:19" ht="45" x14ac:dyDescent="0.25">
      <c r="A45" s="4">
        <v>39</v>
      </c>
      <c r="B45" s="4">
        <v>6717</v>
      </c>
      <c r="C45" s="4" t="s">
        <v>53</v>
      </c>
      <c r="D45" s="15" t="s">
        <v>59</v>
      </c>
      <c r="E45" s="16" t="s">
        <v>59</v>
      </c>
      <c r="F45" s="14" t="s">
        <v>59</v>
      </c>
      <c r="G45" s="16"/>
      <c r="H45" s="16" t="s">
        <v>59</v>
      </c>
      <c r="I45" s="14"/>
      <c r="J45" s="11"/>
      <c r="K45" s="26">
        <v>0.5</v>
      </c>
      <c r="M45" s="4">
        <v>39</v>
      </c>
      <c r="N45" s="4">
        <v>6717</v>
      </c>
      <c r="O45" s="4" t="s">
        <v>53</v>
      </c>
      <c r="P45" s="15">
        <v>1.2</v>
      </c>
      <c r="Q45" s="16">
        <v>1</v>
      </c>
      <c r="R45" s="16"/>
      <c r="S45" s="14">
        <f t="shared" si="0"/>
        <v>1.7</v>
      </c>
    </row>
    <row r="46" spans="1:19" ht="33.75" x14ac:dyDescent="0.25">
      <c r="A46" s="4">
        <v>40</v>
      </c>
      <c r="B46" s="4">
        <v>6719</v>
      </c>
      <c r="C46" s="4" t="s">
        <v>54</v>
      </c>
      <c r="D46" s="15" t="s">
        <v>59</v>
      </c>
      <c r="E46" s="16"/>
      <c r="F46" s="14" t="s">
        <v>59</v>
      </c>
      <c r="G46" s="16" t="s">
        <v>59</v>
      </c>
      <c r="H46" s="16"/>
      <c r="I46" s="14"/>
      <c r="J46" s="11" t="s">
        <v>59</v>
      </c>
      <c r="K46" s="26">
        <v>0.5</v>
      </c>
      <c r="M46" s="4">
        <v>40</v>
      </c>
      <c r="N46" s="4">
        <v>6719</v>
      </c>
      <c r="O46" s="4" t="s">
        <v>54</v>
      </c>
      <c r="P46" s="15">
        <v>1.2</v>
      </c>
      <c r="Q46" s="16">
        <v>1</v>
      </c>
      <c r="R46" s="16">
        <v>1</v>
      </c>
      <c r="S46" s="14">
        <f t="shared" si="0"/>
        <v>2.2000000000000002</v>
      </c>
    </row>
    <row r="47" spans="1:19" ht="45" x14ac:dyDescent="0.25">
      <c r="A47" s="4">
        <v>41</v>
      </c>
      <c r="B47" s="4">
        <v>6724</v>
      </c>
      <c r="C47" s="4" t="s">
        <v>55</v>
      </c>
      <c r="D47" s="15"/>
      <c r="E47" s="16"/>
      <c r="F47" s="14"/>
      <c r="G47" s="16"/>
      <c r="H47" s="16"/>
      <c r="I47" s="14"/>
      <c r="J47" s="11"/>
      <c r="K47" s="26">
        <v>0</v>
      </c>
      <c r="M47" s="4">
        <v>41</v>
      </c>
      <c r="N47" s="4">
        <v>6724</v>
      </c>
      <c r="O47" s="4" t="s">
        <v>55</v>
      </c>
      <c r="P47" s="15">
        <v>0</v>
      </c>
      <c r="Q47" s="16">
        <v>0</v>
      </c>
      <c r="R47" s="16">
        <v>0</v>
      </c>
      <c r="S47" s="14">
        <f t="shared" si="0"/>
        <v>0</v>
      </c>
    </row>
    <row r="48" spans="1:19" ht="45" x14ac:dyDescent="0.25">
      <c r="A48" s="4">
        <v>42</v>
      </c>
      <c r="B48" s="4">
        <v>6745</v>
      </c>
      <c r="C48" s="4" t="s">
        <v>56</v>
      </c>
      <c r="D48" s="15" t="s">
        <v>59</v>
      </c>
      <c r="E48" s="16" t="s">
        <v>59</v>
      </c>
      <c r="F48" s="14"/>
      <c r="G48" s="16"/>
      <c r="H48" s="16"/>
      <c r="I48" s="14" t="s">
        <v>59</v>
      </c>
      <c r="J48" s="11"/>
      <c r="K48" s="26">
        <v>0.5</v>
      </c>
      <c r="M48" s="4">
        <v>42</v>
      </c>
      <c r="N48" s="4">
        <v>6745</v>
      </c>
      <c r="O48" s="4" t="s">
        <v>56</v>
      </c>
      <c r="P48" s="15">
        <v>1.2</v>
      </c>
      <c r="Q48" s="17">
        <v>1</v>
      </c>
      <c r="R48" s="16">
        <v>0.8</v>
      </c>
      <c r="S48" s="14">
        <f t="shared" si="0"/>
        <v>2.1</v>
      </c>
    </row>
    <row r="49" spans="1:19" ht="45" x14ac:dyDescent="0.25">
      <c r="A49" s="4">
        <v>43</v>
      </c>
      <c r="B49" s="4">
        <v>6757</v>
      </c>
      <c r="C49" s="4" t="s">
        <v>57</v>
      </c>
      <c r="D49" s="15"/>
      <c r="E49" s="16"/>
      <c r="F49" s="14"/>
      <c r="G49" s="16"/>
      <c r="H49" s="16"/>
      <c r="I49" s="14"/>
      <c r="J49" s="11"/>
      <c r="K49" s="26">
        <v>0</v>
      </c>
      <c r="M49" s="4">
        <v>43</v>
      </c>
      <c r="N49" s="4">
        <v>6757</v>
      </c>
      <c r="O49" s="4" t="s">
        <v>57</v>
      </c>
      <c r="P49" s="15">
        <v>0.8</v>
      </c>
      <c r="Q49" s="16">
        <v>0</v>
      </c>
      <c r="R49" s="16">
        <v>0</v>
      </c>
      <c r="S49" s="14">
        <f t="shared" si="0"/>
        <v>0.8</v>
      </c>
    </row>
    <row r="50" spans="1:19" ht="45" x14ac:dyDescent="0.25">
      <c r="A50" s="18">
        <v>44</v>
      </c>
      <c r="B50" s="18">
        <v>6672</v>
      </c>
      <c r="C50" s="4" t="s">
        <v>76</v>
      </c>
      <c r="D50" s="11"/>
      <c r="E50" s="11"/>
      <c r="F50" s="11"/>
      <c r="G50" s="11"/>
      <c r="H50" s="11" t="s">
        <v>59</v>
      </c>
      <c r="I50" s="11"/>
      <c r="J50" s="11" t="s">
        <v>70</v>
      </c>
      <c r="K50" s="26">
        <v>0.5</v>
      </c>
      <c r="M50" s="18">
        <v>44</v>
      </c>
      <c r="N50" s="18">
        <v>6672</v>
      </c>
      <c r="O50" s="4" t="s">
        <v>76</v>
      </c>
      <c r="P50" s="14">
        <v>1</v>
      </c>
      <c r="Q50" s="19">
        <v>1</v>
      </c>
      <c r="R50" s="11">
        <v>0.9</v>
      </c>
      <c r="S50" s="14">
        <f t="shared" si="0"/>
        <v>1.95</v>
      </c>
    </row>
  </sheetData>
  <hyperlinks>
    <hyperlink ref="O50" r:id="rId1" display="https://elearning.espoch.edu.ec/user/view.php?id=16423&amp;course=66581"/>
    <hyperlink ref="C50" r:id="rId2" display="https://elearning.espoch.edu.ec/user/view.php?id=16423&amp;course=66581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4" workbookViewId="0">
      <selection activeCell="A20" sqref="A20"/>
    </sheetView>
  </sheetViews>
  <sheetFormatPr baseColWidth="10" defaultRowHeight="15" x14ac:dyDescent="0.25"/>
  <sheetData>
    <row r="1" spans="1:7" x14ac:dyDescent="0.25">
      <c r="F1" s="2" t="s">
        <v>0</v>
      </c>
    </row>
    <row r="2" spans="1:7" x14ac:dyDescent="0.25">
      <c r="F2" s="2" t="s">
        <v>1</v>
      </c>
    </row>
    <row r="3" spans="1:7" x14ac:dyDescent="0.25">
      <c r="F3" s="2" t="s">
        <v>2</v>
      </c>
    </row>
    <row r="4" spans="1:7" ht="23.25" x14ac:dyDescent="0.35">
      <c r="F4" s="3" t="s">
        <v>89</v>
      </c>
    </row>
    <row r="5" spans="1:7" x14ac:dyDescent="0.25">
      <c r="B5" t="s">
        <v>13</v>
      </c>
      <c r="F5" s="12"/>
      <c r="G5" s="44" t="s">
        <v>91</v>
      </c>
    </row>
    <row r="6" spans="1:7" x14ac:dyDescent="0.25">
      <c r="A6" s="6" t="s">
        <v>8</v>
      </c>
      <c r="B6" s="6" t="s">
        <v>9</v>
      </c>
      <c r="C6" s="22">
        <v>44131</v>
      </c>
      <c r="D6" s="23">
        <v>44145</v>
      </c>
      <c r="E6" s="24">
        <v>44151</v>
      </c>
      <c r="F6" s="25">
        <v>44152</v>
      </c>
      <c r="G6" t="s">
        <v>71</v>
      </c>
    </row>
    <row r="7" spans="1:7" ht="45" x14ac:dyDescent="0.25">
      <c r="A7" s="4">
        <v>6420</v>
      </c>
      <c r="B7" s="4" t="s">
        <v>19</v>
      </c>
      <c r="C7" s="15" t="s">
        <v>59</v>
      </c>
      <c r="D7" s="16" t="s">
        <v>59</v>
      </c>
      <c r="E7" s="14"/>
      <c r="F7" s="16"/>
      <c r="G7" s="26">
        <v>0.5</v>
      </c>
    </row>
    <row r="8" spans="1:7" ht="33.75" x14ac:dyDescent="0.25">
      <c r="A8" s="4">
        <v>6422</v>
      </c>
      <c r="B8" s="4" t="s">
        <v>20</v>
      </c>
      <c r="C8" s="15"/>
      <c r="D8" s="16" t="s">
        <v>59</v>
      </c>
      <c r="E8" s="14"/>
      <c r="F8" s="16"/>
      <c r="G8" s="26">
        <v>0.25</v>
      </c>
    </row>
    <row r="9" spans="1:7" ht="33.75" x14ac:dyDescent="0.25">
      <c r="A9" s="4">
        <v>6436</v>
      </c>
      <c r="B9" s="4" t="s">
        <v>21</v>
      </c>
      <c r="C9" s="15"/>
      <c r="D9" s="16"/>
      <c r="E9" s="14"/>
      <c r="F9" s="16"/>
      <c r="G9" s="26">
        <v>0</v>
      </c>
    </row>
    <row r="10" spans="1:7" ht="45" x14ac:dyDescent="0.25">
      <c r="A10" s="4">
        <v>6441</v>
      </c>
      <c r="B10" s="4" t="s">
        <v>22</v>
      </c>
      <c r="C10" s="15"/>
      <c r="D10" s="16" t="s">
        <v>59</v>
      </c>
      <c r="E10" s="14"/>
      <c r="F10" s="16"/>
      <c r="G10" s="26">
        <v>0.25</v>
      </c>
    </row>
    <row r="11" spans="1:7" ht="45" x14ac:dyDescent="0.25">
      <c r="A11" s="4">
        <v>6474</v>
      </c>
      <c r="B11" s="4" t="s">
        <v>23</v>
      </c>
      <c r="C11" s="15"/>
      <c r="D11" s="16" t="s">
        <v>70</v>
      </c>
      <c r="E11" s="14"/>
      <c r="F11" s="16"/>
      <c r="G11" s="26">
        <v>0.25</v>
      </c>
    </row>
    <row r="12" spans="1:7" ht="45" x14ac:dyDescent="0.25">
      <c r="A12" s="4">
        <v>6484</v>
      </c>
      <c r="B12" s="4" t="s">
        <v>24</v>
      </c>
      <c r="C12" s="15"/>
      <c r="D12" s="16" t="s">
        <v>59</v>
      </c>
      <c r="E12" s="14" t="s">
        <v>59</v>
      </c>
      <c r="F12" s="16"/>
      <c r="G12" s="26">
        <v>0.5</v>
      </c>
    </row>
    <row r="13" spans="1:7" ht="45" x14ac:dyDescent="0.25">
      <c r="A13" s="4">
        <v>6512</v>
      </c>
      <c r="B13" s="4" t="s">
        <v>25</v>
      </c>
      <c r="C13" s="15"/>
      <c r="D13" s="16" t="s">
        <v>59</v>
      </c>
      <c r="E13" s="14"/>
      <c r="F13" s="16"/>
      <c r="G13" s="26">
        <v>0.25</v>
      </c>
    </row>
    <row r="14" spans="1:7" ht="45" x14ac:dyDescent="0.25">
      <c r="A14" s="4">
        <v>6517</v>
      </c>
      <c r="B14" s="4" t="s">
        <v>26</v>
      </c>
      <c r="C14" s="15"/>
      <c r="D14" s="16" t="s">
        <v>59</v>
      </c>
      <c r="E14" s="14"/>
      <c r="F14" s="16"/>
      <c r="G14" s="26">
        <v>0.25</v>
      </c>
    </row>
    <row r="15" spans="1:7" ht="45" x14ac:dyDescent="0.25">
      <c r="A15" s="4">
        <v>6519</v>
      </c>
      <c r="B15" s="4" t="s">
        <v>27</v>
      </c>
      <c r="C15" s="15"/>
      <c r="D15" s="16" t="s">
        <v>59</v>
      </c>
      <c r="E15" s="14" t="s">
        <v>59</v>
      </c>
      <c r="F15" s="16"/>
      <c r="G15" s="26">
        <v>0.5</v>
      </c>
    </row>
    <row r="16" spans="1:7" ht="45" x14ac:dyDescent="0.25">
      <c r="A16" s="4">
        <v>6536</v>
      </c>
      <c r="B16" s="4" t="s">
        <v>28</v>
      </c>
      <c r="C16" s="15"/>
      <c r="D16" s="16"/>
      <c r="E16" s="14"/>
      <c r="F16" s="16"/>
      <c r="G16" s="26">
        <v>0</v>
      </c>
    </row>
    <row r="17" spans="1:7" ht="33.75" x14ac:dyDescent="0.25">
      <c r="A17" s="4">
        <v>6538</v>
      </c>
      <c r="B17" s="4" t="s">
        <v>15</v>
      </c>
      <c r="C17" s="15"/>
      <c r="D17" s="16"/>
      <c r="E17" s="14"/>
      <c r="F17" s="16"/>
      <c r="G17" s="26">
        <v>0</v>
      </c>
    </row>
    <row r="18" spans="1:7" ht="45" x14ac:dyDescent="0.25">
      <c r="A18" s="4">
        <v>6539</v>
      </c>
      <c r="B18" s="4" t="s">
        <v>29</v>
      </c>
      <c r="C18" s="15"/>
      <c r="D18" s="16" t="s">
        <v>59</v>
      </c>
      <c r="E18" s="14"/>
      <c r="F18" s="16"/>
      <c r="G18" s="26">
        <v>0.25</v>
      </c>
    </row>
    <row r="19" spans="1:7" ht="33.75" x14ac:dyDescent="0.25">
      <c r="A19" s="4">
        <v>6553</v>
      </c>
      <c r="B19" s="4" t="s">
        <v>16</v>
      </c>
      <c r="C19" s="15" t="s">
        <v>59</v>
      </c>
      <c r="D19" s="16"/>
      <c r="E19" s="14"/>
      <c r="F19" s="16"/>
      <c r="G19" s="26">
        <v>0.25</v>
      </c>
    </row>
    <row r="20" spans="1:7" ht="33.75" x14ac:dyDescent="0.25">
      <c r="A20" s="4">
        <v>6557</v>
      </c>
      <c r="B20" s="4" t="s">
        <v>30</v>
      </c>
      <c r="C20" s="15"/>
      <c r="D20" s="16"/>
      <c r="E20" s="14"/>
      <c r="F20" s="16"/>
      <c r="G20" s="26">
        <v>0</v>
      </c>
    </row>
    <row r="21" spans="1:7" ht="45" x14ac:dyDescent="0.25">
      <c r="A21" s="4">
        <v>6564</v>
      </c>
      <c r="B21" s="4" t="s">
        <v>31</v>
      </c>
      <c r="C21" s="15"/>
      <c r="D21" s="16" t="s">
        <v>59</v>
      </c>
      <c r="E21" s="14"/>
      <c r="F21" s="16"/>
      <c r="G21" s="26">
        <v>0.25</v>
      </c>
    </row>
    <row r="22" spans="1:7" ht="33.75" x14ac:dyDescent="0.25">
      <c r="A22" s="4">
        <v>6567</v>
      </c>
      <c r="B22" s="4" t="s">
        <v>32</v>
      </c>
      <c r="C22" s="15"/>
      <c r="D22" s="16"/>
      <c r="E22" s="14"/>
      <c r="F22" s="16"/>
      <c r="G22" s="26">
        <v>0</v>
      </c>
    </row>
    <row r="23" spans="1:7" ht="33.75" x14ac:dyDescent="0.25">
      <c r="A23" s="4">
        <v>6570</v>
      </c>
      <c r="B23" s="4" t="s">
        <v>17</v>
      </c>
      <c r="C23" s="15"/>
      <c r="D23" s="16" t="s">
        <v>70</v>
      </c>
      <c r="E23" s="14"/>
      <c r="F23" s="16"/>
      <c r="G23" s="26"/>
    </row>
    <row r="24" spans="1:7" ht="45" x14ac:dyDescent="0.25">
      <c r="A24" s="4">
        <v>6571</v>
      </c>
      <c r="B24" s="4" t="s">
        <v>33</v>
      </c>
      <c r="C24" s="15"/>
      <c r="D24" s="16" t="s">
        <v>59</v>
      </c>
      <c r="E24" s="14"/>
      <c r="F24" s="16"/>
      <c r="G24" s="26">
        <v>0.25</v>
      </c>
    </row>
    <row r="25" spans="1:7" ht="45" x14ac:dyDescent="0.25">
      <c r="A25" s="4">
        <v>6574</v>
      </c>
      <c r="B25" s="4" t="s">
        <v>34</v>
      </c>
      <c r="C25" s="15"/>
      <c r="D25" s="16" t="s">
        <v>70</v>
      </c>
      <c r="E25" s="14"/>
      <c r="F25" s="16"/>
      <c r="G25" s="26">
        <v>0.5</v>
      </c>
    </row>
    <row r="26" spans="1:7" ht="45" x14ac:dyDescent="0.25">
      <c r="A26" s="4">
        <v>6578</v>
      </c>
      <c r="B26" s="4" t="s">
        <v>35</v>
      </c>
      <c r="C26" s="15"/>
      <c r="D26" s="16" t="s">
        <v>59</v>
      </c>
      <c r="E26" s="14" t="s">
        <v>59</v>
      </c>
      <c r="F26" s="16"/>
      <c r="G26" s="26">
        <v>0.5</v>
      </c>
    </row>
    <row r="27" spans="1:7" ht="45" x14ac:dyDescent="0.25">
      <c r="A27" s="4">
        <v>6593</v>
      </c>
      <c r="B27" s="4" t="s">
        <v>36</v>
      </c>
      <c r="C27" s="15" t="s">
        <v>59</v>
      </c>
      <c r="D27" s="16" t="s">
        <v>70</v>
      </c>
      <c r="E27" s="14"/>
      <c r="F27" s="16"/>
      <c r="G27" s="26">
        <v>0.5</v>
      </c>
    </row>
    <row r="28" spans="1:7" ht="33.75" x14ac:dyDescent="0.25">
      <c r="A28" s="4">
        <v>6595</v>
      </c>
      <c r="B28" s="4" t="s">
        <v>37</v>
      </c>
      <c r="C28" s="15"/>
      <c r="D28" s="16" t="s">
        <v>59</v>
      </c>
      <c r="E28" s="14"/>
      <c r="F28" s="16"/>
      <c r="G28" s="26">
        <v>0.25</v>
      </c>
    </row>
    <row r="29" spans="1:7" ht="45" x14ac:dyDescent="0.25">
      <c r="A29" s="4">
        <v>6600</v>
      </c>
      <c r="B29" s="4" t="s">
        <v>38</v>
      </c>
      <c r="C29" s="15"/>
      <c r="D29" s="16" t="s">
        <v>59</v>
      </c>
      <c r="E29" s="14"/>
      <c r="F29" s="16"/>
      <c r="G29" s="26">
        <v>0.25</v>
      </c>
    </row>
    <row r="30" spans="1:7" ht="45" x14ac:dyDescent="0.25">
      <c r="A30" s="4">
        <v>6601</v>
      </c>
      <c r="B30" s="4" t="s">
        <v>39</v>
      </c>
      <c r="C30" s="15"/>
      <c r="D30" s="16"/>
      <c r="E30" s="14"/>
      <c r="F30" s="16"/>
      <c r="G30" s="26">
        <v>0</v>
      </c>
    </row>
    <row r="31" spans="1:7" ht="33.75" x14ac:dyDescent="0.25">
      <c r="A31" s="4">
        <v>6603</v>
      </c>
      <c r="B31" s="4" t="s">
        <v>40</v>
      </c>
      <c r="C31" s="15"/>
      <c r="D31" s="16"/>
      <c r="E31" s="14"/>
      <c r="F31" s="16"/>
      <c r="G31" s="26">
        <v>0</v>
      </c>
    </row>
    <row r="32" spans="1:7" ht="33.75" x14ac:dyDescent="0.25">
      <c r="A32" s="4">
        <v>6608</v>
      </c>
      <c r="B32" s="4" t="s">
        <v>41</v>
      </c>
      <c r="C32" s="15" t="s">
        <v>59</v>
      </c>
      <c r="D32" s="16"/>
      <c r="E32" s="14"/>
      <c r="F32" s="16"/>
      <c r="G32" s="26">
        <v>0.25</v>
      </c>
    </row>
    <row r="33" spans="1:7" ht="45" x14ac:dyDescent="0.25">
      <c r="A33" s="4">
        <v>6611</v>
      </c>
      <c r="B33" s="4" t="s">
        <v>42</v>
      </c>
      <c r="C33" s="15" t="s">
        <v>59</v>
      </c>
      <c r="D33" s="16" t="s">
        <v>59</v>
      </c>
      <c r="E33" s="14"/>
      <c r="F33" s="16"/>
      <c r="G33" s="26">
        <v>0.5</v>
      </c>
    </row>
    <row r="34" spans="1:7" ht="33.75" x14ac:dyDescent="0.25">
      <c r="A34" s="4">
        <v>6612</v>
      </c>
      <c r="B34" s="4" t="s">
        <v>43</v>
      </c>
      <c r="C34" s="15"/>
      <c r="D34" s="16"/>
      <c r="E34" s="14"/>
      <c r="F34" s="16"/>
      <c r="G34" s="26">
        <v>0</v>
      </c>
    </row>
    <row r="35" spans="1:7" ht="45" x14ac:dyDescent="0.25">
      <c r="A35" s="4">
        <v>6616</v>
      </c>
      <c r="B35" s="4" t="s">
        <v>44</v>
      </c>
      <c r="C35" s="15" t="s">
        <v>59</v>
      </c>
      <c r="D35" s="16" t="s">
        <v>59</v>
      </c>
      <c r="E35" s="14" t="s">
        <v>59</v>
      </c>
      <c r="F35" s="16"/>
      <c r="G35" s="26">
        <v>0.5</v>
      </c>
    </row>
    <row r="36" spans="1:7" ht="45" x14ac:dyDescent="0.25">
      <c r="A36" s="4">
        <v>6617</v>
      </c>
      <c r="B36" s="4" t="s">
        <v>45</v>
      </c>
      <c r="C36" s="15"/>
      <c r="D36" s="16"/>
      <c r="E36" s="14"/>
      <c r="F36" s="16"/>
      <c r="G36" s="26">
        <v>0</v>
      </c>
    </row>
    <row r="37" spans="1:7" ht="45" x14ac:dyDescent="0.25">
      <c r="A37" s="4">
        <v>6626</v>
      </c>
      <c r="B37" s="4" t="s">
        <v>46</v>
      </c>
      <c r="C37" s="15" t="s">
        <v>59</v>
      </c>
      <c r="D37" s="16"/>
      <c r="E37" s="14"/>
      <c r="F37" s="16"/>
      <c r="G37" s="26">
        <v>0.25</v>
      </c>
    </row>
    <row r="38" spans="1:7" ht="45" x14ac:dyDescent="0.25">
      <c r="A38" s="4">
        <v>6632</v>
      </c>
      <c r="B38" s="4" t="s">
        <v>47</v>
      </c>
      <c r="C38" s="15" t="s">
        <v>59</v>
      </c>
      <c r="D38" s="16" t="s">
        <v>59</v>
      </c>
      <c r="E38" s="14"/>
      <c r="F38" s="16"/>
      <c r="G38" s="26">
        <v>0.5</v>
      </c>
    </row>
    <row r="39" spans="1:7" ht="45" x14ac:dyDescent="0.25">
      <c r="A39" s="4">
        <v>6638</v>
      </c>
      <c r="B39" s="4" t="s">
        <v>48</v>
      </c>
      <c r="C39" s="15" t="s">
        <v>59</v>
      </c>
      <c r="D39" s="16"/>
      <c r="E39" s="14"/>
      <c r="F39" s="16"/>
      <c r="G39" s="26">
        <v>0.25</v>
      </c>
    </row>
    <row r="40" spans="1:7" ht="45" x14ac:dyDescent="0.25">
      <c r="A40" s="4">
        <v>6641</v>
      </c>
      <c r="B40" s="4" t="s">
        <v>49</v>
      </c>
      <c r="C40" s="15"/>
      <c r="D40" s="16" t="s">
        <v>59</v>
      </c>
      <c r="E40" s="14"/>
      <c r="F40" s="16"/>
      <c r="G40" s="26">
        <v>0.25</v>
      </c>
    </row>
    <row r="41" spans="1:7" ht="33.75" x14ac:dyDescent="0.25">
      <c r="A41" s="4">
        <v>6653</v>
      </c>
      <c r="B41" s="4" t="s">
        <v>50</v>
      </c>
      <c r="C41" s="15"/>
      <c r="D41" s="16" t="s">
        <v>59</v>
      </c>
      <c r="E41" s="14"/>
      <c r="F41" s="16"/>
      <c r="G41" s="26">
        <v>0.25</v>
      </c>
    </row>
    <row r="42" spans="1:7" ht="33.75" x14ac:dyDescent="0.25">
      <c r="A42" s="4">
        <v>6657</v>
      </c>
      <c r="B42" s="4" t="s">
        <v>51</v>
      </c>
      <c r="C42" s="15" t="s">
        <v>59</v>
      </c>
      <c r="D42" s="16" t="s">
        <v>59</v>
      </c>
      <c r="E42" s="14"/>
      <c r="F42" s="16"/>
      <c r="G42" s="26">
        <v>0.5</v>
      </c>
    </row>
    <row r="43" spans="1:7" ht="33.75" x14ac:dyDescent="0.25">
      <c r="A43" s="4">
        <v>6668</v>
      </c>
      <c r="B43" s="4" t="s">
        <v>52</v>
      </c>
      <c r="C43" s="15"/>
      <c r="D43" s="16" t="s">
        <v>59</v>
      </c>
      <c r="E43" s="14"/>
      <c r="F43" s="16"/>
      <c r="G43" s="26">
        <v>0.25</v>
      </c>
    </row>
    <row r="44" spans="1:7" ht="45" x14ac:dyDescent="0.25">
      <c r="A44" s="4">
        <v>6681</v>
      </c>
      <c r="B44" s="4" t="s">
        <v>18</v>
      </c>
      <c r="C44" s="15" t="s">
        <v>59</v>
      </c>
      <c r="D44" s="16"/>
      <c r="E44" s="14"/>
      <c r="F44" s="16"/>
      <c r="G44" s="26">
        <v>0.25</v>
      </c>
    </row>
    <row r="45" spans="1:7" ht="45" x14ac:dyDescent="0.25">
      <c r="A45" s="4">
        <v>6717</v>
      </c>
      <c r="B45" s="4" t="s">
        <v>53</v>
      </c>
      <c r="C45" s="15"/>
      <c r="D45" s="16" t="s">
        <v>59</v>
      </c>
      <c r="E45" s="14" t="s">
        <v>59</v>
      </c>
      <c r="F45" s="16"/>
      <c r="G45" s="26">
        <v>0.5</v>
      </c>
    </row>
    <row r="46" spans="1:7" ht="33.75" x14ac:dyDescent="0.25">
      <c r="A46" s="4">
        <v>6719</v>
      </c>
      <c r="B46" s="4" t="s">
        <v>54</v>
      </c>
      <c r="C46" s="15"/>
      <c r="D46" s="16" t="s">
        <v>59</v>
      </c>
      <c r="E46" s="14"/>
      <c r="F46" s="16"/>
      <c r="G46" s="26">
        <v>0.25</v>
      </c>
    </row>
    <row r="47" spans="1:7" ht="45" x14ac:dyDescent="0.25">
      <c r="A47" s="4">
        <v>6724</v>
      </c>
      <c r="B47" s="4" t="s">
        <v>55</v>
      </c>
      <c r="C47" s="15"/>
      <c r="D47" s="16"/>
      <c r="E47" s="14"/>
      <c r="F47" s="16"/>
      <c r="G47" s="26">
        <v>0</v>
      </c>
    </row>
    <row r="48" spans="1:7" ht="45" x14ac:dyDescent="0.25">
      <c r="A48" s="4">
        <v>6745</v>
      </c>
      <c r="B48" s="4" t="s">
        <v>56</v>
      </c>
      <c r="C48" s="15"/>
      <c r="D48" s="16" t="s">
        <v>59</v>
      </c>
      <c r="E48" s="14"/>
      <c r="F48" s="16"/>
      <c r="G48" s="26">
        <v>0.25</v>
      </c>
    </row>
    <row r="49" spans="1:7" ht="45" x14ac:dyDescent="0.25">
      <c r="A49" s="4">
        <v>6757</v>
      </c>
      <c r="B49" s="4" t="s">
        <v>57</v>
      </c>
      <c r="C49" s="15"/>
      <c r="D49" s="16" t="s">
        <v>59</v>
      </c>
      <c r="E49" s="14"/>
      <c r="F49" s="16"/>
      <c r="G49" s="26">
        <v>0.25</v>
      </c>
    </row>
    <row r="50" spans="1:7" ht="45" x14ac:dyDescent="0.25">
      <c r="A50" s="18">
        <v>6672</v>
      </c>
      <c r="B50" s="4" t="s">
        <v>76</v>
      </c>
      <c r="C50" s="11" t="s">
        <v>59</v>
      </c>
      <c r="D50" s="11"/>
      <c r="E50" s="11"/>
      <c r="F50" s="11"/>
      <c r="G50" s="26">
        <v>0.25</v>
      </c>
    </row>
  </sheetData>
  <hyperlinks>
    <hyperlink ref="B50" r:id="rId1" display="https://elearning.espoch.edu.ec/user/view.php?id=16423&amp;course=6658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</vt:lpstr>
      <vt:lpstr>ParticipaClases</vt:lpstr>
      <vt:lpstr>ParticiII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cp:lastPrinted>2020-11-23T03:07:47Z</cp:lastPrinted>
  <dcterms:created xsi:type="dcterms:W3CDTF">2016-07-25T12:33:39Z</dcterms:created>
  <dcterms:modified xsi:type="dcterms:W3CDTF">2021-01-24T22:41:58Z</dcterms:modified>
</cp:coreProperties>
</file>