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henm\Desktop\Kevin_senior_thesis\data\"/>
    </mc:Choice>
  </mc:AlternateContent>
  <xr:revisionPtr revIDLastSave="0" documentId="13_ncr:1_{00917699-8BDF-4B29-9DE4-1CD1F64714D5}" xr6:coauthVersionLast="47" xr6:coauthVersionMax="47" xr10:uidLastSave="{00000000-0000-0000-0000-000000000000}"/>
  <bookViews>
    <workbookView minimized="1" xWindow="1103" yWindow="1103" windowWidth="17280" windowHeight="10635" xr2:uid="{00000000-000D-0000-FFFF-FFFF00000000}"/>
  </bookViews>
  <sheets>
    <sheet name="Sheet1" sheetId="1" r:id="rId1"/>
  </sheets>
  <definedNames>
    <definedName name="_xlnm._FilterDatabase" localSheetId="0" hidden="1">Sheet1!$A$1:$AZ$58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1" i="1"/>
  <c r="F11" i="1" s="1"/>
  <c r="E13" i="1"/>
  <c r="F13" i="1" s="1"/>
  <c r="E15" i="1"/>
  <c r="F15" i="1" s="1"/>
  <c r="E10" i="1"/>
  <c r="F10" i="1" s="1"/>
  <c r="E12" i="1"/>
  <c r="F12" i="1" s="1"/>
  <c r="E14" i="1"/>
  <c r="F14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4" i="1"/>
  <c r="F24" i="1" s="1"/>
  <c r="E25" i="1"/>
  <c r="F25" i="1" s="1"/>
  <c r="E22" i="1"/>
  <c r="F22" i="1" s="1"/>
  <c r="E23" i="1"/>
  <c r="F23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2" i="1"/>
  <c r="F2" i="1" s="1"/>
</calcChain>
</file>

<file path=xl/sharedStrings.xml><?xml version="1.0" encoding="utf-8"?>
<sst xmlns="http://schemas.openxmlformats.org/spreadsheetml/2006/main" count="215" uniqueCount="67">
  <si>
    <t>File</t>
  </si>
  <si>
    <t>Date</t>
  </si>
  <si>
    <t>GPP.mean</t>
  </si>
  <si>
    <t>GPP.sd</t>
  </si>
  <si>
    <t>GPP.median</t>
  </si>
  <si>
    <t>ER.mean</t>
  </si>
  <si>
    <t>ER.sd</t>
  </si>
  <si>
    <t>ER.median</t>
  </si>
  <si>
    <t>NEP.mean</t>
  </si>
  <si>
    <t>NEP.sd</t>
  </si>
  <si>
    <t>NEP.median</t>
  </si>
  <si>
    <t>PR.mean</t>
  </si>
  <si>
    <t>PR.sd</t>
  </si>
  <si>
    <t>PR.median</t>
  </si>
  <si>
    <t>K.mean</t>
  </si>
  <si>
    <t>K.sd</t>
  </si>
  <si>
    <t>K.median</t>
  </si>
  <si>
    <t>theta.mean</t>
  </si>
  <si>
    <t>theta.sd</t>
  </si>
  <si>
    <t>theta.median</t>
  </si>
  <si>
    <t>A.mean</t>
  </si>
  <si>
    <t>A.sd</t>
  </si>
  <si>
    <t>A.median</t>
  </si>
  <si>
    <t>p.mean</t>
  </si>
  <si>
    <t>p.sd</t>
  </si>
  <si>
    <t>p.median</t>
  </si>
  <si>
    <t>R2</t>
  </si>
  <si>
    <t>PPP</t>
  </si>
  <si>
    <t>rmse</t>
  </si>
  <si>
    <t>rmse.relative</t>
  </si>
  <si>
    <t>mrl.fraction</t>
  </si>
  <si>
    <t>ER.K.cor</t>
  </si>
  <si>
    <t>convergence.check</t>
  </si>
  <si>
    <t>A.Rhat</t>
  </si>
  <si>
    <t>K.Rhat</t>
  </si>
  <si>
    <t>theta.Rhat</t>
  </si>
  <si>
    <t>p.Rhat</t>
  </si>
  <si>
    <t>R.Rhat</t>
  </si>
  <si>
    <t>GPP.Rhat</t>
  </si>
  <si>
    <t>DIC</t>
  </si>
  <si>
    <t>pD</t>
  </si>
  <si>
    <t>totDailyLight</t>
  </si>
  <si>
    <t>aveDailyTemp</t>
  </si>
  <si>
    <t>interval</t>
  </si>
  <si>
    <t>smooth.DO</t>
  </si>
  <si>
    <t>smooth.PAR</t>
  </si>
  <si>
    <t>n.iter</t>
  </si>
  <si>
    <t>n.burnin</t>
  </si>
  <si>
    <t>Fine</t>
  </si>
  <si>
    <t>X0520220524.csv</t>
  </si>
  <si>
    <t>Input.csv</t>
  </si>
  <si>
    <t>MiniDOT20220706.csv</t>
  </si>
  <si>
    <t>202209Site1BAYESmetabInput.csv</t>
  </si>
  <si>
    <t>X20220706.csv</t>
    <phoneticPr fontId="1" type="noConversion"/>
  </si>
  <si>
    <t>Equipment</t>
    <phoneticPr fontId="1" type="noConversion"/>
  </si>
  <si>
    <t>MiniDOT</t>
    <phoneticPr fontId="1" type="noConversion"/>
  </si>
  <si>
    <t>EXO</t>
    <phoneticPr fontId="1" type="noConversion"/>
  </si>
  <si>
    <t>Downstream_BAYESmetabInput.csv</t>
  </si>
  <si>
    <t>Upstream_BASEmetabInput.csv</t>
  </si>
  <si>
    <t>202211EFC_Input.csv</t>
  </si>
  <si>
    <t>202201EFC_input.csv</t>
  </si>
  <si>
    <t>202302EFC_input.csv</t>
  </si>
  <si>
    <t>202305EFC.csv</t>
  </si>
  <si>
    <t>786242.csv</t>
  </si>
  <si>
    <t>Season</t>
    <phoneticPr fontId="1" type="noConversion"/>
  </si>
  <si>
    <t>Month</t>
    <phoneticPr fontId="1" type="noConversion"/>
  </si>
  <si>
    <t>202312EFC.csv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</si>
</sst>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8"/>
  <sheetViews>
    <sheetView tabSelected="1" topLeftCell="C1" workbookViewId="0">
      <selection activeCell="J1" activeCellId="2" sqref="D1:D1048576 G1:G1048576 J1:J1048576"/>
    </sheetView>
  </sheetViews>
  <sheetFormatPr defaultRowHeight="13.9" x14ac:dyDescent="0.4"/>
  <cols>
    <col min="2" max="2" width="10.06640625" bestFit="1" customWidth="1"/>
    <col min="3" max="3" width="15.46484375" bestFit="1" customWidth="1"/>
    <col min="4" max="4" width="10.59765625" bestFit="1" customWidth="1"/>
    <col min="5" max="6" width="10.59765625" customWidth="1"/>
  </cols>
  <sheetData>
    <row r="1" spans="1:52" s="1" customFormat="1" x14ac:dyDescent="0.4">
      <c r="B1" s="1" t="s">
        <v>54</v>
      </c>
      <c r="C1" s="1" t="s">
        <v>0</v>
      </c>
      <c r="D1" s="1" t="s">
        <v>1</v>
      </c>
      <c r="E1" s="1" t="s">
        <v>65</v>
      </c>
      <c r="F1" s="1" t="s">
        <v>64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</row>
    <row r="2" spans="1:52" s="1" customFormat="1" x14ac:dyDescent="0.4">
      <c r="A2" s="1">
        <v>1</v>
      </c>
      <c r="C2" s="1" t="s">
        <v>49</v>
      </c>
      <c r="D2" s="2">
        <v>44705</v>
      </c>
      <c r="E2" s="1">
        <f>MONTH(D2)</f>
        <v>5</v>
      </c>
      <c r="F2" s="2" t="str">
        <f>IF(OR(E2=1,E2=2,E2=12),"Winter",IF(E2&lt;6, "Spring",IF(E2&lt;9, "Summer", "Fall")))</f>
        <v>Spring</v>
      </c>
      <c r="G2" s="1">
        <v>9.7249209249999993</v>
      </c>
      <c r="H2" s="1">
        <v>0.39775541800000003</v>
      </c>
      <c r="I2" s="1">
        <v>9.7184259040000001</v>
      </c>
      <c r="J2" s="1">
        <v>24.543829209999998</v>
      </c>
      <c r="K2" s="1">
        <v>1.0160708789999999</v>
      </c>
      <c r="L2" s="1">
        <v>24.540042809999999</v>
      </c>
      <c r="M2" s="1">
        <v>-14.81890829</v>
      </c>
      <c r="N2" s="1">
        <v>0.68197857100000003</v>
      </c>
      <c r="O2" s="1">
        <v>-14.81546621</v>
      </c>
      <c r="P2" s="1">
        <v>0.39630307999999997</v>
      </c>
      <c r="Q2" s="1">
        <v>7.3747730000000003E-3</v>
      </c>
      <c r="R2" s="1">
        <v>0.39617923700000002</v>
      </c>
      <c r="S2" s="1">
        <v>9.4443391170000002</v>
      </c>
      <c r="T2" s="1">
        <v>0.405852622</v>
      </c>
      <c r="U2" s="1">
        <v>9.4346471429999994</v>
      </c>
      <c r="V2" s="1">
        <v>1.0717699999999999</v>
      </c>
      <c r="W2" s="1">
        <v>0</v>
      </c>
      <c r="X2" s="1">
        <v>1.0717699999999999</v>
      </c>
      <c r="Y2" s="3">
        <v>1.4E-5</v>
      </c>
      <c r="Z2" s="3">
        <v>5.7100000000000002E-7</v>
      </c>
      <c r="AA2" s="3">
        <v>1.3900000000000001E-5</v>
      </c>
      <c r="AB2" s="1">
        <v>1</v>
      </c>
      <c r="AC2" s="1">
        <v>0</v>
      </c>
      <c r="AD2" s="1">
        <v>1</v>
      </c>
      <c r="AE2" s="1">
        <v>0.92076603499999998</v>
      </c>
      <c r="AF2" s="1">
        <v>0.54800000000000004</v>
      </c>
      <c r="AG2" s="1">
        <v>0.30243993200000002</v>
      </c>
      <c r="AH2" s="1">
        <v>3.913567917</v>
      </c>
      <c r="AI2" s="1">
        <v>0.36111111099999998</v>
      </c>
      <c r="AJ2" s="1">
        <v>0.92515856200000002</v>
      </c>
      <c r="AK2" s="1" t="s">
        <v>48</v>
      </c>
      <c r="AL2" s="1">
        <v>1.0014365059999999</v>
      </c>
      <c r="AM2" s="1">
        <v>1.0008757909999999</v>
      </c>
      <c r="AN2" s="1">
        <v>1</v>
      </c>
      <c r="AO2" s="1">
        <v>1</v>
      </c>
      <c r="AP2" s="1">
        <v>1.0015642140000001</v>
      </c>
      <c r="AQ2" s="1">
        <v>1.0014365059999999</v>
      </c>
      <c r="AR2" s="1">
        <v>72.645123260000005</v>
      </c>
      <c r="AS2" s="1">
        <v>3.8765383870000001</v>
      </c>
      <c r="AT2" s="1">
        <v>697115.21</v>
      </c>
      <c r="AU2" s="1">
        <v>19.263201389999999</v>
      </c>
      <c r="AV2" s="1">
        <v>600</v>
      </c>
      <c r="AW2" s="1">
        <v>0</v>
      </c>
      <c r="AX2" s="1" t="b">
        <v>0</v>
      </c>
      <c r="AY2" s="1">
        <v>20000</v>
      </c>
      <c r="AZ2" s="1">
        <v>10000</v>
      </c>
    </row>
    <row r="3" spans="1:52" s="1" customFormat="1" x14ac:dyDescent="0.4">
      <c r="A3" s="1">
        <v>2</v>
      </c>
      <c r="C3" s="1" t="s">
        <v>49</v>
      </c>
      <c r="D3" s="2">
        <v>44706</v>
      </c>
      <c r="E3" s="1">
        <f>MONTH(D3)</f>
        <v>5</v>
      </c>
      <c r="F3" s="2" t="str">
        <f>IF(OR(E3=1,E3=2,E3=12),"Winter",IF(E3&lt;6, "Spring",IF(E3&lt;9, "Summer", "Fall")))</f>
        <v>Spring</v>
      </c>
      <c r="G3" s="1">
        <v>8.3790947889999998</v>
      </c>
      <c r="H3" s="1">
        <v>0.353796057</v>
      </c>
      <c r="I3" s="1">
        <v>8.3667854990000006</v>
      </c>
      <c r="J3" s="1">
        <v>26.166949729999999</v>
      </c>
      <c r="K3" s="1">
        <v>1.059195061</v>
      </c>
      <c r="L3" s="1">
        <v>26.162258080000001</v>
      </c>
      <c r="M3" s="1">
        <v>-17.787854939999999</v>
      </c>
      <c r="N3" s="1">
        <v>0.74290887299999997</v>
      </c>
      <c r="O3" s="1">
        <v>-17.782109299999998</v>
      </c>
      <c r="P3" s="1">
        <v>0.32023364500000001</v>
      </c>
      <c r="Q3" s="1">
        <v>5.0742069999999998E-3</v>
      </c>
      <c r="R3" s="1">
        <v>0.320230817</v>
      </c>
      <c r="S3" s="1">
        <v>11.687571500000001</v>
      </c>
      <c r="T3" s="1">
        <v>0.46945193899999998</v>
      </c>
      <c r="U3" s="1">
        <v>11.68212063</v>
      </c>
      <c r="V3" s="1">
        <v>1.0717699999999999</v>
      </c>
      <c r="W3" s="1">
        <v>0</v>
      </c>
      <c r="X3" s="1">
        <v>1.0717699999999999</v>
      </c>
      <c r="Y3" s="3">
        <v>2.0699999999999998E-5</v>
      </c>
      <c r="Z3" s="3">
        <v>8.7599999999999996E-7</v>
      </c>
      <c r="AA3" s="3">
        <v>2.0699999999999998E-5</v>
      </c>
      <c r="AB3" s="1">
        <v>1</v>
      </c>
      <c r="AC3" s="1">
        <v>0</v>
      </c>
      <c r="AD3" s="1">
        <v>1</v>
      </c>
      <c r="AE3" s="1">
        <v>0.93215121599999995</v>
      </c>
      <c r="AF3" s="1">
        <v>0.51966666699999997</v>
      </c>
      <c r="AG3" s="1">
        <v>0.16269380899999999</v>
      </c>
      <c r="AH3" s="1">
        <v>2.5849589819999998</v>
      </c>
      <c r="AI3" s="1">
        <v>0.31944444399999999</v>
      </c>
      <c r="AJ3" s="1">
        <v>0.96882900500000002</v>
      </c>
      <c r="AK3" s="1" t="s">
        <v>48</v>
      </c>
      <c r="AL3" s="1">
        <v>1.0043070000000001</v>
      </c>
      <c r="AM3" s="1">
        <v>1.0066707260000001</v>
      </c>
      <c r="AN3" s="1">
        <v>1</v>
      </c>
      <c r="AO3" s="1">
        <v>1</v>
      </c>
      <c r="AP3" s="1">
        <v>1.00713678</v>
      </c>
      <c r="AQ3" s="1">
        <v>1.0043070000000001</v>
      </c>
      <c r="AR3" s="1">
        <v>-104.84007339999999</v>
      </c>
      <c r="AS3" s="1">
        <v>3.8697211280000001</v>
      </c>
      <c r="AT3" s="1">
        <v>403914.12</v>
      </c>
      <c r="AU3" s="1">
        <v>20.338590279999998</v>
      </c>
      <c r="AV3" s="1">
        <v>600</v>
      </c>
      <c r="AW3" s="1">
        <v>0</v>
      </c>
      <c r="AX3" s="1" t="b">
        <v>0</v>
      </c>
      <c r="AY3" s="1">
        <v>20000</v>
      </c>
      <c r="AZ3" s="1">
        <v>10000</v>
      </c>
    </row>
    <row r="4" spans="1:52" s="1" customFormat="1" x14ac:dyDescent="0.4">
      <c r="A4" s="1">
        <v>3</v>
      </c>
      <c r="C4" s="1" t="s">
        <v>49</v>
      </c>
      <c r="D4" s="2">
        <v>44707</v>
      </c>
      <c r="E4" s="1">
        <f>MONTH(D4)</f>
        <v>5</v>
      </c>
      <c r="F4" s="2" t="str">
        <f>IF(OR(E4=1,E4=2,E4=12),"Winter",IF(E4&lt;6, "Spring",IF(E4&lt;9, "Summer", "Fall")))</f>
        <v>Spring</v>
      </c>
      <c r="G4" s="1">
        <v>7.0165059569999997</v>
      </c>
      <c r="H4" s="1">
        <v>0.506425456</v>
      </c>
      <c r="I4" s="1">
        <v>7.0002120830000001</v>
      </c>
      <c r="J4" s="1">
        <v>32.861249239999999</v>
      </c>
      <c r="K4" s="1">
        <v>2.3021273139999998</v>
      </c>
      <c r="L4" s="1">
        <v>32.816748259999997</v>
      </c>
      <c r="M4" s="1">
        <v>-25.844743279999999</v>
      </c>
      <c r="N4" s="1">
        <v>1.853356604</v>
      </c>
      <c r="O4" s="1">
        <v>-25.812502540000001</v>
      </c>
      <c r="P4" s="1">
        <v>0.21358519400000001</v>
      </c>
      <c r="Q4" s="1">
        <v>6.465256E-3</v>
      </c>
      <c r="R4" s="1">
        <v>0.21368652199999999</v>
      </c>
      <c r="S4" s="1">
        <v>14.97217974</v>
      </c>
      <c r="T4" s="1">
        <v>1.058652119</v>
      </c>
      <c r="U4" s="1">
        <v>14.93826492</v>
      </c>
      <c r="V4" s="1">
        <v>1.0717699999999999</v>
      </c>
      <c r="W4" s="1">
        <v>0</v>
      </c>
      <c r="X4" s="1">
        <v>1.0717699999999999</v>
      </c>
      <c r="Y4" s="3">
        <v>3.0700000000000001E-5</v>
      </c>
      <c r="Z4" s="3">
        <v>2.2199999999999999E-6</v>
      </c>
      <c r="AA4" s="3">
        <v>3.0599999999999998E-5</v>
      </c>
      <c r="AB4" s="1">
        <v>1</v>
      </c>
      <c r="AC4" s="1">
        <v>0</v>
      </c>
      <c r="AD4" s="1">
        <v>1</v>
      </c>
      <c r="AE4" s="1">
        <v>0.80586017200000004</v>
      </c>
      <c r="AF4" s="1">
        <v>0.52500000000000002</v>
      </c>
      <c r="AG4" s="1">
        <v>0.22617293699999999</v>
      </c>
      <c r="AH4" s="1">
        <v>3.669293138</v>
      </c>
      <c r="AI4" s="1">
        <v>0.26388888900000002</v>
      </c>
      <c r="AJ4" s="1">
        <v>0.98406536600000005</v>
      </c>
      <c r="AK4" s="1" t="s">
        <v>48</v>
      </c>
      <c r="AL4" s="1">
        <v>1.017273495</v>
      </c>
      <c r="AM4" s="1">
        <v>1.0194090039999999</v>
      </c>
      <c r="AN4" s="1">
        <v>1</v>
      </c>
      <c r="AO4" s="1">
        <v>1</v>
      </c>
      <c r="AP4" s="1">
        <v>1.020749913</v>
      </c>
      <c r="AQ4" s="1">
        <v>1.017273495</v>
      </c>
      <c r="AR4" s="1">
        <v>-10.678729349999999</v>
      </c>
      <c r="AS4" s="1">
        <v>3.9721383119999998</v>
      </c>
      <c r="AT4" s="1">
        <v>228458.72</v>
      </c>
      <c r="AU4" s="1">
        <v>20.247812499999998</v>
      </c>
      <c r="AV4" s="1">
        <v>600</v>
      </c>
      <c r="AW4" s="1">
        <v>0</v>
      </c>
      <c r="AX4" s="1" t="b">
        <v>0</v>
      </c>
      <c r="AY4" s="1">
        <v>20000</v>
      </c>
      <c r="AZ4" s="1">
        <v>10000</v>
      </c>
    </row>
    <row r="5" spans="1:52" s="1" customFormat="1" x14ac:dyDescent="0.4">
      <c r="A5" s="1">
        <v>4</v>
      </c>
      <c r="C5" s="1" t="s">
        <v>50</v>
      </c>
      <c r="D5" s="2">
        <v>44716</v>
      </c>
      <c r="E5" s="1">
        <f>MONTH(D5)</f>
        <v>6</v>
      </c>
      <c r="F5" s="2" t="str">
        <f>IF(OR(E5=1,E5=2,E5=12),"Winter",IF(E5&lt;6, "Spring",IF(E5&lt;9, "Summer", "Fall")))</f>
        <v>Summer</v>
      </c>
      <c r="G5" s="1">
        <v>14.5784897383847</v>
      </c>
      <c r="H5" s="1">
        <v>0.54241422184586197</v>
      </c>
      <c r="I5" s="1">
        <v>14.5747721358017</v>
      </c>
      <c r="J5" s="1">
        <v>19.262053871231799</v>
      </c>
      <c r="K5" s="1">
        <v>0.77329212047185703</v>
      </c>
      <c r="L5" s="1">
        <v>19.2579092732201</v>
      </c>
      <c r="M5" s="1">
        <v>-4.6835641328471196</v>
      </c>
      <c r="N5" s="1">
        <v>0.35929245899735801</v>
      </c>
      <c r="O5" s="1">
        <v>-4.6709819025755399</v>
      </c>
      <c r="P5" s="1">
        <v>0.757040922995738</v>
      </c>
      <c r="Q5" s="1">
        <v>1.2617248471614601E-2</v>
      </c>
      <c r="R5" s="1">
        <v>0.75687173552112597</v>
      </c>
      <c r="S5" s="1">
        <v>8.8855720530071292</v>
      </c>
      <c r="T5" s="1">
        <v>0.32848881212638897</v>
      </c>
      <c r="U5" s="1">
        <v>8.8819607850534599</v>
      </c>
      <c r="V5" s="1">
        <v>1.0717699999999999</v>
      </c>
      <c r="W5" s="1">
        <v>0</v>
      </c>
      <c r="X5" s="1">
        <v>1.0717699999999999</v>
      </c>
      <c r="Y5" s="1">
        <v>1.42538207701059E-3</v>
      </c>
      <c r="Z5" s="3">
        <v>5.3033443381934397E-5</v>
      </c>
      <c r="AA5" s="1">
        <v>1.42501859600628E-3</v>
      </c>
      <c r="AB5" s="1">
        <v>1</v>
      </c>
      <c r="AC5" s="1">
        <v>0</v>
      </c>
      <c r="AD5" s="1">
        <v>1</v>
      </c>
      <c r="AE5" s="1">
        <v>0.93345008617460601</v>
      </c>
      <c r="AF5" s="1">
        <v>0.50366666666666704</v>
      </c>
      <c r="AG5" s="1">
        <v>0.39355859693266498</v>
      </c>
      <c r="AH5" s="1">
        <v>4.3823420931964803</v>
      </c>
      <c r="AI5" s="1">
        <v>0.22916666666666699</v>
      </c>
      <c r="AJ5" s="1">
        <v>0.74751060175295203</v>
      </c>
      <c r="AK5" s="1" t="s">
        <v>48</v>
      </c>
      <c r="AL5" s="1">
        <v>1.00102868768098</v>
      </c>
      <c r="AM5" s="1">
        <v>1.00085776731073</v>
      </c>
      <c r="AN5" s="1">
        <v>1</v>
      </c>
      <c r="AO5" s="1">
        <v>1</v>
      </c>
      <c r="AP5" s="1">
        <v>1.00083849498633</v>
      </c>
      <c r="AQ5" s="1">
        <v>1.00102868768098</v>
      </c>
      <c r="AR5" s="1">
        <v>148.35730040089399</v>
      </c>
      <c r="AS5" s="1">
        <v>4.3354825611428396</v>
      </c>
      <c r="AT5" s="1">
        <v>10227.7768</v>
      </c>
      <c r="AU5" s="1">
        <v>20.351666666666699</v>
      </c>
      <c r="AV5" s="1">
        <v>600</v>
      </c>
      <c r="AW5" s="1">
        <v>0</v>
      </c>
      <c r="AX5" s="1" t="b">
        <v>0</v>
      </c>
      <c r="AY5" s="1">
        <v>20000</v>
      </c>
      <c r="AZ5" s="1">
        <v>10000</v>
      </c>
    </row>
    <row r="6" spans="1:52" s="1" customFormat="1" x14ac:dyDescent="0.4">
      <c r="A6" s="1">
        <v>5</v>
      </c>
      <c r="C6" s="1" t="s">
        <v>50</v>
      </c>
      <c r="D6" s="2">
        <v>44717</v>
      </c>
      <c r="E6" s="1">
        <f>MONTH(D6)</f>
        <v>6</v>
      </c>
      <c r="F6" s="2" t="str">
        <f>IF(OR(E6=1,E6=2,E6=12),"Winter",IF(E6&lt;6, "Spring",IF(E6&lt;9, "Summer", "Fall")))</f>
        <v>Summer</v>
      </c>
      <c r="G6" s="1">
        <v>12.0119351326124</v>
      </c>
      <c r="H6" s="1">
        <v>0.43919867676253199</v>
      </c>
      <c r="I6" s="1">
        <v>12.0069796255545</v>
      </c>
      <c r="J6" s="1">
        <v>15.5019510286219</v>
      </c>
      <c r="K6" s="1">
        <v>0.62259184210176</v>
      </c>
      <c r="L6" s="1">
        <v>15.497732128928799</v>
      </c>
      <c r="M6" s="1">
        <v>-3.4900158960094898</v>
      </c>
      <c r="N6" s="1">
        <v>0.30652444254262401</v>
      </c>
      <c r="O6" s="1">
        <v>-3.4874598492731299</v>
      </c>
      <c r="P6" s="1">
        <v>0.77510328666691697</v>
      </c>
      <c r="Q6" s="1">
        <v>1.42326794419776E-2</v>
      </c>
      <c r="R6" s="1">
        <v>0.77502200635963503</v>
      </c>
      <c r="S6" s="1">
        <v>6.8005021103519301</v>
      </c>
      <c r="T6" s="1">
        <v>0.25738407830737597</v>
      </c>
      <c r="U6" s="1">
        <v>6.7969680277512703</v>
      </c>
      <c r="V6" s="1">
        <v>1.0717699999999999</v>
      </c>
      <c r="W6" s="1">
        <v>0</v>
      </c>
      <c r="X6" s="1">
        <v>1.0717699999999999</v>
      </c>
      <c r="Y6" s="1">
        <v>1.41013369805033E-3</v>
      </c>
      <c r="Z6" s="3">
        <v>5.1559457106997197E-5</v>
      </c>
      <c r="AA6" s="1">
        <v>1.4095519493632E-3</v>
      </c>
      <c r="AB6" s="1">
        <v>1</v>
      </c>
      <c r="AC6" s="1">
        <v>0</v>
      </c>
      <c r="AD6" s="1">
        <v>1</v>
      </c>
      <c r="AE6" s="1">
        <v>0.91783108727413698</v>
      </c>
      <c r="AF6" s="1">
        <v>0.499</v>
      </c>
      <c r="AG6" s="1">
        <v>0.43941139504276</v>
      </c>
      <c r="AH6" s="1">
        <v>4.8562157922018097</v>
      </c>
      <c r="AI6" s="1">
        <v>0.20833333333333301</v>
      </c>
      <c r="AJ6" s="1">
        <v>0.648492441147556</v>
      </c>
      <c r="AK6" s="1" t="s">
        <v>48</v>
      </c>
      <c r="AL6" s="1">
        <v>1.0005164757456899</v>
      </c>
      <c r="AM6" s="1">
        <v>1.0007946512819099</v>
      </c>
      <c r="AN6" s="1">
        <v>1</v>
      </c>
      <c r="AO6" s="1">
        <v>1</v>
      </c>
      <c r="AP6" s="1">
        <v>1.00060471146708</v>
      </c>
      <c r="AQ6" s="1">
        <v>1.0005164757456899</v>
      </c>
      <c r="AR6" s="1">
        <v>179.430503817339</v>
      </c>
      <c r="AS6" s="1">
        <v>3.9567906089715499</v>
      </c>
      <c r="AT6" s="1">
        <v>8518.2952150000001</v>
      </c>
      <c r="AU6" s="1">
        <v>20.593493055555602</v>
      </c>
      <c r="AV6" s="1">
        <v>600</v>
      </c>
      <c r="AW6" s="1">
        <v>0</v>
      </c>
      <c r="AX6" s="1" t="b">
        <v>0</v>
      </c>
      <c r="AY6" s="1">
        <v>20000</v>
      </c>
      <c r="AZ6" s="1">
        <v>10000</v>
      </c>
    </row>
    <row r="7" spans="1:52" s="1" customFormat="1" x14ac:dyDescent="0.4">
      <c r="A7" s="1">
        <v>6</v>
      </c>
      <c r="C7" s="1" t="s">
        <v>50</v>
      </c>
      <c r="D7" s="2">
        <v>44718</v>
      </c>
      <c r="E7" s="1">
        <f>MONTH(D7)</f>
        <v>6</v>
      </c>
      <c r="F7" s="2" t="str">
        <f>IF(OR(E7=1,E7=2,E7=12),"Winter",IF(E7&lt;6, "Spring",IF(E7&lt;9, "Summer", "Fall")))</f>
        <v>Summer</v>
      </c>
      <c r="G7" s="1">
        <v>16.787825975630302</v>
      </c>
      <c r="H7" s="1">
        <v>0.81803112274482304</v>
      </c>
      <c r="I7" s="1">
        <v>16.753286379446301</v>
      </c>
      <c r="J7" s="1">
        <v>28.944007756612901</v>
      </c>
      <c r="K7" s="1">
        <v>1.4849327604103399</v>
      </c>
      <c r="L7" s="1">
        <v>28.889422086873001</v>
      </c>
      <c r="M7" s="1">
        <v>-12.156181780982701</v>
      </c>
      <c r="N7" s="1">
        <v>0.78878210205903798</v>
      </c>
      <c r="O7" s="1">
        <v>-12.114532364592099</v>
      </c>
      <c r="P7" s="1">
        <v>0.58019139136864495</v>
      </c>
      <c r="Q7" s="1">
        <v>1.11748308047888E-2</v>
      </c>
      <c r="R7" s="1">
        <v>0.58009186991817996</v>
      </c>
      <c r="S7" s="1">
        <v>12.9778685460342</v>
      </c>
      <c r="T7" s="1">
        <v>0.66800914316887705</v>
      </c>
      <c r="U7" s="1">
        <v>12.9500983938257</v>
      </c>
      <c r="V7" s="1">
        <v>1.0717699999999999</v>
      </c>
      <c r="W7" s="1">
        <v>0</v>
      </c>
      <c r="X7" s="1">
        <v>1.0717699999999999</v>
      </c>
      <c r="Y7" s="1">
        <v>3.8116484707108999E-3</v>
      </c>
      <c r="Z7" s="1">
        <v>1.8573263045080899E-4</v>
      </c>
      <c r="AA7" s="1">
        <v>3.80380631180572E-3</v>
      </c>
      <c r="AB7" s="1">
        <v>1</v>
      </c>
      <c r="AC7" s="1">
        <v>0</v>
      </c>
      <c r="AD7" s="1">
        <v>1</v>
      </c>
      <c r="AE7" s="1">
        <v>0.91948452428591398</v>
      </c>
      <c r="AF7" s="1">
        <v>0.51366666666666705</v>
      </c>
      <c r="AG7" s="1">
        <v>0.41570357801407298</v>
      </c>
      <c r="AH7" s="1">
        <v>3.9577953369468002</v>
      </c>
      <c r="AI7" s="1">
        <v>0.30555555555555602</v>
      </c>
      <c r="AJ7" s="1">
        <v>0.88304833309966901</v>
      </c>
      <c r="AK7" s="1" t="s">
        <v>48</v>
      </c>
      <c r="AL7" s="1">
        <v>1.00146264428516</v>
      </c>
      <c r="AM7" s="1">
        <v>1.00109998858621</v>
      </c>
      <c r="AN7" s="1">
        <v>1</v>
      </c>
      <c r="AO7" s="1">
        <v>1</v>
      </c>
      <c r="AP7" s="1">
        <v>1.0016959540604</v>
      </c>
      <c r="AQ7" s="1">
        <v>1.00146264428516</v>
      </c>
      <c r="AR7" s="1">
        <v>163.872003629212</v>
      </c>
      <c r="AS7" s="1">
        <v>4.0945736224191904</v>
      </c>
      <c r="AT7" s="1">
        <v>4404.3479100000004</v>
      </c>
      <c r="AU7" s="1">
        <v>20.544055555555602</v>
      </c>
      <c r="AV7" s="1">
        <v>600</v>
      </c>
      <c r="AW7" s="1">
        <v>0</v>
      </c>
      <c r="AX7" s="1" t="b">
        <v>0</v>
      </c>
      <c r="AY7" s="1">
        <v>20000</v>
      </c>
      <c r="AZ7" s="1">
        <v>10000</v>
      </c>
    </row>
    <row r="8" spans="1:52" s="1" customFormat="1" x14ac:dyDescent="0.4">
      <c r="A8" s="1">
        <v>7</v>
      </c>
      <c r="C8" s="1" t="s">
        <v>50</v>
      </c>
      <c r="D8" s="2">
        <v>44719</v>
      </c>
      <c r="E8" s="1">
        <f>MONTH(D8)</f>
        <v>6</v>
      </c>
      <c r="F8" s="2" t="str">
        <f>IF(OR(E8=1,E8=2,E8=12),"Winter",IF(E8&lt;6, "Spring",IF(E8&lt;9, "Summer", "Fall")))</f>
        <v>Summer</v>
      </c>
      <c r="G8" s="1">
        <v>7.3226336118012396</v>
      </c>
      <c r="H8" s="1">
        <v>0.40269320504239597</v>
      </c>
      <c r="I8" s="1">
        <v>7.31353136209104</v>
      </c>
      <c r="J8" s="1">
        <v>12.8899493309201</v>
      </c>
      <c r="K8" s="1">
        <v>0.76210795102154905</v>
      </c>
      <c r="L8" s="1">
        <v>12.8585484252442</v>
      </c>
      <c r="M8" s="1">
        <v>-5.5673157191188496</v>
      </c>
      <c r="N8" s="1">
        <v>0.43169498955375701</v>
      </c>
      <c r="O8" s="1">
        <v>-5.5433424075297903</v>
      </c>
      <c r="P8" s="1">
        <v>0.56839803173799697</v>
      </c>
      <c r="Q8" s="1">
        <v>1.41825602396173E-2</v>
      </c>
      <c r="R8" s="1">
        <v>0.56834982354598695</v>
      </c>
      <c r="S8" s="1">
        <v>7.5888577032345799</v>
      </c>
      <c r="T8" s="1">
        <v>0.43409806374139698</v>
      </c>
      <c r="U8" s="1">
        <v>7.5772030951757401</v>
      </c>
      <c r="V8" s="1">
        <v>1.0717699999999999</v>
      </c>
      <c r="W8" s="1">
        <v>0</v>
      </c>
      <c r="X8" s="1">
        <v>1.0717699999999999</v>
      </c>
      <c r="Y8" s="1">
        <v>1.65963276520267E-3</v>
      </c>
      <c r="Z8" s="3">
        <v>9.1268097359911902E-5</v>
      </c>
      <c r="AA8" s="1">
        <v>1.6575697926907401E-3</v>
      </c>
      <c r="AB8" s="1">
        <v>1</v>
      </c>
      <c r="AC8" s="1">
        <v>0</v>
      </c>
      <c r="AD8" s="1">
        <v>1</v>
      </c>
      <c r="AE8" s="1">
        <v>0.885372115971926</v>
      </c>
      <c r="AF8" s="1">
        <v>0.51700000000000002</v>
      </c>
      <c r="AG8" s="1">
        <v>0.35971812418122001</v>
      </c>
      <c r="AH8" s="1">
        <v>3.50967142639406</v>
      </c>
      <c r="AI8" s="1">
        <v>0.29861111111111099</v>
      </c>
      <c r="AJ8" s="1">
        <v>0.85680432653564198</v>
      </c>
      <c r="AK8" s="1" t="s">
        <v>48</v>
      </c>
      <c r="AL8" s="1">
        <v>1.0017559991098599</v>
      </c>
      <c r="AM8" s="1">
        <v>1.00168407703303</v>
      </c>
      <c r="AN8" s="1">
        <v>1</v>
      </c>
      <c r="AO8" s="1">
        <v>1</v>
      </c>
      <c r="AP8" s="1">
        <v>1.00167718274183</v>
      </c>
      <c r="AQ8" s="1">
        <v>1.0017559991098599</v>
      </c>
      <c r="AR8" s="1">
        <v>122.334329832905</v>
      </c>
      <c r="AS8" s="1">
        <v>3.72800208185912</v>
      </c>
      <c r="AT8" s="1">
        <v>4412.2011599999996</v>
      </c>
      <c r="AU8" s="1">
        <v>22.021576388888899</v>
      </c>
      <c r="AV8" s="1">
        <v>600</v>
      </c>
      <c r="AW8" s="1">
        <v>0</v>
      </c>
      <c r="AX8" s="1" t="b">
        <v>0</v>
      </c>
      <c r="AY8" s="1">
        <v>20000</v>
      </c>
      <c r="AZ8" s="1">
        <v>10000</v>
      </c>
    </row>
    <row r="9" spans="1:52" s="1" customFormat="1" x14ac:dyDescent="0.4">
      <c r="A9" s="1">
        <v>8</v>
      </c>
      <c r="B9" s="1" t="s">
        <v>55</v>
      </c>
      <c r="C9" s="1" t="s">
        <v>51</v>
      </c>
      <c r="D9" s="2">
        <v>44744</v>
      </c>
      <c r="E9" s="1">
        <f>MONTH(D9)</f>
        <v>7</v>
      </c>
      <c r="F9" s="2" t="str">
        <f>IF(OR(E9=1,E9=2,E9=12),"Winter",IF(E9&lt;6, "Spring",IF(E9&lt;9, "Summer", "Fall")))</f>
        <v>Summer</v>
      </c>
      <c r="G9" s="1">
        <v>13.360498341841099</v>
      </c>
      <c r="H9" s="1">
        <v>0.44704354099043703</v>
      </c>
      <c r="I9" s="1">
        <v>13.3636854810673</v>
      </c>
      <c r="J9" s="1">
        <v>16.3224316344416</v>
      </c>
      <c r="K9" s="1">
        <v>0.64696275209922505</v>
      </c>
      <c r="L9" s="1">
        <v>16.319799186686399</v>
      </c>
      <c r="M9" s="1">
        <v>-2.9619332926005102</v>
      </c>
      <c r="N9" s="1">
        <v>0.31315638036928001</v>
      </c>
      <c r="O9" s="1">
        <v>-2.9551753525275899</v>
      </c>
      <c r="P9" s="1">
        <v>0.81884670735480403</v>
      </c>
      <c r="Q9" s="1">
        <v>1.4309774555393E-2</v>
      </c>
      <c r="R9" s="1">
        <v>0.81876421354656903</v>
      </c>
      <c r="S9" s="1">
        <v>4.5543051374129302</v>
      </c>
      <c r="T9" s="1">
        <v>0.17634114147636401</v>
      </c>
      <c r="U9" s="1">
        <v>4.5496392579376499</v>
      </c>
      <c r="V9" s="1">
        <v>1.0717699999999999</v>
      </c>
      <c r="W9" s="1">
        <v>0</v>
      </c>
      <c r="X9" s="1">
        <v>1.0717699999999999</v>
      </c>
      <c r="Y9" s="1">
        <v>6.1915052362106302E-4</v>
      </c>
      <c r="Z9" s="3">
        <v>2.0716835211066001E-5</v>
      </c>
      <c r="AA9" s="1">
        <v>6.1929822162380395E-4</v>
      </c>
      <c r="AB9" s="1">
        <v>1</v>
      </c>
      <c r="AC9" s="1">
        <v>0</v>
      </c>
      <c r="AD9" s="1">
        <v>1</v>
      </c>
      <c r="AE9" s="1">
        <v>0.92402678841014496</v>
      </c>
      <c r="AF9" s="1">
        <v>0.52700000000000002</v>
      </c>
      <c r="AG9" s="1">
        <v>0.58362059575002601</v>
      </c>
      <c r="AH9" s="1">
        <v>2.5110479826944001</v>
      </c>
      <c r="AI9" s="1">
        <v>0.23611111111111099</v>
      </c>
      <c r="AJ9" s="1">
        <v>0.57164575794171801</v>
      </c>
      <c r="AK9" s="1" t="s">
        <v>48</v>
      </c>
      <c r="AL9" s="1">
        <v>1.0008359162843801</v>
      </c>
      <c r="AM9" s="1">
        <v>1.0006100531725799</v>
      </c>
      <c r="AN9" s="1">
        <v>1</v>
      </c>
      <c r="AO9" s="1">
        <v>1</v>
      </c>
      <c r="AP9" s="1">
        <v>1.0008472360893499</v>
      </c>
      <c r="AQ9" s="1">
        <v>1.0008359162843801</v>
      </c>
      <c r="AR9" s="1">
        <v>260.73223483784102</v>
      </c>
      <c r="AS9" s="1">
        <v>4.0369018098974196</v>
      </c>
      <c r="AT9" s="1">
        <v>21578.756428571</v>
      </c>
      <c r="AU9" s="1">
        <v>23.516902777777801</v>
      </c>
      <c r="AV9" s="1">
        <v>600</v>
      </c>
      <c r="AW9" s="1">
        <v>0</v>
      </c>
      <c r="AX9" s="1" t="b">
        <v>0</v>
      </c>
      <c r="AY9" s="1">
        <v>20000</v>
      </c>
      <c r="AZ9" s="1">
        <v>10000</v>
      </c>
    </row>
    <row r="10" spans="1:52" s="1" customFormat="1" x14ac:dyDescent="0.4">
      <c r="A10" s="1">
        <v>12</v>
      </c>
      <c r="B10" s="1" t="s">
        <v>56</v>
      </c>
      <c r="C10" s="1" t="s">
        <v>53</v>
      </c>
      <c r="D10" s="2">
        <v>44744</v>
      </c>
      <c r="E10" s="1">
        <f>MONTH(D10)</f>
        <v>7</v>
      </c>
      <c r="F10" s="2" t="str">
        <f>IF(OR(E10=1,E10=2,E10=12),"Winter",IF(E10&lt;6, "Spring",IF(E10&lt;9, "Summer", "Fall")))</f>
        <v>Summer</v>
      </c>
      <c r="G10" s="1">
        <v>13.002515646283401</v>
      </c>
      <c r="H10" s="1">
        <v>0.30722147588599602</v>
      </c>
      <c r="I10" s="1">
        <v>13.0003178639891</v>
      </c>
      <c r="J10" s="1">
        <v>13.021582944650699</v>
      </c>
      <c r="K10" s="1">
        <v>0.40019130800762898</v>
      </c>
      <c r="L10" s="1">
        <v>13.024277682963101</v>
      </c>
      <c r="M10" s="1">
        <v>-1.9067298367376102E-2</v>
      </c>
      <c r="N10" s="1">
        <v>0.191185683511962</v>
      </c>
      <c r="O10" s="1">
        <v>-1.4590880666155199E-2</v>
      </c>
      <c r="P10" s="1">
        <v>0.99883741575004303</v>
      </c>
      <c r="Q10" s="1">
        <v>1.4697139681876701E-2</v>
      </c>
      <c r="R10" s="1">
        <v>0.99888326101746705</v>
      </c>
      <c r="S10" s="1">
        <v>4.9210947314139801</v>
      </c>
      <c r="T10" s="1">
        <v>0.133940898276874</v>
      </c>
      <c r="U10" s="1">
        <v>4.9202238803987504</v>
      </c>
      <c r="V10" s="1">
        <v>1.0717699999999999</v>
      </c>
      <c r="W10" s="1">
        <v>0</v>
      </c>
      <c r="X10" s="1">
        <v>1.0717699999999999</v>
      </c>
      <c r="Y10" s="1">
        <v>3.1052571736703603E-4</v>
      </c>
      <c r="Z10" s="3">
        <v>7.33705475042652E-6</v>
      </c>
      <c r="AA10" s="1">
        <v>3.1047322999135302E-4</v>
      </c>
      <c r="AB10" s="1">
        <v>1</v>
      </c>
      <c r="AC10" s="1">
        <v>0</v>
      </c>
      <c r="AD10" s="1">
        <v>1</v>
      </c>
      <c r="AE10" s="1">
        <v>0.92201349673895205</v>
      </c>
      <c r="AF10" s="1">
        <v>0.52433333333333298</v>
      </c>
      <c r="AG10" s="1">
        <v>0.55171630400614002</v>
      </c>
      <c r="AH10" s="1">
        <v>6.3610739634691802</v>
      </c>
      <c r="AI10" s="1">
        <v>0.27777777777777801</v>
      </c>
      <c r="AJ10" s="1">
        <v>0.45476913617178699</v>
      </c>
      <c r="AK10" s="1" t="s">
        <v>48</v>
      </c>
      <c r="AL10" s="1">
        <v>1.0029978353840401</v>
      </c>
      <c r="AM10" s="1">
        <v>1.00240495003035</v>
      </c>
      <c r="AN10" s="1">
        <v>1</v>
      </c>
      <c r="AO10" s="1">
        <v>1</v>
      </c>
      <c r="AP10" s="1">
        <v>1.0032224813322199</v>
      </c>
      <c r="AQ10" s="1">
        <v>1.0029978353840501</v>
      </c>
      <c r="AR10" s="1">
        <v>481.59583537666799</v>
      </c>
      <c r="AS10" s="1">
        <v>3.7083209285581402</v>
      </c>
      <c r="AT10" s="1">
        <v>41872.588707087998</v>
      </c>
      <c r="AU10" s="1">
        <v>23.522524305555599</v>
      </c>
      <c r="AV10" s="1">
        <v>300</v>
      </c>
      <c r="AW10" s="1">
        <v>0</v>
      </c>
      <c r="AX10" s="1" t="b">
        <v>0</v>
      </c>
      <c r="AY10" s="1">
        <v>20000</v>
      </c>
      <c r="AZ10" s="1">
        <v>10000</v>
      </c>
    </row>
    <row r="11" spans="1:52" s="1" customFormat="1" x14ac:dyDescent="0.4">
      <c r="A11" s="1">
        <v>9</v>
      </c>
      <c r="B11" s="1" t="s">
        <v>55</v>
      </c>
      <c r="C11" s="1" t="s">
        <v>51</v>
      </c>
      <c r="D11" s="2">
        <v>44745</v>
      </c>
      <c r="E11" s="1">
        <f>MONTH(D11)</f>
        <v>7</v>
      </c>
      <c r="F11" s="2" t="str">
        <f>IF(OR(E11=1,E11=2,E11=12),"Winter",IF(E11&lt;6, "Spring",IF(E11&lt;9, "Summer", "Fall")))</f>
        <v>Summer</v>
      </c>
      <c r="G11" s="1">
        <v>14.182827832286399</v>
      </c>
      <c r="H11" s="1">
        <v>0.59725093599629298</v>
      </c>
      <c r="I11" s="1">
        <v>14.174694310322201</v>
      </c>
      <c r="J11" s="1">
        <v>23.395529668464999</v>
      </c>
      <c r="K11" s="1">
        <v>1.0506378929442901</v>
      </c>
      <c r="L11" s="1">
        <v>23.382754707860499</v>
      </c>
      <c r="M11" s="1">
        <v>-9.2127018361785993</v>
      </c>
      <c r="N11" s="1">
        <v>0.58001814256902795</v>
      </c>
      <c r="O11" s="1">
        <v>-9.20561475081848</v>
      </c>
      <c r="P11" s="1">
        <v>0.60641485814340401</v>
      </c>
      <c r="Q11" s="1">
        <v>1.21448034974256E-2</v>
      </c>
      <c r="R11" s="1">
        <v>0.60621453696435401</v>
      </c>
      <c r="S11" s="1">
        <v>6.3256962603002496</v>
      </c>
      <c r="T11" s="1">
        <v>0.317265316577238</v>
      </c>
      <c r="U11" s="1">
        <v>6.3189223324600698</v>
      </c>
      <c r="V11" s="1">
        <v>1.0717699999999999</v>
      </c>
      <c r="W11" s="1">
        <v>0</v>
      </c>
      <c r="X11" s="1">
        <v>1.0717699999999999</v>
      </c>
      <c r="Y11" s="1">
        <v>7.1864673577853801E-4</v>
      </c>
      <c r="Z11" s="3">
        <v>3.0262824922497701E-5</v>
      </c>
      <c r="AA11" s="1">
        <v>7.1823460858647797E-4</v>
      </c>
      <c r="AB11" s="1">
        <v>1</v>
      </c>
      <c r="AC11" s="1">
        <v>0</v>
      </c>
      <c r="AD11" s="1">
        <v>1</v>
      </c>
      <c r="AE11" s="1">
        <v>0.885909788201939</v>
      </c>
      <c r="AF11" s="1">
        <v>0.49566666666666698</v>
      </c>
      <c r="AG11" s="1">
        <v>0.645152261567565</v>
      </c>
      <c r="AH11" s="1">
        <v>2.0103637298708299</v>
      </c>
      <c r="AI11" s="1">
        <v>0.22222222222222199</v>
      </c>
      <c r="AJ11" s="1">
        <v>0.77729557907969504</v>
      </c>
      <c r="AK11" s="1" t="s">
        <v>48</v>
      </c>
      <c r="AL11" s="1">
        <v>1.00215084452669</v>
      </c>
      <c r="AM11" s="1">
        <v>1.00392597656856</v>
      </c>
      <c r="AN11" s="1">
        <v>1</v>
      </c>
      <c r="AO11" s="1">
        <v>1</v>
      </c>
      <c r="AP11" s="1">
        <v>1.00363765633031</v>
      </c>
      <c r="AQ11" s="1">
        <v>1.00215084452669</v>
      </c>
      <c r="AR11" s="1">
        <v>289.35167799617</v>
      </c>
      <c r="AS11" s="1">
        <v>3.9796273523858501</v>
      </c>
      <c r="AT11" s="1">
        <v>19735.465460538999</v>
      </c>
      <c r="AU11" s="1">
        <v>23.795909722222198</v>
      </c>
      <c r="AV11" s="1">
        <v>600</v>
      </c>
      <c r="AW11" s="1">
        <v>0</v>
      </c>
      <c r="AX11" s="1" t="b">
        <v>0</v>
      </c>
      <c r="AY11" s="1">
        <v>20000</v>
      </c>
      <c r="AZ11" s="1">
        <v>10000</v>
      </c>
    </row>
    <row r="12" spans="1:52" s="1" customFormat="1" x14ac:dyDescent="0.4">
      <c r="A12" s="1">
        <v>13</v>
      </c>
      <c r="B12" s="1" t="s">
        <v>56</v>
      </c>
      <c r="C12" s="1" t="s">
        <v>53</v>
      </c>
      <c r="D12" s="2">
        <v>44745</v>
      </c>
      <c r="E12" s="1">
        <f>MONTH(D12)</f>
        <v>7</v>
      </c>
      <c r="F12" s="2" t="str">
        <f>IF(OR(E12=1,E12=2,E12=12),"Winter",IF(E12&lt;6, "Spring",IF(E12&lt;9, "Summer", "Fall")))</f>
        <v>Summer</v>
      </c>
      <c r="G12" s="1">
        <v>12.365057424661099</v>
      </c>
      <c r="H12" s="1">
        <v>0.34489802510171502</v>
      </c>
      <c r="I12" s="1">
        <v>12.365749084910799</v>
      </c>
      <c r="J12" s="1">
        <v>16.4898729023237</v>
      </c>
      <c r="K12" s="1">
        <v>0.52368699624843795</v>
      </c>
      <c r="L12" s="1">
        <v>16.488713730536901</v>
      </c>
      <c r="M12" s="1">
        <v>-4.1248154776626302</v>
      </c>
      <c r="N12" s="1">
        <v>0.26852716832345003</v>
      </c>
      <c r="O12" s="1">
        <v>-4.1233381743856503</v>
      </c>
      <c r="P12" s="1">
        <v>0.75002357180816703</v>
      </c>
      <c r="Q12" s="1">
        <v>1.09251162548762E-2</v>
      </c>
      <c r="R12" s="1">
        <v>0.74961454285224605</v>
      </c>
      <c r="S12" s="1">
        <v>6.0387437677160696</v>
      </c>
      <c r="T12" s="1">
        <v>0.21100730149206201</v>
      </c>
      <c r="U12" s="1">
        <v>6.0356683080771996</v>
      </c>
      <c r="V12" s="1">
        <v>1.0717699999999999</v>
      </c>
      <c r="W12" s="1">
        <v>0</v>
      </c>
      <c r="X12" s="1">
        <v>1.0717699999999999</v>
      </c>
      <c r="Y12" s="1">
        <v>3.0317785463277998E-4</v>
      </c>
      <c r="Z12" s="3">
        <v>8.4565271091158295E-6</v>
      </c>
      <c r="AA12" s="1">
        <v>3.0319481339515598E-4</v>
      </c>
      <c r="AB12" s="1">
        <v>1</v>
      </c>
      <c r="AC12" s="1">
        <v>0</v>
      </c>
      <c r="AD12" s="1">
        <v>1</v>
      </c>
      <c r="AE12" s="1">
        <v>0.89460176838982397</v>
      </c>
      <c r="AF12" s="1">
        <v>0.52133333333333298</v>
      </c>
      <c r="AG12" s="1">
        <v>0.55850306623605295</v>
      </c>
      <c r="AH12" s="1">
        <v>9.5625818227633399</v>
      </c>
      <c r="AI12" s="1">
        <v>0.30208333333333298</v>
      </c>
      <c r="AJ12" s="1">
        <v>0.67082338964340604</v>
      </c>
      <c r="AK12" s="1" t="s">
        <v>48</v>
      </c>
      <c r="AL12" s="1">
        <v>1.0026343538557301</v>
      </c>
      <c r="AM12" s="1">
        <v>1.0006069392702801</v>
      </c>
      <c r="AN12" s="1">
        <v>1</v>
      </c>
      <c r="AO12" s="1">
        <v>1</v>
      </c>
      <c r="AP12" s="1">
        <v>1.00199951865382</v>
      </c>
      <c r="AQ12" s="1">
        <v>1.0026343538557301</v>
      </c>
      <c r="AR12" s="1">
        <v>488.933030611454</v>
      </c>
      <c r="AS12" s="1">
        <v>3.9131541221446899</v>
      </c>
      <c r="AT12" s="1">
        <v>40784.830539941999</v>
      </c>
      <c r="AU12" s="1">
        <v>23.788875000000001</v>
      </c>
      <c r="AV12" s="1">
        <v>300</v>
      </c>
      <c r="AW12" s="1">
        <v>0</v>
      </c>
      <c r="AX12" s="1" t="b">
        <v>0</v>
      </c>
      <c r="AY12" s="1">
        <v>20000</v>
      </c>
      <c r="AZ12" s="1">
        <v>10000</v>
      </c>
    </row>
    <row r="13" spans="1:52" s="1" customFormat="1" x14ac:dyDescent="0.4">
      <c r="A13" s="1">
        <v>10</v>
      </c>
      <c r="B13" s="1" t="s">
        <v>55</v>
      </c>
      <c r="C13" s="1" t="s">
        <v>51</v>
      </c>
      <c r="D13" s="2">
        <v>44746</v>
      </c>
      <c r="E13" s="1">
        <f>MONTH(D13)</f>
        <v>7</v>
      </c>
      <c r="F13" s="2" t="str">
        <f>IF(OR(E13=1,E13=2,E13=12),"Winter",IF(E13&lt;6, "Spring",IF(E13&lt;9, "Summer", "Fall")))</f>
        <v>Summer</v>
      </c>
      <c r="G13" s="1">
        <v>18.413534093911</v>
      </c>
      <c r="H13" s="1">
        <v>0.99860001039945401</v>
      </c>
      <c r="I13" s="1">
        <v>18.390222622990901</v>
      </c>
      <c r="J13" s="1">
        <v>26.2598430527114</v>
      </c>
      <c r="K13" s="1">
        <v>1.5317659607773899</v>
      </c>
      <c r="L13" s="1">
        <v>26.204148096525302</v>
      </c>
      <c r="M13" s="1">
        <v>-7.8463089588004298</v>
      </c>
      <c r="N13" s="1">
        <v>0.77000489063944899</v>
      </c>
      <c r="O13" s="1">
        <v>-7.8263009676153903</v>
      </c>
      <c r="P13" s="1">
        <v>0.70159390616997197</v>
      </c>
      <c r="Q13" s="1">
        <v>1.7955178814066899E-2</v>
      </c>
      <c r="R13" s="1">
        <v>0.70180648215257702</v>
      </c>
      <c r="S13" s="1">
        <v>7.0983574689253697</v>
      </c>
      <c r="T13" s="1">
        <v>0.42280518220120999</v>
      </c>
      <c r="U13" s="1">
        <v>7.0882791867133896</v>
      </c>
      <c r="V13" s="1">
        <v>1.0717699999999999</v>
      </c>
      <c r="W13" s="1">
        <v>0</v>
      </c>
      <c r="X13" s="1">
        <v>1.0717699999999999</v>
      </c>
      <c r="Y13" s="1">
        <v>1.05431562842177E-3</v>
      </c>
      <c r="Z13" s="3">
        <v>5.71774865235915E-5</v>
      </c>
      <c r="AA13" s="1">
        <v>1.0529808684573299E-3</v>
      </c>
      <c r="AB13" s="1">
        <v>1</v>
      </c>
      <c r="AC13" s="1">
        <v>0</v>
      </c>
      <c r="AD13" s="1">
        <v>1</v>
      </c>
      <c r="AE13" s="1">
        <v>0.84634902204540596</v>
      </c>
      <c r="AF13" s="1">
        <v>0.52200000000000002</v>
      </c>
      <c r="AG13" s="1">
        <v>0.93133892457565204</v>
      </c>
      <c r="AH13" s="1">
        <v>2.3538536131517498</v>
      </c>
      <c r="AI13" s="1">
        <v>0.27777777777777801</v>
      </c>
      <c r="AJ13" s="1">
        <v>0.74546402589487903</v>
      </c>
      <c r="AK13" s="1" t="s">
        <v>48</v>
      </c>
      <c r="AL13" s="1">
        <v>1.00162377318351</v>
      </c>
      <c r="AM13" s="1">
        <v>1.00106238167904</v>
      </c>
      <c r="AN13" s="1">
        <v>1</v>
      </c>
      <c r="AO13" s="1">
        <v>1</v>
      </c>
      <c r="AP13" s="1">
        <v>1.0021619147148699</v>
      </c>
      <c r="AQ13" s="1">
        <v>1.00162377318351</v>
      </c>
      <c r="AR13" s="1">
        <v>394.390445768311</v>
      </c>
      <c r="AS13" s="1">
        <v>4.0563552936147502</v>
      </c>
      <c r="AT13" s="1">
        <v>17464.916195423</v>
      </c>
      <c r="AU13" s="1">
        <v>24.1842222222222</v>
      </c>
      <c r="AV13" s="1">
        <v>600</v>
      </c>
      <c r="AW13" s="1">
        <v>0</v>
      </c>
      <c r="AX13" s="1" t="b">
        <v>0</v>
      </c>
      <c r="AY13" s="1">
        <v>20000</v>
      </c>
      <c r="AZ13" s="1">
        <v>10000</v>
      </c>
    </row>
    <row r="14" spans="1:52" s="1" customFormat="1" x14ac:dyDescent="0.4">
      <c r="A14" s="1">
        <v>14</v>
      </c>
      <c r="B14" s="1" t="s">
        <v>56</v>
      </c>
      <c r="C14" s="1" t="s">
        <v>53</v>
      </c>
      <c r="D14" s="2">
        <v>44746</v>
      </c>
      <c r="E14" s="1">
        <f>MONTH(D14)</f>
        <v>7</v>
      </c>
      <c r="F14" s="2" t="str">
        <f>IF(OR(E14=1,E14=2,E14=12),"Winter",IF(E14&lt;6, "Spring",IF(E14&lt;9, "Summer", "Fall")))</f>
        <v>Summer</v>
      </c>
      <c r="G14" s="1">
        <v>16.6974005576214</v>
      </c>
      <c r="H14" s="1">
        <v>0.51987792833560698</v>
      </c>
      <c r="I14" s="1">
        <v>16.686342317544099</v>
      </c>
      <c r="J14" s="1">
        <v>18.028811111191501</v>
      </c>
      <c r="K14" s="1">
        <v>0.65976838882427502</v>
      </c>
      <c r="L14" s="1">
        <v>18.0124572546951</v>
      </c>
      <c r="M14" s="1">
        <v>-1.33141055357011</v>
      </c>
      <c r="N14" s="1">
        <v>0.32040397921370301</v>
      </c>
      <c r="O14" s="1">
        <v>-1.3339476089340301</v>
      </c>
      <c r="P14" s="1">
        <v>0.92646393122818205</v>
      </c>
      <c r="Q14" s="1">
        <v>1.62155951504163E-2</v>
      </c>
      <c r="R14" s="1">
        <v>0.92590714063908697</v>
      </c>
      <c r="S14" s="1">
        <v>7.3475576611965403</v>
      </c>
      <c r="T14" s="1">
        <v>0.23914637777522499</v>
      </c>
      <c r="U14" s="1">
        <v>7.3416368751301899</v>
      </c>
      <c r="V14" s="1">
        <v>1.0717699999999999</v>
      </c>
      <c r="W14" s="1">
        <v>0</v>
      </c>
      <c r="X14" s="1">
        <v>1.0717699999999999</v>
      </c>
      <c r="Y14" s="1">
        <v>4.6359502446311098E-4</v>
      </c>
      <c r="Z14" s="3">
        <v>1.44341521947001E-5</v>
      </c>
      <c r="AA14" s="1">
        <v>4.6328799792556998E-4</v>
      </c>
      <c r="AB14" s="1">
        <v>1</v>
      </c>
      <c r="AC14" s="1">
        <v>0</v>
      </c>
      <c r="AD14" s="1">
        <v>1</v>
      </c>
      <c r="AE14" s="1">
        <v>0.89676910036422897</v>
      </c>
      <c r="AF14" s="1">
        <v>0.504</v>
      </c>
      <c r="AG14" s="1">
        <v>0.65325118285305905</v>
      </c>
      <c r="AH14" s="1">
        <v>9.8415099594283006</v>
      </c>
      <c r="AI14" s="1">
        <v>0.30555555555555602</v>
      </c>
      <c r="AJ14" s="1">
        <v>0.60522386827086005</v>
      </c>
      <c r="AK14" s="1" t="s">
        <v>48</v>
      </c>
      <c r="AL14" s="1">
        <v>1.00105261319913</v>
      </c>
      <c r="AM14" s="1">
        <v>1.00080058009136</v>
      </c>
      <c r="AN14" s="1">
        <v>1</v>
      </c>
      <c r="AO14" s="1">
        <v>1</v>
      </c>
      <c r="AP14" s="1">
        <v>1.00077149293506</v>
      </c>
      <c r="AQ14" s="1">
        <v>1.00105261319913</v>
      </c>
      <c r="AR14" s="1">
        <v>578.81586550450402</v>
      </c>
      <c r="AS14" s="1">
        <v>3.8761326310226698</v>
      </c>
      <c r="AT14" s="1">
        <v>36017.212602656</v>
      </c>
      <c r="AU14" s="1">
        <v>24.1696666666667</v>
      </c>
      <c r="AV14" s="1">
        <v>300</v>
      </c>
      <c r="AW14" s="1">
        <v>0</v>
      </c>
      <c r="AX14" s="1" t="b">
        <v>0</v>
      </c>
      <c r="AY14" s="1">
        <v>20000</v>
      </c>
      <c r="AZ14" s="1">
        <v>10000</v>
      </c>
    </row>
    <row r="15" spans="1:52" s="1" customFormat="1" x14ac:dyDescent="0.4">
      <c r="A15" s="1">
        <v>11</v>
      </c>
      <c r="B15" s="1" t="s">
        <v>55</v>
      </c>
      <c r="C15" s="1" t="s">
        <v>51</v>
      </c>
      <c r="D15" s="2">
        <v>44747</v>
      </c>
      <c r="E15" s="1">
        <f>MONTH(D15)</f>
        <v>7</v>
      </c>
      <c r="F15" s="2" t="str">
        <f>IF(OR(E15=1,E15=2,E15=12),"Winter",IF(E15&lt;6, "Spring",IF(E15&lt;9, "Summer", "Fall")))</f>
        <v>Summer</v>
      </c>
      <c r="G15" s="1">
        <v>13.0540792109127</v>
      </c>
      <c r="H15" s="1">
        <v>0.459852309937965</v>
      </c>
      <c r="I15" s="1">
        <v>13.042744216766501</v>
      </c>
      <c r="J15" s="1">
        <v>17.365431337908699</v>
      </c>
      <c r="K15" s="1">
        <v>0.69300711176153795</v>
      </c>
      <c r="L15" s="1">
        <v>17.350563141746299</v>
      </c>
      <c r="M15" s="1">
        <v>-4.3113521269960398</v>
      </c>
      <c r="N15" s="1">
        <v>0.35246300574883299</v>
      </c>
      <c r="O15" s="1">
        <v>-4.3115602875860999</v>
      </c>
      <c r="P15" s="1">
        <v>0.75198534031508302</v>
      </c>
      <c r="Q15" s="1">
        <v>1.3686409678823799E-2</v>
      </c>
      <c r="R15" s="1">
        <v>0.75160979114504001</v>
      </c>
      <c r="S15" s="1">
        <v>4.9684121995132902</v>
      </c>
      <c r="T15" s="1">
        <v>0.191273415219396</v>
      </c>
      <c r="U15" s="1">
        <v>4.9646478630292901</v>
      </c>
      <c r="V15" s="1">
        <v>1.0717699999999999</v>
      </c>
      <c r="W15" s="1">
        <v>0</v>
      </c>
      <c r="X15" s="1">
        <v>1.0717699999999999</v>
      </c>
      <c r="Y15" s="1">
        <v>5.0360148033194295E-4</v>
      </c>
      <c r="Z15" s="3">
        <v>1.77402251263521E-5</v>
      </c>
      <c r="AA15" s="1">
        <v>5.0316419787491801E-4</v>
      </c>
      <c r="AB15" s="1">
        <v>1</v>
      </c>
      <c r="AC15" s="1">
        <v>0</v>
      </c>
      <c r="AD15" s="1">
        <v>1</v>
      </c>
      <c r="AE15" s="1">
        <v>0.91515177804518899</v>
      </c>
      <c r="AF15" s="1">
        <v>0.52466666666666695</v>
      </c>
      <c r="AG15" s="1">
        <v>0.60833742945855496</v>
      </c>
      <c r="AH15" s="1">
        <v>1.78114209785436</v>
      </c>
      <c r="AI15" s="1">
        <v>0.194444444444444</v>
      </c>
      <c r="AJ15" s="1">
        <v>0.62201019912714295</v>
      </c>
      <c r="AK15" s="1" t="s">
        <v>48</v>
      </c>
      <c r="AL15" s="1">
        <v>1.00110563982246</v>
      </c>
      <c r="AM15" s="1">
        <v>1.0023612336532699</v>
      </c>
      <c r="AN15" s="1">
        <v>1</v>
      </c>
      <c r="AO15" s="1">
        <v>1</v>
      </c>
      <c r="AP15" s="1">
        <v>1.0010104073555599</v>
      </c>
      <c r="AQ15" s="1">
        <v>1.0011056398225</v>
      </c>
      <c r="AR15" s="1">
        <v>272.01391559587898</v>
      </c>
      <c r="AS15" s="1">
        <v>3.5691576157435101</v>
      </c>
      <c r="AT15" s="1">
        <v>25921.447256882999</v>
      </c>
      <c r="AU15" s="1">
        <v>24.870354166666701</v>
      </c>
      <c r="AV15" s="1">
        <v>600</v>
      </c>
      <c r="AW15" s="1">
        <v>0</v>
      </c>
      <c r="AX15" s="1" t="b">
        <v>0</v>
      </c>
      <c r="AY15" s="1">
        <v>20000</v>
      </c>
      <c r="AZ15" s="1">
        <v>10000</v>
      </c>
    </row>
    <row r="16" spans="1:52" s="1" customFormat="1" x14ac:dyDescent="0.4">
      <c r="A16" s="1">
        <v>15</v>
      </c>
      <c r="B16" s="1" t="s">
        <v>56</v>
      </c>
      <c r="C16" s="1" t="s">
        <v>53</v>
      </c>
      <c r="D16" s="2">
        <v>44747</v>
      </c>
      <c r="E16" s="1">
        <f>MONTH(D16)</f>
        <v>7</v>
      </c>
      <c r="F16" s="2" t="str">
        <f>IF(OR(E16=1,E16=2,E16=12),"Winter",IF(E16&lt;6, "Spring",IF(E16&lt;9, "Summer", "Fall")))</f>
        <v>Summer</v>
      </c>
      <c r="G16" s="1">
        <v>13.088417359591199</v>
      </c>
      <c r="H16" s="1">
        <v>0.28377578534247899</v>
      </c>
      <c r="I16" s="1">
        <v>13.0872902881682</v>
      </c>
      <c r="J16" s="1">
        <v>14.504476358228899</v>
      </c>
      <c r="K16" s="1">
        <v>0.38562442932492202</v>
      </c>
      <c r="L16" s="1">
        <v>14.506380676999299</v>
      </c>
      <c r="M16" s="1">
        <v>-1.4160589986376899</v>
      </c>
      <c r="N16" s="1">
        <v>0.190220108503041</v>
      </c>
      <c r="O16" s="1">
        <v>-1.4158314392918601</v>
      </c>
      <c r="P16" s="1">
        <v>0.90254986961074601</v>
      </c>
      <c r="Q16" s="1">
        <v>1.1417000133872399E-2</v>
      </c>
      <c r="R16" s="1">
        <v>0.90254183731678905</v>
      </c>
      <c r="S16" s="1">
        <v>4.9513149270899204</v>
      </c>
      <c r="T16" s="1">
        <v>0.12574160201998</v>
      </c>
      <c r="U16" s="1">
        <v>4.9511266971162602</v>
      </c>
      <c r="V16" s="1">
        <v>1.0717699999999999</v>
      </c>
      <c r="W16" s="1">
        <v>0</v>
      </c>
      <c r="X16" s="1">
        <v>1.0717699999999999</v>
      </c>
      <c r="Y16" s="1">
        <v>2.7137031804730599E-4</v>
      </c>
      <c r="Z16" s="3">
        <v>5.8837002982703002E-6</v>
      </c>
      <c r="AA16" s="1">
        <v>2.7134694977273903E-4</v>
      </c>
      <c r="AB16" s="1">
        <v>1</v>
      </c>
      <c r="AC16" s="1">
        <v>0</v>
      </c>
      <c r="AD16" s="1">
        <v>1</v>
      </c>
      <c r="AE16" s="1">
        <v>0.92901181390265397</v>
      </c>
      <c r="AF16" s="1">
        <v>0.48899999999999999</v>
      </c>
      <c r="AG16" s="1">
        <v>0.52258571546269195</v>
      </c>
      <c r="AH16" s="1">
        <v>8.5075459984372408</v>
      </c>
      <c r="AI16" s="1">
        <v>0.194444444444444</v>
      </c>
      <c r="AJ16" s="1">
        <v>0.46551594126069801</v>
      </c>
      <c r="AK16" s="1" t="s">
        <v>48</v>
      </c>
      <c r="AL16" s="1">
        <v>1.0007315655294</v>
      </c>
      <c r="AM16" s="1">
        <v>1.0005117724326</v>
      </c>
      <c r="AN16" s="1">
        <v>1</v>
      </c>
      <c r="AO16" s="1">
        <v>1</v>
      </c>
      <c r="AP16" s="1">
        <v>1.0006364812080699</v>
      </c>
      <c r="AQ16" s="1">
        <v>1.0007315655294</v>
      </c>
      <c r="AR16" s="1">
        <v>450.82279128802998</v>
      </c>
      <c r="AS16" s="1">
        <v>4.0083544250193501</v>
      </c>
      <c r="AT16" s="1">
        <v>48230.836201140999</v>
      </c>
      <c r="AU16" s="1">
        <v>24.857656250000002</v>
      </c>
      <c r="AV16" s="1">
        <v>300</v>
      </c>
      <c r="AW16" s="1">
        <v>0</v>
      </c>
      <c r="AX16" s="1" t="b">
        <v>0</v>
      </c>
      <c r="AY16" s="1">
        <v>20000</v>
      </c>
      <c r="AZ16" s="1">
        <v>10000</v>
      </c>
    </row>
    <row r="17" spans="1:52" s="1" customFormat="1" x14ac:dyDescent="0.4">
      <c r="A17" s="1">
        <v>16</v>
      </c>
      <c r="B17" s="1" t="s">
        <v>55</v>
      </c>
      <c r="C17" s="1" t="s">
        <v>52</v>
      </c>
      <c r="D17" s="2">
        <v>44830</v>
      </c>
      <c r="E17" s="1">
        <f>MONTH(D17)</f>
        <v>9</v>
      </c>
      <c r="F17" s="2" t="str">
        <f>IF(OR(E17=1,E17=2,E17=12),"Winter",IF(E17&lt;6, "Spring",IF(E17&lt;9, "Summer", "Fall")))</f>
        <v>Fall</v>
      </c>
      <c r="G17" s="1">
        <v>13.112739715478099</v>
      </c>
      <c r="H17" s="1">
        <v>0.46280342522741102</v>
      </c>
      <c r="I17" s="1">
        <v>13.1195924187282</v>
      </c>
      <c r="J17" s="1">
        <v>24.667973832795202</v>
      </c>
      <c r="K17" s="1">
        <v>0.91894796419932601</v>
      </c>
      <c r="L17" s="1">
        <v>24.6732511390009</v>
      </c>
      <c r="M17" s="1">
        <v>-11.5552341173171</v>
      </c>
      <c r="N17" s="1">
        <v>0.53990478032287903</v>
      </c>
      <c r="O17" s="1">
        <v>-11.539222303010799</v>
      </c>
      <c r="P17" s="1">
        <v>0.53167632854744196</v>
      </c>
      <c r="Q17" s="1">
        <v>8.5901571282149397E-3</v>
      </c>
      <c r="R17" s="1">
        <v>0.53170185154176297</v>
      </c>
      <c r="S17" s="1">
        <v>7.3773878664686903</v>
      </c>
      <c r="T17" s="1">
        <v>0.280842736395715</v>
      </c>
      <c r="U17" s="1">
        <v>7.3715637920981498</v>
      </c>
      <c r="V17" s="1">
        <v>1.0717699999999999</v>
      </c>
      <c r="W17" s="1">
        <v>0</v>
      </c>
      <c r="X17" s="1">
        <v>1.0717699999999999</v>
      </c>
      <c r="Y17" s="1">
        <v>1.76590627553157E-3</v>
      </c>
      <c r="Z17" s="3">
        <v>6.2326217913247897E-5</v>
      </c>
      <c r="AA17" s="1">
        <v>1.76682913619504E-3</v>
      </c>
      <c r="AB17" s="1">
        <v>1</v>
      </c>
      <c r="AC17" s="1">
        <v>0</v>
      </c>
      <c r="AD17" s="1">
        <v>1</v>
      </c>
      <c r="AE17" s="1">
        <v>0.92612625672248094</v>
      </c>
      <c r="AF17" s="1">
        <v>0.53200000000000003</v>
      </c>
      <c r="AG17" s="1">
        <v>0.43658474922043</v>
      </c>
      <c r="AH17" s="1">
        <v>2.5373181600865302</v>
      </c>
      <c r="AI17" s="1">
        <v>0.20138888888888901</v>
      </c>
      <c r="AJ17" s="1">
        <v>0.855326021919385</v>
      </c>
      <c r="AK17" s="1" t="s">
        <v>48</v>
      </c>
      <c r="AL17" s="1">
        <v>1.0052317695255599</v>
      </c>
      <c r="AM17" s="1">
        <v>1.0027362101850401</v>
      </c>
      <c r="AN17" s="1">
        <v>1</v>
      </c>
      <c r="AO17" s="1">
        <v>1</v>
      </c>
      <c r="AP17" s="1">
        <v>1.0050926211056399</v>
      </c>
      <c r="AQ17" s="1">
        <v>1.0052317695256101</v>
      </c>
      <c r="AR17" s="1">
        <v>177.70348914545801</v>
      </c>
      <c r="AS17" s="1">
        <v>3.9976902616959902</v>
      </c>
      <c r="AT17" s="1">
        <v>7425.5015100000001</v>
      </c>
      <c r="AU17" s="1">
        <v>18.566618055555601</v>
      </c>
      <c r="AV17" s="1">
        <v>600</v>
      </c>
      <c r="AW17" s="1">
        <v>0</v>
      </c>
      <c r="AX17" s="1" t="b">
        <v>0</v>
      </c>
      <c r="AY17" s="1">
        <v>20000</v>
      </c>
      <c r="AZ17" s="1">
        <v>10000</v>
      </c>
    </row>
    <row r="18" spans="1:52" s="1" customFormat="1" x14ac:dyDescent="0.4">
      <c r="A18" s="1">
        <v>17</v>
      </c>
      <c r="B18" s="1" t="s">
        <v>55</v>
      </c>
      <c r="C18" s="1" t="s">
        <v>52</v>
      </c>
      <c r="D18" s="2">
        <v>44831</v>
      </c>
      <c r="E18" s="1">
        <f>MONTH(D18)</f>
        <v>9</v>
      </c>
      <c r="F18" s="2" t="str">
        <f>IF(OR(E18=1,E18=2,E18=12),"Winter",IF(E18&lt;6, "Spring",IF(E18&lt;9, "Summer", "Fall")))</f>
        <v>Fall</v>
      </c>
      <c r="G18" s="1">
        <v>12.1749572461338</v>
      </c>
      <c r="H18" s="1">
        <v>0.402679904458981</v>
      </c>
      <c r="I18" s="1">
        <v>12.180427548114899</v>
      </c>
      <c r="J18" s="1">
        <v>20.503157314884501</v>
      </c>
      <c r="K18" s="1">
        <v>0.72563266327991005</v>
      </c>
      <c r="L18" s="1">
        <v>20.495387930944698</v>
      </c>
      <c r="M18" s="1">
        <v>-8.3282000687507001</v>
      </c>
      <c r="N18" s="1">
        <v>0.41460536914131901</v>
      </c>
      <c r="O18" s="1">
        <v>-8.3213186904974297</v>
      </c>
      <c r="P18" s="1">
        <v>0.59393836896583097</v>
      </c>
      <c r="Q18" s="1">
        <v>9.8690400751131092E-3</v>
      </c>
      <c r="R18" s="1">
        <v>0.59401564158909004</v>
      </c>
      <c r="S18" s="1">
        <v>5.57074774174108</v>
      </c>
      <c r="T18" s="1">
        <v>0.197294593464928</v>
      </c>
      <c r="U18" s="1">
        <v>5.5746849434613104</v>
      </c>
      <c r="V18" s="1">
        <v>1.0717699999999999</v>
      </c>
      <c r="W18" s="1">
        <v>0</v>
      </c>
      <c r="X18" s="1">
        <v>1.0717699999999999</v>
      </c>
      <c r="Y18" s="1">
        <v>1.8993435766194999E-3</v>
      </c>
      <c r="Z18" s="3">
        <v>6.2819726961324304E-5</v>
      </c>
      <c r="AA18" s="1">
        <v>1.90019696630457E-3</v>
      </c>
      <c r="AB18" s="1">
        <v>1</v>
      </c>
      <c r="AC18" s="1">
        <v>0</v>
      </c>
      <c r="AD18" s="1">
        <v>1</v>
      </c>
      <c r="AE18" s="1">
        <v>0.925501770271556</v>
      </c>
      <c r="AF18" s="1">
        <v>0.53266666666666695</v>
      </c>
      <c r="AG18" s="1">
        <v>0.48405492174862402</v>
      </c>
      <c r="AH18" s="1">
        <v>2.0175941952141998</v>
      </c>
      <c r="AI18" s="1">
        <v>0.17361111111111099</v>
      </c>
      <c r="AJ18" s="1">
        <v>0.78211447223722697</v>
      </c>
      <c r="AK18" s="1" t="s">
        <v>48</v>
      </c>
      <c r="AL18" s="1">
        <v>1.0016421916471001</v>
      </c>
      <c r="AM18" s="1">
        <v>1.0015590774604799</v>
      </c>
      <c r="AN18" s="1">
        <v>1</v>
      </c>
      <c r="AO18" s="1">
        <v>1</v>
      </c>
      <c r="AP18" s="1">
        <v>1.0030265661462401</v>
      </c>
      <c r="AQ18" s="1">
        <v>1.0016421916471001</v>
      </c>
      <c r="AR18" s="1">
        <v>207.12333512542801</v>
      </c>
      <c r="AS18" s="1">
        <v>3.9247115052772599</v>
      </c>
      <c r="AT18" s="1">
        <v>6410.0868300000002</v>
      </c>
      <c r="AU18" s="1">
        <v>16.944215277777801</v>
      </c>
      <c r="AV18" s="1">
        <v>600</v>
      </c>
      <c r="AW18" s="1">
        <v>0</v>
      </c>
      <c r="AX18" s="1" t="b">
        <v>0</v>
      </c>
      <c r="AY18" s="1">
        <v>20000</v>
      </c>
      <c r="AZ18" s="1">
        <v>10000</v>
      </c>
    </row>
    <row r="19" spans="1:52" s="1" customFormat="1" x14ac:dyDescent="0.4">
      <c r="A19" s="1">
        <v>18</v>
      </c>
      <c r="B19" s="1" t="s">
        <v>55</v>
      </c>
      <c r="C19" s="1" t="s">
        <v>52</v>
      </c>
      <c r="D19" s="2">
        <v>44832</v>
      </c>
      <c r="E19" s="1">
        <f>MONTH(D19)</f>
        <v>9</v>
      </c>
      <c r="F19" s="2" t="str">
        <f>IF(OR(E19=1,E19=2,E19=12),"Winter",IF(E19&lt;6, "Spring",IF(E19&lt;9, "Summer", "Fall")))</f>
        <v>Fall</v>
      </c>
      <c r="G19" s="1">
        <v>13.7787076508467</v>
      </c>
      <c r="H19" s="1">
        <v>0.63417799606820202</v>
      </c>
      <c r="I19" s="1">
        <v>13.759695293682</v>
      </c>
      <c r="J19" s="1">
        <v>24.4543578644993</v>
      </c>
      <c r="K19" s="1">
        <v>1.1655340198905899</v>
      </c>
      <c r="L19" s="1">
        <v>24.431974455031199</v>
      </c>
      <c r="M19" s="1">
        <v>-10.675650213652499</v>
      </c>
      <c r="N19" s="1">
        <v>0.67543605964873998</v>
      </c>
      <c r="O19" s="1">
        <v>-10.652683746384101</v>
      </c>
      <c r="P19" s="1">
        <v>0.56363473438478195</v>
      </c>
      <c r="Q19" s="1">
        <v>1.28148431964777E-2</v>
      </c>
      <c r="R19" s="1">
        <v>0.56361021146799095</v>
      </c>
      <c r="S19" s="1">
        <v>6.3466867268858902</v>
      </c>
      <c r="T19" s="1">
        <v>0.30669935763714901</v>
      </c>
      <c r="U19" s="1">
        <v>6.3389634090840001</v>
      </c>
      <c r="V19" s="1">
        <v>1.0717699999999999</v>
      </c>
      <c r="W19" s="1">
        <v>0</v>
      </c>
      <c r="X19" s="1">
        <v>1.0717699999999999</v>
      </c>
      <c r="Y19" s="1">
        <v>2.6194951612130298E-3</v>
      </c>
      <c r="Z19" s="1">
        <v>1.20564731769045E-4</v>
      </c>
      <c r="AA19" s="1">
        <v>2.6158806874279402E-3</v>
      </c>
      <c r="AB19" s="1">
        <v>1</v>
      </c>
      <c r="AC19" s="1">
        <v>0</v>
      </c>
      <c r="AD19" s="1">
        <v>1</v>
      </c>
      <c r="AE19" s="1">
        <v>0.87190829079994403</v>
      </c>
      <c r="AF19" s="1">
        <v>0.53433333333333299</v>
      </c>
      <c r="AG19" s="1">
        <v>0.68867451021369297</v>
      </c>
      <c r="AH19" s="1">
        <v>1.96740176917843</v>
      </c>
      <c r="AI19" s="1">
        <v>0.16666666666666699</v>
      </c>
      <c r="AJ19" s="1">
        <v>0.81030810618134397</v>
      </c>
      <c r="AK19" s="1" t="s">
        <v>48</v>
      </c>
      <c r="AL19" s="1">
        <v>1.0011119871799301</v>
      </c>
      <c r="AM19" s="1">
        <v>1.0007341752379599</v>
      </c>
      <c r="AN19" s="1">
        <v>1</v>
      </c>
      <c r="AO19" s="1">
        <v>1</v>
      </c>
      <c r="AP19" s="1">
        <v>1.0009334120302</v>
      </c>
      <c r="AQ19" s="1">
        <v>1.0011119871799401</v>
      </c>
      <c r="AR19" s="1">
        <v>308.28188123126802</v>
      </c>
      <c r="AS19" s="1">
        <v>4.1464492501877697</v>
      </c>
      <c r="AT19" s="1">
        <v>5260.0622649999996</v>
      </c>
      <c r="AU19" s="1">
        <v>15.901229166666701</v>
      </c>
      <c r="AV19" s="1">
        <v>600</v>
      </c>
      <c r="AW19" s="1">
        <v>0</v>
      </c>
      <c r="AX19" s="1" t="b">
        <v>0</v>
      </c>
      <c r="AY19" s="1">
        <v>20000</v>
      </c>
      <c r="AZ19" s="1">
        <v>10000</v>
      </c>
    </row>
    <row r="20" spans="1:52" s="1" customFormat="1" x14ac:dyDescent="0.4">
      <c r="A20" s="1">
        <v>19</v>
      </c>
      <c r="B20" s="1" t="s">
        <v>55</v>
      </c>
      <c r="C20" s="1" t="s">
        <v>52</v>
      </c>
      <c r="D20" s="2">
        <v>44833</v>
      </c>
      <c r="E20" s="1">
        <f>MONTH(D20)</f>
        <v>9</v>
      </c>
      <c r="F20" s="2" t="str">
        <f>IF(OR(E20=1,E20=2,E20=12),"Winter",IF(E20&lt;6, "Spring",IF(E20&lt;9, "Summer", "Fall")))</f>
        <v>Fall</v>
      </c>
      <c r="G20" s="1">
        <v>10.0025875946281</v>
      </c>
      <c r="H20" s="1">
        <v>0.42313509328993798</v>
      </c>
      <c r="I20" s="1">
        <v>9.9999917005991001</v>
      </c>
      <c r="J20" s="1">
        <v>16.610846997041399</v>
      </c>
      <c r="K20" s="1">
        <v>0.74614475693482196</v>
      </c>
      <c r="L20" s="1">
        <v>16.619630412225799</v>
      </c>
      <c r="M20" s="1">
        <v>-6.6082594024133003</v>
      </c>
      <c r="N20" s="1">
        <v>0.449896613035769</v>
      </c>
      <c r="O20" s="1">
        <v>-6.6030614560418899</v>
      </c>
      <c r="P20" s="1">
        <v>0.60242046885185097</v>
      </c>
      <c r="Q20" s="1">
        <v>1.4716760102286799E-2</v>
      </c>
      <c r="R20" s="1">
        <v>0.60232592575575405</v>
      </c>
      <c r="S20" s="1">
        <v>4.8324226773487604</v>
      </c>
      <c r="T20" s="1">
        <v>0.22043945862821701</v>
      </c>
      <c r="U20" s="1">
        <v>4.8296690216457003</v>
      </c>
      <c r="V20" s="1">
        <v>1.0717699999999999</v>
      </c>
      <c r="W20" s="1">
        <v>0</v>
      </c>
      <c r="X20" s="1">
        <v>1.0717699999999999</v>
      </c>
      <c r="Y20" s="1">
        <v>1.1666569542867699E-3</v>
      </c>
      <c r="Z20" s="3">
        <v>4.9352579471996298E-5</v>
      </c>
      <c r="AA20" s="1">
        <v>1.1663541808501099E-3</v>
      </c>
      <c r="AB20" s="1">
        <v>1</v>
      </c>
      <c r="AC20" s="1">
        <v>0</v>
      </c>
      <c r="AD20" s="1">
        <v>1</v>
      </c>
      <c r="AE20" s="1">
        <v>0.87264672899377604</v>
      </c>
      <c r="AF20" s="1">
        <v>0.50800000000000001</v>
      </c>
      <c r="AG20" s="1">
        <v>0.68094572496732297</v>
      </c>
      <c r="AH20" s="1">
        <v>2.6604580883240398</v>
      </c>
      <c r="AI20" s="1">
        <v>0.180555555555556</v>
      </c>
      <c r="AJ20" s="1">
        <v>0.67176914628914497</v>
      </c>
      <c r="AK20" s="1" t="s">
        <v>48</v>
      </c>
      <c r="AL20" s="1">
        <v>1.00111740531754</v>
      </c>
      <c r="AM20" s="1">
        <v>1.000587059598</v>
      </c>
      <c r="AN20" s="1">
        <v>1</v>
      </c>
      <c r="AO20" s="1">
        <v>1</v>
      </c>
      <c r="AP20" s="1">
        <v>1.0007907027366301</v>
      </c>
      <c r="AQ20" s="1">
        <v>1.00111740531754</v>
      </c>
      <c r="AR20" s="1">
        <v>304.849489992082</v>
      </c>
      <c r="AS20" s="1">
        <v>4.1174506738914296</v>
      </c>
      <c r="AT20" s="1">
        <v>8573.717885</v>
      </c>
      <c r="AU20" s="1">
        <v>16.1267777777778</v>
      </c>
      <c r="AV20" s="1">
        <v>600</v>
      </c>
      <c r="AW20" s="1">
        <v>0</v>
      </c>
      <c r="AX20" s="1" t="b">
        <v>0</v>
      </c>
      <c r="AY20" s="1">
        <v>20000</v>
      </c>
      <c r="AZ20" s="1">
        <v>10000</v>
      </c>
    </row>
    <row r="21" spans="1:52" s="1" customFormat="1" x14ac:dyDescent="0.4">
      <c r="A21" s="1">
        <v>20</v>
      </c>
      <c r="B21" s="1" t="s">
        <v>55</v>
      </c>
      <c r="C21" s="1" t="s">
        <v>57</v>
      </c>
      <c r="D21" s="2">
        <v>44858</v>
      </c>
      <c r="E21" s="1">
        <f>MONTH(D21)</f>
        <v>10</v>
      </c>
      <c r="F21" s="2" t="str">
        <f>IF(OR(E21=1,E21=2,E21=12),"Winter",IF(E21&lt;6, "Spring",IF(E21&lt;9, "Summer", "Fall")))</f>
        <v>Fall</v>
      </c>
      <c r="G21" s="1">
        <v>4.1399999999999997</v>
      </c>
      <c r="H21" s="1">
        <v>0.27</v>
      </c>
      <c r="I21" s="1">
        <v>4.13</v>
      </c>
      <c r="J21" s="1">
        <v>22.4</v>
      </c>
      <c r="K21" s="1">
        <v>1.08</v>
      </c>
      <c r="L21" s="1">
        <v>22.38</v>
      </c>
      <c r="M21" s="1">
        <v>-18.260000000000002</v>
      </c>
      <c r="N21" s="1">
        <v>0.87</v>
      </c>
      <c r="O21" s="1">
        <v>-18.239999999999998</v>
      </c>
      <c r="P21" s="1">
        <v>0.18</v>
      </c>
      <c r="Q21" s="1">
        <v>0.01</v>
      </c>
      <c r="R21" s="1">
        <v>0.18</v>
      </c>
      <c r="S21" s="1">
        <v>10.220000000000001</v>
      </c>
      <c r="T21" s="1">
        <v>0.48</v>
      </c>
      <c r="U21" s="1">
        <v>10.220000000000001</v>
      </c>
      <c r="V21" s="1">
        <v>1.0717699999999999</v>
      </c>
      <c r="W21" s="1">
        <v>0</v>
      </c>
      <c r="X21" s="1">
        <v>1.0717699999999999</v>
      </c>
      <c r="Y21" s="1">
        <v>1.032095E-3</v>
      </c>
      <c r="Z21" s="3">
        <v>6.7899999999999997E-5</v>
      </c>
      <c r="AA21" s="1">
        <v>1.031543E-3</v>
      </c>
      <c r="AB21" s="1">
        <v>1</v>
      </c>
      <c r="AC21" s="1">
        <v>0</v>
      </c>
      <c r="AD21" s="1">
        <v>1</v>
      </c>
      <c r="AE21" s="1">
        <v>0.9</v>
      </c>
      <c r="AF21" s="1">
        <v>0.53</v>
      </c>
      <c r="AG21" s="1">
        <v>0.24</v>
      </c>
      <c r="AH21" s="1">
        <v>1.1958508189999999</v>
      </c>
      <c r="AI21" s="1">
        <v>0.26388888900000002</v>
      </c>
      <c r="AJ21" s="1">
        <v>0.96146384200000001</v>
      </c>
      <c r="AK21" s="1" t="s">
        <v>48</v>
      </c>
      <c r="AL21" s="1">
        <v>1.000603522</v>
      </c>
      <c r="AM21" s="1">
        <v>1.0016678530000001</v>
      </c>
      <c r="AN21" s="1">
        <v>1</v>
      </c>
      <c r="AO21" s="1">
        <v>1</v>
      </c>
      <c r="AP21" s="1">
        <v>1.0015767040000001</v>
      </c>
      <c r="AQ21" s="1">
        <v>1.000603522</v>
      </c>
      <c r="AR21" s="1">
        <v>7.5015487429999999</v>
      </c>
      <c r="AS21" s="1">
        <v>3.8488706320000001</v>
      </c>
      <c r="AT21" s="1">
        <v>4007.5900649999999</v>
      </c>
      <c r="AU21" s="1">
        <v>14.60790278</v>
      </c>
      <c r="AV21" s="1">
        <v>600</v>
      </c>
      <c r="AW21" s="1">
        <v>0</v>
      </c>
      <c r="AX21" s="1" t="b">
        <v>0</v>
      </c>
      <c r="AY21" s="1">
        <v>20000</v>
      </c>
      <c r="AZ21" s="1">
        <v>10000</v>
      </c>
    </row>
    <row r="22" spans="1:52" s="1" customFormat="1" x14ac:dyDescent="0.4">
      <c r="A22" s="1">
        <v>23</v>
      </c>
      <c r="B22" s="1" t="s">
        <v>55</v>
      </c>
      <c r="C22" s="1" t="s">
        <v>58</v>
      </c>
      <c r="D22" s="2">
        <v>44858</v>
      </c>
      <c r="E22" s="1">
        <f>MONTH(D22)</f>
        <v>10</v>
      </c>
      <c r="F22" s="2" t="str">
        <f>IF(OR(E22=1,E22=2,E22=12),"Winter",IF(E22&lt;6, "Spring",IF(E22&lt;9, "Summer", "Fall")))</f>
        <v>Fall</v>
      </c>
      <c r="G22" s="1">
        <v>2.1</v>
      </c>
      <c r="H22" s="1">
        <v>0.38</v>
      </c>
      <c r="I22" s="1">
        <v>2.09</v>
      </c>
      <c r="J22" s="1">
        <v>6.35</v>
      </c>
      <c r="K22" s="1">
        <v>2.0299999999999998</v>
      </c>
      <c r="L22" s="1">
        <v>6.24</v>
      </c>
      <c r="M22" s="1">
        <v>-4.25</v>
      </c>
      <c r="N22" s="1">
        <v>1.86</v>
      </c>
      <c r="O22" s="1">
        <v>-4.13</v>
      </c>
      <c r="P22" s="1">
        <v>0.36</v>
      </c>
      <c r="Q22" s="1">
        <v>0.11</v>
      </c>
      <c r="R22" s="1">
        <v>0.34</v>
      </c>
      <c r="S22" s="1">
        <v>1.0900000000000001</v>
      </c>
      <c r="T22" s="1">
        <v>0.55000000000000004</v>
      </c>
      <c r="U22" s="1">
        <v>1.05</v>
      </c>
      <c r="V22" s="1">
        <v>1.0717699999999999</v>
      </c>
      <c r="W22" s="1">
        <v>0</v>
      </c>
      <c r="X22" s="1">
        <v>1.0717699999999999</v>
      </c>
      <c r="Y22" s="1">
        <v>2.0437400000000001E-4</v>
      </c>
      <c r="Z22" s="3">
        <v>3.7499999999999997E-5</v>
      </c>
      <c r="AA22" s="1">
        <v>2.0414000000000001E-4</v>
      </c>
      <c r="AB22" s="1">
        <v>1</v>
      </c>
      <c r="AC22" s="1">
        <v>0</v>
      </c>
      <c r="AD22" s="1">
        <v>1</v>
      </c>
      <c r="AE22" s="1">
        <v>0.174333407</v>
      </c>
      <c r="AF22" s="1">
        <v>0.54300000000000004</v>
      </c>
      <c r="AG22" s="1">
        <v>0.76958131200000002</v>
      </c>
      <c r="AH22" s="1">
        <v>1.687687895</v>
      </c>
      <c r="AI22" s="1">
        <v>0.32638888900000002</v>
      </c>
      <c r="AJ22" s="1">
        <v>0.97377993100000004</v>
      </c>
      <c r="AK22" s="1" t="s">
        <v>48</v>
      </c>
      <c r="AL22" s="1">
        <v>1.0044039629999999</v>
      </c>
      <c r="AM22" s="1">
        <v>1.0238805209999999</v>
      </c>
      <c r="AN22" s="1">
        <v>1</v>
      </c>
      <c r="AO22" s="1">
        <v>1</v>
      </c>
      <c r="AP22" s="1">
        <v>1.031878383</v>
      </c>
      <c r="AQ22" s="1">
        <v>1.0044039629999999</v>
      </c>
      <c r="AR22" s="1">
        <v>340.24744750000002</v>
      </c>
      <c r="AS22" s="1">
        <v>4.3727244199999999</v>
      </c>
      <c r="AT22" s="1">
        <v>10251.99885</v>
      </c>
      <c r="AU22" s="1">
        <v>14.942881939999999</v>
      </c>
      <c r="AV22" s="1">
        <v>600</v>
      </c>
      <c r="AW22" s="1">
        <v>0</v>
      </c>
      <c r="AX22" s="1" t="b">
        <v>0</v>
      </c>
      <c r="AY22" s="1">
        <v>20000</v>
      </c>
      <c r="AZ22" s="1">
        <v>10000</v>
      </c>
    </row>
    <row r="23" spans="1:52" s="1" customFormat="1" x14ac:dyDescent="0.4">
      <c r="A23" s="1">
        <v>24</v>
      </c>
      <c r="B23" s="1" t="s">
        <v>55</v>
      </c>
      <c r="C23" s="1" t="s">
        <v>58</v>
      </c>
      <c r="D23" s="2">
        <v>44859</v>
      </c>
      <c r="E23" s="1">
        <f>MONTH(D23)</f>
        <v>10</v>
      </c>
      <c r="F23" s="2" t="str">
        <f>IF(OR(E23=1,E23=2,E23=12),"Winter",IF(E23&lt;6, "Spring",IF(E23&lt;9, "Summer", "Fall")))</f>
        <v>Fall</v>
      </c>
      <c r="G23" s="1">
        <v>2.4300000000000002</v>
      </c>
      <c r="H23" s="1">
        <v>1.8</v>
      </c>
      <c r="I23" s="1">
        <v>2.08</v>
      </c>
      <c r="J23" s="1">
        <v>110.14</v>
      </c>
      <c r="K23" s="1">
        <v>19.350000000000001</v>
      </c>
      <c r="L23" s="1">
        <v>109.84</v>
      </c>
      <c r="M23" s="1">
        <v>-107.71</v>
      </c>
      <c r="N23" s="1">
        <v>19.170000000000002</v>
      </c>
      <c r="O23" s="1">
        <v>-107.34</v>
      </c>
      <c r="P23" s="1">
        <v>0.02</v>
      </c>
      <c r="Q23" s="1">
        <v>0.02</v>
      </c>
      <c r="R23" s="1">
        <v>0.02</v>
      </c>
      <c r="S23" s="1">
        <v>16.45</v>
      </c>
      <c r="T23" s="1">
        <v>2.85</v>
      </c>
      <c r="U23" s="1">
        <v>16.399999999999999</v>
      </c>
      <c r="V23" s="1">
        <v>1.0717699999999999</v>
      </c>
      <c r="W23" s="1">
        <v>0</v>
      </c>
      <c r="X23" s="1">
        <v>1.0717699999999999</v>
      </c>
      <c r="Y23" s="1">
        <v>9.9349799999999999E-4</v>
      </c>
      <c r="Z23" s="1">
        <v>7.3758799999999996E-4</v>
      </c>
      <c r="AA23" s="1">
        <v>8.5272699999999996E-4</v>
      </c>
      <c r="AB23" s="1">
        <v>1</v>
      </c>
      <c r="AC23" s="1">
        <v>0</v>
      </c>
      <c r="AD23" s="1">
        <v>1</v>
      </c>
      <c r="AE23" s="1">
        <v>0.12749823900000001</v>
      </c>
      <c r="AF23" s="1">
        <v>0.49766666700000001</v>
      </c>
      <c r="AG23" s="1">
        <v>2.8892257749999999</v>
      </c>
      <c r="AH23" s="1">
        <v>3.6830455359999998</v>
      </c>
      <c r="AI23" s="1">
        <v>0.47222222200000002</v>
      </c>
      <c r="AJ23" s="1">
        <v>0.97017335299999996</v>
      </c>
      <c r="AK23" s="1" t="s">
        <v>48</v>
      </c>
      <c r="AL23" s="1">
        <v>1.001665</v>
      </c>
      <c r="AM23" s="1">
        <v>1.0036715329999999</v>
      </c>
      <c r="AN23" s="1">
        <v>1</v>
      </c>
      <c r="AO23" s="1">
        <v>1</v>
      </c>
      <c r="AP23" s="1">
        <v>1.003577497</v>
      </c>
      <c r="AQ23" s="1">
        <v>1.001665</v>
      </c>
      <c r="AR23" s="1">
        <v>722.04370789999996</v>
      </c>
      <c r="AS23" s="1">
        <v>9.3760280139999992</v>
      </c>
      <c r="AT23" s="1">
        <v>2443.3514249999998</v>
      </c>
      <c r="AU23" s="1">
        <v>15.36105556</v>
      </c>
      <c r="AV23" s="1">
        <v>600</v>
      </c>
      <c r="AW23" s="1">
        <v>0</v>
      </c>
      <c r="AX23" s="1" t="b">
        <v>0</v>
      </c>
      <c r="AY23" s="1">
        <v>20000</v>
      </c>
      <c r="AZ23" s="1">
        <v>10000</v>
      </c>
    </row>
    <row r="24" spans="1:52" s="1" customFormat="1" x14ac:dyDescent="0.4">
      <c r="A24" s="1">
        <v>21</v>
      </c>
      <c r="B24" s="1" t="s">
        <v>55</v>
      </c>
      <c r="C24" s="1" t="s">
        <v>57</v>
      </c>
      <c r="D24" s="2">
        <v>44859</v>
      </c>
      <c r="E24" s="1">
        <f>MONTH(D24)</f>
        <v>10</v>
      </c>
      <c r="F24" s="2" t="str">
        <f>IF(OR(E24=1,E24=2,E24=12),"Winter",IF(E24&lt;6, "Spring",IF(E24&lt;9, "Summer", "Fall")))</f>
        <v>Fall</v>
      </c>
      <c r="G24" s="1">
        <v>8.06</v>
      </c>
      <c r="H24" s="1">
        <v>0.97</v>
      </c>
      <c r="I24" s="1">
        <v>8</v>
      </c>
      <c r="J24" s="1">
        <v>64.25</v>
      </c>
      <c r="K24" s="1">
        <v>7.54</v>
      </c>
      <c r="L24" s="1">
        <v>63.95</v>
      </c>
      <c r="M24" s="1">
        <v>-56.19</v>
      </c>
      <c r="N24" s="1">
        <v>6.62</v>
      </c>
      <c r="O24" s="1">
        <v>-55.89</v>
      </c>
      <c r="P24" s="1">
        <v>0.13</v>
      </c>
      <c r="Q24" s="1">
        <v>0</v>
      </c>
      <c r="R24" s="1">
        <v>0.13</v>
      </c>
      <c r="S24" s="1">
        <v>28.66</v>
      </c>
      <c r="T24" s="1">
        <v>3.38</v>
      </c>
      <c r="U24" s="1">
        <v>28.5</v>
      </c>
      <c r="V24" s="1">
        <v>1.0717699999999999</v>
      </c>
      <c r="W24" s="1">
        <v>0</v>
      </c>
      <c r="X24" s="1">
        <v>1.0717699999999999</v>
      </c>
      <c r="Y24" s="1">
        <v>2.708004E-3</v>
      </c>
      <c r="Z24" s="1">
        <v>3.2571899999999998E-4</v>
      </c>
      <c r="AA24" s="1">
        <v>2.6872689999999999E-3</v>
      </c>
      <c r="AB24" s="1">
        <v>1</v>
      </c>
      <c r="AC24" s="1">
        <v>0</v>
      </c>
      <c r="AD24" s="1">
        <v>1</v>
      </c>
      <c r="AE24" s="1">
        <v>0.8</v>
      </c>
      <c r="AF24" s="1">
        <v>0.51</v>
      </c>
      <c r="AG24" s="1">
        <v>0.21</v>
      </c>
      <c r="AH24" s="1">
        <v>2.1319324740000001</v>
      </c>
      <c r="AI24" s="1">
        <v>0.3125</v>
      </c>
      <c r="AJ24" s="1">
        <v>0.99654238900000003</v>
      </c>
      <c r="AK24" s="1" t="s">
        <v>48</v>
      </c>
      <c r="AL24" s="1">
        <v>1.0226719500000001</v>
      </c>
      <c r="AM24" s="1">
        <v>1.0267559799999999</v>
      </c>
      <c r="AN24" s="1">
        <v>1</v>
      </c>
      <c r="AO24" s="1">
        <v>1</v>
      </c>
      <c r="AP24" s="1">
        <v>1.027391811</v>
      </c>
      <c r="AQ24" s="1">
        <v>1.0226719500000001</v>
      </c>
      <c r="AR24" s="1">
        <v>-31.86229501</v>
      </c>
      <c r="AS24" s="1">
        <v>4.2094551420000004</v>
      </c>
      <c r="AT24" s="1">
        <v>2977.5154299999999</v>
      </c>
      <c r="AU24" s="1">
        <v>15.388965280000001</v>
      </c>
      <c r="AV24" s="1">
        <v>600</v>
      </c>
      <c r="AW24" s="1">
        <v>0</v>
      </c>
      <c r="AX24" s="1" t="b">
        <v>0</v>
      </c>
      <c r="AY24" s="1">
        <v>20000</v>
      </c>
      <c r="AZ24" s="1">
        <v>10000</v>
      </c>
    </row>
    <row r="25" spans="1:52" s="1" customFormat="1" x14ac:dyDescent="0.4">
      <c r="A25" s="1">
        <v>22</v>
      </c>
      <c r="B25" s="1" t="s">
        <v>55</v>
      </c>
      <c r="C25" s="1" t="s">
        <v>57</v>
      </c>
      <c r="D25" s="2">
        <v>44860</v>
      </c>
      <c r="E25" s="1">
        <f>MONTH(D25)</f>
        <v>10</v>
      </c>
      <c r="F25" s="2" t="str">
        <f>IF(OR(E25=1,E25=2,E25=12),"Winter",IF(E25&lt;6, "Spring",IF(E25&lt;9, "Summer", "Fall")))</f>
        <v>Fall</v>
      </c>
      <c r="G25" s="1">
        <v>7.36</v>
      </c>
      <c r="H25" s="1">
        <v>0.67</v>
      </c>
      <c r="I25" s="1">
        <v>7.34</v>
      </c>
      <c r="J25" s="1">
        <v>37.15</v>
      </c>
      <c r="K25" s="1">
        <v>3.05</v>
      </c>
      <c r="L25" s="1">
        <v>37.020000000000003</v>
      </c>
      <c r="M25" s="1">
        <v>-29.79</v>
      </c>
      <c r="N25" s="1">
        <v>2.4300000000000002</v>
      </c>
      <c r="O25" s="1">
        <v>-29.65</v>
      </c>
      <c r="P25" s="1">
        <v>0.2</v>
      </c>
      <c r="Q25" s="1">
        <v>0.01</v>
      </c>
      <c r="R25" s="1">
        <v>0.2</v>
      </c>
      <c r="S25" s="1">
        <v>18.91</v>
      </c>
      <c r="T25" s="1">
        <v>1.49</v>
      </c>
      <c r="U25" s="1">
        <v>18.84</v>
      </c>
      <c r="V25" s="1">
        <v>1.0717699999999999</v>
      </c>
      <c r="W25" s="1">
        <v>0</v>
      </c>
      <c r="X25" s="1">
        <v>1.0717699999999999</v>
      </c>
      <c r="Y25" s="1">
        <v>2.098857E-3</v>
      </c>
      <c r="Z25" s="1">
        <v>1.9060400000000001E-4</v>
      </c>
      <c r="AA25" s="1">
        <v>2.0933969999999999E-3</v>
      </c>
      <c r="AB25" s="1">
        <v>1</v>
      </c>
      <c r="AC25" s="1">
        <v>0</v>
      </c>
      <c r="AD25" s="1">
        <v>1</v>
      </c>
      <c r="AE25" s="1">
        <v>0.87</v>
      </c>
      <c r="AF25" s="1">
        <v>0.52</v>
      </c>
      <c r="AG25" s="1">
        <v>0.22</v>
      </c>
      <c r="AH25" s="1">
        <v>0.86082605400000001</v>
      </c>
      <c r="AI25" s="1">
        <v>0.20833333300000001</v>
      </c>
      <c r="AJ25" s="1">
        <v>0.98836600699999999</v>
      </c>
      <c r="AK25" s="1" t="s">
        <v>48</v>
      </c>
      <c r="AL25" s="1">
        <v>1.0191794999999999</v>
      </c>
      <c r="AM25" s="1">
        <v>1.022951604</v>
      </c>
      <c r="AN25" s="1">
        <v>1</v>
      </c>
      <c r="AO25" s="1">
        <v>1</v>
      </c>
      <c r="AP25" s="1">
        <v>1.0229345379999999</v>
      </c>
      <c r="AQ25" s="1">
        <v>1.0191794999999999</v>
      </c>
      <c r="AR25" s="1">
        <v>-24.268300499999999</v>
      </c>
      <c r="AS25" s="1">
        <v>4.2256951149999997</v>
      </c>
      <c r="AT25" s="1">
        <v>3508.064535</v>
      </c>
      <c r="AU25" s="1">
        <v>13.188006939999999</v>
      </c>
      <c r="AV25" s="1">
        <v>600</v>
      </c>
      <c r="AW25" s="1">
        <v>0</v>
      </c>
      <c r="AX25" s="1" t="b">
        <v>0</v>
      </c>
      <c r="AY25" s="1">
        <v>20000</v>
      </c>
      <c r="AZ25" s="1">
        <v>10000</v>
      </c>
    </row>
    <row r="26" spans="1:52" s="1" customFormat="1" x14ac:dyDescent="0.4">
      <c r="A26" s="1">
        <v>25</v>
      </c>
      <c r="B26" s="1" t="s">
        <v>55</v>
      </c>
      <c r="C26" s="1" t="s">
        <v>58</v>
      </c>
      <c r="D26" s="2">
        <v>44860</v>
      </c>
      <c r="E26" s="1">
        <f>MONTH(D26)</f>
        <v>10</v>
      </c>
      <c r="F26" s="2" t="str">
        <f>IF(OR(E26=1,E26=2,E26=12),"Winter",IF(E26&lt;6, "Spring",IF(E26&lt;9, "Summer", "Fall")))</f>
        <v>Fall</v>
      </c>
      <c r="G26" s="1">
        <v>2.9</v>
      </c>
      <c r="H26" s="1">
        <v>0.56000000000000005</v>
      </c>
      <c r="I26" s="1">
        <v>2.86</v>
      </c>
      <c r="J26" s="1">
        <v>27.27</v>
      </c>
      <c r="K26" s="1">
        <v>4.78</v>
      </c>
      <c r="L26" s="1">
        <v>27</v>
      </c>
      <c r="M26" s="1">
        <v>-24.37</v>
      </c>
      <c r="N26" s="1">
        <v>4.3499999999999996</v>
      </c>
      <c r="O26" s="1">
        <v>-24.12</v>
      </c>
      <c r="P26" s="1">
        <v>0.11</v>
      </c>
      <c r="Q26" s="1">
        <v>0.01</v>
      </c>
      <c r="R26" s="1">
        <v>0.11</v>
      </c>
      <c r="S26" s="1">
        <v>8.1999999999999993</v>
      </c>
      <c r="T26" s="1">
        <v>1.43</v>
      </c>
      <c r="U26" s="1">
        <v>8.1300000000000008</v>
      </c>
      <c r="V26" s="1">
        <v>1.0717699999999999</v>
      </c>
      <c r="W26" s="1">
        <v>0</v>
      </c>
      <c r="X26" s="1">
        <v>1.0717699999999999</v>
      </c>
      <c r="Y26" s="1">
        <v>9.9467000000000002E-4</v>
      </c>
      <c r="Z26" s="1">
        <v>1.9126399999999999E-4</v>
      </c>
      <c r="AA26" s="1">
        <v>9.8169699999999991E-4</v>
      </c>
      <c r="AB26" s="1">
        <v>1</v>
      </c>
      <c r="AC26" s="1">
        <v>0</v>
      </c>
      <c r="AD26" s="1">
        <v>1</v>
      </c>
      <c r="AE26" s="1">
        <v>0.31392071199999999</v>
      </c>
      <c r="AF26" s="1">
        <v>0.54166666699999999</v>
      </c>
      <c r="AG26" s="1">
        <v>0.54613214799999998</v>
      </c>
      <c r="AH26" s="1">
        <v>1.216246328</v>
      </c>
      <c r="AI26" s="1">
        <v>0.14583333300000001</v>
      </c>
      <c r="AJ26" s="1">
        <v>0.99217253900000002</v>
      </c>
      <c r="AK26" s="1" t="s">
        <v>48</v>
      </c>
      <c r="AL26" s="1">
        <v>1.0273980570000001</v>
      </c>
      <c r="AM26" s="1">
        <v>1.0476114599999999</v>
      </c>
      <c r="AN26" s="1">
        <v>1</v>
      </c>
      <c r="AO26" s="1">
        <v>1</v>
      </c>
      <c r="AP26" s="1">
        <v>1.0477311970000001</v>
      </c>
      <c r="AQ26" s="1">
        <v>1.0273980570000001</v>
      </c>
      <c r="AR26" s="1">
        <v>241.01876490000001</v>
      </c>
      <c r="AS26" s="1">
        <v>3.6048231670000002</v>
      </c>
      <c r="AT26" s="1">
        <v>2915.8038700000002</v>
      </c>
      <c r="AU26" s="1">
        <v>14.12379861</v>
      </c>
      <c r="AV26" s="1">
        <v>600</v>
      </c>
      <c r="AW26" s="1">
        <v>0</v>
      </c>
      <c r="AX26" s="1" t="b">
        <v>0</v>
      </c>
      <c r="AY26" s="1">
        <v>20000</v>
      </c>
      <c r="AZ26" s="1">
        <v>10000</v>
      </c>
    </row>
    <row r="27" spans="1:52" s="1" customFormat="1" x14ac:dyDescent="0.4">
      <c r="A27" s="1">
        <v>26</v>
      </c>
      <c r="B27" s="1" t="s">
        <v>55</v>
      </c>
      <c r="C27" s="1" t="s">
        <v>59</v>
      </c>
      <c r="D27" s="2">
        <v>44874</v>
      </c>
      <c r="E27" s="1">
        <f>MONTH(D27)</f>
        <v>11</v>
      </c>
      <c r="F27" s="2" t="str">
        <f>IF(OR(E27=1,E27=2,E27=12),"Winter",IF(E27&lt;6, "Spring",IF(E27&lt;9, "Summer", "Fall")))</f>
        <v>Fall</v>
      </c>
      <c r="G27" s="1">
        <v>2.63709572064394</v>
      </c>
      <c r="H27" s="1">
        <v>9.3667010765506001E-2</v>
      </c>
      <c r="I27" s="1">
        <v>2.6351336628715401</v>
      </c>
      <c r="J27" s="1">
        <v>17.197968225386099</v>
      </c>
      <c r="K27" s="1">
        <v>0.39135093152994299</v>
      </c>
      <c r="L27" s="1">
        <v>17.196924409603199</v>
      </c>
      <c r="M27" s="1">
        <v>-14.5608725047422</v>
      </c>
      <c r="N27" s="1">
        <v>0.32109411621631501</v>
      </c>
      <c r="O27" s="1">
        <v>-14.556894204529501</v>
      </c>
      <c r="P27" s="1">
        <v>0.15331752321724301</v>
      </c>
      <c r="Q27" s="1">
        <v>3.3708944575414298E-3</v>
      </c>
      <c r="R27" s="1">
        <v>0.15331675253288601</v>
      </c>
      <c r="S27" s="1">
        <v>9.3990328876310905</v>
      </c>
      <c r="T27" s="1">
        <v>0.20674171106701</v>
      </c>
      <c r="U27" s="1">
        <v>9.3974612600491998</v>
      </c>
      <c r="V27" s="1">
        <v>1.0717699999999999</v>
      </c>
      <c r="W27" s="1">
        <v>0</v>
      </c>
      <c r="X27" s="1">
        <v>1.0717699999999999</v>
      </c>
      <c r="Y27" s="1">
        <v>1.2856246048312801E-4</v>
      </c>
      <c r="Z27" s="3">
        <v>4.5664104172800503E-6</v>
      </c>
      <c r="AA27" s="1">
        <v>1.2846680715782201E-4</v>
      </c>
      <c r="AB27" s="1">
        <v>1</v>
      </c>
      <c r="AC27" s="1">
        <v>0</v>
      </c>
      <c r="AD27" s="1">
        <v>1</v>
      </c>
      <c r="AE27" s="1">
        <v>0.95450445295477804</v>
      </c>
      <c r="AF27" s="1">
        <v>0.52833333333333299</v>
      </c>
      <c r="AG27" s="1">
        <v>0.13721534987380299</v>
      </c>
      <c r="AH27" s="1">
        <v>6.7292638192565102</v>
      </c>
      <c r="AI27" s="1">
        <v>0.33333333333333298</v>
      </c>
      <c r="AJ27" s="1">
        <v>0.95828531254845495</v>
      </c>
      <c r="AK27" s="1" t="s">
        <v>48</v>
      </c>
      <c r="AL27" s="1">
        <v>1.00394794034973</v>
      </c>
      <c r="AM27" s="1">
        <v>1.0040760549513701</v>
      </c>
      <c r="AN27" s="1">
        <v>1</v>
      </c>
      <c r="AO27" s="1">
        <v>1</v>
      </c>
      <c r="AP27" s="1">
        <v>1.00422909855576</v>
      </c>
      <c r="AQ27" s="1">
        <v>1.00394794034973</v>
      </c>
      <c r="AR27" s="1">
        <v>-317.17107082858098</v>
      </c>
      <c r="AS27" s="1">
        <v>3.6197168364680299</v>
      </c>
      <c r="AT27" s="1">
        <v>20512.175254999998</v>
      </c>
      <c r="AU27" s="1">
        <v>14.9459027777778</v>
      </c>
      <c r="AV27" s="1">
        <v>300</v>
      </c>
      <c r="AW27" s="1">
        <v>0</v>
      </c>
      <c r="AX27" s="1" t="b">
        <v>0</v>
      </c>
      <c r="AY27" s="1">
        <v>20000</v>
      </c>
      <c r="AZ27" s="1">
        <v>10000</v>
      </c>
    </row>
    <row r="28" spans="1:52" s="1" customFormat="1" x14ac:dyDescent="0.4">
      <c r="A28" s="1">
        <v>27</v>
      </c>
      <c r="B28" s="1" t="s">
        <v>55</v>
      </c>
      <c r="C28" s="1" t="s">
        <v>59</v>
      </c>
      <c r="D28" s="2">
        <v>44875</v>
      </c>
      <c r="E28" s="1">
        <f>MONTH(D28)</f>
        <v>11</v>
      </c>
      <c r="F28" s="2" t="str">
        <f>IF(OR(E28=1,E28=2,E28=12),"Winter",IF(E28&lt;6, "Spring",IF(E28&lt;9, "Summer", "Fall")))</f>
        <v>Fall</v>
      </c>
      <c r="G28" s="1">
        <v>3.1687689776421299</v>
      </c>
      <c r="H28" s="1">
        <v>9.9135180050538105E-2</v>
      </c>
      <c r="I28" s="1">
        <v>3.1660321569421801</v>
      </c>
      <c r="J28" s="1">
        <v>18.592030511550998</v>
      </c>
      <c r="K28" s="1">
        <v>0.384804517331858</v>
      </c>
      <c r="L28" s="1">
        <v>18.582717979086301</v>
      </c>
      <c r="M28" s="1">
        <v>-15.423261533908899</v>
      </c>
      <c r="N28" s="1">
        <v>0.30734481126074997</v>
      </c>
      <c r="O28" s="1">
        <v>-15.4154160705317</v>
      </c>
      <c r="P28" s="1">
        <v>0.17041823825324101</v>
      </c>
      <c r="Q28" s="1">
        <v>3.0972308732029998E-3</v>
      </c>
      <c r="R28" s="1">
        <v>0.17045734964831699</v>
      </c>
      <c r="S28" s="1">
        <v>9.7597948431764401</v>
      </c>
      <c r="T28" s="1">
        <v>0.20141850999972399</v>
      </c>
      <c r="U28" s="1">
        <v>9.7534970401700196</v>
      </c>
      <c r="V28" s="1">
        <v>1.0717699999999999</v>
      </c>
      <c r="W28" s="1">
        <v>0</v>
      </c>
      <c r="X28" s="1">
        <v>1.0717699999999999</v>
      </c>
      <c r="Y28" s="1">
        <v>1.4768915565164199E-4</v>
      </c>
      <c r="Z28" s="3">
        <v>4.6204665409000202E-6</v>
      </c>
      <c r="AA28" s="1">
        <v>1.4756159862833201E-4</v>
      </c>
      <c r="AB28" s="1">
        <v>1</v>
      </c>
      <c r="AC28" s="1">
        <v>0</v>
      </c>
      <c r="AD28" s="1">
        <v>1</v>
      </c>
      <c r="AE28" s="1">
        <v>0.97310982598678097</v>
      </c>
      <c r="AF28" s="1">
        <v>0.52933333333333299</v>
      </c>
      <c r="AG28" s="1">
        <v>0.13325151478038799</v>
      </c>
      <c r="AH28" s="1">
        <v>5.9235534105268099</v>
      </c>
      <c r="AI28" s="1">
        <v>0.3125</v>
      </c>
      <c r="AJ28" s="1">
        <v>0.95629251162286599</v>
      </c>
      <c r="AK28" s="1" t="s">
        <v>48</v>
      </c>
      <c r="AL28" s="1">
        <v>1.0034155942554299</v>
      </c>
      <c r="AM28" s="1">
        <v>1.0042542532966501</v>
      </c>
      <c r="AN28" s="1">
        <v>1</v>
      </c>
      <c r="AO28" s="1">
        <v>1</v>
      </c>
      <c r="AP28" s="1">
        <v>1.00462649487454</v>
      </c>
      <c r="AQ28" s="1">
        <v>1.0034155942554299</v>
      </c>
      <c r="AR28" s="1">
        <v>-333.49332287328201</v>
      </c>
      <c r="AS28" s="1">
        <v>4.04713503404792</v>
      </c>
      <c r="AT28" s="1">
        <v>21455.664525</v>
      </c>
      <c r="AU28" s="1">
        <v>14.3802291666667</v>
      </c>
      <c r="AV28" s="1">
        <v>300</v>
      </c>
      <c r="AW28" s="1">
        <v>0</v>
      </c>
      <c r="AX28" s="1" t="b">
        <v>0</v>
      </c>
      <c r="AY28" s="1">
        <v>20000</v>
      </c>
      <c r="AZ28" s="1">
        <v>10000</v>
      </c>
    </row>
    <row r="29" spans="1:52" s="1" customFormat="1" x14ac:dyDescent="0.4">
      <c r="A29" s="1">
        <v>28</v>
      </c>
      <c r="B29" s="1" t="s">
        <v>55</v>
      </c>
      <c r="C29" s="1" t="s">
        <v>59</v>
      </c>
      <c r="D29" s="2">
        <v>44876</v>
      </c>
      <c r="E29" s="1">
        <f>MONTH(D29)</f>
        <v>11</v>
      </c>
      <c r="F29" s="2" t="str">
        <f>IF(OR(E29=1,E29=2,E29=12),"Winter",IF(E29&lt;6, "Spring",IF(E29&lt;9, "Summer", "Fall")))</f>
        <v>Fall</v>
      </c>
      <c r="G29" s="1">
        <v>1.07071692943071</v>
      </c>
      <c r="H29" s="1">
        <v>5.3210396299315101E-2</v>
      </c>
      <c r="I29" s="1">
        <v>1.07071518490619</v>
      </c>
      <c r="J29" s="1">
        <v>6.8928440538784601</v>
      </c>
      <c r="K29" s="1">
        <v>0.25053837850046601</v>
      </c>
      <c r="L29" s="1">
        <v>6.8944281978078799</v>
      </c>
      <c r="M29" s="1">
        <v>-5.8221271244477499</v>
      </c>
      <c r="N29" s="1">
        <v>0.21336398633492801</v>
      </c>
      <c r="O29" s="1">
        <v>-5.8242405691750596</v>
      </c>
      <c r="P29" s="1">
        <v>0.155331433048777</v>
      </c>
      <c r="Q29" s="1">
        <v>5.0855418215132297E-3</v>
      </c>
      <c r="R29" s="1">
        <v>0.155428177151506</v>
      </c>
      <c r="S29" s="1">
        <v>4.7804093153181899</v>
      </c>
      <c r="T29" s="1">
        <v>0.15218431503298399</v>
      </c>
      <c r="U29" s="1">
        <v>4.7790861831153899</v>
      </c>
      <c r="V29" s="1">
        <v>1.0717699999999999</v>
      </c>
      <c r="W29" s="1">
        <v>0</v>
      </c>
      <c r="X29" s="1">
        <v>1.0717699999999999</v>
      </c>
      <c r="Y29" s="1">
        <v>1.8651490860114599E-4</v>
      </c>
      <c r="Z29" s="3">
        <v>9.2690532199526306E-6</v>
      </c>
      <c r="AA29" s="1">
        <v>1.8651460471146101E-4</v>
      </c>
      <c r="AB29" s="1">
        <v>1</v>
      </c>
      <c r="AC29" s="1">
        <v>0</v>
      </c>
      <c r="AD29" s="1">
        <v>1</v>
      </c>
      <c r="AE29" s="1">
        <v>0.90518686247651703</v>
      </c>
      <c r="AF29" s="1">
        <v>0.51200000000000001</v>
      </c>
      <c r="AG29" s="1">
        <v>0.110286683149926</v>
      </c>
      <c r="AH29" s="1">
        <v>4.2374136740754196</v>
      </c>
      <c r="AI29" s="1">
        <v>0.19791666666666699</v>
      </c>
      <c r="AJ29" s="1">
        <v>0.96687555964425898</v>
      </c>
      <c r="AK29" s="1" t="s">
        <v>48</v>
      </c>
      <c r="AL29" s="1">
        <v>1.00299267448416</v>
      </c>
      <c r="AM29" s="1">
        <v>1.00996470390129</v>
      </c>
      <c r="AN29" s="1">
        <v>1</v>
      </c>
      <c r="AO29" s="1">
        <v>1</v>
      </c>
      <c r="AP29" s="1">
        <v>1.00879542292281</v>
      </c>
      <c r="AQ29" s="1">
        <v>1.0029926744841899</v>
      </c>
      <c r="AR29" s="1">
        <v>-441.90022688703402</v>
      </c>
      <c r="AS29" s="1">
        <v>3.9787962198010498</v>
      </c>
      <c r="AT29" s="1">
        <v>5740.6506399999998</v>
      </c>
      <c r="AU29" s="1">
        <v>15.850503472222201</v>
      </c>
      <c r="AV29" s="1">
        <v>300</v>
      </c>
      <c r="AW29" s="1">
        <v>0</v>
      </c>
      <c r="AX29" s="1" t="b">
        <v>0</v>
      </c>
      <c r="AY29" s="1">
        <v>20000</v>
      </c>
      <c r="AZ29" s="1">
        <v>10000</v>
      </c>
    </row>
    <row r="30" spans="1:52" s="1" customFormat="1" x14ac:dyDescent="0.4">
      <c r="A30" s="1">
        <v>29</v>
      </c>
      <c r="B30" s="1" t="s">
        <v>55</v>
      </c>
      <c r="C30" s="1" t="s">
        <v>59</v>
      </c>
      <c r="D30" s="2">
        <v>44877</v>
      </c>
      <c r="E30" s="1">
        <f>MONTH(D30)</f>
        <v>11</v>
      </c>
      <c r="F30" s="2" t="str">
        <f>IF(OR(E30=1,E30=2,E30=12),"Winter",IF(E30&lt;6, "Spring",IF(E30&lt;9, "Summer", "Fall")))</f>
        <v>Fall</v>
      </c>
      <c r="G30" s="1">
        <v>5.5113189281334503</v>
      </c>
      <c r="H30" s="1">
        <v>0.362038397653831</v>
      </c>
      <c r="I30" s="1">
        <v>5.4879624797404398</v>
      </c>
      <c r="J30" s="1">
        <v>32.918229931883801</v>
      </c>
      <c r="K30" s="1">
        <v>2.2827332025930902</v>
      </c>
      <c r="L30" s="1">
        <v>32.817575189588503</v>
      </c>
      <c r="M30" s="1">
        <v>-27.406911003750398</v>
      </c>
      <c r="N30" s="1">
        <v>1.9392334427533799</v>
      </c>
      <c r="O30" s="1">
        <v>-27.328566795673002</v>
      </c>
      <c r="P30" s="1">
        <v>0.16749957991435699</v>
      </c>
      <c r="Q30" s="1">
        <v>3.3808210575058499E-3</v>
      </c>
      <c r="R30" s="1">
        <v>0.167479845858167</v>
      </c>
      <c r="S30" s="1">
        <v>24.897726164178</v>
      </c>
      <c r="T30" s="1">
        <v>1.6402445571692299</v>
      </c>
      <c r="U30" s="1">
        <v>24.8287445168007</v>
      </c>
      <c r="V30" s="1">
        <v>1.0717699999999999</v>
      </c>
      <c r="W30" s="1">
        <v>0</v>
      </c>
      <c r="X30" s="1">
        <v>1.0717699999999999</v>
      </c>
      <c r="Y30" s="1">
        <v>5.04648384438565E-3</v>
      </c>
      <c r="Z30" s="1">
        <v>3.31503393041E-4</v>
      </c>
      <c r="AA30" s="1">
        <v>5.0250973231165197E-3</v>
      </c>
      <c r="AB30" s="1">
        <v>1</v>
      </c>
      <c r="AC30" s="1">
        <v>0</v>
      </c>
      <c r="AD30" s="1">
        <v>1</v>
      </c>
      <c r="AE30" s="1">
        <v>0.96554561028431196</v>
      </c>
      <c r="AF30" s="1">
        <v>0.50966666666666705</v>
      </c>
      <c r="AG30" s="1">
        <v>0.12154790557131</v>
      </c>
      <c r="AH30" s="1">
        <v>5.6669870148353798</v>
      </c>
      <c r="AI30" s="1">
        <v>0.3125</v>
      </c>
      <c r="AJ30" s="1">
        <v>0.99536689161786895</v>
      </c>
      <c r="AK30" s="1" t="s">
        <v>48</v>
      </c>
      <c r="AL30" s="1">
        <v>1.0213512624096299</v>
      </c>
      <c r="AM30" s="1">
        <v>1.0214326909176601</v>
      </c>
      <c r="AN30" s="1">
        <v>1</v>
      </c>
      <c r="AO30" s="1">
        <v>1</v>
      </c>
      <c r="AP30" s="1">
        <v>1.0215066666396699</v>
      </c>
      <c r="AQ30" s="1">
        <v>1.0213512624096499</v>
      </c>
      <c r="AR30" s="1">
        <v>-386.47717641442</v>
      </c>
      <c r="AS30" s="1">
        <v>3.6920485542865502</v>
      </c>
      <c r="AT30" s="1">
        <v>1092.1106850000001</v>
      </c>
      <c r="AU30" s="1">
        <v>10.5954930555556</v>
      </c>
      <c r="AV30" s="1">
        <v>300</v>
      </c>
      <c r="AW30" s="1">
        <v>0</v>
      </c>
      <c r="AX30" s="1" t="b">
        <v>0</v>
      </c>
      <c r="AY30" s="1">
        <v>20000</v>
      </c>
      <c r="AZ30" s="1">
        <v>10000</v>
      </c>
    </row>
    <row r="31" spans="1:52" s="1" customFormat="1" x14ac:dyDescent="0.4">
      <c r="A31" s="1">
        <v>30</v>
      </c>
      <c r="B31" s="1" t="s">
        <v>55</v>
      </c>
      <c r="C31" s="1" t="s">
        <v>60</v>
      </c>
      <c r="D31" s="2">
        <v>44934</v>
      </c>
      <c r="E31" s="1">
        <f>MONTH(D31)</f>
        <v>1</v>
      </c>
      <c r="F31" s="2" t="str">
        <f>IF(OR(E31=1,E31=2,E31=12),"Winter",IF(E31&lt;6, "Spring",IF(E31&lt;9, "Summer", "Fall")))</f>
        <v>Winter</v>
      </c>
      <c r="G31" s="1">
        <v>6.3255874349578898</v>
      </c>
      <c r="H31" s="1">
        <v>0.20549073038302901</v>
      </c>
      <c r="I31" s="1">
        <v>6.3203892402356496</v>
      </c>
      <c r="J31" s="1">
        <v>18.441890478735299</v>
      </c>
      <c r="K31" s="1">
        <v>0.65054347173320903</v>
      </c>
      <c r="L31" s="1">
        <v>18.413753308267001</v>
      </c>
      <c r="M31" s="1">
        <v>-12.1163030437774</v>
      </c>
      <c r="N31" s="1">
        <v>0.48226936421024502</v>
      </c>
      <c r="O31" s="1">
        <v>-12.094910071297599</v>
      </c>
      <c r="P31" s="1">
        <v>0.34308529790803999</v>
      </c>
      <c r="Q31" s="1">
        <v>5.9709941963676603E-3</v>
      </c>
      <c r="R31" s="1">
        <v>0.34306037308688703</v>
      </c>
      <c r="S31" s="1">
        <v>9.0405248672374601</v>
      </c>
      <c r="T31" s="1">
        <v>0.34823860319743999</v>
      </c>
      <c r="U31" s="1">
        <v>9.0310013148205694</v>
      </c>
      <c r="V31" s="1">
        <v>1.0717699999999999</v>
      </c>
      <c r="W31" s="1">
        <v>0</v>
      </c>
      <c r="X31" s="1">
        <v>1.0717699999999999</v>
      </c>
      <c r="Y31" s="1">
        <v>1.59137774522933E-3</v>
      </c>
      <c r="Z31" s="3">
        <v>5.1696918040411202E-5</v>
      </c>
      <c r="AA31" s="1">
        <v>1.5900699945292801E-3</v>
      </c>
      <c r="AB31" s="1">
        <v>1</v>
      </c>
      <c r="AC31" s="1">
        <v>0</v>
      </c>
      <c r="AD31" s="1">
        <v>1</v>
      </c>
      <c r="AE31" s="1">
        <v>0.87869035275531104</v>
      </c>
      <c r="AF31" s="1">
        <v>0.51333333333333298</v>
      </c>
      <c r="AG31" s="1">
        <v>0.24330948715604001</v>
      </c>
      <c r="AH31" s="1">
        <v>2.03624863813948</v>
      </c>
      <c r="AI31" s="1">
        <v>0.100694444444444</v>
      </c>
      <c r="AJ31" s="1">
        <v>0.94418334479763699</v>
      </c>
      <c r="AK31" s="1" t="s">
        <v>48</v>
      </c>
      <c r="AL31" s="1">
        <v>1.0008616878943899</v>
      </c>
      <c r="AM31" s="1">
        <v>1.0006690477779201</v>
      </c>
      <c r="AN31" s="1">
        <v>1</v>
      </c>
      <c r="AO31" s="1">
        <v>1</v>
      </c>
      <c r="AP31" s="1">
        <v>1.00082499971945</v>
      </c>
      <c r="AQ31" s="1">
        <v>1.0008616878943899</v>
      </c>
      <c r="AR31" s="1">
        <v>12.081246982315699</v>
      </c>
      <c r="AS31" s="1">
        <v>4.00552765154311</v>
      </c>
      <c r="AT31" s="1">
        <v>3974.9125899999999</v>
      </c>
      <c r="AU31" s="1">
        <v>9.5031909722222192</v>
      </c>
      <c r="AV31" s="1">
        <v>300</v>
      </c>
      <c r="AW31" s="1">
        <v>0</v>
      </c>
      <c r="AX31" s="1" t="b">
        <v>0</v>
      </c>
      <c r="AY31" s="1">
        <v>20000</v>
      </c>
      <c r="AZ31" s="1">
        <v>10000</v>
      </c>
    </row>
    <row r="32" spans="1:52" s="1" customFormat="1" x14ac:dyDescent="0.4">
      <c r="A32" s="1">
        <v>31</v>
      </c>
      <c r="B32" s="1" t="s">
        <v>55</v>
      </c>
      <c r="C32" s="1" t="s">
        <v>60</v>
      </c>
      <c r="D32" s="2">
        <v>44935</v>
      </c>
      <c r="E32" s="1">
        <f>MONTH(D32)</f>
        <v>1</v>
      </c>
      <c r="F32" s="2" t="str">
        <f>IF(OR(E32=1,E32=2,E32=12),"Winter",IF(E32&lt;6, "Spring",IF(E32&lt;9, "Summer", "Fall")))</f>
        <v>Winter</v>
      </c>
      <c r="G32" s="1">
        <v>3.56968435568972</v>
      </c>
      <c r="H32" s="1">
        <v>0.140579296618282</v>
      </c>
      <c r="I32" s="1">
        <v>3.5677032288989099</v>
      </c>
      <c r="J32" s="1">
        <v>9.0298373100148108</v>
      </c>
      <c r="K32" s="1">
        <v>0.32749160772252101</v>
      </c>
      <c r="L32" s="1">
        <v>9.0221359763480304</v>
      </c>
      <c r="M32" s="1">
        <v>-5.46015295432509</v>
      </c>
      <c r="N32" s="1">
        <v>0.23633650406308701</v>
      </c>
      <c r="O32" s="1">
        <v>-5.4530524689516202</v>
      </c>
      <c r="P32" s="1">
        <v>0.39540439583967202</v>
      </c>
      <c r="Q32" s="1">
        <v>1.0136641698787601E-2</v>
      </c>
      <c r="R32" s="1">
        <v>0.39539371973475201</v>
      </c>
      <c r="S32" s="1">
        <v>6.2103342216797497</v>
      </c>
      <c r="T32" s="1">
        <v>0.20395184726613899</v>
      </c>
      <c r="U32" s="1">
        <v>6.2076283418793903</v>
      </c>
      <c r="V32" s="1">
        <v>1.0717699999999999</v>
      </c>
      <c r="W32" s="1">
        <v>0</v>
      </c>
      <c r="X32" s="1">
        <v>1.0717699999999999</v>
      </c>
      <c r="Y32" s="1">
        <v>2.4998729193760898E-4</v>
      </c>
      <c r="Z32" s="3">
        <v>9.8448585819874201E-6</v>
      </c>
      <c r="AA32" s="1">
        <v>2.4984855235391602E-4</v>
      </c>
      <c r="AB32" s="1">
        <v>1</v>
      </c>
      <c r="AC32" s="1">
        <v>0</v>
      </c>
      <c r="AD32" s="1">
        <v>1</v>
      </c>
      <c r="AE32" s="1">
        <v>0.84149963395298299</v>
      </c>
      <c r="AF32" s="1">
        <v>0.51566666666666705</v>
      </c>
      <c r="AG32" s="1">
        <v>0.32325635986873003</v>
      </c>
      <c r="AH32" s="1">
        <v>2.9615380640281699</v>
      </c>
      <c r="AI32" s="1">
        <v>0.22916666666666699</v>
      </c>
      <c r="AJ32" s="1">
        <v>0.79524456277199296</v>
      </c>
      <c r="AK32" s="1" t="s">
        <v>48</v>
      </c>
      <c r="AL32" s="1">
        <v>1.0015785522734499</v>
      </c>
      <c r="AM32" s="1">
        <v>1.0032737488947201</v>
      </c>
      <c r="AN32" s="1">
        <v>1</v>
      </c>
      <c r="AO32" s="1">
        <v>1</v>
      </c>
      <c r="AP32" s="1">
        <v>1.00291769467731</v>
      </c>
      <c r="AQ32" s="1">
        <v>1.0015785522734499</v>
      </c>
      <c r="AR32" s="1">
        <v>174.80324424572299</v>
      </c>
      <c r="AS32" s="1">
        <v>3.8058572010913401</v>
      </c>
      <c r="AT32" s="1">
        <v>14279.46328</v>
      </c>
      <c r="AU32" s="1">
        <v>7.8009583333333303</v>
      </c>
      <c r="AV32" s="1">
        <v>300</v>
      </c>
      <c r="AW32" s="1">
        <v>0</v>
      </c>
      <c r="AX32" s="1" t="b">
        <v>0</v>
      </c>
      <c r="AY32" s="1">
        <v>20000</v>
      </c>
      <c r="AZ32" s="1">
        <v>10000</v>
      </c>
    </row>
    <row r="33" spans="1:52" s="1" customFormat="1" x14ac:dyDescent="0.4">
      <c r="A33" s="1">
        <v>32</v>
      </c>
      <c r="B33" s="1" t="s">
        <v>55</v>
      </c>
      <c r="C33" s="1" t="s">
        <v>60</v>
      </c>
      <c r="D33" s="2">
        <v>44936</v>
      </c>
      <c r="E33" s="1">
        <f>MONTH(D33)</f>
        <v>1</v>
      </c>
      <c r="F33" s="2" t="str">
        <f>IF(OR(E33=1,E33=2,E33=12),"Winter",IF(E33&lt;6, "Spring",IF(E33&lt;9, "Summer", "Fall")))</f>
        <v>Winter</v>
      </c>
      <c r="G33" s="1">
        <v>4.1353918852221598</v>
      </c>
      <c r="H33" s="1">
        <v>0.13309462228576799</v>
      </c>
      <c r="I33" s="1">
        <v>4.13586254734179</v>
      </c>
      <c r="J33" s="1">
        <v>9.5128215186185994</v>
      </c>
      <c r="K33" s="1">
        <v>0.27038741083631501</v>
      </c>
      <c r="L33" s="1">
        <v>9.51419844566772</v>
      </c>
      <c r="M33" s="1">
        <v>-5.3774296333964404</v>
      </c>
      <c r="N33" s="1">
        <v>0.182894718510211</v>
      </c>
      <c r="O33" s="1">
        <v>-5.3749801628479998</v>
      </c>
      <c r="P33" s="1">
        <v>0.434751807851186</v>
      </c>
      <c r="Q33" s="1">
        <v>8.5348607388942305E-3</v>
      </c>
      <c r="R33" s="1">
        <v>0.434778003781363</v>
      </c>
      <c r="S33" s="1">
        <v>5.7782737437241698</v>
      </c>
      <c r="T33" s="1">
        <v>0.16658785787035199</v>
      </c>
      <c r="U33" s="1">
        <v>5.7764145032930703</v>
      </c>
      <c r="V33" s="1">
        <v>1.0717699999999999</v>
      </c>
      <c r="W33" s="1">
        <v>0</v>
      </c>
      <c r="X33" s="1">
        <v>1.0717699999999999</v>
      </c>
      <c r="Y33" s="1">
        <v>2.6775726718597103E-4</v>
      </c>
      <c r="Z33" s="3">
        <v>8.6175756323688507E-6</v>
      </c>
      <c r="AA33" s="1">
        <v>2.6778774149322399E-4</v>
      </c>
      <c r="AB33" s="1">
        <v>1</v>
      </c>
      <c r="AC33" s="1">
        <v>0</v>
      </c>
      <c r="AD33" s="1">
        <v>1</v>
      </c>
      <c r="AE33" s="1">
        <v>0.886477980381013</v>
      </c>
      <c r="AF33" s="1">
        <v>0.52100000000000002</v>
      </c>
      <c r="AG33" s="1">
        <v>0.30953084902298</v>
      </c>
      <c r="AH33" s="1">
        <v>3.3010651219480902</v>
      </c>
      <c r="AI33" s="1">
        <v>0.20486111111111099</v>
      </c>
      <c r="AJ33" s="1">
        <v>0.72795848299378596</v>
      </c>
      <c r="AK33" s="1" t="s">
        <v>48</v>
      </c>
      <c r="AL33" s="1">
        <v>1.0026506083428599</v>
      </c>
      <c r="AM33" s="1">
        <v>1.0008501576204301</v>
      </c>
      <c r="AN33" s="1">
        <v>1</v>
      </c>
      <c r="AO33" s="1">
        <v>1</v>
      </c>
      <c r="AP33" s="1">
        <v>1.0024661898239799</v>
      </c>
      <c r="AQ33" s="1">
        <v>1.0026506083428599</v>
      </c>
      <c r="AR33" s="1">
        <v>150.097925727725</v>
      </c>
      <c r="AS33" s="1">
        <v>3.9070293045083302</v>
      </c>
      <c r="AT33" s="1">
        <v>15444.55517</v>
      </c>
      <c r="AU33" s="1">
        <v>7.8290486111111104</v>
      </c>
      <c r="AV33" s="1">
        <v>300</v>
      </c>
      <c r="AW33" s="1">
        <v>0</v>
      </c>
      <c r="AX33" s="1" t="b">
        <v>0</v>
      </c>
      <c r="AY33" s="1">
        <v>20000</v>
      </c>
      <c r="AZ33" s="1">
        <v>10000</v>
      </c>
    </row>
    <row r="34" spans="1:52" s="1" customFormat="1" x14ac:dyDescent="0.4">
      <c r="A34" s="1">
        <v>33</v>
      </c>
      <c r="B34" s="1" t="s">
        <v>55</v>
      </c>
      <c r="C34" s="1" t="s">
        <v>60</v>
      </c>
      <c r="D34" s="2">
        <v>44937</v>
      </c>
      <c r="E34" s="1">
        <f>MONTH(D34)</f>
        <v>1</v>
      </c>
      <c r="F34" s="2" t="str">
        <f>IF(OR(E34=1,E34=2,E34=12),"Winter",IF(E34&lt;6, "Spring",IF(E34&lt;9, "Summer", "Fall")))</f>
        <v>Winter</v>
      </c>
      <c r="G34" s="1">
        <v>8.5040184495904292</v>
      </c>
      <c r="H34" s="1">
        <v>0.18662152977687799</v>
      </c>
      <c r="I34" s="1">
        <v>8.4973545244605795</v>
      </c>
      <c r="J34" s="1">
        <v>15.7427840368214</v>
      </c>
      <c r="K34" s="1">
        <v>0.34349282363746397</v>
      </c>
      <c r="L34" s="1">
        <v>15.7367943365812</v>
      </c>
      <c r="M34" s="1">
        <v>-7.23876558723095</v>
      </c>
      <c r="N34" s="1">
        <v>0.193897222419815</v>
      </c>
      <c r="O34" s="1">
        <v>-7.2366078623047301</v>
      </c>
      <c r="P34" s="1">
        <v>0.54020987305809898</v>
      </c>
      <c r="Q34" s="1">
        <v>5.3175029068136996E-3</v>
      </c>
      <c r="R34" s="1">
        <v>0.54024370584205506</v>
      </c>
      <c r="S34" s="1">
        <v>8.5176400297705293</v>
      </c>
      <c r="T34" s="1">
        <v>0.20216865281350799</v>
      </c>
      <c r="U34" s="1">
        <v>8.5122736300537998</v>
      </c>
      <c r="V34" s="1">
        <v>1.0717699999999999</v>
      </c>
      <c r="W34" s="1">
        <v>0</v>
      </c>
      <c r="X34" s="1">
        <v>1.0717699999999999</v>
      </c>
      <c r="Y34" s="1">
        <v>1.0911352663624E-3</v>
      </c>
      <c r="Z34" s="3">
        <v>2.3945071827996701E-5</v>
      </c>
      <c r="AA34" s="1">
        <v>1.0902802301504401E-3</v>
      </c>
      <c r="AB34" s="1">
        <v>1</v>
      </c>
      <c r="AC34" s="1">
        <v>0</v>
      </c>
      <c r="AD34" s="1">
        <v>1</v>
      </c>
      <c r="AE34" s="1">
        <v>0.94379162045639697</v>
      </c>
      <c r="AF34" s="1">
        <v>0.52466666666666695</v>
      </c>
      <c r="AG34" s="1">
        <v>0.22908340646880801</v>
      </c>
      <c r="AH34" s="1">
        <v>3.66781025510537</v>
      </c>
      <c r="AI34" s="1">
        <v>0.20486111111111099</v>
      </c>
      <c r="AJ34" s="1">
        <v>0.82979035726530903</v>
      </c>
      <c r="AK34" s="1" t="s">
        <v>48</v>
      </c>
      <c r="AL34" s="1">
        <v>1.0007691314743401</v>
      </c>
      <c r="AM34" s="1">
        <v>1.00096013216372</v>
      </c>
      <c r="AN34" s="1">
        <v>1</v>
      </c>
      <c r="AO34" s="1">
        <v>1</v>
      </c>
      <c r="AP34" s="1">
        <v>1.00053421723703</v>
      </c>
      <c r="AQ34" s="1">
        <v>1.0007691314743401</v>
      </c>
      <c r="AR34" s="1">
        <v>-22.4193252632205</v>
      </c>
      <c r="AS34" s="1">
        <v>4.0875638336536904</v>
      </c>
      <c r="AT34" s="1">
        <v>7793.7343899999996</v>
      </c>
      <c r="AU34" s="1">
        <v>10.2119409722222</v>
      </c>
      <c r="AV34" s="1">
        <v>300</v>
      </c>
      <c r="AW34" s="1">
        <v>0</v>
      </c>
      <c r="AX34" s="1" t="b">
        <v>0</v>
      </c>
      <c r="AY34" s="1">
        <v>20000</v>
      </c>
      <c r="AZ34" s="1">
        <v>10000</v>
      </c>
    </row>
    <row r="35" spans="1:52" s="1" customFormat="1" x14ac:dyDescent="0.4">
      <c r="A35" s="1">
        <v>34</v>
      </c>
      <c r="B35" s="1" t="s">
        <v>55</v>
      </c>
      <c r="C35" s="1" t="s">
        <v>60</v>
      </c>
      <c r="D35" s="2">
        <v>44938</v>
      </c>
      <c r="E35" s="1">
        <f>MONTH(D35)</f>
        <v>1</v>
      </c>
      <c r="F35" s="2" t="str">
        <f>IF(OR(E35=1,E35=2,E35=12),"Winter",IF(E35&lt;6, "Spring",IF(E35&lt;9, "Summer", "Fall")))</f>
        <v>Winter</v>
      </c>
      <c r="G35" s="1">
        <v>8.9994633185282709</v>
      </c>
      <c r="H35" s="1">
        <v>0.314415278588423</v>
      </c>
      <c r="I35" s="1">
        <v>9.0037748324446003</v>
      </c>
      <c r="J35" s="1">
        <v>24.324125995566799</v>
      </c>
      <c r="K35" s="1">
        <v>0.871007856833387</v>
      </c>
      <c r="L35" s="1">
        <v>24.303824646340502</v>
      </c>
      <c r="M35" s="1">
        <v>-15.3246626770385</v>
      </c>
      <c r="N35" s="1">
        <v>0.58878706205239895</v>
      </c>
      <c r="O35" s="1">
        <v>-15.316121849018399</v>
      </c>
      <c r="P35" s="1">
        <v>0.37002372106956699</v>
      </c>
      <c r="Q35" s="1">
        <v>4.8092784127297897E-3</v>
      </c>
      <c r="R35" s="1">
        <v>0.37005217648990202</v>
      </c>
      <c r="S35" s="1">
        <v>14.651094926382999</v>
      </c>
      <c r="T35" s="1">
        <v>0.52439692414397998</v>
      </c>
      <c r="U35" s="1">
        <v>14.6411329243263</v>
      </c>
      <c r="V35" s="1">
        <v>1.0717699999999999</v>
      </c>
      <c r="W35" s="1">
        <v>0</v>
      </c>
      <c r="X35" s="1">
        <v>1.0717699999999999</v>
      </c>
      <c r="Y35" s="1">
        <v>1.69893568066047E-3</v>
      </c>
      <c r="Z35" s="3">
        <v>5.9355910061760302E-5</v>
      </c>
      <c r="AA35" s="1">
        <v>1.69974961639985E-3</v>
      </c>
      <c r="AB35" s="1">
        <v>1</v>
      </c>
      <c r="AC35" s="1">
        <v>0</v>
      </c>
      <c r="AD35" s="1">
        <v>1</v>
      </c>
      <c r="AE35" s="1">
        <v>0.89514925941563805</v>
      </c>
      <c r="AF35" s="1">
        <v>0.53233333333333299</v>
      </c>
      <c r="AG35" s="1">
        <v>0.21901483685001499</v>
      </c>
      <c r="AH35" s="1">
        <v>2.5710853008365899</v>
      </c>
      <c r="AI35" s="1">
        <v>0.211805555555556</v>
      </c>
      <c r="AJ35" s="1">
        <v>0.95570826514833895</v>
      </c>
      <c r="AK35" s="1" t="s">
        <v>48</v>
      </c>
      <c r="AL35" s="1">
        <v>1.0022746829463201</v>
      </c>
      <c r="AM35" s="1">
        <v>1.0016843174619301</v>
      </c>
      <c r="AN35" s="1">
        <v>1</v>
      </c>
      <c r="AO35" s="1">
        <v>1</v>
      </c>
      <c r="AP35" s="1">
        <v>1.00161429670851</v>
      </c>
      <c r="AQ35" s="1">
        <v>1.0022746829463201</v>
      </c>
      <c r="AR35" s="1">
        <v>-48.166417582163803</v>
      </c>
      <c r="AS35" s="1">
        <v>4.0792770523765496</v>
      </c>
      <c r="AT35" s="1">
        <v>5297.1183199999996</v>
      </c>
      <c r="AU35" s="1">
        <v>11.429913194444399</v>
      </c>
      <c r="AV35" s="1">
        <v>300</v>
      </c>
      <c r="AW35" s="1">
        <v>0</v>
      </c>
      <c r="AX35" s="1" t="b">
        <v>0</v>
      </c>
      <c r="AY35" s="1">
        <v>20000</v>
      </c>
      <c r="AZ35" s="1">
        <v>10000</v>
      </c>
    </row>
    <row r="36" spans="1:52" s="1" customFormat="1" x14ac:dyDescent="0.4">
      <c r="A36" s="1">
        <v>35</v>
      </c>
      <c r="B36" s="1" t="s">
        <v>55</v>
      </c>
      <c r="C36" s="1" t="s">
        <v>60</v>
      </c>
      <c r="D36" s="2">
        <v>44939</v>
      </c>
      <c r="E36" s="1">
        <f>MONTH(D36)</f>
        <v>1</v>
      </c>
      <c r="F36" s="2" t="str">
        <f>IF(OR(E36=1,E36=2,E36=12),"Winter",IF(E36&lt;6, "Spring",IF(E36&lt;9, "Summer", "Fall")))</f>
        <v>Winter</v>
      </c>
      <c r="G36" s="1">
        <v>5.4113254971044196</v>
      </c>
      <c r="H36" s="1">
        <v>0.15379035225551499</v>
      </c>
      <c r="I36" s="1">
        <v>5.4056776024087103</v>
      </c>
      <c r="J36" s="1">
        <v>19.915154846131699</v>
      </c>
      <c r="K36" s="1">
        <v>0.63684525190699304</v>
      </c>
      <c r="L36" s="1">
        <v>19.902181927265801</v>
      </c>
      <c r="M36" s="1">
        <v>-14.503829349027299</v>
      </c>
      <c r="N36" s="1">
        <v>0.50920089296103099</v>
      </c>
      <c r="O36" s="1">
        <v>-14.493024952509201</v>
      </c>
      <c r="P36" s="1">
        <v>0.27178247384305099</v>
      </c>
      <c r="Q36" s="1">
        <v>4.3294930346193597E-3</v>
      </c>
      <c r="R36" s="1">
        <v>0.27175393783442198</v>
      </c>
      <c r="S36" s="1">
        <v>13.133407599302901</v>
      </c>
      <c r="T36" s="1">
        <v>0.41694174446679</v>
      </c>
      <c r="U36" s="1">
        <v>13.120943079527899</v>
      </c>
      <c r="V36" s="1">
        <v>1.0717699999999999</v>
      </c>
      <c r="W36" s="1">
        <v>0</v>
      </c>
      <c r="X36" s="1">
        <v>1.0717699999999999</v>
      </c>
      <c r="Y36" s="1">
        <v>1.4188620202594301E-3</v>
      </c>
      <c r="Z36" s="3">
        <v>4.0324184899694502E-5</v>
      </c>
      <c r="AA36" s="1">
        <v>1.4173811292499301E-3</v>
      </c>
      <c r="AB36" s="1">
        <v>1</v>
      </c>
      <c r="AC36" s="1">
        <v>0</v>
      </c>
      <c r="AD36" s="1">
        <v>1</v>
      </c>
      <c r="AE36" s="1">
        <v>0.94220095313514596</v>
      </c>
      <c r="AF36" s="1">
        <v>0.51300000000000001</v>
      </c>
      <c r="AG36" s="1">
        <v>0.168210845947659</v>
      </c>
      <c r="AH36" s="1">
        <v>2.6261180474505998</v>
      </c>
      <c r="AI36" s="1">
        <v>0.29166666666666702</v>
      </c>
      <c r="AJ36" s="1">
        <v>0.96342388080998398</v>
      </c>
      <c r="AK36" s="1" t="s">
        <v>48</v>
      </c>
      <c r="AL36" s="1">
        <v>1.0032129157904</v>
      </c>
      <c r="AM36" s="1">
        <v>1.0040112774084899</v>
      </c>
      <c r="AN36" s="1">
        <v>1</v>
      </c>
      <c r="AO36" s="1">
        <v>1</v>
      </c>
      <c r="AP36" s="1">
        <v>1.00519979880618</v>
      </c>
      <c r="AQ36" s="1">
        <v>1.0032129157904</v>
      </c>
      <c r="AR36" s="1">
        <v>-200.000998924073</v>
      </c>
      <c r="AS36" s="1">
        <v>3.8606261330106699</v>
      </c>
      <c r="AT36" s="1">
        <v>3813.8490000000002</v>
      </c>
      <c r="AU36" s="1">
        <v>7.0406701388888902</v>
      </c>
      <c r="AV36" s="1">
        <v>300</v>
      </c>
      <c r="AW36" s="1">
        <v>0</v>
      </c>
      <c r="AX36" s="1" t="b">
        <v>0</v>
      </c>
      <c r="AY36" s="1">
        <v>20000</v>
      </c>
      <c r="AZ36" s="1">
        <v>10000</v>
      </c>
    </row>
    <row r="37" spans="1:52" s="1" customFormat="1" x14ac:dyDescent="0.4">
      <c r="A37" s="1">
        <v>36</v>
      </c>
      <c r="B37" s="1" t="s">
        <v>55</v>
      </c>
      <c r="C37" s="1" t="s">
        <v>61</v>
      </c>
      <c r="D37" s="2">
        <v>44964</v>
      </c>
      <c r="E37" s="1">
        <f>MONTH(D37)</f>
        <v>2</v>
      </c>
      <c r="F37" s="2" t="str">
        <f>IF(OR(E37=1,E37=2,E37=12),"Winter",IF(E37&lt;6, "Spring",IF(E37&lt;9, "Summer", "Fall")))</f>
        <v>Winter</v>
      </c>
      <c r="G37" s="1">
        <v>1.8954127947245101</v>
      </c>
      <c r="H37" s="1">
        <v>0.200430655333763</v>
      </c>
      <c r="I37" s="1">
        <v>1.8944867786583901</v>
      </c>
      <c r="J37" s="1">
        <v>0.68811929819680295</v>
      </c>
      <c r="K37" s="1">
        <v>0.24947469079850601</v>
      </c>
      <c r="L37" s="1">
        <v>0.68110878595487301</v>
      </c>
      <c r="M37" s="1">
        <v>1.2072934965277</v>
      </c>
      <c r="N37" s="1">
        <v>8.37000346443557E-2</v>
      </c>
      <c r="O37" s="1">
        <v>1.2111526820231899</v>
      </c>
      <c r="P37" s="1">
        <v>3.3229074319461902</v>
      </c>
      <c r="Q37" s="1">
        <v>4.8416743240291202</v>
      </c>
      <c r="R37" s="1">
        <v>2.7806840842012202</v>
      </c>
      <c r="S37" s="1">
        <v>3.4735548704395103E-2</v>
      </c>
      <c r="T37" s="1">
        <v>3.2642880154965297E-2</v>
      </c>
      <c r="U37" s="1">
        <v>2.5245203307779501E-2</v>
      </c>
      <c r="V37" s="1">
        <v>1.0717699999999999</v>
      </c>
      <c r="W37" s="1">
        <v>0</v>
      </c>
      <c r="X37" s="1">
        <v>1.0717699999999999</v>
      </c>
      <c r="Y37" s="1">
        <v>1.12224764301432E-4</v>
      </c>
      <c r="Z37" s="3">
        <v>1.1867221280883299E-5</v>
      </c>
      <c r="AA37" s="1">
        <v>1.12169936173729E-4</v>
      </c>
      <c r="AB37" s="1">
        <v>1</v>
      </c>
      <c r="AC37" s="1">
        <v>0</v>
      </c>
      <c r="AD37" s="1">
        <v>1</v>
      </c>
      <c r="AE37" s="1">
        <v>0.63800494395046203</v>
      </c>
      <c r="AF37" s="1">
        <v>0.49366666666666698</v>
      </c>
      <c r="AG37" s="1">
        <v>0.60032793482779101</v>
      </c>
      <c r="AH37" s="1">
        <v>4.2878633997426698</v>
      </c>
      <c r="AI37" s="1">
        <v>0.243055555555556</v>
      </c>
      <c r="AJ37" s="1">
        <v>0.177775631978068</v>
      </c>
      <c r="AK37" s="1" t="s">
        <v>48</v>
      </c>
      <c r="AL37" s="1">
        <v>1.00400257419535</v>
      </c>
      <c r="AM37" s="1">
        <v>1.0006728551847299</v>
      </c>
      <c r="AN37" s="1">
        <v>1</v>
      </c>
      <c r="AO37" s="1">
        <v>1</v>
      </c>
      <c r="AP37" s="1">
        <v>1.00553846672228</v>
      </c>
      <c r="AQ37" s="1">
        <v>1.00400257419535</v>
      </c>
      <c r="AR37" s="1">
        <v>530.391212089139</v>
      </c>
      <c r="AS37" s="1">
        <v>4.7753470601064096</v>
      </c>
      <c r="AT37" s="1">
        <v>16889.434399999998</v>
      </c>
      <c r="AU37" s="1">
        <v>8.7293055555555608</v>
      </c>
      <c r="AV37" s="1">
        <v>300</v>
      </c>
      <c r="AW37" s="1">
        <v>0</v>
      </c>
      <c r="AX37" s="1" t="b">
        <v>0</v>
      </c>
      <c r="AY37" s="1">
        <v>20000</v>
      </c>
      <c r="AZ37" s="1">
        <v>10000</v>
      </c>
    </row>
    <row r="38" spans="1:52" s="1" customFormat="1" x14ac:dyDescent="0.4">
      <c r="A38" s="1">
        <v>37</v>
      </c>
      <c r="B38" s="1" t="s">
        <v>55</v>
      </c>
      <c r="C38" s="1" t="s">
        <v>61</v>
      </c>
      <c r="D38" s="2">
        <v>44965</v>
      </c>
      <c r="E38" s="1">
        <f>MONTH(D38)</f>
        <v>2</v>
      </c>
      <c r="F38" s="2" t="str">
        <f>IF(OR(E38=1,E38=2,E38=12),"Winter",IF(E38&lt;6, "Spring",IF(E38&lt;9, "Summer", "Fall")))</f>
        <v>Winter</v>
      </c>
      <c r="G38" s="1">
        <v>0.269499347747023</v>
      </c>
      <c r="H38" s="1">
        <v>0.27015270970258098</v>
      </c>
      <c r="I38" s="1">
        <v>0.18653476110835601</v>
      </c>
      <c r="J38" s="1">
        <v>64.802239462659998</v>
      </c>
      <c r="K38" s="1">
        <v>8.6307216653456997</v>
      </c>
      <c r="L38" s="1">
        <v>65.972271138946198</v>
      </c>
      <c r="M38" s="1">
        <v>-64.532740114912997</v>
      </c>
      <c r="N38" s="1">
        <v>8.5966335118098094</v>
      </c>
      <c r="O38" s="1">
        <v>-65.6689550246533</v>
      </c>
      <c r="P38" s="1">
        <v>4.1563566547577601E-3</v>
      </c>
      <c r="Q38" s="1">
        <v>4.1193022955380403E-3</v>
      </c>
      <c r="R38" s="1">
        <v>2.94734045612305E-3</v>
      </c>
      <c r="S38" s="1">
        <v>35.100977224567501</v>
      </c>
      <c r="T38" s="1">
        <v>4.1629074200714999</v>
      </c>
      <c r="U38" s="1">
        <v>36.203095510186401</v>
      </c>
      <c r="V38" s="1">
        <v>1.0717699999999999</v>
      </c>
      <c r="W38" s="1">
        <v>0</v>
      </c>
      <c r="X38" s="1">
        <v>1.0717699999999999</v>
      </c>
      <c r="Y38" s="3">
        <v>2.8652125594845999E-5</v>
      </c>
      <c r="Z38" s="3">
        <v>2.87215885043708E-5</v>
      </c>
      <c r="AA38" s="3">
        <v>1.9831652461356401E-5</v>
      </c>
      <c r="AB38" s="1">
        <v>1</v>
      </c>
      <c r="AC38" s="1">
        <v>0</v>
      </c>
      <c r="AD38" s="1">
        <v>1</v>
      </c>
      <c r="AE38" s="1">
        <v>2.8586035298467601E-2</v>
      </c>
      <c r="AF38" s="1">
        <v>0.51866666666666705</v>
      </c>
      <c r="AG38" s="1">
        <v>1.83888207267542</v>
      </c>
      <c r="AH38" s="1">
        <v>6.4411797872704604</v>
      </c>
      <c r="AI38" s="1">
        <v>0.59027777777777801</v>
      </c>
      <c r="AJ38" s="1">
        <v>0.88878197997382902</v>
      </c>
      <c r="AK38" s="1" t="s">
        <v>48</v>
      </c>
      <c r="AL38" s="1">
        <v>1.0007976776699301</v>
      </c>
      <c r="AM38" s="1">
        <v>1.00280055034296</v>
      </c>
      <c r="AN38" s="1">
        <v>1</v>
      </c>
      <c r="AO38" s="1">
        <v>1</v>
      </c>
      <c r="AP38" s="1">
        <v>1.00203235181929</v>
      </c>
      <c r="AQ38" s="1">
        <v>1.0007976776699301</v>
      </c>
      <c r="AR38" s="1">
        <v>1172.01326792694</v>
      </c>
      <c r="AS38" s="1">
        <v>4.8722694369988</v>
      </c>
      <c r="AT38" s="1">
        <v>9405.9111549999998</v>
      </c>
      <c r="AU38" s="1">
        <v>10.459444444444401</v>
      </c>
      <c r="AV38" s="1">
        <v>300</v>
      </c>
      <c r="AW38" s="1">
        <v>0</v>
      </c>
      <c r="AX38" s="1" t="b">
        <v>0</v>
      </c>
      <c r="AY38" s="1">
        <v>20000</v>
      </c>
      <c r="AZ38" s="1">
        <v>10000</v>
      </c>
    </row>
    <row r="39" spans="1:52" s="1" customFormat="1" x14ac:dyDescent="0.4">
      <c r="A39" s="1">
        <v>38</v>
      </c>
      <c r="B39" s="1" t="s">
        <v>55</v>
      </c>
      <c r="C39" s="1" t="s">
        <v>61</v>
      </c>
      <c r="D39" s="2">
        <v>44966</v>
      </c>
      <c r="E39" s="1">
        <f>MONTH(D39)</f>
        <v>2</v>
      </c>
      <c r="F39" s="2" t="str">
        <f>IF(OR(E39=1,E39=2,E39=12),"Winter",IF(E39&lt;6, "Spring",IF(E39&lt;9, "Summer", "Fall")))</f>
        <v>Winter</v>
      </c>
      <c r="G39" s="1">
        <v>3.28712812968871</v>
      </c>
      <c r="H39" s="1">
        <v>0.131946970695831</v>
      </c>
      <c r="I39" s="1">
        <v>3.2855191674798898</v>
      </c>
      <c r="J39" s="1">
        <v>4.4700947671422604</v>
      </c>
      <c r="K39" s="1">
        <v>0.258202871427612</v>
      </c>
      <c r="L39" s="1">
        <v>4.4347927583015299</v>
      </c>
      <c r="M39" s="1">
        <v>-1.1829666374535499</v>
      </c>
      <c r="N39" s="1">
        <v>0.19698243641315999</v>
      </c>
      <c r="O39" s="1">
        <v>-1.13481427760922</v>
      </c>
      <c r="P39" s="1">
        <v>0.73660653544899501</v>
      </c>
      <c r="Q39" s="1">
        <v>3.02752000578543E-2</v>
      </c>
      <c r="R39" s="1">
        <v>0.74314135373354595</v>
      </c>
      <c r="S39" s="1">
        <v>0.16781548985178599</v>
      </c>
      <c r="T39" s="1">
        <v>0.14881958642939999</v>
      </c>
      <c r="U39" s="1">
        <v>0.12539968230256399</v>
      </c>
      <c r="V39" s="1">
        <v>1.0717699999999999</v>
      </c>
      <c r="W39" s="1">
        <v>0</v>
      </c>
      <c r="X39" s="1">
        <v>1.0717699999999999</v>
      </c>
      <c r="Y39" s="1">
        <v>1.91255898868353E-3</v>
      </c>
      <c r="Z39" s="3">
        <v>7.6771076416108901E-5</v>
      </c>
      <c r="AA39" s="1">
        <v>1.9116228416842301E-3</v>
      </c>
      <c r="AB39" s="1">
        <v>1</v>
      </c>
      <c r="AC39" s="1">
        <v>0</v>
      </c>
      <c r="AD39" s="1">
        <v>1</v>
      </c>
      <c r="AE39" s="1">
        <v>0.52294340813653695</v>
      </c>
      <c r="AF39" s="1">
        <v>0.52</v>
      </c>
      <c r="AG39" s="1">
        <v>0.41825253908277199</v>
      </c>
      <c r="AH39" s="1">
        <v>3.7923079393740702</v>
      </c>
      <c r="AI39" s="1">
        <v>0.28125</v>
      </c>
      <c r="AJ39" s="1">
        <v>0.80246910131168203</v>
      </c>
      <c r="AK39" s="1" t="s">
        <v>48</v>
      </c>
      <c r="AL39" s="1">
        <v>1.0009486366267299</v>
      </c>
      <c r="AM39" s="1">
        <v>1.00262909125553</v>
      </c>
      <c r="AN39" s="1">
        <v>1</v>
      </c>
      <c r="AO39" s="1">
        <v>1</v>
      </c>
      <c r="AP39" s="1">
        <v>1.0048258356131201</v>
      </c>
      <c r="AQ39" s="1">
        <v>1.0009486366267299</v>
      </c>
      <c r="AR39" s="1">
        <v>323.380009773702</v>
      </c>
      <c r="AS39" s="1">
        <v>5.0321867646518097</v>
      </c>
      <c r="AT39" s="1">
        <v>1718.7067950000001</v>
      </c>
      <c r="AU39" s="1">
        <v>11.2770833333333</v>
      </c>
      <c r="AV39" s="1">
        <v>300</v>
      </c>
      <c r="AW39" s="1">
        <v>0</v>
      </c>
      <c r="AX39" s="1" t="b">
        <v>0</v>
      </c>
      <c r="AY39" s="1">
        <v>20000</v>
      </c>
      <c r="AZ39" s="1">
        <v>10000</v>
      </c>
    </row>
    <row r="40" spans="1:52" s="1" customFormat="1" x14ac:dyDescent="0.4">
      <c r="A40" s="1">
        <v>39</v>
      </c>
      <c r="B40" s="1" t="s">
        <v>55</v>
      </c>
      <c r="C40" s="1" t="s">
        <v>61</v>
      </c>
      <c r="D40" s="2">
        <v>44967</v>
      </c>
      <c r="E40" s="1">
        <f>MONTH(D40)</f>
        <v>2</v>
      </c>
      <c r="F40" s="2" t="str">
        <f>IF(OR(E40=1,E40=2,E40=12),"Winter",IF(E40&lt;6, "Spring",IF(E40&lt;9, "Summer", "Fall")))</f>
        <v>Winter</v>
      </c>
      <c r="G40" s="1">
        <v>1.20014836626146</v>
      </c>
      <c r="H40" s="1">
        <v>9.6520510955301106E-2</v>
      </c>
      <c r="I40" s="1">
        <v>1.19739179971711</v>
      </c>
      <c r="J40" s="1">
        <v>0.247112862863443</v>
      </c>
      <c r="K40" s="1">
        <v>0.125865972330405</v>
      </c>
      <c r="L40" s="1">
        <v>0.23933231958505999</v>
      </c>
      <c r="M40" s="1">
        <v>0.95303550339802001</v>
      </c>
      <c r="N40" s="1">
        <v>6.3321326565889693E-2</v>
      </c>
      <c r="O40" s="1">
        <v>0.96281801000424005</v>
      </c>
      <c r="P40" s="1">
        <v>12.0549552871861</v>
      </c>
      <c r="Q40" s="1">
        <v>120.15730512717499</v>
      </c>
      <c r="R40" s="1">
        <v>5.0462934597956703</v>
      </c>
      <c r="S40" s="1">
        <v>2.7179707082399002E-2</v>
      </c>
      <c r="T40" s="1">
        <v>2.7108407293255098E-2</v>
      </c>
      <c r="U40" s="1">
        <v>1.8500901014127699E-2</v>
      </c>
      <c r="V40" s="1">
        <v>1.0717699999999999</v>
      </c>
      <c r="W40" s="1">
        <v>0</v>
      </c>
      <c r="X40" s="1">
        <v>1.0717699999999999</v>
      </c>
      <c r="Y40" s="3">
        <v>7.0409842125384694E-5</v>
      </c>
      <c r="Z40" s="3">
        <v>5.6626281627113799E-6</v>
      </c>
      <c r="AA40" s="3">
        <v>7.0248120941027506E-5</v>
      </c>
      <c r="AB40" s="1">
        <v>1</v>
      </c>
      <c r="AC40" s="1">
        <v>0</v>
      </c>
      <c r="AD40" s="1">
        <v>1</v>
      </c>
      <c r="AE40" s="1">
        <v>0.68665595882550401</v>
      </c>
      <c r="AF40" s="1">
        <v>0.42866666666666697</v>
      </c>
      <c r="AG40" s="1">
        <v>0.33426853637158499</v>
      </c>
      <c r="AH40" s="1">
        <v>1.4899883612959901</v>
      </c>
      <c r="AI40" s="1">
        <v>0.20486111111111099</v>
      </c>
      <c r="AJ40" s="1">
        <v>0.427890360490776</v>
      </c>
      <c r="AK40" s="1" t="s">
        <v>48</v>
      </c>
      <c r="AL40" s="1">
        <v>1.00108812667943</v>
      </c>
      <c r="AM40" s="1">
        <v>1.00246483931305</v>
      </c>
      <c r="AN40" s="1">
        <v>1</v>
      </c>
      <c r="AO40" s="1">
        <v>1</v>
      </c>
      <c r="AP40" s="1">
        <v>1.00232671748737</v>
      </c>
      <c r="AQ40" s="1">
        <v>1.00108812667943</v>
      </c>
      <c r="AR40" s="1">
        <v>194.47010687642799</v>
      </c>
      <c r="AS40" s="1">
        <v>5.1394381341275004</v>
      </c>
      <c r="AT40" s="1">
        <v>17045.179055000001</v>
      </c>
      <c r="AU40" s="1">
        <v>10.073437500000001</v>
      </c>
      <c r="AV40" s="1">
        <v>300</v>
      </c>
      <c r="AW40" s="1">
        <v>0</v>
      </c>
      <c r="AX40" s="1" t="b">
        <v>0</v>
      </c>
      <c r="AY40" s="1">
        <v>20000</v>
      </c>
      <c r="AZ40" s="1">
        <v>10000</v>
      </c>
    </row>
    <row r="41" spans="1:52" s="1" customFormat="1" x14ac:dyDescent="0.4">
      <c r="A41" s="1">
        <v>40</v>
      </c>
      <c r="B41" s="1" t="s">
        <v>55</v>
      </c>
      <c r="C41" s="1" t="s">
        <v>61</v>
      </c>
      <c r="D41" s="2">
        <v>44968</v>
      </c>
      <c r="E41" s="1">
        <f>MONTH(D41)</f>
        <v>2</v>
      </c>
      <c r="F41" s="2" t="str">
        <f>IF(OR(E41=1,E41=2,E41=12),"Winter",IF(E41&lt;6, "Spring",IF(E41&lt;9, "Summer", "Fall")))</f>
        <v>Winter</v>
      </c>
      <c r="G41" s="1">
        <v>1.6849573546019001</v>
      </c>
      <c r="H41" s="1">
        <v>0.17947647573308301</v>
      </c>
      <c r="I41" s="1">
        <v>1.6664249406740099</v>
      </c>
      <c r="J41" s="1">
        <v>0.33887254583760601</v>
      </c>
      <c r="K41" s="1">
        <v>0.21285437905725499</v>
      </c>
      <c r="L41" s="1">
        <v>0.316072186227908</v>
      </c>
      <c r="M41" s="1">
        <v>1.34608480876429</v>
      </c>
      <c r="N41" s="1">
        <v>9.0289632658668198E-2</v>
      </c>
      <c r="O41" s="1">
        <v>1.35413261343506</v>
      </c>
      <c r="P41" s="1">
        <v>19.752263367280499</v>
      </c>
      <c r="Q41" s="1">
        <v>185.62921545444701</v>
      </c>
      <c r="R41" s="1">
        <v>5.3182979528877796</v>
      </c>
      <c r="S41" s="1">
        <v>2.3770313164906E-2</v>
      </c>
      <c r="T41" s="1">
        <v>2.3261046404661E-2</v>
      </c>
      <c r="U41" s="1">
        <v>1.6895274586320098E-2</v>
      </c>
      <c r="V41" s="1">
        <v>1.0717699999999999</v>
      </c>
      <c r="W41" s="1">
        <v>0</v>
      </c>
      <c r="X41" s="1">
        <v>1.0717699999999999</v>
      </c>
      <c r="Y41" s="3">
        <v>9.8941254518344795E-5</v>
      </c>
      <c r="Z41" s="3">
        <v>1.05389181613787E-5</v>
      </c>
      <c r="AA41" s="3">
        <v>9.7853025027983497E-5</v>
      </c>
      <c r="AB41" s="1">
        <v>1</v>
      </c>
      <c r="AC41" s="1">
        <v>0</v>
      </c>
      <c r="AD41" s="1">
        <v>1</v>
      </c>
      <c r="AE41" s="1">
        <v>0.58414579060135896</v>
      </c>
      <c r="AF41" s="1">
        <v>0.50666666666666704</v>
      </c>
      <c r="AG41" s="1">
        <v>0.71197532564547505</v>
      </c>
      <c r="AH41" s="1">
        <v>2.0569634859310399</v>
      </c>
      <c r="AI41" s="1">
        <v>0.243055555555556</v>
      </c>
      <c r="AJ41" s="1">
        <v>0.19353543502529499</v>
      </c>
      <c r="AK41" s="1" t="s">
        <v>48</v>
      </c>
      <c r="AL41" s="1">
        <v>1.0012536730774699</v>
      </c>
      <c r="AM41" s="1">
        <v>1.0007522366895101</v>
      </c>
      <c r="AN41" s="1">
        <v>1</v>
      </c>
      <c r="AO41" s="1">
        <v>1</v>
      </c>
      <c r="AP41" s="1">
        <v>1.0014032735262699</v>
      </c>
      <c r="AQ41" s="1">
        <v>1.0012536730774699</v>
      </c>
      <c r="AR41" s="1">
        <v>627.96750494585206</v>
      </c>
      <c r="AS41" s="1">
        <v>4.9057603010749498</v>
      </c>
      <c r="AT41" s="1">
        <v>17029.876595000002</v>
      </c>
      <c r="AU41" s="1">
        <v>9.3583680555555606</v>
      </c>
      <c r="AV41" s="1">
        <v>300</v>
      </c>
      <c r="AW41" s="1">
        <v>0</v>
      </c>
      <c r="AX41" s="1" t="b">
        <v>0</v>
      </c>
      <c r="AY41" s="1">
        <v>20000</v>
      </c>
      <c r="AZ41" s="1">
        <v>10000</v>
      </c>
    </row>
    <row r="42" spans="1:52" s="1" customFormat="1" x14ac:dyDescent="0.4">
      <c r="A42" s="1">
        <v>41</v>
      </c>
      <c r="B42" s="1" t="s">
        <v>55</v>
      </c>
      <c r="C42" s="1" t="s">
        <v>61</v>
      </c>
      <c r="D42" s="2">
        <v>44969</v>
      </c>
      <c r="E42" s="1">
        <f>MONTH(D42)</f>
        <v>2</v>
      </c>
      <c r="F42" s="2" t="str">
        <f>IF(OR(E42=1,E42=2,E42=12),"Winter",IF(E42&lt;6, "Spring",IF(E42&lt;9, "Summer", "Fall")))</f>
        <v>Winter</v>
      </c>
      <c r="G42" s="1">
        <v>0.51704943362223399</v>
      </c>
      <c r="H42" s="1">
        <v>0.489583255249322</v>
      </c>
      <c r="I42" s="1">
        <v>0.37235684082141801</v>
      </c>
      <c r="J42" s="1">
        <v>78.0403965103812</v>
      </c>
      <c r="K42" s="1">
        <v>6.9296979295149903</v>
      </c>
      <c r="L42" s="1">
        <v>78.902326013986894</v>
      </c>
      <c r="M42" s="1">
        <v>-77.523347076758895</v>
      </c>
      <c r="N42" s="1">
        <v>6.8952755639976298</v>
      </c>
      <c r="O42" s="1">
        <v>-78.430483084995998</v>
      </c>
      <c r="P42" s="1">
        <v>6.6211694791367699E-3</v>
      </c>
      <c r="Q42" s="1">
        <v>6.2252244988806396E-3</v>
      </c>
      <c r="R42" s="1">
        <v>4.8014773709720198E-3</v>
      </c>
      <c r="S42" s="1">
        <v>36.972392908959897</v>
      </c>
      <c r="T42" s="1">
        <v>2.7357110482383402</v>
      </c>
      <c r="U42" s="1">
        <v>37.719035078885199</v>
      </c>
      <c r="V42" s="1">
        <v>1.0717699999999999</v>
      </c>
      <c r="W42" s="1">
        <v>0</v>
      </c>
      <c r="X42" s="1">
        <v>1.0717699999999999</v>
      </c>
      <c r="Y42" s="3">
        <v>2.27424707581114E-5</v>
      </c>
      <c r="Z42" s="3">
        <v>2.15343681708849E-5</v>
      </c>
      <c r="AA42" s="3">
        <v>1.6378152674181099E-5</v>
      </c>
      <c r="AB42" s="1">
        <v>1</v>
      </c>
      <c r="AC42" s="1">
        <v>0</v>
      </c>
      <c r="AD42" s="1">
        <v>1</v>
      </c>
      <c r="AE42" s="1">
        <v>4.6242984392656498E-2</v>
      </c>
      <c r="AF42" s="1">
        <v>0.53700000000000003</v>
      </c>
      <c r="AG42" s="1">
        <v>1.5905044382309901</v>
      </c>
      <c r="AH42" s="1">
        <v>5.03193284978272</v>
      </c>
      <c r="AI42" s="1">
        <v>0.54166666666666696</v>
      </c>
      <c r="AJ42" s="1">
        <v>0.85609182394813499</v>
      </c>
      <c r="AK42" s="1" t="s">
        <v>48</v>
      </c>
      <c r="AL42" s="1">
        <v>1.0026102537570001</v>
      </c>
      <c r="AM42" s="1">
        <v>1.0011520828015601</v>
      </c>
      <c r="AN42" s="1">
        <v>1</v>
      </c>
      <c r="AO42" s="1">
        <v>1</v>
      </c>
      <c r="AP42" s="1">
        <v>1.00148858739017</v>
      </c>
      <c r="AQ42" s="1">
        <v>1.0026102537570001</v>
      </c>
      <c r="AR42" s="1">
        <v>1088.98637186672</v>
      </c>
      <c r="AS42" s="1">
        <v>5.1270810127716597</v>
      </c>
      <c r="AT42" s="1">
        <v>22734.9719</v>
      </c>
      <c r="AU42" s="1">
        <v>9.3441319444444506</v>
      </c>
      <c r="AV42" s="1">
        <v>300</v>
      </c>
      <c r="AW42" s="1">
        <v>0</v>
      </c>
      <c r="AX42" s="1" t="b">
        <v>0</v>
      </c>
      <c r="AY42" s="1">
        <v>20000</v>
      </c>
      <c r="AZ42" s="1">
        <v>10000</v>
      </c>
    </row>
    <row r="43" spans="1:52" s="1" customFormat="1" x14ac:dyDescent="0.4">
      <c r="A43" s="1">
        <v>48</v>
      </c>
      <c r="B43" s="1" t="s">
        <v>55</v>
      </c>
      <c r="C43" s="1" t="s">
        <v>62</v>
      </c>
      <c r="D43" s="2">
        <v>45063</v>
      </c>
      <c r="E43" s="1">
        <f>MONTH(D43)</f>
        <v>5</v>
      </c>
      <c r="F43" s="2" t="str">
        <f>IF(OR(E43=1,E43=2,E43=12),"Winter",IF(E43&lt;6, "Spring",IF(E43&lt;9, "Summer", "Fall")))</f>
        <v>Spring</v>
      </c>
      <c r="G43" s="1">
        <v>5.3135035751536996</v>
      </c>
      <c r="H43" s="1">
        <v>0.68884306877532997</v>
      </c>
      <c r="I43" s="1">
        <v>5.2752569073136897</v>
      </c>
      <c r="J43" s="1">
        <v>43.026259902414502</v>
      </c>
      <c r="K43" s="1">
        <v>5.5918656239677302</v>
      </c>
      <c r="L43" s="1">
        <v>42.447307078021602</v>
      </c>
      <c r="M43" s="1">
        <v>-37.712756327260799</v>
      </c>
      <c r="N43" s="1">
        <v>5.0479774255000196</v>
      </c>
      <c r="O43" s="1">
        <v>-37.202962264420698</v>
      </c>
      <c r="P43" s="1">
        <v>0.123876908287804</v>
      </c>
      <c r="Q43" s="1">
        <v>9.7928878712493991E-3</v>
      </c>
      <c r="R43" s="1">
        <v>0.123838871990459</v>
      </c>
      <c r="S43" s="1">
        <v>12.127997896904599</v>
      </c>
      <c r="T43" s="1">
        <v>1.6448765243017001</v>
      </c>
      <c r="U43" s="1">
        <v>11.9878577986963</v>
      </c>
      <c r="V43" s="1">
        <v>1.0717699999999999</v>
      </c>
      <c r="W43" s="1">
        <v>0</v>
      </c>
      <c r="X43" s="1">
        <v>1.0717699999999999</v>
      </c>
      <c r="Y43" s="1">
        <v>5.4995319244287898E-3</v>
      </c>
      <c r="Z43" s="1">
        <v>7.1295980026546695E-4</v>
      </c>
      <c r="AA43" s="1">
        <v>5.4599462221112498E-3</v>
      </c>
      <c r="AB43" s="1">
        <v>1</v>
      </c>
      <c r="AC43" s="1">
        <v>0</v>
      </c>
      <c r="AD43" s="1">
        <v>1</v>
      </c>
      <c r="AE43" s="1">
        <v>0.56649822002078098</v>
      </c>
      <c r="AF43" s="1">
        <v>0.52600000000000002</v>
      </c>
      <c r="AG43" s="1">
        <v>0.48381350106924298</v>
      </c>
      <c r="AH43" s="1">
        <v>0.97368177830830305</v>
      </c>
      <c r="AI43" s="1">
        <v>9.7222222222222196E-2</v>
      </c>
      <c r="AJ43" s="1">
        <v>0.99195704307348198</v>
      </c>
      <c r="AK43" s="1" t="s">
        <v>48</v>
      </c>
      <c r="AL43" s="1">
        <v>1.02698426338793</v>
      </c>
      <c r="AM43" s="1">
        <v>1.0481926592500499</v>
      </c>
      <c r="AN43" s="1">
        <v>1</v>
      </c>
      <c r="AO43" s="1">
        <v>1</v>
      </c>
      <c r="AP43" s="1">
        <v>1.04865128530229</v>
      </c>
      <c r="AQ43" s="1">
        <v>1.02698426338793</v>
      </c>
      <c r="AR43" s="1">
        <v>207.798687106605</v>
      </c>
      <c r="AS43" s="1">
        <v>4.4113899219639103</v>
      </c>
      <c r="AT43" s="1">
        <v>966.17378499999995</v>
      </c>
      <c r="AU43" s="1">
        <v>19.454569444444399</v>
      </c>
      <c r="AV43" s="1">
        <v>600</v>
      </c>
      <c r="AW43" s="1">
        <v>0</v>
      </c>
      <c r="AX43" s="1" t="b">
        <v>0</v>
      </c>
      <c r="AY43" s="1">
        <v>20000</v>
      </c>
      <c r="AZ43" s="1">
        <v>10000</v>
      </c>
    </row>
    <row r="44" spans="1:52" s="1" customFormat="1" x14ac:dyDescent="0.4">
      <c r="A44" s="1">
        <v>49</v>
      </c>
      <c r="B44" s="1" t="s">
        <v>55</v>
      </c>
      <c r="C44" s="1" t="s">
        <v>62</v>
      </c>
      <c r="D44" s="2">
        <v>45064</v>
      </c>
      <c r="E44" s="1">
        <f>MONTH(D44)</f>
        <v>5</v>
      </c>
      <c r="F44" s="2" t="str">
        <f>IF(OR(E44=1,E44=2,E44=12),"Winter",IF(E44&lt;6, "Spring",IF(E44&lt;9, "Summer", "Fall")))</f>
        <v>Spring</v>
      </c>
      <c r="G44" s="1">
        <v>2.7099837739963299</v>
      </c>
      <c r="H44" s="1">
        <v>0.26779038708769498</v>
      </c>
      <c r="I44" s="1">
        <v>2.7019315318093402</v>
      </c>
      <c r="J44" s="1">
        <v>19.796296834920302</v>
      </c>
      <c r="K44" s="1">
        <v>1.6917557852973499</v>
      </c>
      <c r="L44" s="1">
        <v>19.785525790076601</v>
      </c>
      <c r="M44" s="1">
        <v>-17.086313060923999</v>
      </c>
      <c r="N44" s="1">
        <v>1.55741390218194</v>
      </c>
      <c r="O44" s="1">
        <v>-17.088390478857601</v>
      </c>
      <c r="P44" s="1">
        <v>0.137248302140315</v>
      </c>
      <c r="Q44" s="1">
        <v>1.19659808934767E-2</v>
      </c>
      <c r="R44" s="1">
        <v>0.13734076062650499</v>
      </c>
      <c r="S44" s="1">
        <v>5.57664326908088</v>
      </c>
      <c r="T44" s="1">
        <v>0.53406218287267704</v>
      </c>
      <c r="U44" s="1">
        <v>5.5721079316154301</v>
      </c>
      <c r="V44" s="1">
        <v>1.0717699999999999</v>
      </c>
      <c r="W44" s="1">
        <v>0</v>
      </c>
      <c r="X44" s="1">
        <v>1.0717699999999999</v>
      </c>
      <c r="Y44" s="1">
        <v>1.8795387223681499E-3</v>
      </c>
      <c r="Z44" s="1">
        <v>1.8572893566334801E-4</v>
      </c>
      <c r="AA44" s="1">
        <v>1.8739540022168601E-3</v>
      </c>
      <c r="AB44" s="1">
        <v>1</v>
      </c>
      <c r="AC44" s="1">
        <v>0</v>
      </c>
      <c r="AD44" s="1">
        <v>1</v>
      </c>
      <c r="AE44" s="1">
        <v>0.67325908183407102</v>
      </c>
      <c r="AF44" s="1">
        <v>0.52966666666666695</v>
      </c>
      <c r="AG44" s="1">
        <v>0.45300138176332899</v>
      </c>
      <c r="AH44" s="1">
        <v>1.87586332915223</v>
      </c>
      <c r="AI44" s="1">
        <v>0.15972222222222199</v>
      </c>
      <c r="AJ44" s="1">
        <v>0.97328509267653396</v>
      </c>
      <c r="AK44" s="1" t="s">
        <v>48</v>
      </c>
      <c r="AL44" s="1">
        <v>1.00117734253187</v>
      </c>
      <c r="AM44" s="1">
        <v>1.0009506522449101</v>
      </c>
      <c r="AN44" s="1">
        <v>1</v>
      </c>
      <c r="AO44" s="1">
        <v>1</v>
      </c>
      <c r="AP44" s="1">
        <v>1.00112566923653</v>
      </c>
      <c r="AQ44" s="1">
        <v>1.00117734253187</v>
      </c>
      <c r="AR44" s="1">
        <v>188.57426449090201</v>
      </c>
      <c r="AS44" s="1">
        <v>4.2412814443555904</v>
      </c>
      <c r="AT44" s="1">
        <v>1441.8344999999999</v>
      </c>
      <c r="AU44" s="1">
        <v>18.695701388888899</v>
      </c>
      <c r="AV44" s="1">
        <v>600</v>
      </c>
      <c r="AW44" s="1">
        <v>0</v>
      </c>
      <c r="AX44" s="1" t="b">
        <v>0</v>
      </c>
      <c r="AY44" s="1">
        <v>20000</v>
      </c>
      <c r="AZ44" s="1">
        <v>10000</v>
      </c>
    </row>
    <row r="45" spans="1:52" s="1" customFormat="1" x14ac:dyDescent="0.4">
      <c r="A45" s="1">
        <v>50</v>
      </c>
      <c r="B45" s="1" t="s">
        <v>55</v>
      </c>
      <c r="C45" s="1" t="s">
        <v>62</v>
      </c>
      <c r="D45" s="2">
        <v>45065</v>
      </c>
      <c r="E45" s="1">
        <f>MONTH(D45)</f>
        <v>5</v>
      </c>
      <c r="F45" s="2" t="str">
        <f>IF(OR(E45=1,E45=2,E45=12),"Winter",IF(E45&lt;6, "Spring",IF(E45&lt;9, "Summer", "Fall")))</f>
        <v>Spring</v>
      </c>
      <c r="G45" s="1">
        <v>4.4940721340582801</v>
      </c>
      <c r="H45" s="1">
        <v>0.28512499680206899</v>
      </c>
      <c r="I45" s="1">
        <v>4.4895113627889396</v>
      </c>
      <c r="J45" s="1">
        <v>19.9259098596347</v>
      </c>
      <c r="K45" s="1">
        <v>1.48627496920852</v>
      </c>
      <c r="L45" s="1">
        <v>19.928583897221699</v>
      </c>
      <c r="M45" s="1">
        <v>-15.431837725576401</v>
      </c>
      <c r="N45" s="1">
        <v>1.31828710679971</v>
      </c>
      <c r="O45" s="1">
        <v>-15.422149940152901</v>
      </c>
      <c r="P45" s="1">
        <v>0.22610014702734901</v>
      </c>
      <c r="Q45" s="1">
        <v>1.32693521817324E-2</v>
      </c>
      <c r="R45" s="1">
        <v>0.226020962078509</v>
      </c>
      <c r="S45" s="1">
        <v>4.4199631417450798</v>
      </c>
      <c r="T45" s="1">
        <v>0.37232139408225001</v>
      </c>
      <c r="U45" s="1">
        <v>4.4198554632507099</v>
      </c>
      <c r="V45" s="1">
        <v>1.0717699999999999</v>
      </c>
      <c r="W45" s="1">
        <v>0</v>
      </c>
      <c r="X45" s="1">
        <v>1.0717699999999999</v>
      </c>
      <c r="Y45" s="1">
        <v>8.3892298504620894E-3</v>
      </c>
      <c r="Z45" s="1">
        <v>5.3225205624921805E-4</v>
      </c>
      <c r="AA45" s="1">
        <v>8.3807161111778793E-3</v>
      </c>
      <c r="AB45" s="1">
        <v>1</v>
      </c>
      <c r="AC45" s="1">
        <v>0</v>
      </c>
      <c r="AD45" s="1">
        <v>1</v>
      </c>
      <c r="AE45" s="1">
        <v>0.77387033707988395</v>
      </c>
      <c r="AF45" s="1">
        <v>0.52700000000000002</v>
      </c>
      <c r="AG45" s="1">
        <v>0.37018984814519701</v>
      </c>
      <c r="AH45" s="1">
        <v>1.0223403464849301</v>
      </c>
      <c r="AI45" s="1">
        <v>0.118055555555556</v>
      </c>
      <c r="AJ45" s="1">
        <v>0.97270863855022605</v>
      </c>
      <c r="AK45" s="1" t="s">
        <v>48</v>
      </c>
      <c r="AL45" s="1">
        <v>1.0014745202715301</v>
      </c>
      <c r="AM45" s="1">
        <v>1.00101206644639</v>
      </c>
      <c r="AN45" s="1">
        <v>1</v>
      </c>
      <c r="AO45" s="1">
        <v>1</v>
      </c>
      <c r="AP45" s="1">
        <v>1.00123070662097</v>
      </c>
      <c r="AQ45" s="1">
        <v>1.0014745202715301</v>
      </c>
      <c r="AR45" s="1">
        <v>131.01998938765101</v>
      </c>
      <c r="AS45" s="1">
        <v>4.28239658860742</v>
      </c>
      <c r="AT45" s="1">
        <v>535.69543499999997</v>
      </c>
      <c r="AU45" s="1">
        <v>18.685534722222201</v>
      </c>
      <c r="AV45" s="1">
        <v>600</v>
      </c>
      <c r="AW45" s="1">
        <v>0</v>
      </c>
      <c r="AX45" s="1" t="b">
        <v>0</v>
      </c>
      <c r="AY45" s="1">
        <v>20000</v>
      </c>
      <c r="AZ45" s="1">
        <v>10000</v>
      </c>
    </row>
    <row r="46" spans="1:52" x14ac:dyDescent="0.4">
      <c r="A46" s="1">
        <v>51</v>
      </c>
      <c r="B46" s="1" t="s">
        <v>55</v>
      </c>
      <c r="C46" s="1" t="s">
        <v>63</v>
      </c>
      <c r="D46" s="2">
        <v>45181</v>
      </c>
      <c r="E46" s="1">
        <f>MONTH(D46)</f>
        <v>9</v>
      </c>
      <c r="F46" s="2" t="str">
        <f>IF(OR(E46=1,E46=2,E46=12),"Winter",IF(E46&lt;6, "Spring",IF(E46&lt;9, "Summer", "Fall")))</f>
        <v>Fall</v>
      </c>
      <c r="G46" s="1">
        <v>8.0106750714833694</v>
      </c>
      <c r="H46" s="1">
        <v>0.32582578902263398</v>
      </c>
      <c r="I46" s="1">
        <v>8.0041250923405194</v>
      </c>
      <c r="J46" s="1">
        <v>33.741750376191199</v>
      </c>
      <c r="K46" s="1">
        <v>1.3778252412133201</v>
      </c>
      <c r="L46" s="1">
        <v>33.710848382537698</v>
      </c>
      <c r="M46" s="1">
        <v>-25.731075304707801</v>
      </c>
      <c r="N46" s="1">
        <v>1.0821014049569999</v>
      </c>
      <c r="O46" s="1">
        <v>-25.702915862780198</v>
      </c>
      <c r="P46" s="1">
        <v>0.237441140340938</v>
      </c>
      <c r="Q46" s="1">
        <v>3.65606917245944E-3</v>
      </c>
      <c r="R46" s="1">
        <v>0.23741413327501401</v>
      </c>
      <c r="S46" s="1">
        <v>17.641488487886601</v>
      </c>
      <c r="T46" s="1">
        <v>0.73404457357810904</v>
      </c>
      <c r="U46" s="1">
        <v>17.626709213571299</v>
      </c>
      <c r="V46" s="1">
        <v>1.0717699999999999</v>
      </c>
      <c r="W46" s="1">
        <v>0</v>
      </c>
      <c r="X46" s="1">
        <v>1.0717699999999999</v>
      </c>
      <c r="Y46" s="1">
        <v>7.5070689441325998E-3</v>
      </c>
      <c r="Z46" s="1">
        <v>3.05342139100941E-4</v>
      </c>
      <c r="AA46" s="1">
        <v>7.5009307417252804E-3</v>
      </c>
      <c r="AB46" s="1">
        <v>1</v>
      </c>
      <c r="AC46" s="1">
        <v>0</v>
      </c>
      <c r="AD46" s="1">
        <v>1</v>
      </c>
      <c r="AE46" s="1">
        <v>0.95835321297349296</v>
      </c>
      <c r="AF46" s="1">
        <v>0.52133333333333298</v>
      </c>
      <c r="AG46" s="1">
        <v>0.107959467800486</v>
      </c>
      <c r="AH46" s="1">
        <v>1.5504881862072899</v>
      </c>
      <c r="AI46" s="1">
        <v>0.28472222222222199</v>
      </c>
      <c r="AJ46" s="1">
        <v>0.98520922410510903</v>
      </c>
      <c r="AK46" s="1" t="s">
        <v>48</v>
      </c>
      <c r="AL46" s="1">
        <v>1.0086530119521999</v>
      </c>
      <c r="AM46" s="1">
        <v>1.0104162293952299</v>
      </c>
      <c r="AN46" s="1">
        <v>1</v>
      </c>
      <c r="AO46" s="1">
        <v>1</v>
      </c>
      <c r="AP46" s="1">
        <v>1.01074601084487</v>
      </c>
      <c r="AQ46" s="1">
        <v>1.00865301195214</v>
      </c>
      <c r="AR46" s="1">
        <v>-221.89535700144501</v>
      </c>
      <c r="AS46" s="1">
        <v>3.9249744145529601</v>
      </c>
      <c r="AT46" s="1">
        <v>1067.084255</v>
      </c>
      <c r="AU46" s="1">
        <v>20.534152777777798</v>
      </c>
      <c r="AV46" s="1">
        <v>600</v>
      </c>
      <c r="AW46" s="1">
        <v>0</v>
      </c>
      <c r="AX46" s="1" t="b">
        <v>0</v>
      </c>
      <c r="AY46" s="1">
        <v>20000</v>
      </c>
      <c r="AZ46" s="1">
        <v>10000</v>
      </c>
    </row>
    <row r="47" spans="1:52" x14ac:dyDescent="0.4">
      <c r="A47" s="1">
        <v>52</v>
      </c>
      <c r="B47" s="1" t="s">
        <v>55</v>
      </c>
      <c r="C47" s="1" t="s">
        <v>63</v>
      </c>
      <c r="D47" s="2">
        <v>45182</v>
      </c>
      <c r="E47" s="1">
        <f>MONTH(D47)</f>
        <v>9</v>
      </c>
      <c r="F47" s="2" t="str">
        <f>IF(OR(E47=1,E47=2,E47=12),"Winter",IF(E47&lt;6, "Spring",IF(E47&lt;9, "Summer", "Fall")))</f>
        <v>Fall</v>
      </c>
      <c r="G47" s="1">
        <v>9.7197602346478202</v>
      </c>
      <c r="H47" s="1">
        <v>0.504289759518465</v>
      </c>
      <c r="I47" s="1">
        <v>9.7107357051349794</v>
      </c>
      <c r="J47" s="1">
        <v>29.709074284017699</v>
      </c>
      <c r="K47" s="1">
        <v>1.4387086767888699</v>
      </c>
      <c r="L47" s="1">
        <v>29.674920017563</v>
      </c>
      <c r="M47" s="1">
        <v>-19.989314049369899</v>
      </c>
      <c r="N47" s="1">
        <v>0.96540960205260895</v>
      </c>
      <c r="O47" s="1">
        <v>-19.9600073866443</v>
      </c>
      <c r="P47" s="1">
        <v>0.32714355239573401</v>
      </c>
      <c r="Q47" s="1">
        <v>4.7931067381177996E-3</v>
      </c>
      <c r="R47" s="1">
        <v>0.32705590525795902</v>
      </c>
      <c r="S47" s="1">
        <v>18.140966912950201</v>
      </c>
      <c r="T47" s="1">
        <v>0.83896810052760296</v>
      </c>
      <c r="U47" s="1">
        <v>18.1300620557308</v>
      </c>
      <c r="V47" s="1">
        <v>1.0717699999999999</v>
      </c>
      <c r="W47" s="1">
        <v>0</v>
      </c>
      <c r="X47" s="1">
        <v>1.0717699999999999</v>
      </c>
      <c r="Y47" s="1">
        <v>8.9742301483484894E-3</v>
      </c>
      <c r="Z47" s="1">
        <v>4.6560946506084202E-4</v>
      </c>
      <c r="AA47" s="1">
        <v>8.9658978229748502E-3</v>
      </c>
      <c r="AB47" s="1">
        <v>1</v>
      </c>
      <c r="AC47" s="1">
        <v>0</v>
      </c>
      <c r="AD47" s="1">
        <v>1</v>
      </c>
      <c r="AE47" s="1">
        <v>0.95092369778402197</v>
      </c>
      <c r="AF47" s="1">
        <v>0.52400000000000002</v>
      </c>
      <c r="AG47" s="1">
        <v>0.12598189311972499</v>
      </c>
      <c r="AH47" s="1">
        <v>2.2643018402113899</v>
      </c>
      <c r="AI47" s="1">
        <v>0.20138888888888901</v>
      </c>
      <c r="AJ47" s="1">
        <v>0.97924374899452704</v>
      </c>
      <c r="AK47" s="1" t="s">
        <v>48</v>
      </c>
      <c r="AL47" s="1">
        <v>1.0057327788489501</v>
      </c>
      <c r="AM47" s="1">
        <v>1.00869970129154</v>
      </c>
      <c r="AN47" s="1">
        <v>1</v>
      </c>
      <c r="AO47" s="1">
        <v>1</v>
      </c>
      <c r="AP47" s="1">
        <v>1.0074552718676999</v>
      </c>
      <c r="AQ47" s="1">
        <v>1.0057327788489501</v>
      </c>
      <c r="AR47" s="1">
        <v>-177.605461428002</v>
      </c>
      <c r="AS47" s="1">
        <v>4.0466256483673</v>
      </c>
      <c r="AT47" s="1">
        <v>1083.0745449999999</v>
      </c>
      <c r="AU47" s="1">
        <v>20.314284722222201</v>
      </c>
      <c r="AV47" s="1">
        <v>600</v>
      </c>
      <c r="AW47" s="1">
        <v>0</v>
      </c>
      <c r="AX47" s="1" t="b">
        <v>0</v>
      </c>
      <c r="AY47" s="1">
        <v>20000</v>
      </c>
      <c r="AZ47" s="1">
        <v>10000</v>
      </c>
    </row>
    <row r="48" spans="1:52" x14ac:dyDescent="0.4">
      <c r="A48" s="1">
        <v>53</v>
      </c>
      <c r="B48" s="1" t="s">
        <v>55</v>
      </c>
      <c r="C48" s="1" t="s">
        <v>63</v>
      </c>
      <c r="D48" s="2">
        <v>45183</v>
      </c>
      <c r="E48" s="1">
        <f>MONTH(D48)</f>
        <v>9</v>
      </c>
      <c r="F48" s="2" t="str">
        <f>IF(OR(E48=1,E48=2,E48=12),"Winter",IF(E48&lt;6, "Spring",IF(E48&lt;9, "Summer", "Fall")))</f>
        <v>Fall</v>
      </c>
      <c r="G48" s="1">
        <v>4.18370379940571</v>
      </c>
      <c r="H48" s="1">
        <v>0.23150123979793599</v>
      </c>
      <c r="I48" s="1">
        <v>4.1772100967940098</v>
      </c>
      <c r="J48" s="1">
        <v>17.136665667725701</v>
      </c>
      <c r="K48" s="1">
        <v>0.74385267964597601</v>
      </c>
      <c r="L48" s="1">
        <v>17.133800499322099</v>
      </c>
      <c r="M48" s="1">
        <v>-12.952961868319999</v>
      </c>
      <c r="N48" s="1">
        <v>0.57895070553431005</v>
      </c>
      <c r="O48" s="1">
        <v>-12.942490021776701</v>
      </c>
      <c r="P48" s="1">
        <v>0.24413431974181701</v>
      </c>
      <c r="Q48" s="1">
        <v>8.3002624336056506E-3</v>
      </c>
      <c r="R48" s="1">
        <v>0.24413537486327699</v>
      </c>
      <c r="S48" s="1">
        <v>11.7040594164031</v>
      </c>
      <c r="T48" s="1">
        <v>0.506922187753306</v>
      </c>
      <c r="U48" s="1">
        <v>11.6875364948047</v>
      </c>
      <c r="V48" s="1">
        <v>1.0717699999999999</v>
      </c>
      <c r="W48" s="1">
        <v>0</v>
      </c>
      <c r="X48" s="1">
        <v>1.0717699999999999</v>
      </c>
      <c r="Y48" s="1">
        <v>2.1495258161277498E-3</v>
      </c>
      <c r="Z48" s="1">
        <v>1.18941950785792E-4</v>
      </c>
      <c r="AA48" s="1">
        <v>2.1461894467107601E-3</v>
      </c>
      <c r="AB48" s="1">
        <v>1</v>
      </c>
      <c r="AC48" s="1">
        <v>0</v>
      </c>
      <c r="AD48" s="1">
        <v>1</v>
      </c>
      <c r="AE48" s="1">
        <v>0.92324867101733898</v>
      </c>
      <c r="AF48" s="1">
        <v>0.53033333333333299</v>
      </c>
      <c r="AG48" s="1">
        <v>0.193684298320006</v>
      </c>
      <c r="AH48" s="1">
        <v>3.4684283828046998</v>
      </c>
      <c r="AI48" s="1">
        <v>0.35416666666666702</v>
      </c>
      <c r="AJ48" s="1">
        <v>0.92713058657591496</v>
      </c>
      <c r="AK48" s="1" t="s">
        <v>48</v>
      </c>
      <c r="AL48" s="1">
        <v>1.00254402632926</v>
      </c>
      <c r="AM48" s="1">
        <v>1.0037375781151501</v>
      </c>
      <c r="AN48" s="1">
        <v>1</v>
      </c>
      <c r="AO48" s="1">
        <v>1</v>
      </c>
      <c r="AP48" s="1">
        <v>1.0037659742270999</v>
      </c>
      <c r="AQ48" s="1">
        <v>1.00254402632926</v>
      </c>
      <c r="AR48" s="1">
        <v>-54.878361301388097</v>
      </c>
      <c r="AS48" s="1">
        <v>4.0822549597129099</v>
      </c>
      <c r="AT48" s="1">
        <v>1946.3380099999999</v>
      </c>
      <c r="AU48" s="1">
        <v>18.165972222222202</v>
      </c>
      <c r="AV48" s="1">
        <v>600</v>
      </c>
      <c r="AW48" s="1">
        <v>0</v>
      </c>
      <c r="AX48" s="1" t="b">
        <v>0</v>
      </c>
      <c r="AY48" s="1">
        <v>20000</v>
      </c>
      <c r="AZ48" s="1">
        <v>10000</v>
      </c>
    </row>
    <row r="49" spans="1:52" x14ac:dyDescent="0.4">
      <c r="A49" s="1">
        <v>54</v>
      </c>
      <c r="B49" s="1" t="s">
        <v>55</v>
      </c>
      <c r="C49" s="1" t="s">
        <v>63</v>
      </c>
      <c r="D49" s="2">
        <v>45184</v>
      </c>
      <c r="E49" s="1">
        <f>MONTH(D49)</f>
        <v>9</v>
      </c>
      <c r="F49" s="2" t="str">
        <f>IF(OR(E49=1,E49=2,E49=12),"Winter",IF(E49&lt;6, "Spring",IF(E49&lt;9, "Summer", "Fall")))</f>
        <v>Fall</v>
      </c>
      <c r="G49" s="1">
        <v>2.8491522968013601</v>
      </c>
      <c r="H49" s="1">
        <v>0.227344243986493</v>
      </c>
      <c r="I49" s="1">
        <v>2.8510883390863202</v>
      </c>
      <c r="J49" s="1">
        <v>15.565063179490799</v>
      </c>
      <c r="K49" s="1">
        <v>0.82547333671633905</v>
      </c>
      <c r="L49" s="1">
        <v>15.5326661227814</v>
      </c>
      <c r="M49" s="1">
        <v>-12.715910882689499</v>
      </c>
      <c r="N49" s="1">
        <v>0.69545639334090104</v>
      </c>
      <c r="O49" s="1">
        <v>-12.6782176295473</v>
      </c>
      <c r="P49" s="1">
        <v>0.18304778220288101</v>
      </c>
      <c r="Q49" s="1">
        <v>1.0927674219744001E-2</v>
      </c>
      <c r="R49" s="1">
        <v>0.18322525867799799</v>
      </c>
      <c r="S49" s="1">
        <v>9.6016812443962198</v>
      </c>
      <c r="T49" s="1">
        <v>0.53550627360919101</v>
      </c>
      <c r="U49" s="1">
        <v>9.5848761615634501</v>
      </c>
      <c r="V49" s="1">
        <v>1.0717699999999999</v>
      </c>
      <c r="W49" s="1">
        <v>0</v>
      </c>
      <c r="X49" s="1">
        <v>1.0717699999999999</v>
      </c>
      <c r="Y49" s="1">
        <v>8.8585929084158306E-3</v>
      </c>
      <c r="Z49" s="1">
        <v>7.0685940860686905E-4</v>
      </c>
      <c r="AA49" s="1">
        <v>8.8646124569233802E-3</v>
      </c>
      <c r="AB49" s="1">
        <v>1</v>
      </c>
      <c r="AC49" s="1">
        <v>0</v>
      </c>
      <c r="AD49" s="1">
        <v>1</v>
      </c>
      <c r="AE49" s="1">
        <v>0.88796897482527604</v>
      </c>
      <c r="AF49" s="1">
        <v>0.53700000000000003</v>
      </c>
      <c r="AG49" s="1">
        <v>0.261353047982751</v>
      </c>
      <c r="AH49" s="1">
        <v>3.8912070028171901</v>
      </c>
      <c r="AI49" s="1">
        <v>0.35416666666666702</v>
      </c>
      <c r="AJ49" s="1">
        <v>0.92024521181777597</v>
      </c>
      <c r="AK49" s="1" t="s">
        <v>48</v>
      </c>
      <c r="AL49" s="1">
        <v>1.00529029757615</v>
      </c>
      <c r="AM49" s="1">
        <v>1.00473474308745</v>
      </c>
      <c r="AN49" s="1">
        <v>1</v>
      </c>
      <c r="AO49" s="1">
        <v>1</v>
      </c>
      <c r="AP49" s="1">
        <v>1.00615590083476</v>
      </c>
      <c r="AQ49" s="1">
        <v>1.00529029757615</v>
      </c>
      <c r="AR49" s="1">
        <v>30.908971663082401</v>
      </c>
      <c r="AS49" s="1">
        <v>4.1748202065573796</v>
      </c>
      <c r="AT49" s="1">
        <v>321.62583000000001</v>
      </c>
      <c r="AU49" s="1">
        <v>18.026881944444401</v>
      </c>
      <c r="AV49" s="1">
        <v>600</v>
      </c>
      <c r="AW49" s="1">
        <v>0</v>
      </c>
      <c r="AX49" s="1" t="b">
        <v>0</v>
      </c>
      <c r="AY49" s="1">
        <v>20000</v>
      </c>
      <c r="AZ49" s="1">
        <v>10000</v>
      </c>
    </row>
    <row r="50" spans="1:52" x14ac:dyDescent="0.4">
      <c r="A50" s="1">
        <v>55</v>
      </c>
      <c r="B50" s="1" t="s">
        <v>55</v>
      </c>
      <c r="C50" s="1" t="s">
        <v>63</v>
      </c>
      <c r="D50" s="2">
        <v>45185</v>
      </c>
      <c r="E50" s="1">
        <f>MONTH(D50)</f>
        <v>9</v>
      </c>
      <c r="F50" s="2" t="str">
        <f>IF(OR(E50=1,E50=2,E50=12),"Winter",IF(E50&lt;6, "Spring",IF(E50&lt;9, "Summer", "Fall")))</f>
        <v>Fall</v>
      </c>
      <c r="G50" s="1">
        <v>3.8155314111636498</v>
      </c>
      <c r="H50" s="1">
        <v>0.180667329441347</v>
      </c>
      <c r="I50" s="1">
        <v>3.8129140633540999</v>
      </c>
      <c r="J50" s="1">
        <v>18.164655454511198</v>
      </c>
      <c r="K50" s="1">
        <v>0.82666877334392497</v>
      </c>
      <c r="L50" s="1">
        <v>18.135658985963801</v>
      </c>
      <c r="M50" s="1">
        <v>-14.349124043347601</v>
      </c>
      <c r="N50" s="1">
        <v>0.67090086795946202</v>
      </c>
      <c r="O50" s="1">
        <v>-14.320217661957599</v>
      </c>
      <c r="P50" s="1">
        <v>0.21008452174429701</v>
      </c>
      <c r="Q50" s="1">
        <v>4.5796641435994802E-3</v>
      </c>
      <c r="R50" s="1">
        <v>0.210084240207425</v>
      </c>
      <c r="S50" s="1">
        <v>9.6121481376229898</v>
      </c>
      <c r="T50" s="1">
        <v>0.44798021640241398</v>
      </c>
      <c r="U50" s="1">
        <v>9.5967588568666997</v>
      </c>
      <c r="V50" s="1">
        <v>1.0717699999999999</v>
      </c>
      <c r="W50" s="1">
        <v>0</v>
      </c>
      <c r="X50" s="1">
        <v>1.0717699999999999</v>
      </c>
      <c r="Y50" s="1">
        <v>5.8245651913746699E-2</v>
      </c>
      <c r="Z50" s="1">
        <v>2.7579608837809502E-3</v>
      </c>
      <c r="AA50" s="1">
        <v>5.8205697025940903E-2</v>
      </c>
      <c r="AB50" s="1">
        <v>1</v>
      </c>
      <c r="AC50" s="1">
        <v>0</v>
      </c>
      <c r="AD50" s="1">
        <v>1</v>
      </c>
      <c r="AE50" s="1">
        <v>0.90871119946256695</v>
      </c>
      <c r="AF50" s="1">
        <v>0.436</v>
      </c>
      <c r="AG50" s="1">
        <v>0.11684047380177399</v>
      </c>
      <c r="AH50" s="1">
        <v>2.01066454491944</v>
      </c>
      <c r="AI50" s="1">
        <v>0.194444444444444</v>
      </c>
      <c r="AJ50" s="1">
        <v>0.98134379287969498</v>
      </c>
      <c r="AK50" s="1" t="s">
        <v>48</v>
      </c>
      <c r="AL50" s="1">
        <v>1.0087048058780601</v>
      </c>
      <c r="AM50" s="1">
        <v>1.00968490249596</v>
      </c>
      <c r="AN50" s="1">
        <v>1</v>
      </c>
      <c r="AO50" s="1">
        <v>1</v>
      </c>
      <c r="AP50" s="1">
        <v>1.01092260116734</v>
      </c>
      <c r="AQ50" s="1">
        <v>1.0087048058780601</v>
      </c>
      <c r="AR50" s="1">
        <v>-199.1445873948</v>
      </c>
      <c r="AS50" s="1">
        <v>3.9178408490419199</v>
      </c>
      <c r="AT50" s="1">
        <v>65.507575000000003</v>
      </c>
      <c r="AU50" s="1">
        <v>19.372611111111102</v>
      </c>
      <c r="AV50" s="1">
        <v>600</v>
      </c>
      <c r="AW50" s="1">
        <v>0</v>
      </c>
      <c r="AX50" s="1" t="b">
        <v>0</v>
      </c>
      <c r="AY50" s="1">
        <v>20000</v>
      </c>
      <c r="AZ50" s="1">
        <v>10000</v>
      </c>
    </row>
    <row r="51" spans="1:52" x14ac:dyDescent="0.4">
      <c r="A51" s="1">
        <v>55</v>
      </c>
      <c r="B51" s="1" t="s">
        <v>55</v>
      </c>
      <c r="C51" s="1" t="s">
        <v>66</v>
      </c>
      <c r="D51" s="2">
        <v>45279</v>
      </c>
      <c r="E51" s="1">
        <f>MONTH(D51)</f>
        <v>12</v>
      </c>
      <c r="F51" s="2" t="str">
        <f>IF(OR(E51=1,E51=2,E51=12),"Winter",IF(E51&lt;6, "Spring",IF(E51&lt;9, "Summer", "Fall")))</f>
        <v>Winter</v>
      </c>
      <c r="G51" s="1">
        <v>3.2426565089111499</v>
      </c>
      <c r="H51" s="1">
        <v>0.121970144963859</v>
      </c>
      <c r="I51" s="1">
        <v>3.2387891804948401</v>
      </c>
      <c r="J51" s="1">
        <v>7.4159854537108503</v>
      </c>
      <c r="K51" s="1">
        <v>0.248523077830369</v>
      </c>
      <c r="L51" s="1">
        <v>7.4094935505000201</v>
      </c>
      <c r="M51" s="1">
        <v>-4.1733289447997004</v>
      </c>
      <c r="N51" s="1">
        <v>0.14858556798355699</v>
      </c>
      <c r="O51" s="1">
        <v>-4.1720483758781999</v>
      </c>
      <c r="P51" s="1">
        <v>0.43724746224935102</v>
      </c>
      <c r="Q51" s="1">
        <v>7.1779802622986997E-3</v>
      </c>
      <c r="R51" s="1">
        <v>0.43716983535778697</v>
      </c>
      <c r="S51" s="1">
        <v>7.88858296712199</v>
      </c>
      <c r="T51" s="1">
        <v>0.21361179945779099</v>
      </c>
      <c r="U51" s="1">
        <v>7.8878194933285197</v>
      </c>
      <c r="V51" s="1">
        <v>1.0717699999999999</v>
      </c>
      <c r="W51" s="1">
        <v>0</v>
      </c>
      <c r="X51" s="1">
        <v>1.0717699999999999</v>
      </c>
      <c r="Y51" s="1">
        <v>1.71300629398932E-4</v>
      </c>
      <c r="Z51" s="3">
        <v>6.4433474661193603E-6</v>
      </c>
      <c r="AA51" s="1">
        <v>1.7109632906986999E-4</v>
      </c>
      <c r="AB51" s="1">
        <v>1</v>
      </c>
      <c r="AC51" s="1">
        <v>0</v>
      </c>
      <c r="AD51" s="1">
        <v>1</v>
      </c>
      <c r="AE51" s="1">
        <v>0.91229459797777901</v>
      </c>
      <c r="AF51" s="1">
        <v>0.53100000000000003</v>
      </c>
      <c r="AG51" s="1">
        <v>0.16914336443099801</v>
      </c>
      <c r="AH51" s="1">
        <v>2.4812496108578301</v>
      </c>
      <c r="AI51" s="1">
        <v>0.194444444444444</v>
      </c>
      <c r="AJ51" s="1">
        <v>0.86043828483638496</v>
      </c>
      <c r="AK51" s="1" t="s">
        <v>48</v>
      </c>
      <c r="AL51" s="1">
        <v>1.00071413876778</v>
      </c>
      <c r="AM51" s="1">
        <v>1.00070055874299</v>
      </c>
      <c r="AN51" s="1">
        <v>1</v>
      </c>
      <c r="AO51" s="1">
        <v>1</v>
      </c>
      <c r="AP51" s="1">
        <v>1.0005362927308801</v>
      </c>
      <c r="AQ51" s="1">
        <v>1.00071413876778</v>
      </c>
      <c r="AR51" s="1">
        <v>-196.362552552903</v>
      </c>
      <c r="AS51" s="1">
        <v>4.1741976259160003</v>
      </c>
      <c r="AT51" s="1">
        <v>18929.624019999999</v>
      </c>
      <c r="AU51" s="1">
        <v>3.7485763888888899</v>
      </c>
      <c r="AV51" s="1">
        <v>300</v>
      </c>
      <c r="AW51" s="1">
        <v>0</v>
      </c>
      <c r="AX51" s="1" t="b">
        <v>0</v>
      </c>
      <c r="AY51" s="1">
        <v>20000</v>
      </c>
      <c r="AZ51" s="1">
        <v>10000</v>
      </c>
    </row>
    <row r="52" spans="1:52" x14ac:dyDescent="0.4">
      <c r="A52" s="1">
        <v>55</v>
      </c>
      <c r="B52" s="1" t="s">
        <v>55</v>
      </c>
      <c r="C52" s="1" t="s">
        <v>66</v>
      </c>
      <c r="D52" s="2">
        <v>45280</v>
      </c>
      <c r="E52" s="1">
        <f>MONTH(D52)</f>
        <v>12</v>
      </c>
      <c r="F52" s="2" t="str">
        <f>IF(OR(E52=1,E52=2,E52=12),"Winter",IF(E52&lt;6, "Spring",IF(E52&lt;9, "Summer", "Fall")))</f>
        <v>Winter</v>
      </c>
      <c r="G52" s="1">
        <v>2.1820519027467902</v>
      </c>
      <c r="H52" s="1">
        <v>8.4886589889786507E-2</v>
      </c>
      <c r="I52" s="1">
        <v>2.18047603977615</v>
      </c>
      <c r="J52" s="1">
        <v>5.5032072492064303</v>
      </c>
      <c r="K52" s="1">
        <v>0.15470909145254499</v>
      </c>
      <c r="L52" s="1">
        <v>5.4987538364726696</v>
      </c>
      <c r="M52" s="1">
        <v>-3.3211553464596402</v>
      </c>
      <c r="N52" s="1">
        <v>9.7810260498048501E-2</v>
      </c>
      <c r="O52" s="1">
        <v>-3.3196834746510202</v>
      </c>
      <c r="P52" s="1">
        <v>0.39646255540930198</v>
      </c>
      <c r="Q52" s="1">
        <v>8.9265436646981805E-3</v>
      </c>
      <c r="R52" s="1">
        <v>0.39655307524012401</v>
      </c>
      <c r="S52" s="1">
        <v>5.83818704159353</v>
      </c>
      <c r="T52" s="1">
        <v>0.146339064046312</v>
      </c>
      <c r="U52" s="1">
        <v>5.8363992932900199</v>
      </c>
      <c r="V52" s="1">
        <v>1.0717699999999999</v>
      </c>
      <c r="W52" s="1">
        <v>0</v>
      </c>
      <c r="X52" s="1">
        <v>1.0717699999999999</v>
      </c>
      <c r="Y52" s="1">
        <v>1.37123802619929E-4</v>
      </c>
      <c r="Z52" s="3">
        <v>5.33441573157513E-6</v>
      </c>
      <c r="AA52" s="1">
        <v>1.3702477274686801E-4</v>
      </c>
      <c r="AB52" s="1">
        <v>1</v>
      </c>
      <c r="AC52" s="1">
        <v>0</v>
      </c>
      <c r="AD52" s="1">
        <v>1</v>
      </c>
      <c r="AE52" s="1">
        <v>0.92916583312539502</v>
      </c>
      <c r="AF52" s="1">
        <v>0.52400000000000002</v>
      </c>
      <c r="AG52" s="1">
        <v>0.192001773765827</v>
      </c>
      <c r="AH52" s="1">
        <v>4.4339393466847303</v>
      </c>
      <c r="AI52" s="1">
        <v>0.225694444444444</v>
      </c>
      <c r="AJ52" s="1">
        <v>0.65755623324138801</v>
      </c>
      <c r="AK52" s="1" t="s">
        <v>48</v>
      </c>
      <c r="AL52" s="1">
        <v>1.0005772559878501</v>
      </c>
      <c r="AM52" s="1">
        <v>1.00096149662891</v>
      </c>
      <c r="AN52" s="1">
        <v>1</v>
      </c>
      <c r="AO52" s="1">
        <v>1</v>
      </c>
      <c r="AP52" s="1">
        <v>1.0013339966548001</v>
      </c>
      <c r="AQ52" s="1">
        <v>1.0005772559878501</v>
      </c>
      <c r="AR52" s="1">
        <v>-123.9531388259</v>
      </c>
      <c r="AS52" s="1">
        <v>3.91032548625815</v>
      </c>
      <c r="AT52" s="1">
        <v>15913.006065</v>
      </c>
      <c r="AU52" s="1">
        <v>3.8719097222222199</v>
      </c>
      <c r="AV52" s="1">
        <v>300</v>
      </c>
      <c r="AW52" s="1">
        <v>0</v>
      </c>
      <c r="AX52" s="1" t="b">
        <v>0</v>
      </c>
      <c r="AY52" s="1">
        <v>20000</v>
      </c>
      <c r="AZ52" s="1">
        <v>10000</v>
      </c>
    </row>
    <row r="53" spans="1:52" x14ac:dyDescent="0.4">
      <c r="A53" s="1">
        <v>55</v>
      </c>
      <c r="B53" s="1" t="s">
        <v>55</v>
      </c>
      <c r="C53" s="1" t="s">
        <v>66</v>
      </c>
      <c r="D53" s="2">
        <v>45281</v>
      </c>
      <c r="E53" s="1">
        <f>MONTH(D53)</f>
        <v>12</v>
      </c>
      <c r="F53" s="2" t="str">
        <f>IF(OR(E53=1,E53=2,E53=12),"Winter",IF(E53&lt;6, "Spring",IF(E53&lt;9, "Summer", "Fall")))</f>
        <v>Winter</v>
      </c>
      <c r="G53" s="1">
        <v>3.9805932908309298</v>
      </c>
      <c r="H53" s="1">
        <v>0.10067115110764201</v>
      </c>
      <c r="I53" s="1">
        <v>3.9795197301826102</v>
      </c>
      <c r="J53" s="1">
        <v>7.3169014793157396</v>
      </c>
      <c r="K53" s="1">
        <v>0.16337565148599201</v>
      </c>
      <c r="L53" s="1">
        <v>7.3181994911679604</v>
      </c>
      <c r="M53" s="1">
        <v>-3.33630818848482</v>
      </c>
      <c r="N53" s="1">
        <v>9.0000628927668899E-2</v>
      </c>
      <c r="O53" s="1">
        <v>-3.3367550754692199</v>
      </c>
      <c r="P53" s="1">
        <v>0.54403013387571697</v>
      </c>
      <c r="Q53" s="1">
        <v>6.7040517255726904E-3</v>
      </c>
      <c r="R53" s="1">
        <v>0.54396890169600598</v>
      </c>
      <c r="S53" s="1">
        <v>7.01525858958634</v>
      </c>
      <c r="T53" s="1">
        <v>0.14635055251974299</v>
      </c>
      <c r="U53" s="1">
        <v>7.0110724970684197</v>
      </c>
      <c r="V53" s="1">
        <v>1.0717699999999999</v>
      </c>
      <c r="W53" s="1">
        <v>0</v>
      </c>
      <c r="X53" s="1">
        <v>1.0717699999999999</v>
      </c>
      <c r="Y53" s="1">
        <v>3.2208953500304101E-4</v>
      </c>
      <c r="Z53" s="3">
        <v>8.1458018640514403E-6</v>
      </c>
      <c r="AA53" s="1">
        <v>3.2200266788933498E-4</v>
      </c>
      <c r="AB53" s="1">
        <v>1</v>
      </c>
      <c r="AC53" s="1">
        <v>0</v>
      </c>
      <c r="AD53" s="1">
        <v>1</v>
      </c>
      <c r="AE53" s="1">
        <v>0.95069289470525997</v>
      </c>
      <c r="AF53" s="1">
        <v>0.53533333333333299</v>
      </c>
      <c r="AG53" s="1">
        <v>0.15939712143161</v>
      </c>
      <c r="AH53" s="1">
        <v>3.9746661355113901</v>
      </c>
      <c r="AI53" s="1">
        <v>0.28819444444444398</v>
      </c>
      <c r="AJ53" s="1">
        <v>0.74058455822720104</v>
      </c>
      <c r="AK53" s="1" t="s">
        <v>48</v>
      </c>
      <c r="AL53" s="1">
        <v>1.0007780658302601</v>
      </c>
      <c r="AM53" s="1">
        <v>1.0005744966880801</v>
      </c>
      <c r="AN53" s="1">
        <v>1</v>
      </c>
      <c r="AO53" s="1">
        <v>1</v>
      </c>
      <c r="AP53" s="1">
        <v>1.00125200543559</v>
      </c>
      <c r="AQ53" s="1">
        <v>1.0007780658302601</v>
      </c>
      <c r="AR53" s="1">
        <v>-230.91975949542001</v>
      </c>
      <c r="AS53" s="1">
        <v>3.8178584439324101</v>
      </c>
      <c r="AT53" s="1">
        <v>12358.65453</v>
      </c>
      <c r="AU53" s="1">
        <v>5.3181944444444396</v>
      </c>
      <c r="AV53" s="1">
        <v>300</v>
      </c>
      <c r="AW53" s="1">
        <v>0</v>
      </c>
      <c r="AX53" s="1" t="b">
        <v>0</v>
      </c>
      <c r="AY53" s="1">
        <v>20000</v>
      </c>
      <c r="AZ53" s="1">
        <v>10000</v>
      </c>
    </row>
    <row r="54" spans="1:52" x14ac:dyDescent="0.4">
      <c r="A54" s="1">
        <v>55</v>
      </c>
      <c r="B54" s="1" t="s">
        <v>55</v>
      </c>
      <c r="C54" s="1" t="s">
        <v>66</v>
      </c>
      <c r="D54" s="2">
        <v>45282</v>
      </c>
      <c r="E54" s="1">
        <f>MONTH(D54)</f>
        <v>12</v>
      </c>
      <c r="F54" s="2" t="str">
        <f>IF(OR(E54=1,E54=2,E54=12),"Winter",IF(E54&lt;6, "Spring",IF(E54&lt;9, "Summer", "Fall")))</f>
        <v>Winter</v>
      </c>
      <c r="G54" s="1">
        <v>3.9948726581916199</v>
      </c>
      <c r="H54" s="1">
        <v>0.106878897224144</v>
      </c>
      <c r="I54" s="1">
        <v>3.9939795225056001</v>
      </c>
      <c r="J54" s="1">
        <v>8.1885095949891902</v>
      </c>
      <c r="K54" s="1">
        <v>0.183344077675131</v>
      </c>
      <c r="L54" s="1">
        <v>8.1840839804665499</v>
      </c>
      <c r="M54" s="1">
        <v>-4.1936369367975699</v>
      </c>
      <c r="N54" s="1">
        <v>0.103114749643708</v>
      </c>
      <c r="O54" s="1">
        <v>-4.1909615862908103</v>
      </c>
      <c r="P54" s="1">
        <v>0.48785127986362498</v>
      </c>
      <c r="Q54" s="1">
        <v>6.2732651994055902E-3</v>
      </c>
      <c r="R54" s="1">
        <v>0.48774915064512703</v>
      </c>
      <c r="S54" s="1">
        <v>7.4000207322600504</v>
      </c>
      <c r="T54" s="1">
        <v>0.15878942113512301</v>
      </c>
      <c r="U54" s="1">
        <v>7.3975224030640199</v>
      </c>
      <c r="V54" s="1">
        <v>1.0717699999999999</v>
      </c>
      <c r="W54" s="1">
        <v>0</v>
      </c>
      <c r="X54" s="1">
        <v>1.0717699999999999</v>
      </c>
      <c r="Y54" s="1">
        <v>2.2472701710331801E-4</v>
      </c>
      <c r="Z54" s="3">
        <v>6.0123507855057599E-6</v>
      </c>
      <c r="AA54" s="1">
        <v>2.2467677477126899E-4</v>
      </c>
      <c r="AB54" s="1">
        <v>1</v>
      </c>
      <c r="AC54" s="1">
        <v>0</v>
      </c>
      <c r="AD54" s="1">
        <v>1</v>
      </c>
      <c r="AE54" s="1">
        <v>0.95366595217540695</v>
      </c>
      <c r="AF54" s="1">
        <v>0.51</v>
      </c>
      <c r="AG54" s="1">
        <v>0.164999988152713</v>
      </c>
      <c r="AH54" s="1">
        <v>3.1772354918414698</v>
      </c>
      <c r="AI54" s="1">
        <v>0.21875</v>
      </c>
      <c r="AJ54" s="1">
        <v>0.76873439363876805</v>
      </c>
      <c r="AK54" s="1" t="s">
        <v>48</v>
      </c>
      <c r="AL54" s="1">
        <v>1.0026903316303799</v>
      </c>
      <c r="AM54" s="1">
        <v>1.0018725041901499</v>
      </c>
      <c r="AN54" s="1">
        <v>1</v>
      </c>
      <c r="AO54" s="1">
        <v>1</v>
      </c>
      <c r="AP54" s="1">
        <v>1.00182479919554</v>
      </c>
      <c r="AQ54" s="1">
        <v>1.0026903316303799</v>
      </c>
      <c r="AR54" s="1">
        <v>-210.88735736121899</v>
      </c>
      <c r="AS54" s="1">
        <v>4.0277479453340197</v>
      </c>
      <c r="AT54" s="1">
        <v>17776.557130000001</v>
      </c>
      <c r="AU54" s="1">
        <v>6.5964930555555599</v>
      </c>
      <c r="AV54" s="1">
        <v>300</v>
      </c>
      <c r="AW54" s="1">
        <v>0</v>
      </c>
      <c r="AX54" s="1" t="b">
        <v>0</v>
      </c>
      <c r="AY54" s="1">
        <v>20000</v>
      </c>
      <c r="AZ54" s="1">
        <v>10000</v>
      </c>
    </row>
    <row r="55" spans="1:52" x14ac:dyDescent="0.4">
      <c r="A55" s="1">
        <v>55</v>
      </c>
      <c r="B55" s="1" t="s">
        <v>55</v>
      </c>
      <c r="C55" s="1" t="s">
        <v>66</v>
      </c>
      <c r="D55" s="2">
        <v>45283</v>
      </c>
      <c r="E55" s="1">
        <f>MONTH(D55)</f>
        <v>12</v>
      </c>
      <c r="F55" s="2" t="str">
        <f>IF(OR(E55=1,E55=2,E55=12),"Winter",IF(E55&lt;6, "Spring",IF(E55&lt;9, "Summer", "Fall")))</f>
        <v>Winter</v>
      </c>
      <c r="G55" s="1">
        <v>4.5132506384477002</v>
      </c>
      <c r="H55" s="1">
        <v>0.232750400935295</v>
      </c>
      <c r="I55" s="1">
        <v>4.5071456174399298</v>
      </c>
      <c r="J55" s="1">
        <v>11.757419338392801</v>
      </c>
      <c r="K55" s="1">
        <v>0.57558612680258403</v>
      </c>
      <c r="L55" s="1">
        <v>11.738840732746</v>
      </c>
      <c r="M55" s="1">
        <v>-7.2441686999451198</v>
      </c>
      <c r="N55" s="1">
        <v>0.37932870479937197</v>
      </c>
      <c r="O55" s="1">
        <v>-7.2340891658573696</v>
      </c>
      <c r="P55" s="1">
        <v>0.38391022122914298</v>
      </c>
      <c r="Q55" s="1">
        <v>8.6142381145218293E-3</v>
      </c>
      <c r="R55" s="1">
        <v>0.38385083395464997</v>
      </c>
      <c r="S55" s="1">
        <v>8.7028683789801509</v>
      </c>
      <c r="T55" s="1">
        <v>0.46447509802300502</v>
      </c>
      <c r="U55" s="1">
        <v>8.6967433898580406</v>
      </c>
      <c r="V55" s="1">
        <v>1.0717699999999999</v>
      </c>
      <c r="W55" s="1">
        <v>0</v>
      </c>
      <c r="X55" s="1">
        <v>1.0717699999999999</v>
      </c>
      <c r="Y55" s="1">
        <v>8.9029491489008104E-4</v>
      </c>
      <c r="Z55" s="3">
        <v>4.5912916208569099E-5</v>
      </c>
      <c r="AA55" s="1">
        <v>8.8909062343943402E-4</v>
      </c>
      <c r="AB55" s="1">
        <v>1</v>
      </c>
      <c r="AC55" s="1">
        <v>0</v>
      </c>
      <c r="AD55" s="1">
        <v>1</v>
      </c>
      <c r="AE55" s="1">
        <v>0.77973559075475896</v>
      </c>
      <c r="AF55" s="1">
        <v>0.53</v>
      </c>
      <c r="AG55" s="1">
        <v>0.271708561050716</v>
      </c>
      <c r="AH55" s="1">
        <v>3.65179215725149</v>
      </c>
      <c r="AI55" s="1">
        <v>0.35416666666666702</v>
      </c>
      <c r="AJ55" s="1">
        <v>0.91891478186632802</v>
      </c>
      <c r="AK55" s="1" t="s">
        <v>48</v>
      </c>
      <c r="AL55" s="1">
        <v>1.00064027170945</v>
      </c>
      <c r="AM55" s="1">
        <v>1.00072023136405</v>
      </c>
      <c r="AN55" s="1">
        <v>1</v>
      </c>
      <c r="AO55" s="1">
        <v>1</v>
      </c>
      <c r="AP55" s="1">
        <v>1.0006503860861899</v>
      </c>
      <c r="AQ55" s="1">
        <v>1.00064027170945</v>
      </c>
      <c r="AR55" s="1">
        <v>75.319884336300703</v>
      </c>
      <c r="AS55" s="1">
        <v>3.8983953796841702</v>
      </c>
      <c r="AT55" s="1">
        <v>5069.3883150000001</v>
      </c>
      <c r="AU55" s="1">
        <v>8.2585416666666696</v>
      </c>
      <c r="AV55" s="1">
        <v>300</v>
      </c>
      <c r="AW55" s="1">
        <v>0</v>
      </c>
      <c r="AX55" s="1" t="b">
        <v>0</v>
      </c>
      <c r="AY55" s="1">
        <v>20000</v>
      </c>
      <c r="AZ55" s="1">
        <v>10000</v>
      </c>
    </row>
    <row r="56" spans="1:52" x14ac:dyDescent="0.4">
      <c r="A56" s="1">
        <v>55</v>
      </c>
      <c r="B56" s="1" t="s">
        <v>55</v>
      </c>
      <c r="C56" s="1" t="s">
        <v>66</v>
      </c>
      <c r="D56" s="2">
        <v>45284</v>
      </c>
      <c r="E56" s="1">
        <f>MONTH(D56)</f>
        <v>12</v>
      </c>
      <c r="F56" s="2" t="str">
        <f>IF(OR(E56=1,E56=2,E56=12),"Winter",IF(E56&lt;6, "Spring",IF(E56&lt;9, "Summer", "Fall")))</f>
        <v>Winter</v>
      </c>
      <c r="G56" s="1">
        <v>5.4369207408711704</v>
      </c>
      <c r="H56" s="1">
        <v>0.115255626217228</v>
      </c>
      <c r="I56" s="1">
        <v>5.4364844013065197</v>
      </c>
      <c r="J56" s="1">
        <v>9.3112003184524106</v>
      </c>
      <c r="K56" s="1">
        <v>0.198449540203018</v>
      </c>
      <c r="L56" s="1">
        <v>9.3116205962902505</v>
      </c>
      <c r="M56" s="1">
        <v>-3.8742795775812402</v>
      </c>
      <c r="N56" s="1">
        <v>0.112202131765368</v>
      </c>
      <c r="O56" s="1">
        <v>-3.8713297832762898</v>
      </c>
      <c r="P56" s="1">
        <v>0.58394597658295799</v>
      </c>
      <c r="Q56" s="1">
        <v>6.1779416230480196E-3</v>
      </c>
      <c r="R56" s="1">
        <v>0.58392817862364998</v>
      </c>
      <c r="S56" s="1">
        <v>6.3207453716408404</v>
      </c>
      <c r="T56" s="1">
        <v>0.14979210431488699</v>
      </c>
      <c r="U56" s="1">
        <v>6.3201807122838201</v>
      </c>
      <c r="V56" s="1">
        <v>1.0717699999999999</v>
      </c>
      <c r="W56" s="1">
        <v>0</v>
      </c>
      <c r="X56" s="1">
        <v>1.0717699999999999</v>
      </c>
      <c r="Y56" s="1">
        <v>3.1907643639786398E-4</v>
      </c>
      <c r="Z56" s="3">
        <v>6.7640041562027003E-6</v>
      </c>
      <c r="AA56" s="1">
        <v>3.1905082894835601E-4</v>
      </c>
      <c r="AB56" s="1">
        <v>1</v>
      </c>
      <c r="AC56" s="1">
        <v>0</v>
      </c>
      <c r="AD56" s="1">
        <v>1</v>
      </c>
      <c r="AE56" s="1">
        <v>0.936010069833493</v>
      </c>
      <c r="AF56" s="1">
        <v>0.52600000000000002</v>
      </c>
      <c r="AG56" s="1">
        <v>0.20425932109780201</v>
      </c>
      <c r="AH56" s="1">
        <v>3.0775451373834501</v>
      </c>
      <c r="AI56" s="1">
        <v>0.16666666666666699</v>
      </c>
      <c r="AJ56" s="1">
        <v>0.73524363809085802</v>
      </c>
      <c r="AK56" s="1" t="s">
        <v>48</v>
      </c>
      <c r="AL56" s="1">
        <v>1.00120066715748</v>
      </c>
      <c r="AM56" s="1">
        <v>1.0015747824655501</v>
      </c>
      <c r="AN56" s="1">
        <v>1</v>
      </c>
      <c r="AO56" s="1">
        <v>1</v>
      </c>
      <c r="AP56" s="1">
        <v>1.00142534030523</v>
      </c>
      <c r="AQ56" s="1">
        <v>1.00120066715754</v>
      </c>
      <c r="AR56" s="1">
        <v>-88.714300829583706</v>
      </c>
      <c r="AS56" s="1">
        <v>3.67120376720557</v>
      </c>
      <c r="AT56" s="1">
        <v>17039.555795</v>
      </c>
      <c r="AU56" s="1">
        <v>10.282465277777799</v>
      </c>
      <c r="AV56" s="1">
        <v>300</v>
      </c>
      <c r="AW56" s="1">
        <v>0</v>
      </c>
      <c r="AX56" s="1" t="b">
        <v>0</v>
      </c>
      <c r="AY56" s="1">
        <v>20000</v>
      </c>
      <c r="AZ56" s="1">
        <v>10000</v>
      </c>
    </row>
    <row r="57" spans="1:52" x14ac:dyDescent="0.4">
      <c r="A57" s="1">
        <v>55</v>
      </c>
      <c r="B57" s="1" t="s">
        <v>55</v>
      </c>
      <c r="C57" s="1" t="s">
        <v>66</v>
      </c>
      <c r="D57" s="2">
        <v>45285</v>
      </c>
      <c r="E57" s="1">
        <f>MONTH(D57)</f>
        <v>12</v>
      </c>
      <c r="F57" s="2" t="str">
        <f>IF(OR(E57=1,E57=2,E57=12),"Winter",IF(E57&lt;6, "Spring",IF(E57&lt;9, "Summer", "Fall")))</f>
        <v>Winter</v>
      </c>
      <c r="G57" s="1">
        <v>2.1755019057568901</v>
      </c>
      <c r="H57" s="1">
        <v>0.14943271713548101</v>
      </c>
      <c r="I57" s="1">
        <v>2.1675924264342301</v>
      </c>
      <c r="J57" s="1">
        <v>5.85900220898115</v>
      </c>
      <c r="K57" s="1">
        <v>0.49909325404629901</v>
      </c>
      <c r="L57" s="1">
        <v>5.82039684399167</v>
      </c>
      <c r="M57" s="1">
        <v>-3.6835003032242599</v>
      </c>
      <c r="N57" s="1">
        <v>0.36452727131635798</v>
      </c>
      <c r="O57" s="1">
        <v>-3.65549506447802</v>
      </c>
      <c r="P57" s="1">
        <v>0.37197375844399699</v>
      </c>
      <c r="Q57" s="1">
        <v>1.22951655792809E-2</v>
      </c>
      <c r="R57" s="1">
        <v>0.37166410153566998</v>
      </c>
      <c r="S57" s="1">
        <v>5.8669169287959999</v>
      </c>
      <c r="T57" s="1">
        <v>0.49690369175302601</v>
      </c>
      <c r="U57" s="1">
        <v>5.8360005556145698</v>
      </c>
      <c r="V57" s="1">
        <v>1.0717699999999999</v>
      </c>
      <c r="W57" s="1">
        <v>0</v>
      </c>
      <c r="X57" s="1">
        <v>1.0717699999999999</v>
      </c>
      <c r="Y57" s="1">
        <v>3.0163500884638599E-4</v>
      </c>
      <c r="Z57" s="3">
        <v>2.0718960914639299E-5</v>
      </c>
      <c r="AA57" s="1">
        <v>3.0053835346808102E-4</v>
      </c>
      <c r="AB57" s="1">
        <v>1</v>
      </c>
      <c r="AC57" s="1">
        <v>0</v>
      </c>
      <c r="AD57" s="1">
        <v>1</v>
      </c>
      <c r="AE57" s="1">
        <v>0.72292233685464102</v>
      </c>
      <c r="AF57" s="1">
        <v>0.51200000000000001</v>
      </c>
      <c r="AG57" s="1">
        <v>0.19879289579116699</v>
      </c>
      <c r="AH57" s="1">
        <v>3.3673108714011399</v>
      </c>
      <c r="AI57" s="1">
        <v>0.26736111111111099</v>
      </c>
      <c r="AJ57" s="1">
        <v>0.96937703113385398</v>
      </c>
      <c r="AK57" s="1" t="s">
        <v>48</v>
      </c>
      <c r="AL57" s="1">
        <v>1.0054694099242301</v>
      </c>
      <c r="AM57" s="1">
        <v>1.0069569552327999</v>
      </c>
      <c r="AN57" s="1">
        <v>1</v>
      </c>
      <c r="AO57" s="1">
        <v>1</v>
      </c>
      <c r="AP57" s="1">
        <v>1.0075048319601401</v>
      </c>
      <c r="AQ57" s="1">
        <v>1.0054694099241599</v>
      </c>
      <c r="AR57" s="1">
        <v>-102.803924553044</v>
      </c>
      <c r="AS57" s="1">
        <v>4.2131240564296801</v>
      </c>
      <c r="AT57" s="1">
        <v>7212.3654150000002</v>
      </c>
      <c r="AU57" s="1">
        <v>11.1465972222222</v>
      </c>
      <c r="AV57" s="1">
        <v>300</v>
      </c>
      <c r="AW57" s="1">
        <v>0</v>
      </c>
      <c r="AX57" s="1" t="b">
        <v>0</v>
      </c>
      <c r="AY57" s="1">
        <v>20000</v>
      </c>
      <c r="AZ57" s="1">
        <v>10000</v>
      </c>
    </row>
    <row r="58" spans="1:52" x14ac:dyDescent="0.4">
      <c r="A58" s="1">
        <v>55</v>
      </c>
      <c r="B58" s="1" t="s">
        <v>55</v>
      </c>
      <c r="C58" s="1" t="s">
        <v>66</v>
      </c>
      <c r="D58" s="2">
        <v>45286</v>
      </c>
      <c r="E58" s="1">
        <f>MONTH(D58)</f>
        <v>12</v>
      </c>
      <c r="F58" s="2" t="str">
        <f>IF(OR(E58=1,E58=2,E58=12),"Winter",IF(E58&lt;6, "Spring",IF(E58&lt;9, "Summer", "Fall")))</f>
        <v>Winter</v>
      </c>
      <c r="G58" s="1">
        <v>7.5871197587836097</v>
      </c>
      <c r="H58" s="1">
        <v>0.38068137826358001</v>
      </c>
      <c r="I58" s="1">
        <v>7.5829821563611404</v>
      </c>
      <c r="J58" s="1">
        <v>15.813055484814599</v>
      </c>
      <c r="K58" s="1">
        <v>0.80387636869995904</v>
      </c>
      <c r="L58" s="1">
        <v>15.782228150696101</v>
      </c>
      <c r="M58" s="1">
        <v>-8.2259357260309702</v>
      </c>
      <c r="N58" s="1">
        <v>0.47357674642714498</v>
      </c>
      <c r="O58" s="1">
        <v>-8.2067699918068495</v>
      </c>
      <c r="P58" s="1">
        <v>0.47990747142027002</v>
      </c>
      <c r="Q58" s="1">
        <v>9.3263767049010203E-3</v>
      </c>
      <c r="R58" s="1">
        <v>0.47982338103301397</v>
      </c>
      <c r="S58" s="1">
        <v>17.691820869978599</v>
      </c>
      <c r="T58" s="1">
        <v>0.82373447157750002</v>
      </c>
      <c r="U58" s="1">
        <v>17.660889792252501</v>
      </c>
      <c r="V58" s="1">
        <v>1.0717699999999999</v>
      </c>
      <c r="W58" s="1">
        <v>0</v>
      </c>
      <c r="X58" s="1">
        <v>1.0717699999999999</v>
      </c>
      <c r="Y58" s="1">
        <v>7.0921789580347897E-4</v>
      </c>
      <c r="Z58" s="3">
        <v>3.5584787725421299E-5</v>
      </c>
      <c r="AA58" s="1">
        <v>7.0883112694032299E-4</v>
      </c>
      <c r="AB58" s="1">
        <v>1</v>
      </c>
      <c r="AC58" s="1">
        <v>0</v>
      </c>
      <c r="AD58" s="1">
        <v>1</v>
      </c>
      <c r="AE58" s="1">
        <v>0.81532445010434795</v>
      </c>
      <c r="AF58" s="1">
        <v>0.53033333333333299</v>
      </c>
      <c r="AG58" s="1">
        <v>0.22822412351687399</v>
      </c>
      <c r="AH58" s="1">
        <v>2.1599861067075401</v>
      </c>
      <c r="AI58" s="1">
        <v>0.28472222222222199</v>
      </c>
      <c r="AJ58" s="1">
        <v>0.91961136970161705</v>
      </c>
      <c r="AK58" s="1" t="s">
        <v>48</v>
      </c>
      <c r="AL58" s="1">
        <v>1.00200575831026</v>
      </c>
      <c r="AM58" s="1">
        <v>1.0015754397280601</v>
      </c>
      <c r="AN58" s="1">
        <v>1</v>
      </c>
      <c r="AO58" s="1">
        <v>1</v>
      </c>
      <c r="AP58" s="1">
        <v>1.0016420813121101</v>
      </c>
      <c r="AQ58" s="1">
        <v>1.00200575831026</v>
      </c>
      <c r="AR58" s="1">
        <v>-24.9421457346021</v>
      </c>
      <c r="AS58" s="1">
        <v>3.9211226180201102</v>
      </c>
      <c r="AT58" s="1">
        <v>10697.86846</v>
      </c>
      <c r="AU58" s="1">
        <v>10.1227083333333</v>
      </c>
      <c r="AV58" s="1">
        <v>300</v>
      </c>
      <c r="AW58" s="1">
        <v>0</v>
      </c>
      <c r="AX58" s="1" t="b">
        <v>0</v>
      </c>
      <c r="AY58" s="1">
        <v>20000</v>
      </c>
      <c r="AZ58" s="1">
        <v>10000</v>
      </c>
    </row>
  </sheetData>
  <autoFilter ref="A1:AZ58" xr:uid="{00000000-0001-0000-0000-000000000000}">
    <sortState xmlns:xlrd2="http://schemas.microsoft.com/office/spreadsheetml/2017/richdata2" ref="A2:AZ58">
      <sortCondition ref="D1:D5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Chen</dc:creator>
  <cp:lastModifiedBy>Chen, Ming</cp:lastModifiedBy>
  <dcterms:created xsi:type="dcterms:W3CDTF">2015-06-05T18:17:20Z</dcterms:created>
  <dcterms:modified xsi:type="dcterms:W3CDTF">2024-01-06T04:25:03Z</dcterms:modified>
</cp:coreProperties>
</file>