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b3bcb016510c61/MLR/Ausstellungsstücke/__LötKisten/__Github/SolderCase/"/>
    </mc:Choice>
  </mc:AlternateContent>
  <xr:revisionPtr revIDLastSave="237" documentId="8_{C04FB23A-8B55-4235-BABD-929EC625D60E}" xr6:coauthVersionLast="46" xr6:coauthVersionMax="47" xr10:uidLastSave="{EEB49BED-0C26-4356-AB21-A208DBE13AFA}"/>
  <bookViews>
    <workbookView xWindow="4650" yWindow="5115" windowWidth="24315" windowHeight="14775" xr2:uid="{A69D1F71-165B-4D0C-BF55-3E1746EE05B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1" i="1"/>
  <c r="F32" i="1"/>
  <c r="F33" i="1"/>
  <c r="F34" i="1"/>
  <c r="F35" i="1"/>
  <c r="F36" i="1"/>
  <c r="F30" i="1"/>
  <c r="F27" i="1"/>
  <c r="F29" i="1"/>
  <c r="F28" i="1"/>
  <c r="F26" i="1"/>
  <c r="E20" i="1"/>
  <c r="F20" i="1" s="1"/>
  <c r="E16" i="1"/>
  <c r="F16" i="1" s="1"/>
  <c r="E9" i="1"/>
  <c r="F9" i="1" s="1"/>
  <c r="E22" i="1"/>
  <c r="F22" i="1" s="1"/>
  <c r="F24" i="1"/>
  <c r="F25" i="1"/>
  <c r="E23" i="1"/>
  <c r="F23" i="1" s="1"/>
  <c r="F21" i="1"/>
  <c r="F18" i="1"/>
  <c r="E12" i="1"/>
  <c r="F12" i="1" s="1"/>
  <c r="E8" i="1"/>
  <c r="F8" i="1" s="1"/>
  <c r="E11" i="1"/>
  <c r="F11" i="1" s="1"/>
  <c r="E10" i="1"/>
  <c r="F10" i="1" s="1"/>
  <c r="F17" i="1"/>
  <c r="F19" i="1"/>
  <c r="F15" i="1"/>
  <c r="F13" i="1"/>
  <c r="F14" i="1"/>
  <c r="F7" i="1"/>
  <c r="F6" i="1"/>
  <c r="F38" i="1" l="1"/>
</calcChain>
</file>

<file path=xl/sharedStrings.xml><?xml version="1.0" encoding="utf-8"?>
<sst xmlns="http://schemas.openxmlformats.org/spreadsheetml/2006/main" count="60" uniqueCount="41">
  <si>
    <t>#</t>
  </si>
  <si>
    <t>Link</t>
  </si>
  <si>
    <t>Pinecil</t>
  </si>
  <si>
    <t>SUMME</t>
  </si>
  <si>
    <t>PC fan, 120mm, ca. 25mm thick, 24V</t>
  </si>
  <si>
    <t>filter, 1cm thick, 120x120mm</t>
  </si>
  <si>
    <t>fan grille, 120x120mm</t>
  </si>
  <si>
    <t>barrell connector, 5,5x2,5mm</t>
  </si>
  <si>
    <t>LED-Band, 0,3 meter, 24V</t>
  </si>
  <si>
    <t>USB-C-PD-regulator</t>
  </si>
  <si>
    <t>tweezer</t>
  </si>
  <si>
    <t>solder tin</t>
  </si>
  <si>
    <t>solder sponge</t>
  </si>
  <si>
    <t>safety goggles</t>
  </si>
  <si>
    <t>3D-printed parts (box for Pinecil, USB-PD)</t>
  </si>
  <si>
    <t>electrical installations clamp (Wagu)</t>
  </si>
  <si>
    <t>ball bearing 608</t>
  </si>
  <si>
    <t>power adapter 24V, 4A</t>
  </si>
  <si>
    <t>nut</t>
  </si>
  <si>
    <t>washer M3</t>
  </si>
  <si>
    <t>screw M3x10</t>
  </si>
  <si>
    <t>screw M3x8</t>
  </si>
  <si>
    <t>screw M3x6, countersunk</t>
  </si>
  <si>
    <t>twin strand, 0,75mm^2, 15mm</t>
  </si>
  <si>
    <t>twin strand, 0,3mm^2, 15mm</t>
  </si>
  <si>
    <t>strand, 0,75mm^2, 15mm</t>
  </si>
  <si>
    <t>ferrule 0,3mm^2</t>
  </si>
  <si>
    <t>ferrule 0,75mm^2</t>
  </si>
  <si>
    <t>cable lug 0,75mm^2</t>
  </si>
  <si>
    <t>MDF wood, 3mm, 570x500 mm</t>
  </si>
  <si>
    <t>switch</t>
  </si>
  <si>
    <t>metal toolbox from Bauhaus</t>
  </si>
  <si>
    <t>USB-C-cable</t>
  </si>
  <si>
    <t>side cutter, e.g. Mannesmann 6" M10956</t>
  </si>
  <si>
    <t>Solder Cases</t>
  </si>
  <si>
    <t>price</t>
  </si>
  <si>
    <t>part</t>
  </si>
  <si>
    <t>pos</t>
  </si>
  <si>
    <t>total</t>
  </si>
  <si>
    <t>URL</t>
  </si>
  <si>
    <t>double-sided adhesive tape, 20cm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</si>
</sst>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44" fontId="2" fillId="0" borderId="0" xfId="1" applyFont="1"/>
    <xf numFmtId="0" fontId="5" fillId="0" borderId="0" xfId="2"/>
    <xf numFmtId="0" fontId="6" fillId="0" borderId="0" xfId="0" applyFont="1"/>
    <xf numFmtId="0" fontId="6" fillId="0" borderId="0" xfId="0" applyFont="1" applyAlignment="1">
      <alignment vertical="center" wrapText="1"/>
    </xf>
    <xf numFmtId="0" fontId="0" fillId="0" borderId="0" xfId="1" applyNumberFormat="1" applyFont="1"/>
    <xf numFmtId="0" fontId="3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1" applyNumberFormat="1" applyFont="1" applyAlignment="1">
      <alignment wrapText="1"/>
    </xf>
    <xf numFmtId="0" fontId="2" fillId="0" borderId="0" xfId="0" applyNumberFormat="1" applyFont="1"/>
    <xf numFmtId="0" fontId="3" fillId="0" borderId="0" xfId="0" applyFont="1" applyAlignment="1">
      <alignment horizontal="left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ine64.com/product/pinecil-smart-mini-portable-soldering-iron/" TargetMode="External"/><Relationship Id="rId13" Type="http://schemas.openxmlformats.org/officeDocument/2006/relationships/hyperlink" Target="https://de.aliexpress.com/item/1005001265506615.html?spm=a2g0o.cart.0.0.724c3c00i6CZmZ&amp;mp=1" TargetMode="External"/><Relationship Id="rId18" Type="http://schemas.openxmlformats.org/officeDocument/2006/relationships/hyperlink" Target="https://www.amazon.de/dp/B07N7QGXNZ/ref=cm_sw_r_apan_glt_i_J1G6DKFM800MS6S4HCGH" TargetMode="External"/><Relationship Id="rId3" Type="http://schemas.openxmlformats.org/officeDocument/2006/relationships/hyperlink" Target="https://de.aliexpress.com/item/4001153606576.html?spm=a2g0s.9042311.0.0.12ef4c4dQkCvGR" TargetMode="External"/><Relationship Id="rId21" Type="http://schemas.openxmlformats.org/officeDocument/2006/relationships/hyperlink" Target="https://www.bauhaus.info/mdf-platten-spanplatten/mdf-platte-fixmass/p/22585875" TargetMode="External"/><Relationship Id="rId7" Type="http://schemas.openxmlformats.org/officeDocument/2006/relationships/hyperlink" Target="https://www.amazon.de/gp/product/B07QC11LWH/ref=ppx_od_dt_b_asin_title_s00?ie=UTF8&amp;psc=1" TargetMode="External"/><Relationship Id="rId12" Type="http://schemas.openxmlformats.org/officeDocument/2006/relationships/hyperlink" Target="https://www.conrad.de/de/p/toolcraft-sw-1-loetzinn-bleifrei-pencil-bleifrei-sn99-3cu0-7-17-g-1438457.html" TargetMode="External"/><Relationship Id="rId17" Type="http://schemas.openxmlformats.org/officeDocument/2006/relationships/hyperlink" Target="https://de.aliexpress.com/item/32980139074.html?spm=a2g0o.cart.0.0.724c3c00i6CZmZ&amp;mp=1" TargetMode="External"/><Relationship Id="rId2" Type="http://schemas.openxmlformats.org/officeDocument/2006/relationships/hyperlink" Target="https://de.aliexpress.com/item/1005001833887066.html?spm=a2g0s.9042311.0.0.1a964c4dtD2ng7" TargetMode="External"/><Relationship Id="rId16" Type="http://schemas.openxmlformats.org/officeDocument/2006/relationships/hyperlink" Target="https://www.thingiverse.com/thing:4571953" TargetMode="External"/><Relationship Id="rId20" Type="http://schemas.openxmlformats.org/officeDocument/2006/relationships/hyperlink" Target="https://www.bauhaus.info/maschinenkoffer/bauhaus-toolbox/p/11141119" TargetMode="External"/><Relationship Id="rId1" Type="http://schemas.openxmlformats.org/officeDocument/2006/relationships/hyperlink" Target="https://de.aliexpress.com/item/1005001833887066.html?spm=a2g0s.9042311.0.0.1a964c4dtD2ng7" TargetMode="External"/><Relationship Id="rId6" Type="http://schemas.openxmlformats.org/officeDocument/2006/relationships/hyperlink" Target="https://www.amazon.de/gp/product/B07PXQLJL9/ref=ppx_yo_dt_b_asin_title_o02_s00?ie=UTF8&amp;psc=1" TargetMode="External"/><Relationship Id="rId11" Type="http://schemas.openxmlformats.org/officeDocument/2006/relationships/hyperlink" Target="https://de.aliexpress.com/item/1005003161194906.html?spm=a2g0o.productlist.0.0.6d0f77d98UWiMh&amp;algo_pvid=26c682ef-87ce-42d6-a573-1d7c0a402e98&amp;algo_exp_id=26c682ef-87ce-42d6-a573-1d7c0a402e98-41&amp;pdp_ext_f=%7B%22sku_id%22%3A%2212000024424002719%22%7D" TargetMode="External"/><Relationship Id="rId5" Type="http://schemas.openxmlformats.org/officeDocument/2006/relationships/hyperlink" Target="https://www.amazon.de/gp/product/B07QB22J62/ref=ppx_yo_dt_b_asin_title_o02_s00?ie=UTF8&amp;psc=1" TargetMode="External"/><Relationship Id="rId15" Type="http://schemas.openxmlformats.org/officeDocument/2006/relationships/hyperlink" Target="https://www.amazon.de/Arbeitsschutzbrille-Seitenschutz-Augenschutz-Schutzbrille-FD-Workstuff/dp/B07Y3F55JD/ref=pd_sbs_5/258-3049746-8871754?pd_rd_w=kPw96&amp;pf_rd_p=840402ae-0fda-4c49-9fb0-db7f87dd6eac&amp;pf_rd_r=HP6JZN2DSHEPZMC5NKX4&amp;pd_rd_r=ad04bc53-c8c2-43fc-9e51-bce0966d5d77&amp;pd_rd_wg=hUKNk&amp;pd_rd_i=B07Y3F55JD&amp;psc=1" TargetMode="External"/><Relationship Id="rId10" Type="http://schemas.openxmlformats.org/officeDocument/2006/relationships/hyperlink" Target="https://pine64.com/product/usb-type-c-to-usb-type-c-silicone-power-charging-cable-1-5-meter-length/" TargetMode="External"/><Relationship Id="rId19" Type="http://schemas.openxmlformats.org/officeDocument/2006/relationships/hyperlink" Target="https://www.amazon.de/gp/product/B0721MKCZJ/ref=ppx_yo_dt_b_asin_title_o09_s00?ie=UTF8&amp;psc=1" TargetMode="External"/><Relationship Id="rId4" Type="http://schemas.openxmlformats.org/officeDocument/2006/relationships/hyperlink" Target="https://de.aliexpress.com/item/4000022279230.html?spm=a2g0s.9042311.0.0.27424c4dBifX7d" TargetMode="External"/><Relationship Id="rId9" Type="http://schemas.openxmlformats.org/officeDocument/2006/relationships/hyperlink" Target="https://de.aliexpress.com/item/4000186077208.html?spm=a2g0s.9042311.0.0.27424c4dzAbKT9" TargetMode="External"/><Relationship Id="rId14" Type="http://schemas.openxmlformats.org/officeDocument/2006/relationships/hyperlink" Target="https://www.amazon.de/Br%C3%BCder-Mannesmann-Werkzeug-M10956-Seitenschneider/dp/B002QZRQHC/ref=sr_1_3?crid=TKJ2UMYMCEII&amp;keywords=mannesmann+seitenschneider&amp;qid=1636897049&amp;sprefix=mannesmann+seiten%2Caps%2C172&amp;sr=8-3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A162-5135-42F5-BF93-630C82F4CC3A}">
  <sheetPr>
    <pageSetUpPr fitToPage="1"/>
  </sheetPr>
  <dimension ref="B1:S75"/>
  <sheetViews>
    <sheetView tabSelected="1" topLeftCell="A10" zoomScaleNormal="100" workbookViewId="0">
      <selection activeCell="D38" sqref="D38"/>
    </sheetView>
  </sheetViews>
  <sheetFormatPr baseColWidth="10" defaultRowHeight="15" x14ac:dyDescent="0.25"/>
  <cols>
    <col min="1" max="1" width="5.5703125" customWidth="1"/>
    <col min="3" max="3" width="7" customWidth="1"/>
    <col min="4" max="4" width="38.42578125" style="12" bestFit="1" customWidth="1"/>
    <col min="5" max="5" width="11.85546875" style="5" bestFit="1" customWidth="1"/>
    <col min="6" max="6" width="13.140625" bestFit="1" customWidth="1"/>
    <col min="7" max="7" width="27.7109375" bestFit="1" customWidth="1"/>
  </cols>
  <sheetData>
    <row r="1" spans="2:19" s="3" customFormat="1" ht="15.75" x14ac:dyDescent="0.25">
      <c r="D1" s="13"/>
    </row>
    <row r="4" spans="2:19" ht="18.75" x14ac:dyDescent="0.3">
      <c r="B4" s="2" t="s">
        <v>34</v>
      </c>
    </row>
    <row r="5" spans="2:19" ht="15.75" x14ac:dyDescent="0.25">
      <c r="B5" s="3" t="s">
        <v>37</v>
      </c>
      <c r="C5" s="3" t="s">
        <v>0</v>
      </c>
      <c r="D5" s="13" t="s">
        <v>36</v>
      </c>
      <c r="E5" s="4" t="s">
        <v>35</v>
      </c>
      <c r="F5" s="4" t="s">
        <v>38</v>
      </c>
      <c r="G5" s="17" t="s">
        <v>39</v>
      </c>
      <c r="S5" s="10"/>
    </row>
    <row r="6" spans="2:19" x14ac:dyDescent="0.25">
      <c r="B6">
        <v>1</v>
      </c>
      <c r="C6">
        <v>1</v>
      </c>
      <c r="D6" s="14" t="s">
        <v>29</v>
      </c>
      <c r="E6" s="5">
        <v>4</v>
      </c>
      <c r="F6" s="5">
        <f>E6*C6</f>
        <v>4</v>
      </c>
      <c r="G6" s="9" t="s">
        <v>1</v>
      </c>
      <c r="S6" s="11"/>
    </row>
    <row r="7" spans="2:19" x14ac:dyDescent="0.25">
      <c r="B7">
        <v>2</v>
      </c>
      <c r="C7">
        <v>1</v>
      </c>
      <c r="D7" s="14" t="s">
        <v>4</v>
      </c>
      <c r="E7" s="5">
        <v>3.72</v>
      </c>
      <c r="F7" s="5">
        <f t="shared" ref="F7" si="0">E7*C7</f>
        <v>3.72</v>
      </c>
      <c r="G7" s="9" t="s">
        <v>1</v>
      </c>
      <c r="S7" s="11"/>
    </row>
    <row r="8" spans="2:19" x14ac:dyDescent="0.25">
      <c r="B8">
        <v>3</v>
      </c>
      <c r="C8">
        <v>1</v>
      </c>
      <c r="D8" s="14" t="s">
        <v>5</v>
      </c>
      <c r="E8" s="5">
        <f>5.25/10</f>
        <v>0.52500000000000002</v>
      </c>
      <c r="F8" s="5">
        <f>E8*C8</f>
        <v>0.52500000000000002</v>
      </c>
      <c r="G8" s="9" t="s">
        <v>1</v>
      </c>
      <c r="H8" s="9"/>
      <c r="S8" s="11"/>
    </row>
    <row r="9" spans="2:19" x14ac:dyDescent="0.25">
      <c r="B9">
        <v>4</v>
      </c>
      <c r="C9">
        <v>1</v>
      </c>
      <c r="D9" s="14" t="s">
        <v>6</v>
      </c>
      <c r="E9" s="5">
        <f>1.55/5</f>
        <v>0.31</v>
      </c>
      <c r="F9" s="5">
        <f>E9*C9</f>
        <v>0.31</v>
      </c>
      <c r="G9" s="9" t="s">
        <v>1</v>
      </c>
      <c r="H9" s="9"/>
      <c r="S9" s="11"/>
    </row>
    <row r="10" spans="2:19" x14ac:dyDescent="0.25">
      <c r="B10">
        <v>5</v>
      </c>
      <c r="C10">
        <v>2</v>
      </c>
      <c r="D10" s="14" t="s">
        <v>30</v>
      </c>
      <c r="E10" s="5">
        <f>8.99/40</f>
        <v>0.22475000000000001</v>
      </c>
      <c r="F10" s="5">
        <f t="shared" ref="F10:F22" si="1">E10*C10</f>
        <v>0.44950000000000001</v>
      </c>
      <c r="G10" s="9" t="s">
        <v>1</v>
      </c>
      <c r="H10" s="9"/>
      <c r="S10" s="11"/>
    </row>
    <row r="11" spans="2:19" x14ac:dyDescent="0.25">
      <c r="B11">
        <v>6</v>
      </c>
      <c r="C11">
        <v>1</v>
      </c>
      <c r="D11" s="14" t="s">
        <v>7</v>
      </c>
      <c r="E11" s="5">
        <f>8.49/12</f>
        <v>0.70750000000000002</v>
      </c>
      <c r="F11" s="5">
        <f t="shared" si="1"/>
        <v>0.70750000000000002</v>
      </c>
      <c r="G11" s="9" t="s">
        <v>1</v>
      </c>
      <c r="H11" s="9"/>
      <c r="S11" s="11"/>
    </row>
    <row r="12" spans="2:19" x14ac:dyDescent="0.25">
      <c r="B12">
        <v>7</v>
      </c>
      <c r="C12">
        <v>1</v>
      </c>
      <c r="D12" s="14" t="s">
        <v>8</v>
      </c>
      <c r="E12" s="5">
        <f>10.5/5</f>
        <v>2.1</v>
      </c>
      <c r="F12" s="5">
        <f>E12*C12</f>
        <v>2.1</v>
      </c>
      <c r="G12" s="9" t="s">
        <v>1</v>
      </c>
      <c r="H12" s="9"/>
      <c r="S12" s="11"/>
    </row>
    <row r="13" spans="2:19" x14ac:dyDescent="0.25">
      <c r="B13">
        <v>8</v>
      </c>
      <c r="C13">
        <v>1</v>
      </c>
      <c r="D13" s="14" t="s">
        <v>2</v>
      </c>
      <c r="E13" s="5">
        <v>25</v>
      </c>
      <c r="F13" s="5">
        <f>E13*C13</f>
        <v>25</v>
      </c>
      <c r="G13" s="9" t="s">
        <v>1</v>
      </c>
      <c r="H13" s="9"/>
      <c r="S13" s="11"/>
    </row>
    <row r="14" spans="2:19" x14ac:dyDescent="0.25">
      <c r="B14">
        <v>9</v>
      </c>
      <c r="C14">
        <v>1</v>
      </c>
      <c r="D14" s="14" t="s">
        <v>9</v>
      </c>
      <c r="E14" s="5">
        <v>3.84</v>
      </c>
      <c r="F14" s="5">
        <f t="shared" si="1"/>
        <v>3.84</v>
      </c>
      <c r="G14" s="9" t="s">
        <v>1</v>
      </c>
      <c r="H14" s="9"/>
      <c r="S14" s="11"/>
    </row>
    <row r="15" spans="2:19" x14ac:dyDescent="0.25">
      <c r="B15">
        <v>10</v>
      </c>
      <c r="C15">
        <v>1</v>
      </c>
      <c r="D15" s="14" t="s">
        <v>32</v>
      </c>
      <c r="E15" s="5">
        <v>3.99</v>
      </c>
      <c r="F15" s="5">
        <f>E15*C15</f>
        <v>3.99</v>
      </c>
      <c r="G15" s="9" t="s">
        <v>1</v>
      </c>
      <c r="H15" s="9"/>
      <c r="S15" s="11"/>
    </row>
    <row r="16" spans="2:19" x14ac:dyDescent="0.25">
      <c r="B16">
        <v>11</v>
      </c>
      <c r="C16">
        <v>1</v>
      </c>
      <c r="D16" s="14" t="s">
        <v>10</v>
      </c>
      <c r="E16" s="5">
        <f>3.4/3</f>
        <v>1.1333333333333333</v>
      </c>
      <c r="F16" s="5">
        <f t="shared" si="1"/>
        <v>1.1333333333333333</v>
      </c>
      <c r="G16" s="9" t="s">
        <v>1</v>
      </c>
      <c r="H16" s="9"/>
      <c r="S16" s="11"/>
    </row>
    <row r="17" spans="2:19" x14ac:dyDescent="0.25">
      <c r="B17">
        <v>12</v>
      </c>
      <c r="C17">
        <v>1</v>
      </c>
      <c r="D17" s="14" t="s">
        <v>11</v>
      </c>
      <c r="E17" s="5">
        <v>1.78</v>
      </c>
      <c r="F17" s="5">
        <f t="shared" si="1"/>
        <v>1.78</v>
      </c>
      <c r="G17" s="9" t="s">
        <v>1</v>
      </c>
      <c r="H17" s="9"/>
      <c r="S17" s="11"/>
    </row>
    <row r="18" spans="2:19" x14ac:dyDescent="0.25">
      <c r="B18">
        <v>13</v>
      </c>
      <c r="C18">
        <v>1</v>
      </c>
      <c r="D18" s="14" t="s">
        <v>12</v>
      </c>
      <c r="E18" s="5">
        <v>1.56</v>
      </c>
      <c r="F18" s="5">
        <f t="shared" si="1"/>
        <v>1.56</v>
      </c>
      <c r="G18" s="9" t="s">
        <v>1</v>
      </c>
      <c r="H18" s="9"/>
      <c r="S18" s="11"/>
    </row>
    <row r="19" spans="2:19" x14ac:dyDescent="0.25">
      <c r="B19">
        <v>14</v>
      </c>
      <c r="C19">
        <v>1</v>
      </c>
      <c r="D19" s="14" t="s">
        <v>33</v>
      </c>
      <c r="E19" s="5">
        <v>6.9</v>
      </c>
      <c r="F19" s="5">
        <f t="shared" si="1"/>
        <v>6.9</v>
      </c>
      <c r="G19" s="9" t="s">
        <v>1</v>
      </c>
      <c r="H19" s="9"/>
      <c r="S19" s="11"/>
    </row>
    <row r="20" spans="2:19" x14ac:dyDescent="0.25">
      <c r="B20">
        <v>15</v>
      </c>
      <c r="C20">
        <v>1</v>
      </c>
      <c r="D20" s="12" t="s">
        <v>13</v>
      </c>
      <c r="E20" s="5">
        <f>18.5/12</f>
        <v>1.5416666666666667</v>
      </c>
      <c r="F20" s="5">
        <f t="shared" si="1"/>
        <v>1.5416666666666667</v>
      </c>
      <c r="G20" s="9" t="s">
        <v>1</v>
      </c>
      <c r="H20" s="9"/>
      <c r="S20" s="11"/>
    </row>
    <row r="21" spans="2:19" x14ac:dyDescent="0.25">
      <c r="B21">
        <v>16</v>
      </c>
      <c r="C21">
        <v>1</v>
      </c>
      <c r="D21" s="14" t="s">
        <v>14</v>
      </c>
      <c r="E21" s="5">
        <v>1</v>
      </c>
      <c r="F21" s="5">
        <f>E21*C21</f>
        <v>1</v>
      </c>
      <c r="G21" s="9" t="s">
        <v>1</v>
      </c>
      <c r="H21" s="9"/>
    </row>
    <row r="22" spans="2:19" x14ac:dyDescent="0.25">
      <c r="B22">
        <v>17</v>
      </c>
      <c r="C22">
        <v>2</v>
      </c>
      <c r="D22" s="14" t="s">
        <v>15</v>
      </c>
      <c r="E22" s="5">
        <f>13.95/100</f>
        <v>0.13949999999999999</v>
      </c>
      <c r="F22" s="5">
        <f t="shared" si="1"/>
        <v>0.27899999999999997</v>
      </c>
      <c r="G22" s="9" t="s">
        <v>1</v>
      </c>
      <c r="H22" s="9"/>
    </row>
    <row r="23" spans="2:19" x14ac:dyDescent="0.25">
      <c r="B23">
        <v>18</v>
      </c>
      <c r="C23">
        <v>1</v>
      </c>
      <c r="D23" s="14" t="s">
        <v>16</v>
      </c>
      <c r="E23" s="5">
        <f>9.99/20</f>
        <v>0.4995</v>
      </c>
      <c r="F23" s="5">
        <f t="shared" ref="F23:F37" si="2">E23*C23</f>
        <v>0.4995</v>
      </c>
      <c r="G23" s="9" t="s">
        <v>1</v>
      </c>
      <c r="H23" s="9"/>
    </row>
    <row r="24" spans="2:19" x14ac:dyDescent="0.25">
      <c r="B24">
        <v>19</v>
      </c>
      <c r="C24">
        <v>1</v>
      </c>
      <c r="D24" s="12" t="s">
        <v>17</v>
      </c>
      <c r="E24" s="5">
        <v>16</v>
      </c>
      <c r="F24" s="5">
        <f t="shared" si="2"/>
        <v>16</v>
      </c>
      <c r="G24" s="9" t="s">
        <v>1</v>
      </c>
      <c r="H24" s="9"/>
    </row>
    <row r="25" spans="2:19" x14ac:dyDescent="0.25">
      <c r="B25">
        <v>20</v>
      </c>
      <c r="C25">
        <v>1</v>
      </c>
      <c r="D25" s="12" t="s">
        <v>31</v>
      </c>
      <c r="E25" s="5">
        <v>12.5</v>
      </c>
      <c r="F25" s="6">
        <f t="shared" si="2"/>
        <v>12.5</v>
      </c>
      <c r="G25" s="9" t="s">
        <v>1</v>
      </c>
      <c r="H25" s="9"/>
    </row>
    <row r="26" spans="2:19" x14ac:dyDescent="0.25">
      <c r="B26">
        <v>21</v>
      </c>
      <c r="C26">
        <v>8</v>
      </c>
      <c r="D26" s="12" t="s">
        <v>18</v>
      </c>
      <c r="E26" s="5">
        <v>0</v>
      </c>
      <c r="F26" s="6">
        <f t="shared" si="2"/>
        <v>0</v>
      </c>
    </row>
    <row r="27" spans="2:19" x14ac:dyDescent="0.25">
      <c r="B27">
        <v>22</v>
      </c>
      <c r="C27">
        <v>8</v>
      </c>
      <c r="D27" s="12" t="s">
        <v>19</v>
      </c>
      <c r="E27" s="5">
        <v>0</v>
      </c>
      <c r="F27" s="6">
        <f t="shared" si="2"/>
        <v>0</v>
      </c>
    </row>
    <row r="28" spans="2:19" x14ac:dyDescent="0.25">
      <c r="B28">
        <v>23</v>
      </c>
      <c r="C28">
        <v>2</v>
      </c>
      <c r="D28" s="12" t="s">
        <v>20</v>
      </c>
      <c r="E28" s="5">
        <v>0</v>
      </c>
      <c r="F28" s="6">
        <f t="shared" si="2"/>
        <v>0</v>
      </c>
    </row>
    <row r="29" spans="2:19" x14ac:dyDescent="0.25">
      <c r="B29">
        <v>24</v>
      </c>
      <c r="C29">
        <v>2</v>
      </c>
      <c r="D29" s="12" t="s">
        <v>22</v>
      </c>
      <c r="E29" s="5">
        <v>0</v>
      </c>
      <c r="F29" s="6">
        <f t="shared" si="2"/>
        <v>0</v>
      </c>
    </row>
    <row r="30" spans="2:19" x14ac:dyDescent="0.25">
      <c r="B30">
        <v>25</v>
      </c>
      <c r="C30">
        <v>4</v>
      </c>
      <c r="D30" s="12" t="s">
        <v>21</v>
      </c>
      <c r="E30" s="5">
        <v>0</v>
      </c>
      <c r="F30" s="6">
        <f t="shared" si="2"/>
        <v>0</v>
      </c>
    </row>
    <row r="31" spans="2:19" x14ac:dyDescent="0.25">
      <c r="B31">
        <v>26</v>
      </c>
      <c r="C31">
        <v>2</v>
      </c>
      <c r="D31" s="12" t="s">
        <v>23</v>
      </c>
      <c r="E31" s="5">
        <v>0</v>
      </c>
      <c r="F31" s="6">
        <f t="shared" si="2"/>
        <v>0</v>
      </c>
    </row>
    <row r="32" spans="2:19" x14ac:dyDescent="0.25">
      <c r="B32">
        <v>27</v>
      </c>
      <c r="C32">
        <v>1</v>
      </c>
      <c r="D32" s="12" t="s">
        <v>25</v>
      </c>
      <c r="E32" s="5">
        <v>0</v>
      </c>
      <c r="F32" s="6">
        <f t="shared" si="2"/>
        <v>0</v>
      </c>
    </row>
    <row r="33" spans="2:7" x14ac:dyDescent="0.25">
      <c r="B33">
        <v>28</v>
      </c>
      <c r="C33">
        <v>1</v>
      </c>
      <c r="D33" s="12" t="s">
        <v>24</v>
      </c>
      <c r="E33" s="5">
        <v>0</v>
      </c>
      <c r="F33" s="6">
        <f t="shared" si="2"/>
        <v>0</v>
      </c>
    </row>
    <row r="34" spans="2:7" x14ac:dyDescent="0.25">
      <c r="B34">
        <v>29</v>
      </c>
      <c r="C34">
        <v>2</v>
      </c>
      <c r="D34" s="12" t="s">
        <v>26</v>
      </c>
      <c r="E34" s="5">
        <v>0</v>
      </c>
      <c r="F34" s="6">
        <f t="shared" si="2"/>
        <v>0</v>
      </c>
    </row>
    <row r="35" spans="2:7" x14ac:dyDescent="0.25">
      <c r="B35">
        <v>30</v>
      </c>
      <c r="C35">
        <v>5</v>
      </c>
      <c r="D35" s="12" t="s">
        <v>27</v>
      </c>
      <c r="E35" s="5">
        <v>0</v>
      </c>
      <c r="F35" s="6">
        <f t="shared" si="2"/>
        <v>0</v>
      </c>
    </row>
    <row r="36" spans="2:7" x14ac:dyDescent="0.25">
      <c r="B36">
        <v>31</v>
      </c>
      <c r="C36">
        <v>2</v>
      </c>
      <c r="D36" s="15" t="s">
        <v>28</v>
      </c>
      <c r="E36" s="5">
        <v>0</v>
      </c>
      <c r="F36" s="6">
        <f t="shared" si="2"/>
        <v>0</v>
      </c>
    </row>
    <row r="37" spans="2:7" x14ac:dyDescent="0.25">
      <c r="B37">
        <v>32</v>
      </c>
      <c r="C37">
        <v>2</v>
      </c>
      <c r="D37" s="15" t="s">
        <v>40</v>
      </c>
      <c r="E37" s="5">
        <v>0</v>
      </c>
      <c r="F37" s="6">
        <f t="shared" si="2"/>
        <v>0</v>
      </c>
    </row>
    <row r="38" spans="2:7" x14ac:dyDescent="0.25">
      <c r="D38" s="16" t="s">
        <v>3</v>
      </c>
      <c r="F38" s="7">
        <f>SUM(F6:F36)</f>
        <v>87.835499999999996</v>
      </c>
    </row>
    <row r="41" spans="2:7" ht="18.75" x14ac:dyDescent="0.3">
      <c r="B41" s="2"/>
    </row>
    <row r="42" spans="2:7" ht="15.75" x14ac:dyDescent="0.25">
      <c r="B42" s="3"/>
      <c r="C42" s="3"/>
      <c r="D42" s="13"/>
      <c r="E42" s="4"/>
      <c r="F42" s="4"/>
      <c r="G42" s="3"/>
    </row>
    <row r="43" spans="2:7" x14ac:dyDescent="0.25">
      <c r="F43" s="6"/>
    </row>
    <row r="44" spans="2:7" x14ac:dyDescent="0.25">
      <c r="F44" s="5"/>
    </row>
    <row r="45" spans="2:7" x14ac:dyDescent="0.25">
      <c r="F45" s="6"/>
    </row>
    <row r="46" spans="2:7" x14ac:dyDescent="0.25">
      <c r="F46" s="6"/>
    </row>
    <row r="47" spans="2:7" x14ac:dyDescent="0.25">
      <c r="F47" s="6"/>
    </row>
    <row r="48" spans="2:7" x14ac:dyDescent="0.25">
      <c r="F48" s="6"/>
    </row>
    <row r="49" spans="2:7" x14ac:dyDescent="0.25">
      <c r="F49" s="6"/>
    </row>
    <row r="50" spans="2:7" x14ac:dyDescent="0.25">
      <c r="F50" s="6"/>
    </row>
    <row r="51" spans="2:7" x14ac:dyDescent="0.25">
      <c r="F51" s="6"/>
    </row>
    <row r="52" spans="2:7" x14ac:dyDescent="0.25">
      <c r="F52" s="6"/>
    </row>
    <row r="53" spans="2:7" x14ac:dyDescent="0.25">
      <c r="C53" s="1"/>
      <c r="D53" s="16"/>
      <c r="F53" s="7"/>
    </row>
    <row r="56" spans="2:7" ht="18.75" x14ac:dyDescent="0.3">
      <c r="B56" s="2"/>
    </row>
    <row r="57" spans="2:7" ht="15.75" x14ac:dyDescent="0.25">
      <c r="B57" s="3"/>
      <c r="C57" s="3"/>
      <c r="D57" s="13"/>
      <c r="E57" s="4"/>
      <c r="F57" s="4"/>
      <c r="G57" s="3"/>
    </row>
    <row r="58" spans="2:7" x14ac:dyDescent="0.25">
      <c r="F58" s="5"/>
    </row>
    <row r="59" spans="2:7" x14ac:dyDescent="0.25">
      <c r="F59" s="5"/>
    </row>
    <row r="60" spans="2:7" x14ac:dyDescent="0.25">
      <c r="F60" s="5"/>
    </row>
    <row r="61" spans="2:7" x14ac:dyDescent="0.25">
      <c r="F61" s="5"/>
    </row>
    <row r="62" spans="2:7" x14ac:dyDescent="0.25">
      <c r="F62" s="5"/>
    </row>
    <row r="63" spans="2:7" x14ac:dyDescent="0.25">
      <c r="F63" s="5"/>
    </row>
    <row r="64" spans="2:7" x14ac:dyDescent="0.25">
      <c r="F64" s="5"/>
    </row>
    <row r="65" spans="3:6" x14ac:dyDescent="0.25">
      <c r="F65" s="5"/>
    </row>
    <row r="66" spans="3:6" x14ac:dyDescent="0.25">
      <c r="C66" s="1"/>
      <c r="F66" s="7"/>
    </row>
    <row r="75" spans="3:6" x14ac:dyDescent="0.25">
      <c r="D75" s="16"/>
      <c r="E75" s="8"/>
      <c r="F75" s="7"/>
    </row>
  </sheetData>
  <hyperlinks>
    <hyperlink ref="G7" r:id="rId1" xr:uid="{818CBDAC-17A7-462E-80B8-3694CD870B09}"/>
    <hyperlink ref="G8:G25" r:id="rId2" display="Link" xr:uid="{53CB9424-6196-4E00-895E-B7F625202594}"/>
    <hyperlink ref="G8" r:id="rId3" xr:uid="{794931AE-71A3-4778-BAD0-09E038371A38}"/>
    <hyperlink ref="G9" r:id="rId4" xr:uid="{7204CF8E-C8A4-411D-8626-0B564FE96BF8}"/>
    <hyperlink ref="G10" r:id="rId5" xr:uid="{E4F359AB-CF35-4165-A31C-F6BCFB7CF198}"/>
    <hyperlink ref="G11" r:id="rId6" xr:uid="{36D71680-6430-4C4C-8D3B-BE92C9B4C8BF}"/>
    <hyperlink ref="G12" r:id="rId7" xr:uid="{E7627EC4-7333-4511-9FFE-0CA6BC24407D}"/>
    <hyperlink ref="G13" r:id="rId8" xr:uid="{D2190251-168D-448F-A7F6-BA8134DD7D08}"/>
    <hyperlink ref="G14" r:id="rId9" xr:uid="{17A7FA3D-06FA-434A-BE47-0D4B814724D2}"/>
    <hyperlink ref="G15" r:id="rId10" xr:uid="{1C11099B-89D2-4FEB-B5EC-915EC4AA7F04}"/>
    <hyperlink ref="G16" r:id="rId11" xr:uid="{C23C7F6A-A6DE-49F4-A9B9-9E85B4B2DBAA}"/>
    <hyperlink ref="G17" r:id="rId12" xr:uid="{309D218E-B61F-4633-859F-37D2BFEF7BE3}"/>
    <hyperlink ref="G18" r:id="rId13" xr:uid="{0C920127-190B-447F-9F28-C569C260C226}"/>
    <hyperlink ref="G19" r:id="rId14" xr:uid="{16C95086-B1E1-44FB-98D1-8B91CDA53D38}"/>
    <hyperlink ref="G20" r:id="rId15" xr:uid="{28A87797-D751-4F38-9BBE-82EAFB1323A0}"/>
    <hyperlink ref="G21" r:id="rId16" xr:uid="{52D26DAD-82A9-4D32-80E5-C4F54C85F727}"/>
    <hyperlink ref="G22" r:id="rId17" xr:uid="{E1BE9BE5-7267-4B35-BB77-232DB565AA64}"/>
    <hyperlink ref="G23" r:id="rId18" xr:uid="{0D3D7366-1C13-48AE-910A-E7AC6BCC6274}"/>
    <hyperlink ref="G24" r:id="rId19" xr:uid="{40AC0A26-B1F9-4D74-BD18-52F54666AE37}"/>
    <hyperlink ref="G25" r:id="rId20" xr:uid="{35A9D538-23FB-4D0C-ABC1-5EB6F170C196}"/>
    <hyperlink ref="G6" r:id="rId21" xr:uid="{B4BFED66-3C24-4957-8E94-5A69E05B4E28}"/>
  </hyperlinks>
  <pageMargins left="0.7" right="0.7" top="0.78740157499999996" bottom="0.78740157499999996" header="0.3" footer="0.3"/>
  <pageSetup paperSize="9" scale="88" orientation="landscape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Queck</dc:creator>
  <cp:lastModifiedBy>Fabian Queck</cp:lastModifiedBy>
  <cp:lastPrinted>2021-11-21T16:41:53Z</cp:lastPrinted>
  <dcterms:created xsi:type="dcterms:W3CDTF">2021-09-09T19:12:54Z</dcterms:created>
  <dcterms:modified xsi:type="dcterms:W3CDTF">2021-11-21T16:59:14Z</dcterms:modified>
</cp:coreProperties>
</file>