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songmin-ui/Library/Mobile Documents/com~apple~CloudDocs/가천대/2-2학기/데베/팀플/"/>
    </mc:Choice>
  </mc:AlternateContent>
  <xr:revisionPtr revIDLastSave="0" documentId="13_ncr:1_{768CD7E2-C978-2A49-9D81-59DD2B48DE7A}" xr6:coauthVersionLast="47" xr6:coauthVersionMax="47" xr10:uidLastSave="{00000000-0000-0000-0000-000000000000}"/>
  <bookViews>
    <workbookView xWindow="17100" yWindow="780" windowWidth="17100" windowHeight="20060" activeTab="2" xr2:uid="{79B11655-37E3-4201-BD18-0475242DE207}"/>
  </bookViews>
  <sheets>
    <sheet name="user" sheetId="5" r:id="rId1"/>
    <sheet name="school" sheetId="6" r:id="rId2"/>
    <sheet name="bbs" sheetId="15" r:id="rId3"/>
    <sheet name="user_fixed_bbs" sheetId="16" r:id="rId4"/>
    <sheet name="contents" sheetId="17" r:id="rId5"/>
    <sheet name="course" sheetId="18" r:id="rId6"/>
    <sheet name="CousreEvaluation" sheetId="19" r:id="rId7"/>
    <sheet name="ExamInfo" sheetId="20" r:id="rId8"/>
    <sheet name="UserSanction" sheetId="2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5" l="1"/>
  <c r="C11" i="15"/>
  <c r="C10" i="15"/>
  <c r="C9" i="15"/>
  <c r="C8" i="15"/>
  <c r="C7" i="15"/>
  <c r="L2" i="17"/>
  <c r="L3" i="17"/>
  <c r="L4" i="17"/>
  <c r="L5" i="17"/>
  <c r="L6" i="17"/>
  <c r="L7" i="17"/>
  <c r="L8" i="17"/>
  <c r="L9" i="17"/>
  <c r="L10" i="17"/>
  <c r="L11" i="17"/>
  <c r="L12" i="17"/>
  <c r="L13" i="17"/>
  <c r="L14" i="17"/>
  <c r="L15" i="17"/>
  <c r="L16" i="17"/>
  <c r="L17" i="17"/>
  <c r="L18" i="17"/>
  <c r="L19" i="17"/>
  <c r="L20" i="17"/>
  <c r="L21" i="17"/>
  <c r="C3" i="15"/>
  <c r="C4" i="15"/>
  <c r="C5" i="15"/>
  <c r="C6" i="15"/>
  <c r="C2" i="15"/>
  <c r="E3" i="16" l="1"/>
  <c r="E4" i="16"/>
  <c r="E5" i="16"/>
  <c r="E6" i="16"/>
  <c r="E7" i="16"/>
  <c r="E8" i="16"/>
  <c r="E9" i="16"/>
  <c r="E10" i="16"/>
  <c r="E11" i="16"/>
  <c r="E12" i="16"/>
  <c r="E13" i="16"/>
  <c r="E14" i="16"/>
  <c r="E15" i="16"/>
  <c r="E16" i="16"/>
  <c r="E2" i="16"/>
  <c r="C3" i="6" l="1"/>
  <c r="C4" i="6"/>
  <c r="C5" i="6"/>
  <c r="C2" i="6"/>
  <c r="J3" i="5"/>
  <c r="J4" i="5"/>
  <c r="J5" i="5"/>
  <c r="J6" i="5"/>
  <c r="J7" i="5"/>
  <c r="J8" i="5"/>
  <c r="J9" i="5"/>
  <c r="J10" i="5"/>
  <c r="J11" i="5"/>
  <c r="J12" i="5"/>
  <c r="J13" i="5"/>
  <c r="J14" i="5"/>
  <c r="J15" i="5"/>
  <c r="J16" i="5"/>
  <c r="J2" i="5"/>
</calcChain>
</file>

<file path=xl/sharedStrings.xml><?xml version="1.0" encoding="utf-8"?>
<sst xmlns="http://schemas.openxmlformats.org/spreadsheetml/2006/main" count="311" uniqueCount="239">
  <si>
    <t>name</t>
    <phoneticPr fontId="2" type="noConversion"/>
  </si>
  <si>
    <t>school_id</t>
    <phoneticPr fontId="2" type="noConversion"/>
  </si>
  <si>
    <t>i_user</t>
    <phoneticPr fontId="2" type="noConversion"/>
  </si>
  <si>
    <t>user_nm</t>
    <phoneticPr fontId="2" type="noConversion"/>
  </si>
  <si>
    <t>nickname</t>
    <phoneticPr fontId="2" type="noConversion"/>
  </si>
  <si>
    <t>bbs_id</t>
    <phoneticPr fontId="2" type="noConversion"/>
  </si>
  <si>
    <t>내가 쓴 글</t>
    <phoneticPr fontId="2" type="noConversion"/>
  </si>
  <si>
    <t>댓글 단 글</t>
    <phoneticPr fontId="2" type="noConversion"/>
  </si>
  <si>
    <t>스크랩</t>
    <phoneticPr fontId="2" type="noConversion"/>
  </si>
  <si>
    <t>HOT 게시판</t>
    <phoneticPr fontId="2" type="noConversion"/>
  </si>
  <si>
    <t>BEST 게시판</t>
    <phoneticPr fontId="2" type="noConversion"/>
  </si>
  <si>
    <t>자유게시판</t>
    <phoneticPr fontId="2" type="noConversion"/>
  </si>
  <si>
    <t>비밀게시판</t>
    <phoneticPr fontId="2" type="noConversion"/>
  </si>
  <si>
    <t>새내기게시판</t>
    <phoneticPr fontId="2" type="noConversion"/>
  </si>
  <si>
    <t>정보게시판</t>
    <phoneticPr fontId="2" type="noConversion"/>
  </si>
  <si>
    <t>장터게시판</t>
    <phoneticPr fontId="2" type="noConversion"/>
  </si>
  <si>
    <t>AI∙소프트웨어학과 정보공유</t>
    <phoneticPr fontId="2" type="noConversion"/>
  </si>
  <si>
    <t>송민의</t>
  </si>
  <si>
    <t>정지호</t>
    <phoneticPr fontId="2" type="noConversion"/>
  </si>
  <si>
    <t>고효경</t>
    <phoneticPr fontId="2" type="noConversion"/>
  </si>
  <si>
    <t>정용준</t>
    <phoneticPr fontId="2" type="noConversion"/>
  </si>
  <si>
    <t>남윤정</t>
    <phoneticPr fontId="2" type="noConversion"/>
  </si>
  <si>
    <t>user_1</t>
    <phoneticPr fontId="2" type="noConversion"/>
  </si>
  <si>
    <t>user_2</t>
    <phoneticPr fontId="2" type="noConversion"/>
  </si>
  <si>
    <t>user_3</t>
  </si>
  <si>
    <t>user_4</t>
  </si>
  <si>
    <t>user_5</t>
  </si>
  <si>
    <t>user_6</t>
  </si>
  <si>
    <t>user_7</t>
  </si>
  <si>
    <t>user_8</t>
  </si>
  <si>
    <t>user_9</t>
  </si>
  <si>
    <t>user_10</t>
  </si>
  <si>
    <t>student_id</t>
    <phoneticPr fontId="2" type="noConversion"/>
  </si>
  <si>
    <t>user_id</t>
    <phoneticPr fontId="2" type="noConversion"/>
  </si>
  <si>
    <t>user_pw</t>
    <phoneticPr fontId="2" type="noConversion"/>
  </si>
  <si>
    <t>ph</t>
    <phoneticPr fontId="2" type="noConversion"/>
  </si>
  <si>
    <t>school_id</t>
    <phoneticPr fontId="2" type="noConversion"/>
  </si>
  <si>
    <t>mail</t>
    <phoneticPr fontId="2" type="noConversion"/>
  </si>
  <si>
    <t>user_11</t>
  </si>
  <si>
    <t>user_12</t>
  </si>
  <si>
    <t>user_13</t>
  </si>
  <si>
    <t>user_14</t>
  </si>
  <si>
    <t>user_15</t>
  </si>
  <si>
    <t>강민성</t>
    <phoneticPr fontId="2" type="noConversion"/>
  </si>
  <si>
    <t>이서연</t>
    <phoneticPr fontId="2" type="noConversion"/>
  </si>
  <si>
    <t>최유진</t>
    <phoneticPr fontId="2" type="noConversion"/>
  </si>
  <si>
    <t>오지민</t>
    <phoneticPr fontId="2" type="noConversion"/>
  </si>
  <si>
    <t>윤시우</t>
    <phoneticPr fontId="2" type="noConversion"/>
  </si>
  <si>
    <t>정서윤</t>
    <phoneticPr fontId="2" type="noConversion"/>
  </si>
  <si>
    <t>박하준</t>
    <phoneticPr fontId="2" type="noConversion"/>
  </si>
  <si>
    <t>이도연</t>
    <phoneticPr fontId="2" type="noConversion"/>
  </si>
  <si>
    <t>최민지</t>
    <phoneticPr fontId="2" type="noConversion"/>
  </si>
  <si>
    <t>pass_4392</t>
  </si>
  <si>
    <t>pass_4052</t>
  </si>
  <si>
    <t>pass_7103</t>
  </si>
  <si>
    <t>pass_5013</t>
  </si>
  <si>
    <t>pass_7432</t>
  </si>
  <si>
    <t>pass_4870</t>
    <phoneticPr fontId="2" type="noConversion"/>
  </si>
  <si>
    <t>pass_5774</t>
    <phoneticPr fontId="2" type="noConversion"/>
  </si>
  <si>
    <t>pass_6802</t>
  </si>
  <si>
    <t>pass_4155</t>
  </si>
  <si>
    <t>pass_8536</t>
    <phoneticPr fontId="2" type="noConversion"/>
  </si>
  <si>
    <t>pass_1982</t>
  </si>
  <si>
    <t>pass_9357</t>
  </si>
  <si>
    <t>pass_9032</t>
  </si>
  <si>
    <t>pass_4782</t>
  </si>
  <si>
    <t>pass_5984</t>
  </si>
  <si>
    <t>d001</t>
    <phoneticPr fontId="2" type="noConversion"/>
  </si>
  <si>
    <t>d002</t>
    <phoneticPr fontId="2" type="noConversion"/>
  </si>
  <si>
    <t>d003</t>
    <phoneticPr fontId="2" type="noConversion"/>
  </si>
  <si>
    <t>d004</t>
    <phoneticPr fontId="2" type="noConversion"/>
  </si>
  <si>
    <t>가천대학교</t>
    <phoneticPr fontId="2" type="noConversion"/>
  </si>
  <si>
    <t>서울대학교</t>
    <phoneticPr fontId="2" type="noConversion"/>
  </si>
  <si>
    <t>연세대학교</t>
    <phoneticPr fontId="2" type="noConversion"/>
  </si>
  <si>
    <t>고려대학교</t>
    <phoneticPr fontId="2" type="noConversion"/>
  </si>
  <si>
    <t>user1@naver.com</t>
    <phoneticPr fontId="2" type="noConversion"/>
  </si>
  <si>
    <t>user7@naver.com</t>
    <phoneticPr fontId="2" type="noConversion"/>
  </si>
  <si>
    <t>user15@naver.com</t>
    <phoneticPr fontId="2" type="noConversion"/>
  </si>
  <si>
    <t>user4@naver.com</t>
    <phoneticPr fontId="2" type="noConversion"/>
  </si>
  <si>
    <t>user8@naver.com</t>
    <phoneticPr fontId="2" type="noConversion"/>
  </si>
  <si>
    <t>user5@gmail.com</t>
    <phoneticPr fontId="2" type="noConversion"/>
  </si>
  <si>
    <t>user9@gmail.com</t>
    <phoneticPr fontId="2" type="noConversion"/>
  </si>
  <si>
    <t>user14@gmail.com</t>
    <phoneticPr fontId="2" type="noConversion"/>
  </si>
  <si>
    <t>user13@gmail.com</t>
    <phoneticPr fontId="2" type="noConversion"/>
  </si>
  <si>
    <t>user6@daum.net</t>
    <phoneticPr fontId="2" type="noConversion"/>
  </si>
  <si>
    <t>user10@daum.net</t>
    <phoneticPr fontId="2" type="noConversion"/>
  </si>
  <si>
    <t>user11@daum.net</t>
    <phoneticPr fontId="2" type="noConversion"/>
  </si>
  <si>
    <t>user2@naver.com</t>
    <phoneticPr fontId="2" type="noConversion"/>
  </si>
  <si>
    <t>user3@naver.com</t>
    <phoneticPr fontId="2" type="noConversion"/>
  </si>
  <si>
    <t>user12@naver.com</t>
    <phoneticPr fontId="2" type="noConversion"/>
  </si>
  <si>
    <t>민호</t>
    <phoneticPr fontId="2" type="noConversion"/>
  </si>
  <si>
    <t>호용</t>
    <phoneticPr fontId="2" type="noConversion"/>
  </si>
  <si>
    <t>용효</t>
    <phoneticPr fontId="2" type="noConversion"/>
  </si>
  <si>
    <t>효정</t>
    <phoneticPr fontId="2" type="noConversion"/>
  </si>
  <si>
    <t>정성</t>
    <phoneticPr fontId="2" type="noConversion"/>
  </si>
  <si>
    <t>성연</t>
    <phoneticPr fontId="2" type="noConversion"/>
  </si>
  <si>
    <t>연진</t>
    <phoneticPr fontId="2" type="noConversion"/>
  </si>
  <si>
    <t>진민</t>
    <phoneticPr fontId="2" type="noConversion"/>
  </si>
  <si>
    <t>민우</t>
    <phoneticPr fontId="2" type="noConversion"/>
  </si>
  <si>
    <t>우강</t>
    <phoneticPr fontId="2" type="noConversion"/>
  </si>
  <si>
    <t>강윤</t>
    <phoneticPr fontId="2" type="noConversion"/>
  </si>
  <si>
    <t>윤하</t>
    <phoneticPr fontId="2" type="noConversion"/>
  </si>
  <si>
    <t>하도</t>
    <phoneticPr fontId="2" type="noConversion"/>
  </si>
  <si>
    <t>도지</t>
    <phoneticPr fontId="2" type="noConversion"/>
  </si>
  <si>
    <t>지민</t>
    <phoneticPr fontId="2" type="noConversion"/>
  </si>
  <si>
    <t>update_time</t>
    <phoneticPr fontId="2" type="noConversion"/>
  </si>
  <si>
    <t>2023-10-30 09:01:25</t>
  </si>
  <si>
    <t>2023-10-30 09:11:25</t>
  </si>
  <si>
    <t>2023-10-30 09:20:15</t>
  </si>
  <si>
    <t>2023-10-30 09:30:11</t>
  </si>
  <si>
    <t>2023-10-30 09:31:15</t>
  </si>
  <si>
    <t>2023-10-30 09:33:50</t>
  </si>
  <si>
    <t>2023-10-30 10:01:50</t>
  </si>
  <si>
    <t>2023-10-30 10:35:55</t>
  </si>
  <si>
    <t>2023-10-30 11:10:05</t>
  </si>
  <si>
    <t>2023-10-30 11:44:50</t>
  </si>
  <si>
    <t>2023-10-30 11:55:49</t>
  </si>
  <si>
    <t>2023-10-30 11:55:50</t>
  </si>
  <si>
    <t>2023-10-30 11:55:51</t>
  </si>
  <si>
    <t>2023-10-30 11:55:52</t>
  </si>
  <si>
    <t>fix</t>
    <phoneticPr fontId="2" type="noConversion"/>
  </si>
  <si>
    <t>bbs_name</t>
    <phoneticPr fontId="2" type="noConversion"/>
  </si>
  <si>
    <t>drop table if exists contents;
create table contents(
contents_id int primary key auto_increment,
bbs_id int,
bbs_title varchar(40),
bbs_content varchar(2048),
bbs_date datetime,
nickname varchar(20),
bbs_likes int,
bbs_stars int,
bbs_comments int,
i_user int,
bbs_available boolean default 1
);</t>
    <phoneticPr fontId="2" type="noConversion"/>
  </si>
  <si>
    <t>어떤식으로 받음? 교수님하고 부딪힐 일이 있나? 그냥 수업하고 땡 수업하고 땡 시험보고 땡 이런식인데? 시험을 잘봐서 제안이 오는거야?</t>
  </si>
  <si>
    <t>대학원 권유</t>
  </si>
  <si>
    <t>NULL</t>
    <phoneticPr fontId="2" type="noConversion"/>
  </si>
  <si>
    <t>다음주부터 시작인데 논술보는데 아무런 공지가없네ㅜ</t>
    <phoneticPr fontId="2" type="noConversion"/>
  </si>
  <si>
    <t>p프</t>
    <phoneticPr fontId="2" type="noConversion"/>
  </si>
  <si>
    <t>방학에 기업나가서 실습하는거 필수인가요 선배님들</t>
    <phoneticPr fontId="2" type="noConversion"/>
  </si>
  <si>
    <t>카엔프</t>
    <phoneticPr fontId="2" type="noConversion"/>
  </si>
  <si>
    <t>다들 연구실 알아보는거 같은데.. 나도 알아봐야겠다</t>
    <phoneticPr fontId="2" type="noConversion"/>
  </si>
  <si>
    <t>슬슬</t>
    <phoneticPr fontId="2" type="noConversion"/>
  </si>
  <si>
    <t>??</t>
    <phoneticPr fontId="2" type="noConversion"/>
  </si>
  <si>
    <t>ㅇㅂㅎ 구현 다 못한사람있음?</t>
    <phoneticPr fontId="2" type="noConversion"/>
  </si>
  <si>
    <t>다들 잘봄?? 평균 몇이려나</t>
    <phoneticPr fontId="2" type="noConversion"/>
  </si>
  <si>
    <t>알고 점수떴네</t>
    <phoneticPr fontId="2" type="noConversion"/>
  </si>
  <si>
    <t>분포 레전드 ㅋㅋ</t>
    <phoneticPr fontId="2" type="noConversion"/>
  </si>
  <si>
    <t>컴구 점수 떴다 rr</t>
    <phoneticPr fontId="2" type="noConversion"/>
  </si>
  <si>
    <t>어떤가요 후기 알려주세요!</t>
  </si>
  <si>
    <t>코딩애플 유료수강 해보신분들 계신가요</t>
    <phoneticPr fontId="2" type="noConversion"/>
  </si>
  <si>
    <t>이거 jsp파일들이 어느디렉토리에 있는거야?</t>
  </si>
  <si>
    <t>ㅅㅅㅈ 자바 과제</t>
  </si>
  <si>
    <t>전범위인지 중간 이후부터인지 아는사람...</t>
  </si>
  <si>
    <t>ㅇㅅㅎ 웹db</t>
  </si>
  <si>
    <t>하고싶은 프로젝트하면서 프레임워크 다뤄보면서 이것저것 하고있는데요, 하면서 느끼는게 전공지식이 진짜 중요하겠구나 입니다...
혹시 2 3학년때 배우는 중요한 cs지식들 다 c기반으로 할까요...! 핑프라 죄송함돠!!!!</t>
    <phoneticPr fontId="2" type="noConversion"/>
  </si>
  <si>
    <t>안녕하세요 내년에 소웨 2학년 군복학생입니다</t>
  </si>
  <si>
    <t>다죽자~~~ 일단 난 죽겠음</t>
    <phoneticPr fontId="2" type="noConversion"/>
  </si>
  <si>
    <t>다죽자</t>
  </si>
  <si>
    <t>어떡하지...</t>
  </si>
  <si>
    <t>내일 드론 수업 때 완성 못 하면</t>
    <phoneticPr fontId="2" type="noConversion"/>
  </si>
  <si>
    <t>취창업 발표영상 올리는 과제 필수 아닌 거 맞나요?</t>
  </si>
  <si>
    <t>취창업 과제</t>
    <phoneticPr fontId="2" type="noConversion"/>
  </si>
  <si>
    <t>꼭봐라</t>
  </si>
  <si>
    <t>미스터 로봇 개꿀잼</t>
  </si>
  <si>
    <t>데베 알고리즘 네트워크 무슨 팀플 3개를 한번에,,, 근데 기말 공부도 해야 해... 랩테도 준비해야 해... 이걸 다들 어떻게 하고 계신겁니까,,, 하루가 너무 부족해요.. 실력도 없는 것 같고 팀원들에게 폐끼치는 거 아닌가 속상해요 .. 제가 너무 작아진 것 같아요 ㅠㅠㅠ</t>
  </si>
  <si>
    <t>2학년인데 팀플때문에 죽겠어요</t>
  </si>
  <si>
    <t>몇 분 정도 하나요?</t>
  </si>
  <si>
    <t>컴네 ta 미팅</t>
    <phoneticPr fontId="2" type="noConversion"/>
  </si>
  <si>
    <t>하ㅋㅋㅋㅋㅋ</t>
  </si>
  <si>
    <t>드론 픽앤플레이스 잘 되나요?</t>
  </si>
  <si>
    <t>앵 콜</t>
  </si>
  <si>
    <t>ㅋㅋㅋㅋㄲ</t>
    <phoneticPr fontId="2" type="noConversion"/>
  </si>
  <si>
    <t>캬 형 랩 미쳣다 ㅋㅋㅋㅋ</t>
    <phoneticPr fontId="2" type="noConversion"/>
  </si>
  <si>
    <t>bbs_available</t>
    <phoneticPr fontId="2" type="noConversion"/>
  </si>
  <si>
    <t>bbs_comments</t>
    <phoneticPr fontId="2" type="noConversion"/>
  </si>
  <si>
    <t>bbs_stars</t>
    <phoneticPr fontId="2" type="noConversion"/>
  </si>
  <si>
    <t>bbs_likes</t>
    <phoneticPr fontId="2" type="noConversion"/>
  </si>
  <si>
    <t>bbs_date</t>
    <phoneticPr fontId="2" type="noConversion"/>
  </si>
  <si>
    <t>bbs_content</t>
    <phoneticPr fontId="2" type="noConversion"/>
  </si>
  <si>
    <t>bbs_title</t>
    <phoneticPr fontId="2" type="noConversion"/>
  </si>
  <si>
    <t>contents_id</t>
    <phoneticPr fontId="2" type="noConversion"/>
  </si>
  <si>
    <t>is_anonymous</t>
    <phoneticPr fontId="2" type="noConversion"/>
  </si>
  <si>
    <t>INSERT INTO Course (course_id, course_name, professor_name, textbook_info, exam_info) VALUES ('DB101', '데이터베이스 및 실습', '조풍진 교수님', '데이터베이스 시스템, 5판 (이성환 역)', '기말고사: ER 모델링 및 SQL 실습');</t>
  </si>
  <si>
    <t>기말고사: ER 모델링 및 SQL 실습</t>
  </si>
  <si>
    <t>교재없음</t>
    <phoneticPr fontId="2" type="noConversion"/>
  </si>
  <si>
    <t>조풍진 교수님</t>
    <phoneticPr fontId="2" type="noConversion"/>
  </si>
  <si>
    <t>데이터베이스 및 실습 (영어강의)</t>
    <phoneticPr fontId="2" type="noConversion"/>
  </si>
  <si>
    <t>14466_006</t>
    <phoneticPr fontId="2" type="noConversion"/>
  </si>
  <si>
    <t>exam_info</t>
  </si>
  <si>
    <t>textbook_info</t>
  </si>
  <si>
    <t>professor_name</t>
  </si>
  <si>
    <t>course_name</t>
  </si>
  <si>
    <t>course_id</t>
  </si>
  <si>
    <t>INSERT INTO CourseEvaluation (evaluation_id, course_id, evaluator_id, semester, rating, content, recommend_count, not_recommend_count, assignment_amount, group_meeting_frequency, grading_flexibility) VALUES (5, '14466_006', 202401, '2024-1학기', 4, '온라인 강의로 진행되었으나 자료 준비가 철저했습니다.', 9, 1, '보통', '보통', '너그러움');</t>
  </si>
  <si>
    <t>너그러움</t>
  </si>
  <si>
    <t>보통</t>
  </si>
  <si>
    <t>온라인 강의로 진행되었으나 자료 준비가 철저했습니다.</t>
  </si>
  <si>
    <t>2024-1학기</t>
  </si>
  <si>
    <t>14466_006</t>
  </si>
  <si>
    <t>INSERT INTO CourseEvaluation (evaluation_id, course_id, evaluator_id, semester, rating, content, recommend_count, not_recommend_count, assignment_amount, group_meeting_frequency, grading_flexibility) VALUES (4, '14466_006', 202302, '2023-2학기', 3, '수업 내용은 좋았지만 과제 난이도가 너무 높았습니다.', 8, 3, '많음', '적음', '보통');</t>
  </si>
  <si>
    <t>적음</t>
  </si>
  <si>
    <t>많음</t>
  </si>
  <si>
    <t>수업 내용은 좋았지만 과제 난이도가 너무 높았습니다.</t>
  </si>
  <si>
    <t>2023-2학기</t>
  </si>
  <si>
    <t>INSERT INTO CourseEvaluation (evaluation_id, course_id, evaluator_id, semester, rating, content, recommend_count, not_recommend_count, assignment_amount, group_meeting_frequency, grading_flexibility) VALUES (3, '14466_006', 202301, '2023-1학기', 5, 'SQL과 ERD 모델링의 중요성을 알 수 있었습니다.', 12, 0, '보통', '많음', '너그러움');</t>
  </si>
  <si>
    <t>SQL과 ERD 모델링의 중요성을 알 수 있었습니다.</t>
  </si>
  <si>
    <t>2023-1학기</t>
  </si>
  <si>
    <t>INSERT INTO CourseEvaluation (evaluation_id, course_id, evaluator_id, semester, rating, content, recommend_count, not_recommend_count, assignment_amount, group_meeting_frequency, grading_flexibility) VALUES (2, '14466_006', 202202, '2022-2학기', 4, '과제가 많았지만 실무에 큰 도움이 되었습니다.', 10, 2, '많음', '보통', '보통');</t>
  </si>
  <si>
    <t>과제가 많았지만 실무에 큰 도움이 되었습니다.</t>
  </si>
  <si>
    <t>2022-2학기</t>
  </si>
  <si>
    <t>INSERT INTO CourseEvaluation (evaluation_id, course_id, evaluator_id, semester, rating, content, recommend_count, not_recommend_count, assignment_amount, group_meeting_frequency, grading_flexibility) VALUES (1, '14466_006', 202201, '2022-1학기', 5, '체계적이고 실습 중심의 강의로 실무에서 유익했습니다.', 15, 1, '많음', '보통', '너그러움');</t>
  </si>
  <si>
    <t>체계적이고 실습 중심의 강의로 실무에서 유익했습니다.</t>
  </si>
  <si>
    <t>2022-1학기</t>
  </si>
  <si>
    <t>grading_flexibility</t>
  </si>
  <si>
    <t>group_meeting_frequency</t>
  </si>
  <si>
    <t>assignment_amount</t>
  </si>
  <si>
    <t>not_recommend_count</t>
  </si>
  <si>
    <t>recommend_count</t>
  </si>
  <si>
    <t>content</t>
  </si>
  <si>
    <t>rating</t>
  </si>
  <si>
    <t>semester</t>
  </si>
  <si>
    <t>evaluator_id</t>
  </si>
  <si>
    <t>evaluation_id</t>
  </si>
  <si>
    <t>INSERT INTO ExamInfo (exam_info_id, course_id, creator_id, semester, exam_round, exam_strategy, question_type, question_example, recommend_count, not_recommend_count) VALUES (4, '14466_006', 304, '2024-2학기', '기말고사', '과제 기반 평가', '논술형, 구술형', '실습 프로젝트 설명, 데이터베이스 설계 문제', 12, 1);</t>
  </si>
  <si>
    <t>과제 기반 평가와 실습 프로젝트 결과를 포함합니다.</t>
  </si>
  <si>
    <t>INSERT INTO ExamInfo (exam_info_id, course_id, creator_id, semester, exam_round, exam_strategy, question_type, question_example, recommend_count, not_recommend_count) VALUES (3, '14466_006', 303, '2024-2학기', '중간고사', '이론 및 실습 병행', '객관식, T/F형', 'DBMS의 특징, 트랜잭션의 원자성', 18, 2);</t>
    <phoneticPr fontId="2" type="noConversion"/>
  </si>
  <si>
    <t>중간고사는 이론, 기말고사는 실습 중심으로 진행됩니다.</t>
  </si>
  <si>
    <t>INSERT INTO ExamInfo (exam_info_id, course_id, creator_id, semester, exam_round, exam_strategy, question_type, question_example, recommend_count, not_recommend_count) VALUES (2, '14466_006', 302, '2024-1학기', '기말고사', '데이터베이스 설계 중심', '주관식, 약술형', '정규화 과정 설명, SQL 최적화 방법', 15, 1);</t>
  </si>
  <si>
    <t>데이터베이스 설계와 질의 작성 과제가 포함됩니다.</t>
  </si>
  <si>
    <t>INSERT INTO ExamInfo (exam_info_id, course_id, creator_id, semester, exam_round, exam_strategy, question_type, question_example, recommend_count, not_recommend_count) VALUES (1, '14466_006', 301, '2024-1학기', '중간고사', 'ER 모델링과 SQL 문제 위주', '객관식, 주관식', 'ER 모델링 문제, SQL 질의 작성 문제', 20, 0);</t>
  </si>
  <si>
    <t>ER 모델링과 SQL 작성 문제 위주로 출제됩니다.</t>
  </si>
  <si>
    <t>creator_id</t>
  </si>
  <si>
    <t>exam_info_id</t>
  </si>
  <si>
    <t>INSERT INTO UserSanction (sanction_id, evaluator_id, sanction_type, reason, sanction_date) VALUES (5, 5, '경고', '비속어 사용', '2024-11-20 13:20:00');</t>
  </si>
  <si>
    <t>비속어 사용</t>
  </si>
  <si>
    <t>경고</t>
  </si>
  <si>
    <t>INSERT INTO UserSanction (sanction_id, evaluator_id, sanction_type, reason, sanction_date) VALUES (4, 4, '차단', '모욕적인 언행', '2024-11-15 11:00:00');</t>
    <phoneticPr fontId="2" type="noConversion"/>
  </si>
  <si>
    <t>모욕적인 언행</t>
  </si>
  <si>
    <t>차단</t>
  </si>
  <si>
    <t>INSERT INTO UserSanction (sanction_id, evaluator_id, sanction_type, reason, sanction_date) VALUES (3, 3, '경고', '규칙 위반', '2024-11-10 09:15:00');</t>
  </si>
  <si>
    <t>규칙 위반</t>
  </si>
  <si>
    <t>INSERT INTO UserSanction (sanction_id, evaluator_id, sanction_type, reason, sanction_date) VALUES (2, 2, '차단', '지속적인 스팸', '2024-11-05 14:45:00');</t>
  </si>
  <si>
    <t>지속적인 스팸</t>
  </si>
  <si>
    <t>INSERT INTO UserSanction (sanction_id, evaluator_id, sanction_type, reason, sanction_date) VALUES (1, 1, '경고', '부적절한 언행', '2024-11-01 10:30:00');</t>
  </si>
  <si>
    <t>부적절한 언행</t>
  </si>
  <si>
    <t>sanction_date</t>
  </si>
  <si>
    <t>reason</t>
  </si>
  <si>
    <t>sanction_type</t>
  </si>
  <si>
    <t>sanction_id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</si>
</sst>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h:mm:ss"/>
  </numFmts>
  <fonts count="12">
    <font>
      <sz val="11"/>
      <color theme="1"/>
      <name val="맑은 고딕"/>
      <family val="2"/>
      <charset val="129"/>
      <scheme val="minor"/>
    </font>
    <font>
      <sz val="12"/>
      <color theme="1"/>
      <name val="맑은 고딕"/>
      <family val="2"/>
      <charset val="129"/>
      <scheme val="minor"/>
    </font>
    <font>
      <sz val="8"/>
      <name val="맑은 고딕"/>
      <family val="2"/>
      <charset val="129"/>
      <scheme val="minor"/>
    </font>
    <font>
      <sz val="10"/>
      <name val="Arial"/>
      <family val="2"/>
    </font>
    <font>
      <sz val="10"/>
      <name val="맑은 고딕"/>
      <family val="2"/>
      <charset val="129"/>
    </font>
    <font>
      <sz val="10"/>
      <name val="맑은 고딕"/>
      <family val="3"/>
      <charset val="129"/>
    </font>
    <font>
      <u/>
      <sz val="11"/>
      <color theme="10"/>
      <name val="맑은 고딕"/>
      <family val="2"/>
      <charset val="129"/>
      <scheme val="minor"/>
    </font>
    <font>
      <sz val="9"/>
      <color theme="1"/>
      <name val="맑은 고딕"/>
      <family val="3"/>
      <charset val="129"/>
      <scheme val="minor"/>
    </font>
    <font>
      <sz val="7"/>
      <color rgb="FF444444"/>
      <name val="맑은 고딕"/>
      <family val="2"/>
      <scheme val="minor"/>
    </font>
    <font>
      <sz val="11"/>
      <color theme="1"/>
      <name val="맑은 고딕"/>
      <family val="2"/>
      <scheme val="minor"/>
    </font>
    <font>
      <b/>
      <sz val="12"/>
      <color theme="1"/>
      <name val="맑은 고딕"/>
      <family val="2"/>
      <charset val="129"/>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4">
    <xf numFmtId="0" fontId="0" fillId="0" borderId="0">
      <alignment vertical="center"/>
    </xf>
    <xf numFmtId="0" fontId="3" fillId="0" borderId="0"/>
    <xf numFmtId="0" fontId="6" fillId="0" borderId="0" applyNumberFormat="0" applyFill="0" applyBorder="0" applyAlignment="0" applyProtection="0">
      <alignment vertical="center"/>
    </xf>
    <xf numFmtId="0" fontId="1" fillId="0" borderId="0">
      <alignment vertical="center"/>
    </xf>
  </cellStyleXfs>
  <cellXfs count="17">
    <xf numFmtId="0" fontId="0" fillId="0" borderId="0" xfId="0">
      <alignment vertical="center"/>
    </xf>
    <xf numFmtId="0" fontId="3" fillId="0" borderId="0" xfId="1"/>
    <xf numFmtId="0" fontId="4" fillId="0" borderId="0" xfId="1" applyFont="1"/>
    <xf numFmtId="0" fontId="5" fillId="0" borderId="0" xfId="1" applyFont="1"/>
    <xf numFmtId="0" fontId="6" fillId="0" borderId="0" xfId="2">
      <alignment vertical="center"/>
    </xf>
    <xf numFmtId="0" fontId="7" fillId="0" borderId="0" xfId="0" applyFont="1">
      <alignment vertical="center"/>
    </xf>
    <xf numFmtId="176" fontId="7" fillId="0" borderId="0" xfId="0" applyNumberFormat="1" applyFont="1">
      <alignment vertical="center"/>
    </xf>
    <xf numFmtId="0" fontId="0" fillId="0" borderId="0" xfId="0" applyAlignment="1">
      <alignment vertical="center" wrapText="1"/>
    </xf>
    <xf numFmtId="22" fontId="0" fillId="0" borderId="0" xfId="0" applyNumberFormat="1">
      <alignment vertical="center"/>
    </xf>
    <xf numFmtId="0" fontId="8" fillId="0" borderId="0" xfId="0" applyFont="1" applyAlignment="1">
      <alignment vertical="center" wrapText="1"/>
    </xf>
    <xf numFmtId="49" fontId="0" fillId="0" borderId="0" xfId="0" applyNumberFormat="1">
      <alignment vertical="center"/>
    </xf>
    <xf numFmtId="0" fontId="9" fillId="0" borderId="0" xfId="0" applyFont="1">
      <alignment vertical="center"/>
    </xf>
    <xf numFmtId="0" fontId="0" fillId="0" borderId="0" xfId="0" applyAlignment="1">
      <alignment vertical="center" wrapText="1"/>
    </xf>
    <xf numFmtId="0" fontId="1" fillId="0" borderId="0" xfId="3">
      <alignment vertical="center"/>
    </xf>
    <xf numFmtId="0" fontId="10" fillId="0" borderId="0" xfId="3" applyFont="1">
      <alignment vertical="center"/>
    </xf>
    <xf numFmtId="0" fontId="11" fillId="0" borderId="0" xfId="3" applyFont="1">
      <alignment vertical="center"/>
    </xf>
    <xf numFmtId="22" fontId="1" fillId="0" borderId="0" xfId="3" applyNumberFormat="1">
      <alignment vertical="center"/>
    </xf>
  </cellXfs>
  <cellStyles count="4">
    <cellStyle name="표준" xfId="0" builtinId="0"/>
    <cellStyle name="표준 2" xfId="1" xr:uid="{270C2D4C-045C-4548-BF6B-5F96B533D47B}"/>
    <cellStyle name="표준 3" xfId="3" xr:uid="{E5286B30-E15A-734D-A319-DA4FFB70DA01}"/>
    <cellStyle name="하이퍼링크"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user14@gmail.com" TargetMode="External"/><Relationship Id="rId13" Type="http://schemas.openxmlformats.org/officeDocument/2006/relationships/hyperlink" Target="mailto:user2@naver.com" TargetMode="External"/><Relationship Id="rId3" Type="http://schemas.openxmlformats.org/officeDocument/2006/relationships/hyperlink" Target="mailto:user15@naver.com" TargetMode="External"/><Relationship Id="rId7" Type="http://schemas.openxmlformats.org/officeDocument/2006/relationships/hyperlink" Target="mailto:user9@gmail.com" TargetMode="External"/><Relationship Id="rId12" Type="http://schemas.openxmlformats.org/officeDocument/2006/relationships/hyperlink" Target="mailto:user11@daum.net" TargetMode="External"/><Relationship Id="rId2" Type="http://schemas.openxmlformats.org/officeDocument/2006/relationships/hyperlink" Target="mailto:user7@naver.com" TargetMode="External"/><Relationship Id="rId16" Type="http://schemas.openxmlformats.org/officeDocument/2006/relationships/printerSettings" Target="../printerSettings/printerSettings1.bin"/><Relationship Id="rId1" Type="http://schemas.openxmlformats.org/officeDocument/2006/relationships/hyperlink" Target="mailto:user1@naver.com" TargetMode="External"/><Relationship Id="rId6" Type="http://schemas.openxmlformats.org/officeDocument/2006/relationships/hyperlink" Target="mailto:user5@gmail.com" TargetMode="External"/><Relationship Id="rId11" Type="http://schemas.openxmlformats.org/officeDocument/2006/relationships/hyperlink" Target="mailto:user10@daum.net" TargetMode="External"/><Relationship Id="rId5" Type="http://schemas.openxmlformats.org/officeDocument/2006/relationships/hyperlink" Target="mailto:user8@naver.com" TargetMode="External"/><Relationship Id="rId15" Type="http://schemas.openxmlformats.org/officeDocument/2006/relationships/hyperlink" Target="mailto:user12@naver.com" TargetMode="External"/><Relationship Id="rId10" Type="http://schemas.openxmlformats.org/officeDocument/2006/relationships/hyperlink" Target="mailto:user6@daum.net" TargetMode="External"/><Relationship Id="rId4" Type="http://schemas.openxmlformats.org/officeDocument/2006/relationships/hyperlink" Target="mailto:user4@naver.com" TargetMode="External"/><Relationship Id="rId9" Type="http://schemas.openxmlformats.org/officeDocument/2006/relationships/hyperlink" Target="mailto:user13@gmail.com" TargetMode="External"/><Relationship Id="rId14" Type="http://schemas.openxmlformats.org/officeDocument/2006/relationships/hyperlink" Target="mailto:user3@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F585-51C0-4E77-A9F9-ABD68593E2EF}">
  <dimension ref="A1:J16"/>
  <sheetViews>
    <sheetView zoomScale="113" workbookViewId="0">
      <selection activeCell="L23" sqref="J23:L27"/>
    </sheetView>
  </sheetViews>
  <sheetFormatPr baseColWidth="10" defaultColWidth="8.83203125" defaultRowHeight="17"/>
  <cols>
    <col min="1" max="1" width="10.1640625" bestFit="1" customWidth="1"/>
    <col min="2" max="2" width="11" bestFit="1" customWidth="1"/>
    <col min="6" max="6" width="12" bestFit="1" customWidth="1"/>
  </cols>
  <sheetData>
    <row r="1" spans="1:10">
      <c r="A1" t="s">
        <v>2</v>
      </c>
      <c r="B1" t="s">
        <v>32</v>
      </c>
      <c r="C1" t="s">
        <v>3</v>
      </c>
      <c r="D1" t="s">
        <v>33</v>
      </c>
      <c r="E1" t="s">
        <v>34</v>
      </c>
      <c r="F1" t="s">
        <v>35</v>
      </c>
      <c r="G1" t="s">
        <v>36</v>
      </c>
      <c r="H1" t="s">
        <v>37</v>
      </c>
      <c r="I1" t="s">
        <v>4</v>
      </c>
    </row>
    <row r="2" spans="1:10">
      <c r="A2" s="1">
        <v>1</v>
      </c>
      <c r="B2" s="1">
        <v>202135784</v>
      </c>
      <c r="C2" s="1" t="s">
        <v>17</v>
      </c>
      <c r="D2" t="s">
        <v>22</v>
      </c>
      <c r="E2" t="s">
        <v>52</v>
      </c>
      <c r="F2">
        <v>1088975345</v>
      </c>
      <c r="G2" t="s">
        <v>67</v>
      </c>
      <c r="H2" s="4" t="s">
        <v>75</v>
      </c>
      <c r="I2" t="s">
        <v>90</v>
      </c>
      <c r="J2" t="str">
        <f>"INSERT INTO user (i_user, student_id, user_nm, user_id, user_pw, ph, school_id, mail, nickname) values ("&amp;A2&amp;", "&amp;B2&amp;","&amp;C2&amp;","&amp;D2&amp;","&amp;E2&amp;","&amp;F2&amp;","&amp;G2&amp;","&amp;H2&amp;","&amp;I2&amp;");"</f>
        <v>INSERT INTO user (i_user, student_id, user_nm, user_id, user_pw, ph, school_id, mail, nickname) values (1, 202135784,송민의,user_1,pass_4392,1088975345,d001,user1@naver.com,민호);</v>
      </c>
    </row>
    <row r="3" spans="1:10">
      <c r="A3" s="1">
        <v>2</v>
      </c>
      <c r="B3" s="1">
        <v>202135835</v>
      </c>
      <c r="C3" s="2" t="s">
        <v>18</v>
      </c>
      <c r="D3" t="s">
        <v>23</v>
      </c>
      <c r="E3" t="s">
        <v>53</v>
      </c>
      <c r="F3">
        <v>1005680024</v>
      </c>
      <c r="G3" t="s">
        <v>67</v>
      </c>
      <c r="H3" s="4" t="s">
        <v>87</v>
      </c>
      <c r="I3" t="s">
        <v>91</v>
      </c>
      <c r="J3" t="str">
        <f t="shared" ref="J3:J16" si="0">"INSERT INTO user (i_user, student_id, user_nm, user_id, user_pw, ph, school_id, mail, nickname) values ("&amp;A3&amp;", "&amp;B3&amp;","&amp;C3&amp;","&amp;D3&amp;","&amp;E3&amp;","&amp;F3&amp;","&amp;G3&amp;","&amp;H3&amp;","&amp;I3&amp;");"</f>
        <v>INSERT INTO user (i_user, student_id, user_nm, user_id, user_pw, ph, school_id, mail, nickname) values (2, 202135835,정지호,user_2,pass_4052,1005680024,d001,user2@naver.com,호용);</v>
      </c>
    </row>
    <row r="4" spans="1:10">
      <c r="A4" s="1">
        <v>3</v>
      </c>
      <c r="B4" s="1">
        <v>202135784</v>
      </c>
      <c r="C4" s="3" t="s">
        <v>20</v>
      </c>
      <c r="D4" t="s">
        <v>24</v>
      </c>
      <c r="E4" t="s">
        <v>54</v>
      </c>
      <c r="F4">
        <v>1082986134</v>
      </c>
      <c r="G4" t="s">
        <v>67</v>
      </c>
      <c r="H4" s="4" t="s">
        <v>88</v>
      </c>
      <c r="I4" t="s">
        <v>92</v>
      </c>
      <c r="J4" t="str">
        <f t="shared" si="0"/>
        <v>INSERT INTO user (i_user, student_id, user_nm, user_id, user_pw, ph, school_id, mail, nickname) values (3, 202135784,정용준,user_3,pass_7103,1082986134,d001,user3@naver.com,용효);</v>
      </c>
    </row>
    <row r="5" spans="1:10">
      <c r="A5" s="1">
        <v>4</v>
      </c>
      <c r="B5">
        <v>202235004</v>
      </c>
      <c r="C5" t="s">
        <v>19</v>
      </c>
      <c r="D5" t="s">
        <v>25</v>
      </c>
      <c r="E5" t="s">
        <v>55</v>
      </c>
      <c r="F5">
        <v>1034551855</v>
      </c>
      <c r="G5" t="s">
        <v>67</v>
      </c>
      <c r="H5" s="4" t="s">
        <v>78</v>
      </c>
      <c r="I5" t="s">
        <v>93</v>
      </c>
      <c r="J5" t="str">
        <f t="shared" si="0"/>
        <v>INSERT INTO user (i_user, student_id, user_nm, user_id, user_pw, ph, school_id, mail, nickname) values (4, 202235004,고효경,user_4,pass_5013,1034551855,d001,user4@naver.com,효정);</v>
      </c>
    </row>
    <row r="6" spans="1:10">
      <c r="A6" s="1">
        <v>5</v>
      </c>
      <c r="B6" s="1">
        <v>202334455</v>
      </c>
      <c r="C6" t="s">
        <v>21</v>
      </c>
      <c r="D6" t="s">
        <v>26</v>
      </c>
      <c r="E6" t="s">
        <v>56</v>
      </c>
      <c r="F6">
        <v>1027656201</v>
      </c>
      <c r="G6" t="s">
        <v>67</v>
      </c>
      <c r="H6" s="4" t="s">
        <v>80</v>
      </c>
      <c r="I6" t="s">
        <v>94</v>
      </c>
      <c r="J6" t="str">
        <f t="shared" si="0"/>
        <v>INSERT INTO user (i_user, student_id, user_nm, user_id, user_pw, ph, school_id, mail, nickname) values (5, 202334455,남윤정,user_5,pass_7432,1027656201,d001,user5@gmail.com,정성);</v>
      </c>
    </row>
    <row r="7" spans="1:10">
      <c r="A7" s="1">
        <v>6</v>
      </c>
      <c r="B7">
        <v>202301766</v>
      </c>
      <c r="C7" t="s">
        <v>43</v>
      </c>
      <c r="D7" t="s">
        <v>27</v>
      </c>
      <c r="E7" t="s">
        <v>57</v>
      </c>
      <c r="F7">
        <v>1088471247</v>
      </c>
      <c r="G7" t="s">
        <v>68</v>
      </c>
      <c r="H7" s="4" t="s">
        <v>84</v>
      </c>
      <c r="I7" t="s">
        <v>95</v>
      </c>
      <c r="J7" t="str">
        <f t="shared" si="0"/>
        <v>INSERT INTO user (i_user, student_id, user_nm, user_id, user_pw, ph, school_id, mail, nickname) values (6, 202301766,강민성,user_6,pass_4870,1088471247,d002,user6@daum.net,성연);</v>
      </c>
    </row>
    <row r="8" spans="1:10">
      <c r="A8" s="1">
        <v>7</v>
      </c>
      <c r="B8">
        <v>202202177</v>
      </c>
      <c r="C8" t="s">
        <v>44</v>
      </c>
      <c r="D8" t="s">
        <v>28</v>
      </c>
      <c r="E8" t="s">
        <v>58</v>
      </c>
      <c r="F8">
        <v>1052287039</v>
      </c>
      <c r="G8" t="s">
        <v>67</v>
      </c>
      <c r="H8" s="4" t="s">
        <v>76</v>
      </c>
      <c r="I8" t="s">
        <v>96</v>
      </c>
      <c r="J8" t="str">
        <f t="shared" si="0"/>
        <v>INSERT INTO user (i_user, student_id, user_nm, user_id, user_pw, ph, school_id, mail, nickname) values (7, 202202177,이서연,user_7,pass_5774,1052287039,d001,user7@naver.com,연진);</v>
      </c>
    </row>
    <row r="9" spans="1:10">
      <c r="A9" s="1">
        <v>8</v>
      </c>
      <c r="B9">
        <v>202267403</v>
      </c>
      <c r="C9" t="s">
        <v>45</v>
      </c>
      <c r="D9" t="s">
        <v>29</v>
      </c>
      <c r="E9" t="s">
        <v>59</v>
      </c>
      <c r="F9">
        <v>1021533231</v>
      </c>
      <c r="G9" t="s">
        <v>69</v>
      </c>
      <c r="H9" s="4" t="s">
        <v>79</v>
      </c>
      <c r="I9" t="s">
        <v>97</v>
      </c>
      <c r="J9" t="str">
        <f t="shared" si="0"/>
        <v>INSERT INTO user (i_user, student_id, user_nm, user_id, user_pw, ph, school_id, mail, nickname) values (8, 202267403,최유진,user_8,pass_6802,1021533231,d003,user8@naver.com,진민);</v>
      </c>
    </row>
    <row r="10" spans="1:10">
      <c r="A10" s="1">
        <v>9</v>
      </c>
      <c r="B10">
        <v>202380812</v>
      </c>
      <c r="C10" t="s">
        <v>46</v>
      </c>
      <c r="D10" t="s">
        <v>30</v>
      </c>
      <c r="E10" t="s">
        <v>60</v>
      </c>
      <c r="F10">
        <v>1019582741</v>
      </c>
      <c r="G10" t="s">
        <v>69</v>
      </c>
      <c r="H10" s="4" t="s">
        <v>81</v>
      </c>
      <c r="I10" t="s">
        <v>98</v>
      </c>
      <c r="J10" t="str">
        <f t="shared" si="0"/>
        <v>INSERT INTO user (i_user, student_id, user_nm, user_id, user_pw, ph, school_id, mail, nickname) values (9, 202380812,오지민,user_9,pass_4155,1019582741,d003,user9@gmail.com,민우);</v>
      </c>
    </row>
    <row r="11" spans="1:10">
      <c r="A11" s="1">
        <v>10</v>
      </c>
      <c r="B11">
        <v>202395740</v>
      </c>
      <c r="C11" t="s">
        <v>47</v>
      </c>
      <c r="D11" t="s">
        <v>31</v>
      </c>
      <c r="E11" t="s">
        <v>61</v>
      </c>
      <c r="F11">
        <v>1016061661</v>
      </c>
      <c r="G11" t="s">
        <v>68</v>
      </c>
      <c r="H11" s="4" t="s">
        <v>85</v>
      </c>
      <c r="I11" t="s">
        <v>99</v>
      </c>
      <c r="J11" t="str">
        <f t="shared" si="0"/>
        <v>INSERT INTO user (i_user, student_id, user_nm, user_id, user_pw, ph, school_id, mail, nickname) values (10, 202395740,윤시우,user_10,pass_8536,1016061661,d002,user10@daum.net,우강);</v>
      </c>
    </row>
    <row r="12" spans="1:10">
      <c r="A12" s="1">
        <v>11</v>
      </c>
      <c r="B12">
        <v>202193136</v>
      </c>
      <c r="C12" t="s">
        <v>43</v>
      </c>
      <c r="D12" t="s">
        <v>38</v>
      </c>
      <c r="E12" t="s">
        <v>62</v>
      </c>
      <c r="F12">
        <v>1028456768</v>
      </c>
      <c r="G12" t="s">
        <v>67</v>
      </c>
      <c r="H12" s="4" t="s">
        <v>86</v>
      </c>
      <c r="I12" t="s">
        <v>100</v>
      </c>
      <c r="J12" t="str">
        <f t="shared" si="0"/>
        <v>INSERT INTO user (i_user, student_id, user_nm, user_id, user_pw, ph, school_id, mail, nickname) values (11, 202193136,강민성,user_11,pass_1982,1028456768,d001,user11@daum.net,강윤);</v>
      </c>
    </row>
    <row r="13" spans="1:10">
      <c r="A13" s="1">
        <v>12</v>
      </c>
      <c r="B13">
        <v>202300067</v>
      </c>
      <c r="C13" t="s">
        <v>48</v>
      </c>
      <c r="D13" t="s">
        <v>39</v>
      </c>
      <c r="E13" t="s">
        <v>63</v>
      </c>
      <c r="F13">
        <v>1050358211</v>
      </c>
      <c r="G13" t="s">
        <v>68</v>
      </c>
      <c r="H13" s="4" t="s">
        <v>89</v>
      </c>
      <c r="I13" t="s">
        <v>101</v>
      </c>
      <c r="J13" t="str">
        <f t="shared" si="0"/>
        <v>INSERT INTO user (i_user, student_id, user_nm, user_id, user_pw, ph, school_id, mail, nickname) values (12, 202300067,정서윤,user_12,pass_9357,1050358211,d002,user12@naver.com,윤하);</v>
      </c>
    </row>
    <row r="14" spans="1:10">
      <c r="A14" s="1">
        <v>13</v>
      </c>
      <c r="B14">
        <v>202194905</v>
      </c>
      <c r="C14" t="s">
        <v>49</v>
      </c>
      <c r="D14" t="s">
        <v>40</v>
      </c>
      <c r="E14" t="s">
        <v>66</v>
      </c>
      <c r="F14">
        <v>1050386709</v>
      </c>
      <c r="G14" t="s">
        <v>70</v>
      </c>
      <c r="H14" s="4" t="s">
        <v>83</v>
      </c>
      <c r="I14" t="s">
        <v>102</v>
      </c>
      <c r="J14" t="str">
        <f t="shared" si="0"/>
        <v>INSERT INTO user (i_user, student_id, user_nm, user_id, user_pw, ph, school_id, mail, nickname) values (13, 202194905,박하준,user_13,pass_5984,1050386709,d004,user13@gmail.com,하도);</v>
      </c>
    </row>
    <row r="15" spans="1:10">
      <c r="A15" s="1">
        <v>14</v>
      </c>
      <c r="B15">
        <v>202158365</v>
      </c>
      <c r="C15" t="s">
        <v>50</v>
      </c>
      <c r="D15" t="s">
        <v>41</v>
      </c>
      <c r="E15" t="s">
        <v>64</v>
      </c>
      <c r="F15">
        <v>1080882188</v>
      </c>
      <c r="G15" t="s">
        <v>67</v>
      </c>
      <c r="H15" s="4" t="s">
        <v>82</v>
      </c>
      <c r="I15" t="s">
        <v>103</v>
      </c>
      <c r="J15" t="str">
        <f t="shared" si="0"/>
        <v>INSERT INTO user (i_user, student_id, user_nm, user_id, user_pw, ph, school_id, mail, nickname) values (14, 202158365,이도연,user_14,pass_9032,1080882188,d001,user14@gmail.com,도지);</v>
      </c>
    </row>
    <row r="16" spans="1:10">
      <c r="A16" s="1">
        <v>15</v>
      </c>
      <c r="B16">
        <v>202376406</v>
      </c>
      <c r="C16" t="s">
        <v>51</v>
      </c>
      <c r="D16" t="s">
        <v>42</v>
      </c>
      <c r="E16" t="s">
        <v>65</v>
      </c>
      <c r="F16">
        <v>1090740631</v>
      </c>
      <c r="G16" t="s">
        <v>67</v>
      </c>
      <c r="H16" s="4" t="s">
        <v>77</v>
      </c>
      <c r="I16" t="s">
        <v>104</v>
      </c>
      <c r="J16" t="str">
        <f t="shared" si="0"/>
        <v>INSERT INTO user (i_user, student_id, user_nm, user_id, user_pw, ph, school_id, mail, nickname) values (15, 202376406,최민지,user_15,pass_4782,1090740631,d001,user15@naver.com,지민);</v>
      </c>
    </row>
  </sheetData>
  <phoneticPr fontId="2" type="noConversion"/>
  <hyperlinks>
    <hyperlink ref="H2" r:id="rId1" xr:uid="{BA3CDE83-704E-40A2-8F86-528C9ACDFEB9}"/>
    <hyperlink ref="H8" r:id="rId2" xr:uid="{23BC23C3-B73D-4C6F-85EB-425779EDCE2B}"/>
    <hyperlink ref="H16" r:id="rId3" xr:uid="{687193B2-6C1F-47FF-8554-6016F4ACDED4}"/>
    <hyperlink ref="H5" r:id="rId4" xr:uid="{0BD2345C-F86B-45B1-8DBD-706ADBA210D6}"/>
    <hyperlink ref="H9" r:id="rId5" xr:uid="{405C3802-63F5-4348-928D-AEF24BC1C060}"/>
    <hyperlink ref="H6" r:id="rId6" xr:uid="{7E7DD9E2-0126-4485-A905-D5CDFF7731E0}"/>
    <hyperlink ref="H10" r:id="rId7" xr:uid="{ECDD1EC1-61EC-44B4-A3B1-D6627F25F937}"/>
    <hyperlink ref="H15" r:id="rId8" xr:uid="{0808CA8F-FCB8-465D-8C18-EA1214781E94}"/>
    <hyperlink ref="H14" r:id="rId9" xr:uid="{1286AA60-4976-4A32-89E0-C9C2A90CDEA3}"/>
    <hyperlink ref="H7" r:id="rId10" xr:uid="{D5F8DBA2-B4E1-43F3-B873-F133FAC00AD3}"/>
    <hyperlink ref="H11" r:id="rId11" xr:uid="{16242EED-CD7C-43CB-B370-3673D71101E8}"/>
    <hyperlink ref="H12" r:id="rId12" xr:uid="{BBAD733B-7D25-4651-B899-74E2B02A097A}"/>
    <hyperlink ref="H3" r:id="rId13" xr:uid="{CF716271-6A3E-4BA6-8D73-16614217D1FA}"/>
    <hyperlink ref="H4" r:id="rId14" xr:uid="{1306117F-0703-4D21-87A2-2E510976EA34}"/>
    <hyperlink ref="H13" r:id="rId15" xr:uid="{6E8BC5DE-6E1E-4DA2-A842-63578DD96898}"/>
  </hyperlinks>
  <pageMargins left="0.7" right="0.7" top="0.75" bottom="0.75" header="0.3" footer="0.3"/>
  <pageSetup paperSize="9"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CDA0-C346-4B11-8D7F-94B6E67BB818}">
  <dimension ref="A1:C5"/>
  <sheetViews>
    <sheetView workbookViewId="0">
      <selection activeCell="E8" sqref="E8"/>
    </sheetView>
  </sheetViews>
  <sheetFormatPr baseColWidth="10" defaultColWidth="8.83203125" defaultRowHeight="17"/>
  <sheetData>
    <row r="1" spans="1:3">
      <c r="A1" t="s">
        <v>1</v>
      </c>
      <c r="B1" t="s">
        <v>0</v>
      </c>
    </row>
    <row r="2" spans="1:3">
      <c r="A2" t="s">
        <v>67</v>
      </c>
      <c r="B2" t="s">
        <v>71</v>
      </c>
      <c r="C2" t="str">
        <f>"INSERT INTO school (schoo_id, name) values ("&amp;A2&amp;", "&amp;B2&amp;");"</f>
        <v>INSERT INTO school (schoo_id, name) values (d001, 가천대학교);</v>
      </c>
    </row>
    <row r="3" spans="1:3">
      <c r="A3" t="s">
        <v>68</v>
      </c>
      <c r="B3" t="s">
        <v>72</v>
      </c>
      <c r="C3" t="str">
        <f t="shared" ref="C3:C5" si="0">"INSERT INTO school (schoo_id, name) values ("&amp;A3&amp;", "&amp;B3&amp;");"</f>
        <v>INSERT INTO school (schoo_id, name) values (d002, 서울대학교);</v>
      </c>
    </row>
    <row r="4" spans="1:3">
      <c r="A4" t="s">
        <v>69</v>
      </c>
      <c r="B4" t="s">
        <v>73</v>
      </c>
      <c r="C4" t="str">
        <f t="shared" si="0"/>
        <v>INSERT INTO school (schoo_id, name) values (d003, 연세대학교);</v>
      </c>
    </row>
    <row r="5" spans="1:3">
      <c r="A5" t="s">
        <v>70</v>
      </c>
      <c r="B5" t="s">
        <v>74</v>
      </c>
      <c r="C5" t="str">
        <f t="shared" si="0"/>
        <v>INSERT INTO school (schoo_id, name) values (d004, 고려대학교);</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4395F-25A4-4707-A027-0F7FCABC6082}">
  <dimension ref="A1:C12"/>
  <sheetViews>
    <sheetView tabSelected="1" topLeftCell="A2" workbookViewId="0">
      <selection activeCell="F18" sqref="F18"/>
    </sheetView>
  </sheetViews>
  <sheetFormatPr baseColWidth="10" defaultColWidth="8.83203125" defaultRowHeight="17"/>
  <sheetData>
    <row r="1" spans="1:3">
      <c r="A1" t="s">
        <v>5</v>
      </c>
      <c r="B1" t="s">
        <v>121</v>
      </c>
    </row>
    <row r="2" spans="1:3">
      <c r="A2">
        <v>1</v>
      </c>
      <c r="B2" t="s">
        <v>6</v>
      </c>
      <c r="C2" t="str">
        <f>"INSERT INTO bbs_sub (bbs_id, bbs_name) values ("&amp;A2&amp;", "&amp;B2&amp;");"</f>
        <v>INSERT INTO bbs_sub (bbs_id, bbs_name) values (1, 내가 쓴 글);</v>
      </c>
    </row>
    <row r="3" spans="1:3">
      <c r="A3">
        <v>2</v>
      </c>
      <c r="B3" t="s">
        <v>7</v>
      </c>
      <c r="C3" t="str">
        <f t="shared" ref="C3:C6" si="0">"INSERT INTO bbs_sub (bbs_id, bbs_name) values ("&amp;A3&amp;", "&amp;B3&amp;");"</f>
        <v>INSERT INTO bbs_sub (bbs_id, bbs_name) values (2, 댓글 단 글);</v>
      </c>
    </row>
    <row r="4" spans="1:3">
      <c r="A4">
        <v>3</v>
      </c>
      <c r="B4" t="s">
        <v>8</v>
      </c>
      <c r="C4" t="str">
        <f t="shared" si="0"/>
        <v>INSERT INTO bbs_sub (bbs_id, bbs_name) values (3, 스크랩);</v>
      </c>
    </row>
    <row r="5" spans="1:3">
      <c r="A5">
        <v>4</v>
      </c>
      <c r="B5" t="s">
        <v>9</v>
      </c>
      <c r="C5" t="str">
        <f t="shared" si="0"/>
        <v>INSERT INTO bbs_sub (bbs_id, bbs_name) values (4, HOT 게시판);</v>
      </c>
    </row>
    <row r="6" spans="1:3">
      <c r="A6">
        <v>5</v>
      </c>
      <c r="B6" t="s">
        <v>10</v>
      </c>
      <c r="C6" t="str">
        <f t="shared" si="0"/>
        <v>INSERT INTO bbs_sub (bbs_id, bbs_name) values (5, BEST 게시판);</v>
      </c>
    </row>
    <row r="7" spans="1:3">
      <c r="A7">
        <v>6</v>
      </c>
      <c r="B7" t="s">
        <v>11</v>
      </c>
      <c r="C7" t="str">
        <f>"INSERT INTO bbs (bbs_id, bbs_name) values ("&amp;A7&amp;", "&amp;B7&amp;");"</f>
        <v>INSERT INTO bbs (bbs_id, bbs_name) values (6, 자유게시판);</v>
      </c>
    </row>
    <row r="8" spans="1:3">
      <c r="A8">
        <v>7</v>
      </c>
      <c r="B8" t="s">
        <v>12</v>
      </c>
      <c r="C8" t="str">
        <f t="shared" ref="C8:C12" si="1">"INSERT INTO bbs (bbs_id, bbs_name) values ("&amp;A8&amp;", "&amp;B8&amp;");"</f>
        <v>INSERT INTO bbs (bbs_id, bbs_name) values (7, 비밀게시판);</v>
      </c>
    </row>
    <row r="9" spans="1:3">
      <c r="A9">
        <v>8</v>
      </c>
      <c r="B9" t="s">
        <v>16</v>
      </c>
      <c r="C9" t="str">
        <f t="shared" si="1"/>
        <v>INSERT INTO bbs (bbs_id, bbs_name) values (8, AI∙소프트웨어학과 정보공유);</v>
      </c>
    </row>
    <row r="10" spans="1:3">
      <c r="A10">
        <v>9</v>
      </c>
      <c r="B10" t="s">
        <v>13</v>
      </c>
      <c r="C10" t="str">
        <f t="shared" si="1"/>
        <v>INSERT INTO bbs (bbs_id, bbs_name) values (9, 새내기게시판);</v>
      </c>
    </row>
    <row r="11" spans="1:3">
      <c r="A11">
        <v>10</v>
      </c>
      <c r="B11" t="s">
        <v>14</v>
      </c>
      <c r="C11" t="str">
        <f t="shared" si="1"/>
        <v>INSERT INTO bbs (bbs_id, bbs_name) values (10, 정보게시판);</v>
      </c>
    </row>
    <row r="12" spans="1:3">
      <c r="A12">
        <v>11</v>
      </c>
      <c r="B12" t="s">
        <v>15</v>
      </c>
      <c r="C12" t="str">
        <f t="shared" si="1"/>
        <v>INSERT INTO bbs (bbs_id, bbs_name) values (11, 장터게시판);</v>
      </c>
    </row>
  </sheetData>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3F24F-50EC-4CE0-A893-60A7BD587E0E}">
  <dimension ref="A1:E16"/>
  <sheetViews>
    <sheetView workbookViewId="0">
      <selection activeCell="T23" sqref="T23"/>
    </sheetView>
  </sheetViews>
  <sheetFormatPr baseColWidth="10" defaultColWidth="8.83203125" defaultRowHeight="17"/>
  <cols>
    <col min="4" max="4" width="15.83203125" bestFit="1" customWidth="1"/>
  </cols>
  <sheetData>
    <row r="1" spans="1:5">
      <c r="A1" t="s">
        <v>2</v>
      </c>
      <c r="B1" t="s">
        <v>5</v>
      </c>
      <c r="C1" t="s">
        <v>120</v>
      </c>
      <c r="D1" t="s">
        <v>105</v>
      </c>
    </row>
    <row r="2" spans="1:5">
      <c r="A2" s="5">
        <v>1</v>
      </c>
      <c r="B2" s="5">
        <v>8</v>
      </c>
      <c r="C2" s="5">
        <v>0</v>
      </c>
      <c r="D2" s="6">
        <v>45229.375347222223</v>
      </c>
      <c r="E2" t="str">
        <f xml:space="preserve"> "INSERT INTO user_fixed_bbs (i_user, bbs_id, fix, update_time) values ("&amp;A2&amp;", "&amp;B2&amp;", "&amp;C2&amp;", '"&amp; TEXT(D2, "yyy-mm-dd HH:MM:SS")&amp;"');"</f>
        <v>INSERT INTO user_fixed_bbs (i_user, bbs_id, fix, update_time) values (1, 8, 0, '2023-10-30 09:00:30');</v>
      </c>
    </row>
    <row r="3" spans="1:5">
      <c r="A3" s="5">
        <v>7</v>
      </c>
      <c r="B3" s="5">
        <v>6</v>
      </c>
      <c r="C3" s="5">
        <v>1</v>
      </c>
      <c r="D3" s="6" t="s">
        <v>106</v>
      </c>
      <c r="E3" t="str">
        <f t="shared" ref="E3:E16" si="0" xml:space="preserve"> "INSERT INTO user_fixed_bbs (i_user, bbs_id, fix, update_time) values ("&amp;A3&amp;", "&amp;B3&amp;", "&amp;C3&amp;", '"&amp; TEXT(D3, "yyy-mm-dd HH:MM:SS")&amp;"');"</f>
        <v>INSERT INTO user_fixed_bbs (i_user, bbs_id, fix, update_time) values (7, 6, 1, '2023-10-30 09:01:25');</v>
      </c>
    </row>
    <row r="4" spans="1:5">
      <c r="A4" s="5">
        <v>1</v>
      </c>
      <c r="B4" s="5">
        <v>7</v>
      </c>
      <c r="C4" s="5">
        <v>1</v>
      </c>
      <c r="D4" s="6" t="s">
        <v>107</v>
      </c>
      <c r="E4" t="str">
        <f t="shared" si="0"/>
        <v>INSERT INTO user_fixed_bbs (i_user, bbs_id, fix, update_time) values (1, 7, 1, '2023-10-30 09:11:25');</v>
      </c>
    </row>
    <row r="5" spans="1:5">
      <c r="A5" s="5">
        <v>1</v>
      </c>
      <c r="B5" s="5">
        <v>8</v>
      </c>
      <c r="C5" s="5">
        <v>1</v>
      </c>
      <c r="D5" s="6" t="s">
        <v>108</v>
      </c>
      <c r="E5" t="str">
        <f t="shared" si="0"/>
        <v>INSERT INTO user_fixed_bbs (i_user, bbs_id, fix, update_time) values (1, 8, 1, '2023-10-30 09:20:15');</v>
      </c>
    </row>
    <row r="6" spans="1:5">
      <c r="A6" s="5">
        <v>2</v>
      </c>
      <c r="B6" s="5">
        <v>8</v>
      </c>
      <c r="C6" s="5">
        <v>1</v>
      </c>
      <c r="D6" s="6" t="s">
        <v>109</v>
      </c>
      <c r="E6" t="str">
        <f t="shared" si="0"/>
        <v>INSERT INTO user_fixed_bbs (i_user, bbs_id, fix, update_time) values (2, 8, 1, '2023-10-30 09:30:11');</v>
      </c>
    </row>
    <row r="7" spans="1:5">
      <c r="A7" s="5">
        <v>1</v>
      </c>
      <c r="B7" s="5">
        <v>6</v>
      </c>
      <c r="C7" s="5">
        <v>1</v>
      </c>
      <c r="D7" s="6" t="s">
        <v>110</v>
      </c>
      <c r="E7" t="str">
        <f t="shared" si="0"/>
        <v>INSERT INTO user_fixed_bbs (i_user, bbs_id, fix, update_time) values (1, 6, 1, '2023-10-30 09:31:15');</v>
      </c>
    </row>
    <row r="8" spans="1:5">
      <c r="A8" s="5">
        <v>2</v>
      </c>
      <c r="B8" s="5">
        <v>8</v>
      </c>
      <c r="C8" s="5">
        <v>0</v>
      </c>
      <c r="D8" s="6" t="s">
        <v>111</v>
      </c>
      <c r="E8" t="str">
        <f t="shared" si="0"/>
        <v>INSERT INTO user_fixed_bbs (i_user, bbs_id, fix, update_time) values (2, 8, 0, '2023-10-30 09:33:50');</v>
      </c>
    </row>
    <row r="9" spans="1:5">
      <c r="A9" s="5">
        <v>3</v>
      </c>
      <c r="B9" s="5">
        <v>6</v>
      </c>
      <c r="C9" s="5">
        <v>1</v>
      </c>
      <c r="D9" s="6" t="s">
        <v>112</v>
      </c>
      <c r="E9" t="str">
        <f t="shared" si="0"/>
        <v>INSERT INTO user_fixed_bbs (i_user, bbs_id, fix, update_time) values (3, 6, 1, '2023-10-30 10:01:50');</v>
      </c>
    </row>
    <row r="10" spans="1:5">
      <c r="A10" s="5">
        <v>3</v>
      </c>
      <c r="B10" s="5">
        <v>9</v>
      </c>
      <c r="C10" s="5">
        <v>1</v>
      </c>
      <c r="D10" s="6" t="s">
        <v>113</v>
      </c>
      <c r="E10" t="str">
        <f t="shared" si="0"/>
        <v>INSERT INTO user_fixed_bbs (i_user, bbs_id, fix, update_time) values (3, 9, 1, '2023-10-30 10:35:55');</v>
      </c>
    </row>
    <row r="11" spans="1:5">
      <c r="A11" s="5">
        <v>3</v>
      </c>
      <c r="B11" s="5">
        <v>7</v>
      </c>
      <c r="C11" s="5">
        <v>0</v>
      </c>
      <c r="D11" s="6" t="s">
        <v>114</v>
      </c>
      <c r="E11" t="str">
        <f t="shared" si="0"/>
        <v>INSERT INTO user_fixed_bbs (i_user, bbs_id, fix, update_time) values (3, 7, 0, '2023-10-30 11:10:05');</v>
      </c>
    </row>
    <row r="12" spans="1:5">
      <c r="A12" s="5">
        <v>4</v>
      </c>
      <c r="B12" s="5">
        <v>7</v>
      </c>
      <c r="C12" s="5">
        <v>1</v>
      </c>
      <c r="D12" s="6" t="s">
        <v>115</v>
      </c>
      <c r="E12" t="str">
        <f t="shared" si="0"/>
        <v>INSERT INTO user_fixed_bbs (i_user, bbs_id, fix, update_time) values (4, 7, 1, '2023-10-30 11:44:50');</v>
      </c>
    </row>
    <row r="13" spans="1:5">
      <c r="A13" s="5">
        <v>5</v>
      </c>
      <c r="B13" s="5">
        <v>10</v>
      </c>
      <c r="C13" s="5">
        <v>1</v>
      </c>
      <c r="D13" s="6" t="s">
        <v>116</v>
      </c>
      <c r="E13" t="str">
        <f t="shared" si="0"/>
        <v>INSERT INTO user_fixed_bbs (i_user, bbs_id, fix, update_time) values (5, 10, 1, '2023-10-30 11:55:49');</v>
      </c>
    </row>
    <row r="14" spans="1:5">
      <c r="A14" s="5">
        <v>11</v>
      </c>
      <c r="B14" s="5">
        <v>6</v>
      </c>
      <c r="C14" s="5">
        <v>1</v>
      </c>
      <c r="D14" s="6" t="s">
        <v>117</v>
      </c>
      <c r="E14" t="str">
        <f t="shared" si="0"/>
        <v>INSERT INTO user_fixed_bbs (i_user, bbs_id, fix, update_time) values (11, 6, 1, '2023-10-30 11:55:50');</v>
      </c>
    </row>
    <row r="15" spans="1:5">
      <c r="A15" s="5">
        <v>14</v>
      </c>
      <c r="B15" s="5">
        <v>7</v>
      </c>
      <c r="C15" s="5">
        <v>0</v>
      </c>
      <c r="D15" s="6" t="s">
        <v>118</v>
      </c>
      <c r="E15" t="str">
        <f t="shared" si="0"/>
        <v>INSERT INTO user_fixed_bbs (i_user, bbs_id, fix, update_time) values (14, 7, 0, '2023-10-30 11:55:51');</v>
      </c>
    </row>
    <row r="16" spans="1:5">
      <c r="A16" s="5">
        <v>15</v>
      </c>
      <c r="B16" s="5">
        <v>6</v>
      </c>
      <c r="C16" s="5">
        <v>1</v>
      </c>
      <c r="D16" s="6" t="s">
        <v>119</v>
      </c>
      <c r="E16" t="str">
        <f t="shared" si="0"/>
        <v>INSERT INTO user_fixed_bbs (i_user, bbs_id, fix, update_time) values (15, 6, 1, '2023-10-30 11:55:52');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B9C4-1950-4C67-9695-9A9839E43672}">
  <dimension ref="A1:L36"/>
  <sheetViews>
    <sheetView zoomScale="60" workbookViewId="0">
      <selection activeCell="J22" sqref="J22"/>
    </sheetView>
  </sheetViews>
  <sheetFormatPr baseColWidth="10" defaultColWidth="8.83203125" defaultRowHeight="17"/>
  <cols>
    <col min="1" max="1" width="11" customWidth="1"/>
    <col min="4" max="4" width="56.5" customWidth="1"/>
    <col min="5" max="5" width="15.5" customWidth="1"/>
    <col min="9" max="9" width="13.5" customWidth="1"/>
    <col min="10" max="10" width="9.5" customWidth="1"/>
    <col min="11" max="11" width="13.33203125" customWidth="1"/>
  </cols>
  <sheetData>
    <row r="1" spans="1:12">
      <c r="A1" t="s">
        <v>170</v>
      </c>
      <c r="B1" t="s">
        <v>5</v>
      </c>
      <c r="C1" t="s">
        <v>169</v>
      </c>
      <c r="D1" t="s">
        <v>168</v>
      </c>
      <c r="E1" t="s">
        <v>167</v>
      </c>
      <c r="F1" t="s">
        <v>171</v>
      </c>
      <c r="G1" t="s">
        <v>166</v>
      </c>
      <c r="H1" t="s">
        <v>165</v>
      </c>
      <c r="I1" t="s">
        <v>164</v>
      </c>
      <c r="J1" t="s">
        <v>2</v>
      </c>
      <c r="K1" t="s">
        <v>163</v>
      </c>
    </row>
    <row r="2" spans="1:12">
      <c r="A2" t="s">
        <v>125</v>
      </c>
      <c r="B2">
        <v>8</v>
      </c>
      <c r="C2" s="10" t="s">
        <v>162</v>
      </c>
      <c r="D2" s="10" t="s">
        <v>161</v>
      </c>
      <c r="E2" s="8">
        <v>45616.572916666664</v>
      </c>
      <c r="F2">
        <v>1</v>
      </c>
      <c r="G2">
        <v>24</v>
      </c>
      <c r="H2">
        <v>1</v>
      </c>
      <c r="I2">
        <v>16</v>
      </c>
      <c r="J2">
        <v>12</v>
      </c>
      <c r="K2">
        <v>1</v>
      </c>
      <c r="L2" t="str">
        <f t="shared" ref="L2:L21" si="0">"INSERT INTO contents VALUES("&amp;A2&amp;", "&amp;B2&amp;", '"&amp;C2&amp;"', '"&amp;D2&amp;"', '"&amp;TEXT(E2, "yyyy-mm-dd hh:mm")&amp;"', '"&amp;F2&amp;"', "&amp;G2&amp;", "&amp;H2&amp;", "&amp;I2&amp;", "&amp;J2&amp;", "&amp;K2&amp;");"</f>
        <v>INSERT INTO contents VALUES(NULL, 8, '캬 형 랩 미쳣다 ㅋㅋㅋㅋ', 'ㅋㅋㅋㅋㄲ', '2024-11-20 13:45', '1', 24, 1, 16, 12, 1);</v>
      </c>
    </row>
    <row r="3" spans="1:12">
      <c r="A3" t="s">
        <v>125</v>
      </c>
      <c r="B3">
        <v>8</v>
      </c>
      <c r="C3" s="10" t="s">
        <v>160</v>
      </c>
      <c r="D3" s="10" t="s">
        <v>160</v>
      </c>
      <c r="E3" s="8">
        <v>45616.574305555558</v>
      </c>
      <c r="F3">
        <v>1</v>
      </c>
      <c r="G3">
        <v>2</v>
      </c>
      <c r="H3">
        <v>0</v>
      </c>
      <c r="I3">
        <v>7</v>
      </c>
      <c r="J3">
        <v>12</v>
      </c>
      <c r="K3">
        <v>1</v>
      </c>
      <c r="L3" t="str">
        <f t="shared" si="0"/>
        <v>INSERT INTO contents VALUES(NULL, 8, '앵 콜', '앵 콜', '2024-11-20 13:47', '1', 2, 0, 7, 12, 1);</v>
      </c>
    </row>
    <row r="4" spans="1:12">
      <c r="A4" t="s">
        <v>125</v>
      </c>
      <c r="B4">
        <v>8</v>
      </c>
      <c r="C4" s="10" t="s">
        <v>159</v>
      </c>
      <c r="D4" s="10" t="s">
        <v>158</v>
      </c>
      <c r="E4" s="8">
        <v>45616.697222222225</v>
      </c>
      <c r="F4">
        <v>1</v>
      </c>
      <c r="G4">
        <v>0</v>
      </c>
      <c r="H4">
        <v>0</v>
      </c>
      <c r="I4">
        <v>1</v>
      </c>
      <c r="J4">
        <v>11</v>
      </c>
      <c r="K4">
        <v>0</v>
      </c>
      <c r="L4" t="str">
        <f t="shared" si="0"/>
        <v>INSERT INTO contents VALUES(NULL, 8, '드론 픽앤플레이스 잘 되나요?', '하ㅋㅋㅋㅋㅋ', '2024-11-20 16:44', '1', 0, 0, 1, 11, 0);</v>
      </c>
    </row>
    <row r="5" spans="1:12">
      <c r="A5" t="s">
        <v>125</v>
      </c>
      <c r="B5">
        <v>8</v>
      </c>
      <c r="C5" t="s">
        <v>157</v>
      </c>
      <c r="D5" t="s">
        <v>156</v>
      </c>
      <c r="E5">
        <v>45616.842361111114</v>
      </c>
      <c r="F5">
        <v>1</v>
      </c>
      <c r="G5">
        <v>0</v>
      </c>
      <c r="H5">
        <v>0</v>
      </c>
      <c r="I5">
        <v>5</v>
      </c>
      <c r="J5">
        <v>10</v>
      </c>
      <c r="K5">
        <v>1</v>
      </c>
      <c r="L5" t="str">
        <f t="shared" si="0"/>
        <v>INSERT INTO contents VALUES(NULL, 8, '컴네 ta 미팅', '몇 분 정도 하나요?', '2024-11-20 20:13', '1', 0, 0, 5, 10, 1);</v>
      </c>
    </row>
    <row r="6" spans="1:12">
      <c r="A6" t="s">
        <v>125</v>
      </c>
      <c r="B6">
        <v>8</v>
      </c>
      <c r="C6" t="s">
        <v>155</v>
      </c>
      <c r="D6" t="s">
        <v>154</v>
      </c>
      <c r="E6">
        <v>45616.883333333331</v>
      </c>
      <c r="F6">
        <v>1</v>
      </c>
      <c r="G6">
        <v>6</v>
      </c>
      <c r="H6">
        <v>1</v>
      </c>
      <c r="I6">
        <v>13</v>
      </c>
      <c r="J6">
        <v>10</v>
      </c>
      <c r="K6">
        <v>1</v>
      </c>
      <c r="L6" t="str">
        <f t="shared" si="0"/>
        <v>INSERT INTO contents VALUES(NULL, 8, '2학년인데 팀플때문에 죽겠어요', '데베 알고리즘 네트워크 무슨 팀플 3개를 한번에,,, 근데 기말 공부도 해야 해... 랩테도 준비해야 해... 이걸 다들 어떻게 하고 계신겁니까,,, 하루가 너무 부족해요.. 실력도 없는 것 같고 팀원들에게 폐끼치는 거 아닌가 속상해요 .. 제가 너무 작아진 것 같아요 ㅠㅠㅠ', '2024-11-20 21:12', '1', 6, 1, 13, 10, 1);</v>
      </c>
    </row>
    <row r="7" spans="1:12">
      <c r="A7" t="s">
        <v>125</v>
      </c>
      <c r="B7">
        <v>8</v>
      </c>
      <c r="C7" t="s">
        <v>153</v>
      </c>
      <c r="D7" t="s">
        <v>152</v>
      </c>
      <c r="E7">
        <v>45616.914583333331</v>
      </c>
      <c r="F7">
        <v>1</v>
      </c>
      <c r="G7">
        <v>0</v>
      </c>
      <c r="H7">
        <v>0</v>
      </c>
      <c r="I7">
        <v>0</v>
      </c>
      <c r="J7">
        <v>7</v>
      </c>
      <c r="K7">
        <v>1</v>
      </c>
      <c r="L7" t="str">
        <f t="shared" si="0"/>
        <v>INSERT INTO contents VALUES(NULL, 8, '미스터 로봇 개꿀잼', '꼭봐라', '2024-11-20 21:57', '1', 0, 0, 0, 7, 1);</v>
      </c>
    </row>
    <row r="8" spans="1:12">
      <c r="A8" t="s">
        <v>125</v>
      </c>
      <c r="B8">
        <v>8</v>
      </c>
      <c r="C8" t="s">
        <v>151</v>
      </c>
      <c r="D8" t="s">
        <v>150</v>
      </c>
      <c r="E8">
        <v>45616.914583333331</v>
      </c>
      <c r="F8">
        <v>1</v>
      </c>
      <c r="G8">
        <v>0</v>
      </c>
      <c r="H8">
        <v>0</v>
      </c>
      <c r="I8">
        <v>0</v>
      </c>
      <c r="J8">
        <v>8</v>
      </c>
      <c r="K8">
        <v>1</v>
      </c>
      <c r="L8" t="str">
        <f t="shared" si="0"/>
        <v>INSERT INTO contents VALUES(NULL, 8, '취창업 과제', '취창업 발표영상 올리는 과제 필수 아닌 거 맞나요?', '2024-11-20 21:57', '1', 0, 0, 0, 8, 1);</v>
      </c>
    </row>
    <row r="9" spans="1:12">
      <c r="A9" t="s">
        <v>125</v>
      </c>
      <c r="B9">
        <v>8</v>
      </c>
      <c r="C9" t="s">
        <v>149</v>
      </c>
      <c r="D9" t="s">
        <v>148</v>
      </c>
      <c r="E9">
        <v>45616.963194444441</v>
      </c>
      <c r="F9">
        <v>1</v>
      </c>
      <c r="G9">
        <v>0</v>
      </c>
      <c r="H9">
        <v>0</v>
      </c>
      <c r="I9">
        <v>0</v>
      </c>
      <c r="J9">
        <v>6</v>
      </c>
      <c r="K9">
        <v>1</v>
      </c>
      <c r="L9" t="str">
        <f t="shared" si="0"/>
        <v>INSERT INTO contents VALUES(NULL, 8, '내일 드론 수업 때 완성 못 하면', '어떡하지...', '2024-11-20 23:07', '1', 0, 0, 0, 6, 1);</v>
      </c>
    </row>
    <row r="10" spans="1:12">
      <c r="A10" t="s">
        <v>125</v>
      </c>
      <c r="B10">
        <v>8</v>
      </c>
      <c r="C10" t="s">
        <v>147</v>
      </c>
      <c r="D10" t="s">
        <v>146</v>
      </c>
      <c r="E10">
        <v>45617.009722222225</v>
      </c>
      <c r="F10">
        <v>1</v>
      </c>
      <c r="G10">
        <v>0</v>
      </c>
      <c r="H10">
        <v>0</v>
      </c>
      <c r="I10">
        <v>1</v>
      </c>
      <c r="J10">
        <v>5</v>
      </c>
      <c r="K10">
        <v>1</v>
      </c>
      <c r="L10" t="str">
        <f t="shared" si="0"/>
        <v>INSERT INTO contents VALUES(NULL, 8, '다죽자', '다죽자~~~ 일단 난 죽겠음', '2024-11-21 00:14', '1', 0, 0, 1, 5, 1);</v>
      </c>
    </row>
    <row r="11" spans="1:12" ht="90">
      <c r="A11" t="s">
        <v>125</v>
      </c>
      <c r="B11">
        <v>8</v>
      </c>
      <c r="C11" t="s">
        <v>145</v>
      </c>
      <c r="D11" s="7" t="s">
        <v>144</v>
      </c>
      <c r="E11">
        <v>45617.100694444445</v>
      </c>
      <c r="F11">
        <v>1</v>
      </c>
      <c r="G11">
        <v>0</v>
      </c>
      <c r="H11">
        <v>0</v>
      </c>
      <c r="I11">
        <v>7</v>
      </c>
      <c r="J11">
        <v>4</v>
      </c>
      <c r="K11">
        <v>1</v>
      </c>
      <c r="L11" t="str">
        <f t="shared" si="0"/>
        <v>INSERT INTO contents VALUES(NULL, 8, '안녕하세요 내년에 소웨 2학년 군복학생입니다', '하고싶은 프로젝트하면서 프레임워크 다뤄보면서 이것저것 하고있는데요, 하면서 느끼는게 전공지식이 진짜 중요하겠구나 입니다...
혹시 2 3학년때 배우는 중요한 cs지식들 다 c기반으로 할까요...! 핑프라 죄송함돠!!!!', '2024-11-21 02:25', '1', 0, 0, 7, 4, 1);</v>
      </c>
    </row>
    <row r="12" spans="1:12">
      <c r="A12" t="s">
        <v>125</v>
      </c>
      <c r="B12">
        <v>12</v>
      </c>
      <c r="C12" s="10" t="s">
        <v>143</v>
      </c>
      <c r="D12" s="10" t="s">
        <v>142</v>
      </c>
      <c r="E12" s="8">
        <v>45617.129861111112</v>
      </c>
      <c r="F12">
        <v>1</v>
      </c>
      <c r="G12">
        <v>0</v>
      </c>
      <c r="H12">
        <v>0</v>
      </c>
      <c r="I12">
        <v>0</v>
      </c>
      <c r="J12">
        <v>6</v>
      </c>
      <c r="K12">
        <v>1</v>
      </c>
      <c r="L12" t="str">
        <f t="shared" si="0"/>
        <v>INSERT INTO contents VALUES(NULL, 12, 'ㅇㅅㅎ 웹db', '전범위인지 중간 이후부터인지 아는사람...', '2024-11-21 03:07', '1', 0, 0, 0, 6, 1);</v>
      </c>
    </row>
    <row r="13" spans="1:12">
      <c r="A13" t="s">
        <v>125</v>
      </c>
      <c r="B13">
        <v>12</v>
      </c>
      <c r="C13" s="10" t="s">
        <v>141</v>
      </c>
      <c r="D13" s="10" t="s">
        <v>140</v>
      </c>
      <c r="E13" s="8">
        <v>45617.384027777778</v>
      </c>
      <c r="F13">
        <v>1</v>
      </c>
      <c r="G13">
        <v>0</v>
      </c>
      <c r="H13">
        <v>0</v>
      </c>
      <c r="I13">
        <v>0</v>
      </c>
      <c r="J13">
        <v>5</v>
      </c>
      <c r="K13">
        <v>1</v>
      </c>
      <c r="L13" t="str">
        <f t="shared" si="0"/>
        <v>INSERT INTO contents VALUES(NULL, 12, 'ㅅㅅㅈ 자바 과제', '이거 jsp파일들이 어느디렉토리에 있는거야?', '2024-11-21 09:13', '1', 0, 0, 0, 5, 1);</v>
      </c>
    </row>
    <row r="14" spans="1:12">
      <c r="A14" t="s">
        <v>125</v>
      </c>
      <c r="B14">
        <v>12</v>
      </c>
      <c r="C14" s="10" t="s">
        <v>139</v>
      </c>
      <c r="D14" s="10" t="s">
        <v>138</v>
      </c>
      <c r="E14" s="8">
        <v>45617.398611111108</v>
      </c>
      <c r="F14">
        <v>1</v>
      </c>
      <c r="G14">
        <v>0</v>
      </c>
      <c r="H14">
        <v>0</v>
      </c>
      <c r="I14">
        <v>3</v>
      </c>
      <c r="J14">
        <v>9</v>
      </c>
      <c r="K14">
        <v>1</v>
      </c>
      <c r="L14" t="str">
        <f t="shared" si="0"/>
        <v>INSERT INTO contents VALUES(NULL, 12, '코딩애플 유료수강 해보신분들 계신가요', '어떤가요 후기 알려주세요!', '2024-11-21 09:34', '1', 0, 0, 3, 9, 1);</v>
      </c>
    </row>
    <row r="15" spans="1:12">
      <c r="A15" t="s">
        <v>125</v>
      </c>
      <c r="B15">
        <v>8</v>
      </c>
      <c r="C15" t="s">
        <v>137</v>
      </c>
      <c r="D15" t="s">
        <v>136</v>
      </c>
      <c r="E15" s="11">
        <v>45617.566666666666</v>
      </c>
      <c r="F15">
        <v>1</v>
      </c>
      <c r="G15">
        <v>0</v>
      </c>
      <c r="H15">
        <v>0</v>
      </c>
      <c r="I15">
        <v>4</v>
      </c>
      <c r="J15">
        <v>3</v>
      </c>
      <c r="K15">
        <v>1</v>
      </c>
      <c r="L15" t="str">
        <f t="shared" si="0"/>
        <v>INSERT INTO contents VALUES(NULL, 8, '컴구 점수 떴다 rr', '분포 레전드 ㅋㅋ', '2024-11-21 13:36', '1', 0, 0, 4, 3, 1);</v>
      </c>
    </row>
    <row r="16" spans="1:12">
      <c r="A16" t="s">
        <v>125</v>
      </c>
      <c r="B16">
        <v>8</v>
      </c>
      <c r="C16" t="s">
        <v>135</v>
      </c>
      <c r="D16" t="s">
        <v>134</v>
      </c>
      <c r="E16">
        <v>45617.729861111111</v>
      </c>
      <c r="F16">
        <v>1</v>
      </c>
      <c r="G16">
        <v>0</v>
      </c>
      <c r="H16">
        <v>0</v>
      </c>
      <c r="I16">
        <v>0</v>
      </c>
      <c r="J16">
        <v>2</v>
      </c>
      <c r="K16">
        <v>1</v>
      </c>
      <c r="L16" t="str">
        <f t="shared" si="0"/>
        <v>INSERT INTO contents VALUES(NULL, 8, '알고 점수떴네', '다들 잘봄?? 평균 몇이려나', '2024-11-21 17:31', '1', 0, 0, 0, 2, 1);</v>
      </c>
    </row>
    <row r="17" spans="1:12">
      <c r="A17" t="s">
        <v>125</v>
      </c>
      <c r="B17">
        <v>12</v>
      </c>
      <c r="C17" s="10" t="s">
        <v>133</v>
      </c>
      <c r="D17" s="10" t="s">
        <v>132</v>
      </c>
      <c r="E17" s="8">
        <v>45617.749305555553</v>
      </c>
      <c r="F17">
        <v>1</v>
      </c>
      <c r="G17">
        <v>0</v>
      </c>
      <c r="H17">
        <v>0</v>
      </c>
      <c r="I17">
        <v>5</v>
      </c>
      <c r="J17">
        <v>15</v>
      </c>
      <c r="K17">
        <v>1</v>
      </c>
      <c r="L17" t="str">
        <f t="shared" si="0"/>
        <v>INSERT INTO contents VALUES(NULL, 12, 'ㅇㅂㅎ 구현 다 못한사람있음?', '??', '2024-11-21 17:59', '1', 0, 0, 5, 15, 1);</v>
      </c>
    </row>
    <row r="18" spans="1:12">
      <c r="A18" t="s">
        <v>125</v>
      </c>
      <c r="B18">
        <v>8</v>
      </c>
      <c r="C18" t="s">
        <v>131</v>
      </c>
      <c r="D18" t="s">
        <v>130</v>
      </c>
      <c r="E18">
        <v>45617.868055555555</v>
      </c>
      <c r="F18">
        <v>1</v>
      </c>
      <c r="G18">
        <v>0</v>
      </c>
      <c r="H18">
        <v>0</v>
      </c>
      <c r="I18">
        <v>7</v>
      </c>
      <c r="J18">
        <v>1</v>
      </c>
      <c r="K18">
        <v>1</v>
      </c>
      <c r="L18" t="str">
        <f t="shared" si="0"/>
        <v>INSERT INTO contents VALUES(NULL, 8, '슬슬', '다들 연구실 알아보는거 같은데.. 나도 알아봐야겠다', '2024-11-21 20:50', '1', 0, 0, 7, 1, 1);</v>
      </c>
    </row>
    <row r="19" spans="1:12">
      <c r="A19" t="s">
        <v>125</v>
      </c>
      <c r="B19">
        <v>12</v>
      </c>
      <c r="C19" s="10" t="s">
        <v>129</v>
      </c>
      <c r="D19" s="10" t="s">
        <v>128</v>
      </c>
      <c r="E19" s="8">
        <v>45617.868750000001</v>
      </c>
      <c r="F19">
        <v>1</v>
      </c>
      <c r="G19">
        <v>0</v>
      </c>
      <c r="H19">
        <v>0</v>
      </c>
      <c r="I19">
        <v>1</v>
      </c>
      <c r="J19">
        <v>14</v>
      </c>
      <c r="K19">
        <v>1</v>
      </c>
      <c r="L19" t="str">
        <f t="shared" si="0"/>
        <v>INSERT INTO contents VALUES(NULL, 12, '카엔프', '방학에 기업나가서 실습하는거 필수인가요 선배님들', '2024-11-21 20:51', '1', 0, 0, 1, 14, 1);</v>
      </c>
    </row>
    <row r="20" spans="1:12">
      <c r="A20" t="s">
        <v>125</v>
      </c>
      <c r="B20">
        <v>12</v>
      </c>
      <c r="C20" s="10" t="s">
        <v>127</v>
      </c>
      <c r="D20" s="10" t="s">
        <v>126</v>
      </c>
      <c r="E20" s="8">
        <v>45618.036111111112</v>
      </c>
      <c r="F20">
        <v>1</v>
      </c>
      <c r="G20">
        <v>0</v>
      </c>
      <c r="H20">
        <v>0</v>
      </c>
      <c r="I20">
        <v>0</v>
      </c>
      <c r="J20">
        <v>13</v>
      </c>
      <c r="K20">
        <v>1</v>
      </c>
      <c r="L20" t="str">
        <f t="shared" si="0"/>
        <v>INSERT INTO contents VALUES(NULL, 12, 'p프', '다음주부터 시작인데 논술보는데 아무런 공지가없네ㅜ', '2024-11-22 00:52', '1', 0, 0, 0, 13, 1);</v>
      </c>
    </row>
    <row r="21" spans="1:12" ht="26">
      <c r="A21" t="s">
        <v>125</v>
      </c>
      <c r="B21">
        <v>6</v>
      </c>
      <c r="C21" s="10" t="s">
        <v>124</v>
      </c>
      <c r="D21" s="9" t="s">
        <v>123</v>
      </c>
      <c r="E21" s="8">
        <v>45618.806944444441</v>
      </c>
      <c r="F21">
        <v>0</v>
      </c>
      <c r="G21">
        <v>0</v>
      </c>
      <c r="H21">
        <v>0</v>
      </c>
      <c r="I21">
        <v>0</v>
      </c>
      <c r="J21">
        <v>9</v>
      </c>
      <c r="K21">
        <v>1</v>
      </c>
      <c r="L21" t="str">
        <f t="shared" si="0"/>
        <v>INSERT INTO contents VALUES(NULL, 6, '대학원 권유', '어떤식으로 받음? 교수님하고 부딪힐 일이 있나? 그냥 수업하고 땡 수업하고 땡 시험보고 땡 이런식인데? 시험을 잘봐서 제안이 오는거야?', '2024-11-22 19:22', '0', 0, 0, 0, 9, 1);</v>
      </c>
    </row>
    <row r="22" spans="1:12" ht="17" customHeight="1">
      <c r="A22" s="12" t="s">
        <v>122</v>
      </c>
      <c r="B22" s="12"/>
      <c r="C22" s="12"/>
      <c r="D22" s="12"/>
    </row>
    <row r="23" spans="1:12">
      <c r="A23" s="12"/>
      <c r="B23" s="12"/>
      <c r="C23" s="12"/>
      <c r="D23" s="12"/>
    </row>
    <row r="24" spans="1:12">
      <c r="A24" s="12"/>
      <c r="B24" s="12"/>
      <c r="C24" s="12"/>
      <c r="D24" s="12"/>
    </row>
    <row r="25" spans="1:12">
      <c r="A25" s="12"/>
      <c r="B25" s="12"/>
      <c r="C25" s="12"/>
      <c r="D25" s="12"/>
    </row>
    <row r="26" spans="1:12">
      <c r="A26" s="12"/>
      <c r="B26" s="12"/>
      <c r="C26" s="12"/>
      <c r="D26" s="12"/>
    </row>
    <row r="27" spans="1:12">
      <c r="A27" s="12"/>
      <c r="B27" s="12"/>
      <c r="C27" s="12"/>
      <c r="D27" s="12"/>
    </row>
    <row r="28" spans="1:12">
      <c r="A28" s="12"/>
      <c r="B28" s="12"/>
      <c r="C28" s="12"/>
      <c r="D28" s="12"/>
    </row>
    <row r="29" spans="1:12">
      <c r="A29" s="12"/>
      <c r="B29" s="12"/>
      <c r="C29" s="12"/>
      <c r="D29" s="12"/>
    </row>
    <row r="30" spans="1:12">
      <c r="A30" s="12"/>
      <c r="B30" s="12"/>
      <c r="C30" s="12"/>
      <c r="D30" s="12"/>
    </row>
    <row r="31" spans="1:12">
      <c r="A31" s="12"/>
      <c r="B31" s="12"/>
      <c r="C31" s="12"/>
      <c r="D31" s="12"/>
    </row>
    <row r="32" spans="1:12">
      <c r="A32" s="12"/>
      <c r="B32" s="12"/>
      <c r="C32" s="12"/>
      <c r="D32" s="12"/>
    </row>
    <row r="33" spans="1:4">
      <c r="A33" s="12"/>
      <c r="B33" s="12"/>
      <c r="C33" s="12"/>
      <c r="D33" s="12"/>
    </row>
    <row r="34" spans="1:4">
      <c r="A34" s="12"/>
      <c r="B34" s="12"/>
      <c r="C34" s="12"/>
      <c r="D34" s="12"/>
    </row>
    <row r="35" spans="1:4">
      <c r="A35" s="12"/>
      <c r="B35" s="12"/>
      <c r="C35" s="12"/>
      <c r="D35" s="12"/>
    </row>
    <row r="36" spans="1:4">
      <c r="A36" s="7"/>
      <c r="B36" s="7"/>
      <c r="C36" s="7"/>
      <c r="D36" s="7"/>
    </row>
  </sheetData>
  <mergeCells count="1">
    <mergeCell ref="A22:D35"/>
  </mergeCells>
  <phoneticPr fontId="2" type="noConversion"/>
  <conditionalFormatting sqref="J1:J1048576">
    <cfRule type="duplicateValues" dxfId="0" priority="1"/>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6D8E-D1FA-3B4F-8B34-69028A53591F}">
  <dimension ref="A1:F2"/>
  <sheetViews>
    <sheetView workbookViewId="0">
      <selection activeCell="E23" sqref="E23"/>
    </sheetView>
  </sheetViews>
  <sheetFormatPr baseColWidth="10" defaultRowHeight="18"/>
  <cols>
    <col min="1" max="1" width="10.83203125" style="13"/>
    <col min="2" max="2" width="24.33203125" style="13" customWidth="1"/>
    <col min="3" max="3" width="18.33203125" style="13" customWidth="1"/>
    <col min="4" max="4" width="15.1640625" style="13" customWidth="1"/>
    <col min="5" max="5" width="33.5" style="13" customWidth="1"/>
    <col min="6" max="16384" width="10.83203125" style="13"/>
  </cols>
  <sheetData>
    <row r="1" spans="1:6">
      <c r="A1" s="14" t="s">
        <v>182</v>
      </c>
      <c r="B1" s="14" t="s">
        <v>181</v>
      </c>
      <c r="C1" s="14" t="s">
        <v>180</v>
      </c>
      <c r="D1" s="14" t="s">
        <v>179</v>
      </c>
      <c r="E1" s="14" t="s">
        <v>178</v>
      </c>
    </row>
    <row r="2" spans="1:6">
      <c r="A2" s="13" t="s">
        <v>177</v>
      </c>
      <c r="B2" s="13" t="s">
        <v>176</v>
      </c>
      <c r="C2" s="13" t="s">
        <v>175</v>
      </c>
      <c r="D2" s="13" t="s">
        <v>174</v>
      </c>
      <c r="E2" s="13" t="s">
        <v>173</v>
      </c>
      <c r="F2" s="13" t="s">
        <v>172</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4224-002D-0242-9CEB-4F9388B7054D}">
  <dimension ref="A1:L6"/>
  <sheetViews>
    <sheetView workbookViewId="0">
      <selection activeCell="L6" sqref="L6:L7"/>
    </sheetView>
  </sheetViews>
  <sheetFormatPr baseColWidth="10" defaultRowHeight="18"/>
  <cols>
    <col min="1" max="5" width="10.83203125" style="13"/>
    <col min="6" max="6" width="54.33203125" style="13" bestFit="1" customWidth="1"/>
    <col min="7" max="7" width="10.83203125" style="13"/>
    <col min="8" max="8" width="47" style="13" customWidth="1"/>
    <col min="9" max="16384" width="10.83203125" style="13"/>
  </cols>
  <sheetData>
    <row r="1" spans="1:12">
      <c r="A1" s="14" t="s">
        <v>212</v>
      </c>
      <c r="B1" s="14" t="s">
        <v>182</v>
      </c>
      <c r="C1" s="14" t="s">
        <v>211</v>
      </c>
      <c r="D1" s="14" t="s">
        <v>210</v>
      </c>
      <c r="E1" s="14" t="s">
        <v>209</v>
      </c>
      <c r="F1" s="14" t="s">
        <v>208</v>
      </c>
      <c r="G1" s="14" t="s">
        <v>207</v>
      </c>
      <c r="H1" s="14" t="s">
        <v>206</v>
      </c>
      <c r="I1" s="14" t="s">
        <v>205</v>
      </c>
      <c r="J1" s="14" t="s">
        <v>204</v>
      </c>
      <c r="K1" s="14" t="s">
        <v>203</v>
      </c>
    </row>
    <row r="2" spans="1:12">
      <c r="A2" s="13">
        <v>1</v>
      </c>
      <c r="B2" s="13" t="s">
        <v>188</v>
      </c>
      <c r="C2" s="13">
        <v>202201</v>
      </c>
      <c r="D2" s="13" t="s">
        <v>202</v>
      </c>
      <c r="E2" s="13">
        <v>5</v>
      </c>
      <c r="F2" s="13" t="s">
        <v>201</v>
      </c>
      <c r="G2" s="13">
        <v>15</v>
      </c>
      <c r="H2" s="13">
        <v>1</v>
      </c>
      <c r="I2" s="13" t="s">
        <v>191</v>
      </c>
      <c r="J2" s="13" t="s">
        <v>185</v>
      </c>
      <c r="K2" s="13" t="s">
        <v>184</v>
      </c>
      <c r="L2" s="13" t="s">
        <v>200</v>
      </c>
    </row>
    <row r="3" spans="1:12">
      <c r="A3" s="13">
        <v>2</v>
      </c>
      <c r="B3" s="13" t="s">
        <v>188</v>
      </c>
      <c r="C3" s="13">
        <v>202202</v>
      </c>
      <c r="D3" s="13" t="s">
        <v>199</v>
      </c>
      <c r="E3" s="13">
        <v>4</v>
      </c>
      <c r="F3" s="13" t="s">
        <v>198</v>
      </c>
      <c r="G3" s="13">
        <v>10</v>
      </c>
      <c r="H3" s="13">
        <v>2</v>
      </c>
      <c r="I3" s="13" t="s">
        <v>191</v>
      </c>
      <c r="J3" s="13" t="s">
        <v>185</v>
      </c>
      <c r="K3" s="13" t="s">
        <v>185</v>
      </c>
      <c r="L3" s="13" t="s">
        <v>197</v>
      </c>
    </row>
    <row r="4" spans="1:12">
      <c r="A4" s="13">
        <v>3</v>
      </c>
      <c r="B4" s="13" t="s">
        <v>188</v>
      </c>
      <c r="C4" s="13">
        <v>202301</v>
      </c>
      <c r="D4" s="13" t="s">
        <v>196</v>
      </c>
      <c r="E4" s="13">
        <v>5</v>
      </c>
      <c r="F4" s="13" t="s">
        <v>195</v>
      </c>
      <c r="G4" s="13">
        <v>12</v>
      </c>
      <c r="H4" s="13">
        <v>0</v>
      </c>
      <c r="I4" s="13" t="s">
        <v>185</v>
      </c>
      <c r="J4" s="13" t="s">
        <v>191</v>
      </c>
      <c r="K4" s="13" t="s">
        <v>184</v>
      </c>
      <c r="L4" s="13" t="s">
        <v>194</v>
      </c>
    </row>
    <row r="5" spans="1:12">
      <c r="A5" s="13">
        <v>4</v>
      </c>
      <c r="B5" s="13" t="s">
        <v>188</v>
      </c>
      <c r="C5" s="13">
        <v>202302</v>
      </c>
      <c r="D5" s="13" t="s">
        <v>193</v>
      </c>
      <c r="E5" s="13">
        <v>3</v>
      </c>
      <c r="F5" s="13" t="s">
        <v>192</v>
      </c>
      <c r="G5" s="13">
        <v>8</v>
      </c>
      <c r="H5" s="13">
        <v>3</v>
      </c>
      <c r="I5" s="13" t="s">
        <v>191</v>
      </c>
      <c r="J5" s="13" t="s">
        <v>190</v>
      </c>
      <c r="K5" s="13" t="s">
        <v>185</v>
      </c>
      <c r="L5" s="13" t="s">
        <v>189</v>
      </c>
    </row>
    <row r="6" spans="1:12">
      <c r="A6" s="13">
        <v>5</v>
      </c>
      <c r="B6" s="13" t="s">
        <v>188</v>
      </c>
      <c r="C6" s="13">
        <v>202401</v>
      </c>
      <c r="D6" s="13" t="s">
        <v>187</v>
      </c>
      <c r="E6" s="13">
        <v>4</v>
      </c>
      <c r="F6" s="13" t="s">
        <v>186</v>
      </c>
      <c r="G6" s="13">
        <v>9</v>
      </c>
      <c r="H6" s="13">
        <v>1</v>
      </c>
      <c r="I6" s="13" t="s">
        <v>185</v>
      </c>
      <c r="J6" s="13" t="s">
        <v>185</v>
      </c>
      <c r="K6" s="13" t="s">
        <v>184</v>
      </c>
      <c r="L6" s="13" t="s">
        <v>183</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6978D-5107-374D-8ECD-41DE74C4D588}">
  <dimension ref="A1:G5"/>
  <sheetViews>
    <sheetView workbookViewId="0">
      <selection activeCell="H8" sqref="H8"/>
    </sheetView>
  </sheetViews>
  <sheetFormatPr baseColWidth="10" defaultRowHeight="18"/>
  <cols>
    <col min="1" max="1" width="14.1640625" style="13" bestFit="1" customWidth="1"/>
    <col min="2" max="2" width="11" style="13" bestFit="1" customWidth="1"/>
    <col min="3" max="3" width="11.6640625" style="13" bestFit="1" customWidth="1"/>
    <col min="4" max="4" width="12.33203125" style="13" bestFit="1" customWidth="1"/>
    <col min="5" max="5" width="56.1640625" style="13" bestFit="1" customWidth="1"/>
    <col min="6" max="6" width="20.1640625" style="13" bestFit="1" customWidth="1"/>
    <col min="7" max="16384" width="10.83203125" style="13"/>
  </cols>
  <sheetData>
    <row r="1" spans="1:7">
      <c r="A1" s="14" t="s">
        <v>222</v>
      </c>
      <c r="B1" s="14" t="s">
        <v>182</v>
      </c>
      <c r="C1" s="14" t="s">
        <v>221</v>
      </c>
      <c r="D1" s="14" t="s">
        <v>210</v>
      </c>
      <c r="E1" s="14" t="s">
        <v>208</v>
      </c>
      <c r="F1" s="14" t="s">
        <v>207</v>
      </c>
    </row>
    <row r="2" spans="1:7">
      <c r="A2" s="13">
        <v>1</v>
      </c>
      <c r="B2" s="13" t="s">
        <v>177</v>
      </c>
      <c r="C2" s="13">
        <v>301</v>
      </c>
      <c r="D2" s="13" t="s">
        <v>202</v>
      </c>
      <c r="E2" s="13" t="s">
        <v>220</v>
      </c>
      <c r="F2" s="13">
        <v>20</v>
      </c>
      <c r="G2" s="13" t="s">
        <v>219</v>
      </c>
    </row>
    <row r="3" spans="1:7">
      <c r="A3" s="13">
        <v>2</v>
      </c>
      <c r="B3" s="13" t="s">
        <v>177</v>
      </c>
      <c r="C3" s="13">
        <v>302</v>
      </c>
      <c r="D3" s="13" t="s">
        <v>199</v>
      </c>
      <c r="E3" s="13" t="s">
        <v>218</v>
      </c>
      <c r="F3" s="13">
        <v>15</v>
      </c>
      <c r="G3" s="13" t="s">
        <v>217</v>
      </c>
    </row>
    <row r="4" spans="1:7">
      <c r="A4" s="13">
        <v>3</v>
      </c>
      <c r="B4" s="13" t="s">
        <v>177</v>
      </c>
      <c r="C4" s="13">
        <v>303</v>
      </c>
      <c r="D4" s="13" t="s">
        <v>196</v>
      </c>
      <c r="E4" s="13" t="s">
        <v>216</v>
      </c>
      <c r="F4" s="13">
        <v>18</v>
      </c>
      <c r="G4" s="13" t="s">
        <v>215</v>
      </c>
    </row>
    <row r="5" spans="1:7">
      <c r="A5" s="13">
        <v>4</v>
      </c>
      <c r="B5" s="13" t="s">
        <v>177</v>
      </c>
      <c r="C5" s="13">
        <v>304</v>
      </c>
      <c r="D5" s="13" t="s">
        <v>187</v>
      </c>
      <c r="E5" s="13" t="s">
        <v>214</v>
      </c>
      <c r="F5" s="13">
        <v>12</v>
      </c>
      <c r="G5" s="13" t="s">
        <v>213</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2A7D0-D5E5-DD40-A811-9E4163C7BE14}">
  <dimension ref="A1:F34"/>
  <sheetViews>
    <sheetView workbookViewId="0">
      <selection activeCell="H12" sqref="H12"/>
    </sheetView>
  </sheetViews>
  <sheetFormatPr baseColWidth="10" defaultRowHeight="18"/>
  <cols>
    <col min="1" max="4" width="10.83203125" style="13"/>
    <col min="5" max="5" width="22.33203125" style="13" customWidth="1"/>
    <col min="6" max="16384" width="10.83203125" style="13"/>
  </cols>
  <sheetData>
    <row r="1" spans="1:6">
      <c r="A1" s="14" t="s">
        <v>238</v>
      </c>
      <c r="B1" s="14" t="s">
        <v>211</v>
      </c>
      <c r="C1" s="14" t="s">
        <v>237</v>
      </c>
      <c r="D1" s="14" t="s">
        <v>236</v>
      </c>
      <c r="E1" s="14" t="s">
        <v>235</v>
      </c>
    </row>
    <row r="2" spans="1:6">
      <c r="A2" s="13">
        <v>1</v>
      </c>
      <c r="B2" s="13">
        <v>1</v>
      </c>
      <c r="C2" s="13" t="s">
        <v>225</v>
      </c>
      <c r="D2" s="13" t="s">
        <v>234</v>
      </c>
      <c r="E2" s="16">
        <v>45597.4375</v>
      </c>
      <c r="F2" s="15" t="s">
        <v>233</v>
      </c>
    </row>
    <row r="3" spans="1:6">
      <c r="A3" s="13">
        <v>2</v>
      </c>
      <c r="B3" s="13">
        <v>2</v>
      </c>
      <c r="C3" s="13" t="s">
        <v>228</v>
      </c>
      <c r="D3" s="13" t="s">
        <v>232</v>
      </c>
      <c r="E3" s="16">
        <v>45601.614583333336</v>
      </c>
      <c r="F3" s="13" t="s">
        <v>231</v>
      </c>
    </row>
    <row r="4" spans="1:6">
      <c r="A4" s="13">
        <v>3</v>
      </c>
      <c r="B4" s="13">
        <v>3</v>
      </c>
      <c r="C4" s="13" t="s">
        <v>225</v>
      </c>
      <c r="D4" s="13" t="s">
        <v>230</v>
      </c>
      <c r="E4" s="16">
        <v>45606.385416666664</v>
      </c>
      <c r="F4" s="15" t="s">
        <v>229</v>
      </c>
    </row>
    <row r="5" spans="1:6">
      <c r="A5" s="13">
        <v>4</v>
      </c>
      <c r="B5" s="13">
        <v>4</v>
      </c>
      <c r="C5" s="13" t="s">
        <v>228</v>
      </c>
      <c r="D5" s="13" t="s">
        <v>227</v>
      </c>
      <c r="E5" s="16">
        <v>45611.458333333336</v>
      </c>
      <c r="F5" s="15" t="s">
        <v>226</v>
      </c>
    </row>
    <row r="6" spans="1:6">
      <c r="A6" s="13">
        <v>5</v>
      </c>
      <c r="B6" s="13">
        <v>5</v>
      </c>
      <c r="C6" s="13" t="s">
        <v>225</v>
      </c>
      <c r="D6" s="13" t="s">
        <v>224</v>
      </c>
      <c r="E6" s="16">
        <v>45616.555555555555</v>
      </c>
      <c r="F6" s="15" t="s">
        <v>223</v>
      </c>
    </row>
    <row r="8" spans="1:6">
      <c r="F8" s="15"/>
    </row>
    <row r="9" spans="1:6">
      <c r="F9" s="15"/>
    </row>
    <row r="10" spans="1:6">
      <c r="F10" s="15"/>
    </row>
    <row r="12" spans="1:6">
      <c r="F12" s="15"/>
    </row>
    <row r="13" spans="1:6">
      <c r="F13" s="15"/>
    </row>
    <row r="14" spans="1:6">
      <c r="F14" s="15"/>
    </row>
    <row r="16" spans="1:6">
      <c r="F16" s="15"/>
    </row>
    <row r="17" spans="6:6">
      <c r="F17" s="15"/>
    </row>
    <row r="18" spans="6:6">
      <c r="F18" s="15"/>
    </row>
    <row r="20" spans="6:6">
      <c r="F20" s="15"/>
    </row>
    <row r="21" spans="6:6">
      <c r="F21" s="15"/>
    </row>
    <row r="22" spans="6:6">
      <c r="F22" s="15"/>
    </row>
    <row r="24" spans="6:6">
      <c r="F24" s="15"/>
    </row>
    <row r="25" spans="6:6">
      <c r="F25" s="15"/>
    </row>
    <row r="26" spans="6:6">
      <c r="F26" s="15"/>
    </row>
    <row r="28" spans="6:6">
      <c r="F28" s="15"/>
    </row>
    <row r="29" spans="6:6">
      <c r="F29" s="15"/>
    </row>
    <row r="30" spans="6:6">
      <c r="F30" s="15"/>
    </row>
    <row r="32" spans="6:6">
      <c r="F32" s="15"/>
    </row>
    <row r="33" spans="6:6">
      <c r="F33" s="15"/>
    </row>
    <row r="34" spans="6:6">
      <c r="F34"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9</vt:i4>
      </vt:variant>
    </vt:vector>
  </HeadingPairs>
  <TitlesOfParts>
    <vt:vector size="9" baseType="lpstr">
      <vt:lpstr>user</vt:lpstr>
      <vt:lpstr>school</vt:lpstr>
      <vt:lpstr>bbs</vt:lpstr>
      <vt:lpstr>user_fixed_bbs</vt:lpstr>
      <vt:lpstr>contents</vt:lpstr>
      <vt:lpstr>course</vt:lpstr>
      <vt:lpstr>CousreEvaluation</vt:lpstr>
      <vt:lpstr>ExamInfo</vt:lpstr>
      <vt:lpstr>UserSanction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남윤정</dc:creator>
  <cp:lastModifiedBy>민의 송</cp:lastModifiedBy>
  <dcterms:created xsi:type="dcterms:W3CDTF">2024-11-19T13:03:16Z</dcterms:created>
  <dcterms:modified xsi:type="dcterms:W3CDTF">2024-11-26T11:43:34Z</dcterms:modified>
</cp:coreProperties>
</file>