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вп1\6 семестр\Моделирование систем\Лабы\"/>
    </mc:Choice>
  </mc:AlternateContent>
  <bookViews>
    <workbookView xWindow="0" yWindow="0" windowWidth="15345" windowHeight="4635"/>
  </bookViews>
  <sheets>
    <sheet name="Лист1" sheetId="1" r:id="rId1"/>
    <sheet name="Лист2" sheetId="2" r:id="rId2"/>
  </sheets>
  <definedNames>
    <definedName name="solver_adj" localSheetId="0" hidden="1">Лист1!$B$3:$E$3</definedName>
    <definedName name="solver_adj" localSheetId="1" hidden="1">Лист2!$B$3:$C$3</definedName>
    <definedName name="solver_cvg" localSheetId="0" hidden="1">0.001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2147483647</definedName>
    <definedName name="solver_lhs1" localSheetId="0" hidden="1">Лист1!$F$10</definedName>
    <definedName name="solver_lhs1" localSheetId="1" hidden="1">Лист2!$E$12</definedName>
    <definedName name="solver_lhs2" localSheetId="0" hidden="1">Лист1!$F$11</definedName>
    <definedName name="solver_lhs2" localSheetId="1" hidden="1">Лист2!$E$13</definedName>
    <definedName name="solver_lhs3" localSheetId="0" hidden="1">Лист1!$F$9</definedName>
    <definedName name="solver_lhs3" localSheetId="1" hidden="1">Лист2!$E$14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Лист1!$F$6</definedName>
    <definedName name="solver_opt" localSheetId="1" hidden="1">Лист2!$E$2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hs1" localSheetId="0" hidden="1">Лист1!$H$10</definedName>
    <definedName name="solver_rhs1" localSheetId="1" hidden="1">Лист2!$G$12</definedName>
    <definedName name="solver_rhs2" localSheetId="0" hidden="1">Лист1!$H$11</definedName>
    <definedName name="solver_rhs2" localSheetId="1" hidden="1">Лист2!$G$13</definedName>
    <definedName name="solver_rhs3" localSheetId="0" hidden="1">Лист1!$H$9</definedName>
    <definedName name="solver_rhs3" localSheetId="1" hidden="1">Лист2!$G$14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100</definedName>
    <definedName name="solver_tim" localSheetId="1" hidden="1">2147483647</definedName>
    <definedName name="solver_tol" localSheetId="0" hidden="1">0.05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H14" i="2"/>
  <c r="H12" i="2"/>
  <c r="I10" i="1"/>
  <c r="I11" i="1"/>
  <c r="I9" i="1"/>
  <c r="E13" i="2"/>
  <c r="E14" i="2"/>
  <c r="E12" i="2"/>
  <c r="E2" i="2"/>
  <c r="F6" i="1"/>
  <c r="F10" i="1"/>
  <c r="F11" i="1"/>
  <c r="F9" i="1"/>
</calcChain>
</file>

<file path=xl/sharedStrings.xml><?xml version="1.0" encoding="utf-8"?>
<sst xmlns="http://schemas.openxmlformats.org/spreadsheetml/2006/main" count="38" uniqueCount="29">
  <si>
    <t>Переменные</t>
  </si>
  <si>
    <t>имя</t>
  </si>
  <si>
    <t>прод1</t>
  </si>
  <si>
    <t>прод2</t>
  </si>
  <si>
    <t>прод3</t>
  </si>
  <si>
    <t>прод4</t>
  </si>
  <si>
    <t>значение</t>
  </si>
  <si>
    <t>коэф. ЦФ</t>
  </si>
  <si>
    <t>вид</t>
  </si>
  <si>
    <t>трудовые</t>
  </si>
  <si>
    <t>сырье</t>
  </si>
  <si>
    <t>финансы</t>
  </si>
  <si>
    <t>Ограничения</t>
  </si>
  <si>
    <t>ЦФ (прибыль)</t>
  </si>
  <si>
    <t>вид оптимиз.</t>
  </si>
  <si>
    <t>лев. Часть</t>
  </si>
  <si>
    <t>знак</t>
  </si>
  <si>
    <t>пр.часть</t>
  </si>
  <si>
    <t>&lt;=</t>
  </si>
  <si>
    <t>максим.</t>
  </si>
  <si>
    <t>прав. Часть</t>
  </si>
  <si>
    <t>ЦФ</t>
  </si>
  <si>
    <t>Коэф</t>
  </si>
  <si>
    <t>Остаток</t>
  </si>
  <si>
    <t>Прод1</t>
  </si>
  <si>
    <t>Прод2</t>
  </si>
  <si>
    <t>рес1</t>
  </si>
  <si>
    <t>рес2</t>
  </si>
  <si>
    <t>рес3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</si>
</sst>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 выпуска продукции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Лист1!$B$2:$E$2</c:f>
              <c:strCache>
                <c:ptCount val="4"/>
                <c:pt idx="0">
                  <c:v>прод1</c:v>
                </c:pt>
                <c:pt idx="1">
                  <c:v>прод2</c:v>
                </c:pt>
                <c:pt idx="2">
                  <c:v>прод3</c:v>
                </c:pt>
                <c:pt idx="3">
                  <c:v>прод4</c:v>
                </c:pt>
              </c:strCache>
            </c:strRef>
          </c:cat>
          <c:val>
            <c:numRef>
              <c:f>Лист1!$B$3:$E$3</c:f>
              <c:numCache>
                <c:formatCode>General</c:formatCode>
                <c:ptCount val="4"/>
                <c:pt idx="0">
                  <c:v>10.000000000000002</c:v>
                </c:pt>
                <c:pt idx="1">
                  <c:v>0</c:v>
                </c:pt>
                <c:pt idx="2">
                  <c:v>5.9999999999999991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75955856"/>
        <c:axId val="-1675962384"/>
      </c:barChart>
      <c:catAx>
        <c:axId val="-167595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Вид продукции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75962384"/>
        <c:crosses val="autoZero"/>
        <c:auto val="1"/>
        <c:lblAlgn val="ctr"/>
        <c:lblOffset val="100"/>
        <c:noMultiLvlLbl val="0"/>
      </c:catAx>
      <c:valAx>
        <c:axId val="-16759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7595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Лист1!$F$5</c:f>
              <c:strCache>
                <c:ptCount val="1"/>
                <c:pt idx="0">
                  <c:v>ЦФ (прибыль)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Лист1!$F$6</c:f>
              <c:numCache>
                <c:formatCode>General</c:formatCode>
                <c:ptCount val="1"/>
                <c:pt idx="0">
                  <c:v>1320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75960208"/>
        <c:axId val="-1675956400"/>
      </c:barChart>
      <c:catAx>
        <c:axId val="-1675960208"/>
        <c:scaling>
          <c:orientation val="minMax"/>
        </c:scaling>
        <c:delete val="1"/>
        <c:axPos val="b"/>
        <c:majorTickMark val="none"/>
        <c:minorTickMark val="none"/>
        <c:tickLblPos val="nextTo"/>
        <c:crossAx val="-1675956400"/>
        <c:crosses val="autoZero"/>
        <c:auto val="1"/>
        <c:lblAlgn val="ctr"/>
        <c:lblOffset val="100"/>
        <c:noMultiLvlLbl val="0"/>
      </c:catAx>
      <c:valAx>
        <c:axId val="-16759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объем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7596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 ресурсов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Лист1!$A$9:$A$11</c:f>
              <c:strCache>
                <c:ptCount val="3"/>
                <c:pt idx="0">
                  <c:v>трудовые</c:v>
                </c:pt>
                <c:pt idx="1">
                  <c:v>сырье</c:v>
                </c:pt>
                <c:pt idx="2">
                  <c:v>финансы</c:v>
                </c:pt>
              </c:strCache>
            </c:strRef>
          </c:cat>
          <c:val>
            <c:numRef>
              <c:f>Лист1!$I$9:$I$11</c:f>
              <c:numCache>
                <c:formatCode>General</c:formatCode>
                <c:ptCount val="3"/>
                <c:pt idx="0">
                  <c:v>0</c:v>
                </c:pt>
                <c:pt idx="1">
                  <c:v>25.999999999999986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39614768"/>
        <c:axId val="-1439613680"/>
      </c:barChart>
      <c:catAx>
        <c:axId val="-143961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Вид ресурса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39613680"/>
        <c:crosses val="autoZero"/>
        <c:auto val="1"/>
        <c:lblAlgn val="ctr"/>
        <c:lblOffset val="100"/>
        <c:noMultiLvlLbl val="0"/>
      </c:catAx>
      <c:valAx>
        <c:axId val="-14396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объем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3961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выпуска продукции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Лист2!$B$2:$C$2</c:f>
              <c:strCache>
                <c:ptCount val="2"/>
                <c:pt idx="0">
                  <c:v>Прод1</c:v>
                </c:pt>
                <c:pt idx="1">
                  <c:v>Прод2</c:v>
                </c:pt>
              </c:strCache>
            </c:strRef>
          </c:cat>
          <c:val>
            <c:numRef>
              <c:f>Лист2!$B$3:$C$3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39616400"/>
        <c:axId val="-1439615312"/>
      </c:barChart>
      <c:catAx>
        <c:axId val="-143961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Вид продукции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39615312"/>
        <c:crosses val="autoZero"/>
        <c:auto val="1"/>
        <c:lblAlgn val="ctr"/>
        <c:lblOffset val="100"/>
        <c:noMultiLvlLbl val="0"/>
      </c:catAx>
      <c:valAx>
        <c:axId val="-143961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объем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3961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Лист2!$E$1</c:f>
              <c:strCache>
                <c:ptCount val="1"/>
                <c:pt idx="0">
                  <c:v>ЦФ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Лист2!$E$2</c:f>
              <c:numCache>
                <c:formatCode>General</c:formatCode>
                <c:ptCount val="1"/>
                <c:pt idx="0">
                  <c:v>1440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39619664"/>
        <c:axId val="-1439616944"/>
      </c:barChart>
      <c:catAx>
        <c:axId val="-1439619664"/>
        <c:scaling>
          <c:orientation val="minMax"/>
        </c:scaling>
        <c:delete val="1"/>
        <c:axPos val="b"/>
        <c:majorTickMark val="none"/>
        <c:minorTickMark val="none"/>
        <c:tickLblPos val="nextTo"/>
        <c:crossAx val="-1439616944"/>
        <c:crosses val="autoZero"/>
        <c:auto val="1"/>
        <c:lblAlgn val="ctr"/>
        <c:lblOffset val="100"/>
        <c:noMultiLvlLbl val="0"/>
      </c:catAx>
      <c:valAx>
        <c:axId val="-14396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объем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3961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Лист2!$A$12:$A$14</c:f>
              <c:strCache>
                <c:ptCount val="3"/>
                <c:pt idx="0">
                  <c:v>рес1</c:v>
                </c:pt>
                <c:pt idx="1">
                  <c:v>рес2</c:v>
                </c:pt>
                <c:pt idx="2">
                  <c:v>рес3</c:v>
                </c:pt>
              </c:strCache>
            </c:strRef>
          </c:cat>
          <c:val>
            <c:numRef>
              <c:f>Лист2!$H$12:$H$14</c:f>
              <c:numCache>
                <c:formatCode>General</c:formatCode>
                <c:ptCount val="3"/>
                <c:pt idx="0">
                  <c:v>0</c:v>
                </c:pt>
                <c:pt idx="1">
                  <c:v>60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39614224"/>
        <c:axId val="-1439621296"/>
      </c:barChart>
      <c:catAx>
        <c:axId val="-143961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Вид ресурса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39621296"/>
        <c:crosses val="autoZero"/>
        <c:auto val="1"/>
        <c:lblAlgn val="ctr"/>
        <c:lblOffset val="100"/>
        <c:noMultiLvlLbl val="0"/>
      </c:catAx>
      <c:valAx>
        <c:axId val="-14396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объем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43961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0</xdr:rowOff>
    </xdr:from>
    <xdr:to>
      <xdr:col>16</xdr:col>
      <xdr:colOff>476250</xdr:colOff>
      <xdr:row>14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11</xdr:row>
      <xdr:rowOff>138112</xdr:rowOff>
    </xdr:from>
    <xdr:to>
      <xdr:col>6</xdr:col>
      <xdr:colOff>361950</xdr:colOff>
      <xdr:row>26</xdr:row>
      <xdr:rowOff>23812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180975</xdr:colOff>
      <xdr:row>14</xdr:row>
      <xdr:rowOff>100012</xdr:rowOff>
    </xdr:from>
    <xdr:to>
      <xdr:col>14</xdr:col>
      <xdr:colOff>485775</xdr:colOff>
      <xdr:row>28</xdr:row>
      <xdr:rowOff>176212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0</xdr:row>
      <xdr:rowOff>0</xdr:rowOff>
    </xdr:from>
    <xdr:to>
      <xdr:col>16</xdr:col>
      <xdr:colOff>200025</xdr:colOff>
      <xdr:row>14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14</xdr:row>
      <xdr:rowOff>33337</xdr:rowOff>
    </xdr:from>
    <xdr:to>
      <xdr:col>6</xdr:col>
      <xdr:colOff>314325</xdr:colOff>
      <xdr:row>28</xdr:row>
      <xdr:rowOff>109537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14</xdr:row>
      <xdr:rowOff>157162</xdr:rowOff>
    </xdr:from>
    <xdr:to>
      <xdr:col>14</xdr:col>
      <xdr:colOff>304800</xdr:colOff>
      <xdr:row>29</xdr:row>
      <xdr:rowOff>42862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4" workbookViewId="0">
      <selection activeCell="F10" sqref="F10"/>
    </sheetView>
  </sheetViews>
  <sheetFormatPr defaultRowHeight="15" x14ac:dyDescent="0.25"/>
  <cols>
    <col min="1" max="1" width="9.5703125" bestFit="1" customWidth="1"/>
    <col min="4" max="4" width="13.140625" bestFit="1" customWidth="1"/>
    <col min="6" max="6" width="14" bestFit="1" customWidth="1"/>
    <col min="7" max="7" width="13.140625" bestFit="1" customWidth="1"/>
  </cols>
  <sheetData>
    <row r="1" spans="1:9" x14ac:dyDescent="0.25">
      <c r="A1" s="2" t="s">
        <v>0</v>
      </c>
      <c r="B1" s="2"/>
      <c r="C1" s="2"/>
      <c r="D1" s="2"/>
      <c r="E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9" x14ac:dyDescent="0.25">
      <c r="A3" s="3" t="s">
        <v>6</v>
      </c>
      <c r="B3" s="3">
        <v>10.000000000000002</v>
      </c>
      <c r="C3" s="3">
        <v>0</v>
      </c>
      <c r="D3" s="3">
        <v>5.9999999999999991</v>
      </c>
      <c r="E3" s="3">
        <v>0</v>
      </c>
      <c r="F3" s="1"/>
      <c r="G3" s="1"/>
      <c r="H3" s="1"/>
    </row>
    <row r="4" spans="1:9" x14ac:dyDescent="0.25">
      <c r="A4" s="3"/>
      <c r="B4" s="3"/>
      <c r="C4" s="3"/>
      <c r="D4" s="3"/>
      <c r="E4" s="3"/>
      <c r="F4" s="1"/>
      <c r="G4" s="1"/>
      <c r="H4" s="1"/>
    </row>
    <row r="5" spans="1:9" x14ac:dyDescent="0.25">
      <c r="A5" s="3"/>
      <c r="B5" s="3"/>
      <c r="C5" s="3"/>
      <c r="D5" s="3"/>
      <c r="E5" s="3"/>
      <c r="F5" s="1" t="s">
        <v>13</v>
      </c>
      <c r="G5" s="1" t="s">
        <v>14</v>
      </c>
      <c r="H5" s="1"/>
    </row>
    <row r="6" spans="1:9" x14ac:dyDescent="0.25">
      <c r="A6" s="3" t="s">
        <v>7</v>
      </c>
      <c r="B6" s="3">
        <v>60</v>
      </c>
      <c r="C6" s="3">
        <v>70</v>
      </c>
      <c r="D6" s="3">
        <v>120</v>
      </c>
      <c r="E6" s="3">
        <v>130</v>
      </c>
      <c r="F6" s="1">
        <f>SUMPRODUCT($B$3:$E$3,B6:E6)</f>
        <v>1320</v>
      </c>
      <c r="G6" s="1" t="s">
        <v>19</v>
      </c>
      <c r="H6" s="1"/>
    </row>
    <row r="7" spans="1:9" x14ac:dyDescent="0.25">
      <c r="A7" s="4" t="s">
        <v>12</v>
      </c>
      <c r="B7" s="4"/>
      <c r="C7" s="4"/>
      <c r="D7" s="4"/>
      <c r="E7" s="4"/>
      <c r="F7" s="4"/>
      <c r="G7" s="4"/>
      <c r="H7" s="4"/>
    </row>
    <row r="8" spans="1:9" x14ac:dyDescent="0.25">
      <c r="A8" s="1" t="s">
        <v>8</v>
      </c>
      <c r="B8" s="1"/>
      <c r="C8" s="1"/>
      <c r="D8" s="1"/>
      <c r="E8" s="1"/>
      <c r="F8" s="1" t="s">
        <v>15</v>
      </c>
      <c r="G8" s="1" t="s">
        <v>16</v>
      </c>
      <c r="H8" s="1" t="s">
        <v>17</v>
      </c>
      <c r="I8" s="1" t="s">
        <v>23</v>
      </c>
    </row>
    <row r="9" spans="1:9" x14ac:dyDescent="0.25">
      <c r="A9" s="1" t="s">
        <v>9</v>
      </c>
      <c r="B9" s="1">
        <v>1</v>
      </c>
      <c r="C9" s="1">
        <v>1</v>
      </c>
      <c r="D9" s="1">
        <v>1</v>
      </c>
      <c r="E9" s="1">
        <v>1</v>
      </c>
      <c r="F9" s="1">
        <f>SUMPRODUCT($B$3:$E$3,B9:E9)</f>
        <v>16</v>
      </c>
      <c r="G9" s="1" t="s">
        <v>18</v>
      </c>
      <c r="H9" s="1">
        <v>16</v>
      </c>
      <c r="I9">
        <f>H9-F9</f>
        <v>0</v>
      </c>
    </row>
    <row r="10" spans="1:9" x14ac:dyDescent="0.25">
      <c r="A10" s="1" t="s">
        <v>10</v>
      </c>
      <c r="B10" s="1">
        <v>6</v>
      </c>
      <c r="C10" s="1">
        <v>5</v>
      </c>
      <c r="D10" s="1">
        <v>4</v>
      </c>
      <c r="E10" s="1">
        <v>3</v>
      </c>
      <c r="F10" s="1">
        <f t="shared" ref="F10:F11" si="0">SUMPRODUCT($B$3:$E$3,B10:E10)</f>
        <v>84.000000000000014</v>
      </c>
      <c r="G10" s="1" t="s">
        <v>18</v>
      </c>
      <c r="H10" s="1">
        <v>110</v>
      </c>
      <c r="I10">
        <f t="shared" ref="I10:I11" si="1">H10-F10</f>
        <v>25.999999999999986</v>
      </c>
    </row>
    <row r="11" spans="1:9" x14ac:dyDescent="0.25">
      <c r="A11" s="1" t="s">
        <v>11</v>
      </c>
      <c r="B11" s="1">
        <v>4</v>
      </c>
      <c r="C11" s="1">
        <v>6</v>
      </c>
      <c r="D11" s="1">
        <v>10</v>
      </c>
      <c r="E11" s="1">
        <v>13</v>
      </c>
      <c r="F11" s="1">
        <f t="shared" si="0"/>
        <v>100</v>
      </c>
      <c r="G11" s="1" t="s">
        <v>18</v>
      </c>
      <c r="H11" s="1">
        <v>100</v>
      </c>
      <c r="I11">
        <f t="shared" si="1"/>
        <v>0</v>
      </c>
    </row>
    <row r="12" spans="1:9" x14ac:dyDescent="0.25">
      <c r="A12" s="1"/>
      <c r="B12" s="1"/>
      <c r="C12" s="1"/>
      <c r="D12" s="1"/>
      <c r="E12" s="1"/>
      <c r="F12" s="1"/>
      <c r="G12" s="1"/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</sheetData>
  <mergeCells count="2">
    <mergeCell ref="A1:E1"/>
    <mergeCell ref="A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13" workbookViewId="0">
      <selection activeCell="R21" sqref="R21"/>
    </sheetView>
  </sheetViews>
  <sheetFormatPr defaultRowHeight="15" x14ac:dyDescent="0.25"/>
  <cols>
    <col min="1" max="2" width="13.28515625" bestFit="1" customWidth="1"/>
    <col min="5" max="5" width="10.140625" bestFit="1" customWidth="1"/>
    <col min="7" max="7" width="11.140625" bestFit="1" customWidth="1"/>
  </cols>
  <sheetData>
    <row r="1" spans="1:13" x14ac:dyDescent="0.25">
      <c r="B1" s="3" t="s">
        <v>0</v>
      </c>
      <c r="C1" s="3"/>
      <c r="D1" s="3"/>
      <c r="E1" s="3" t="s">
        <v>21</v>
      </c>
      <c r="F1" s="3"/>
      <c r="G1" s="3"/>
      <c r="H1" s="3"/>
      <c r="I1" s="3"/>
      <c r="J1" s="3"/>
      <c r="K1" s="3"/>
      <c r="L1" s="3"/>
      <c r="M1" s="3"/>
    </row>
    <row r="2" spans="1:13" x14ac:dyDescent="0.25">
      <c r="B2" s="3" t="s">
        <v>24</v>
      </c>
      <c r="C2" s="3" t="s">
        <v>25</v>
      </c>
      <c r="D2" s="3"/>
      <c r="E2" s="3">
        <f>SUMPRODUCT($B$3:$C$3,$B$6:$C$6)</f>
        <v>1440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A3" s="1"/>
      <c r="B3" s="3">
        <v>60</v>
      </c>
      <c r="C3" s="3">
        <v>80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D4" s="3"/>
      <c r="E4" s="1"/>
      <c r="F4" s="3"/>
      <c r="G4" s="3"/>
      <c r="H4" s="3"/>
      <c r="I4" s="3"/>
      <c r="J4" s="3"/>
      <c r="K4" s="3"/>
      <c r="L4" s="3"/>
      <c r="M4" s="3"/>
    </row>
    <row r="5" spans="1:13" x14ac:dyDescent="0.25">
      <c r="A5" s="1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 t="s">
        <v>22</v>
      </c>
      <c r="B6" s="1">
        <v>8</v>
      </c>
      <c r="C6" s="1">
        <v>12</v>
      </c>
      <c r="D6" s="1"/>
      <c r="E6" s="1"/>
      <c r="F6" s="1"/>
      <c r="G6" s="1"/>
      <c r="H6" s="3"/>
      <c r="I6" s="3"/>
      <c r="J6" s="3"/>
      <c r="K6" s="3"/>
      <c r="L6" s="3"/>
      <c r="M6" s="3"/>
    </row>
    <row r="7" spans="1:13" x14ac:dyDescent="0.25">
      <c r="A7" s="3"/>
      <c r="B7" s="1"/>
      <c r="C7" s="1"/>
      <c r="D7" s="1"/>
      <c r="E7" s="1"/>
      <c r="F7" s="1"/>
      <c r="G7" s="1"/>
      <c r="H7" s="3"/>
      <c r="I7" s="3"/>
      <c r="J7" s="3"/>
      <c r="K7" s="3"/>
      <c r="L7" s="3"/>
      <c r="M7" s="3"/>
    </row>
    <row r="8" spans="1:13" x14ac:dyDescent="0.25">
      <c r="A8" s="1"/>
      <c r="B8" s="1"/>
      <c r="C8" s="1"/>
      <c r="D8" s="1"/>
      <c r="E8" s="1"/>
      <c r="F8" s="1"/>
      <c r="G8" s="1"/>
      <c r="H8" s="3"/>
      <c r="I8" s="3"/>
      <c r="J8" s="3"/>
      <c r="K8" s="3"/>
      <c r="L8" s="3"/>
      <c r="M8" s="3"/>
    </row>
    <row r="9" spans="1:13" x14ac:dyDescent="0.25">
      <c r="A9" s="1"/>
      <c r="B9" s="1"/>
      <c r="C9" s="1"/>
      <c r="D9" s="1"/>
      <c r="E9" s="1"/>
      <c r="F9" s="1"/>
      <c r="G9" s="1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 t="s">
        <v>12</v>
      </c>
      <c r="C11" s="3"/>
      <c r="D11" s="3"/>
      <c r="E11" s="3" t="s">
        <v>15</v>
      </c>
      <c r="F11" s="3"/>
      <c r="G11" s="3" t="s">
        <v>20</v>
      </c>
      <c r="H11" s="3" t="s">
        <v>23</v>
      </c>
      <c r="I11" s="3"/>
      <c r="J11" s="3"/>
      <c r="K11" s="3"/>
      <c r="L11" s="3"/>
      <c r="M11" s="3"/>
    </row>
    <row r="12" spans="1:13" x14ac:dyDescent="0.25">
      <c r="A12" s="3" t="s">
        <v>26</v>
      </c>
      <c r="B12" s="3">
        <v>1</v>
      </c>
      <c r="C12" s="3">
        <v>2</v>
      </c>
      <c r="D12" s="3"/>
      <c r="E12" s="3">
        <f>SUMPRODUCT($B$3:$C$3,B12:C12)</f>
        <v>220</v>
      </c>
      <c r="F12" s="3" t="s">
        <v>18</v>
      </c>
      <c r="G12" s="3">
        <v>220</v>
      </c>
      <c r="H12" s="3">
        <f>G12-E12</f>
        <v>0</v>
      </c>
      <c r="I12" s="3"/>
      <c r="J12" s="3"/>
      <c r="K12" s="3"/>
      <c r="L12" s="3"/>
      <c r="M12" s="3"/>
    </row>
    <row r="13" spans="1:13" x14ac:dyDescent="0.25">
      <c r="A13" s="3" t="s">
        <v>27</v>
      </c>
      <c r="B13" s="3">
        <v>2</v>
      </c>
      <c r="C13" s="3">
        <v>1</v>
      </c>
      <c r="D13" s="3"/>
      <c r="E13" s="3">
        <f t="shared" ref="E13:E14" si="0">SUMPRODUCT($B$3:$C$3,B13:C13)</f>
        <v>200</v>
      </c>
      <c r="F13" s="3" t="s">
        <v>18</v>
      </c>
      <c r="G13" s="3">
        <v>260</v>
      </c>
      <c r="H13" s="3">
        <f t="shared" ref="H13:H14" si="1">G13-E13</f>
        <v>60</v>
      </c>
      <c r="I13" s="3"/>
      <c r="J13" s="3"/>
      <c r="K13" s="3"/>
      <c r="L13" s="3"/>
      <c r="M13" s="3"/>
    </row>
    <row r="14" spans="1:13" x14ac:dyDescent="0.25">
      <c r="A14" s="3" t="s">
        <v>28</v>
      </c>
      <c r="B14" s="1">
        <v>4</v>
      </c>
      <c r="C14" s="1">
        <v>5</v>
      </c>
      <c r="D14" s="3"/>
      <c r="E14" s="3">
        <f t="shared" si="0"/>
        <v>640</v>
      </c>
      <c r="F14" s="3" t="s">
        <v>18</v>
      </c>
      <c r="G14" s="3">
        <v>640</v>
      </c>
      <c r="H14" s="3">
        <f t="shared" si="1"/>
        <v>0</v>
      </c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Угроватов</dc:creator>
  <cp:lastModifiedBy>Дмитрий Угроватов</cp:lastModifiedBy>
  <dcterms:created xsi:type="dcterms:W3CDTF">2019-02-21T08:49:30Z</dcterms:created>
  <dcterms:modified xsi:type="dcterms:W3CDTF">2019-02-21T09:54:16Z</dcterms:modified>
</cp:coreProperties>
</file>