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6вп1\6 семестр\Моделирование систем\Лабы\"/>
    </mc:Choice>
  </mc:AlternateContent>
  <bookViews>
    <workbookView xWindow="0" yWindow="0" windowWidth="20490" windowHeight="7755" activeTab="1"/>
  </bookViews>
  <sheets>
    <sheet name="Лист1" sheetId="1" r:id="rId1"/>
    <sheet name="Лист2" sheetId="2" r:id="rId2"/>
  </sheets>
  <definedNames>
    <definedName name="solver_adj" localSheetId="0" hidden="1">Лист1!$K$2:$L$2</definedName>
    <definedName name="solver_adj" localSheetId="1" hidden="1">Лист2!$F$3:$H$3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Лист1!$M$6</definedName>
    <definedName name="solver_lhs1" localSheetId="1" hidden="1">Лист2!$I$7</definedName>
    <definedName name="solver_lhs2" localSheetId="0" hidden="1">Лист1!$M$7</definedName>
    <definedName name="solver_lhs2" localSheetId="1" hidden="1">Лист2!$I$8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Лист1!$M$2</definedName>
    <definedName name="solver_opt" localSheetId="1" hidden="1">Лист2!$I$3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3</definedName>
    <definedName name="solver_rel2" localSheetId="1" hidden="1">3</definedName>
    <definedName name="solver_rhs1" localSheetId="0" hidden="1">Лист1!$O$6</definedName>
    <definedName name="solver_rhs1" localSheetId="1" hidden="1">Лист2!$K$7</definedName>
    <definedName name="solver_rhs2" localSheetId="0" hidden="1">Лист1!$O$7</definedName>
    <definedName name="solver_rhs2" localSheetId="1" hidden="1">Лист2!$K$8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M2" i="1"/>
  <c r="I8" i="2"/>
  <c r="L8" i="2" s="1"/>
  <c r="I7" i="2"/>
  <c r="L7" i="2" s="1"/>
  <c r="M7" i="1"/>
  <c r="P7" i="1" s="1"/>
  <c r="M6" i="1"/>
  <c r="P6" i="1" s="1"/>
</calcChain>
</file>

<file path=xl/sharedStrings.xml><?xml version="1.0" encoding="utf-8"?>
<sst xmlns="http://schemas.openxmlformats.org/spreadsheetml/2006/main" count="40" uniqueCount="20">
  <si>
    <t>&gt;=</t>
  </si>
  <si>
    <t>F(X)</t>
  </si>
  <si>
    <t>min</t>
  </si>
  <si>
    <t>X1</t>
  </si>
  <si>
    <t>X2</t>
  </si>
  <si>
    <t>ЛЧ</t>
  </si>
  <si>
    <t>ПЧ</t>
  </si>
  <si>
    <t>X3</t>
  </si>
  <si>
    <t>Превышение</t>
  </si>
  <si>
    <t>Стоимость закупок</t>
  </si>
  <si>
    <t>стоимость закупок</t>
  </si>
  <si>
    <t>B(i)</t>
  </si>
  <si>
    <t>C(i)</t>
  </si>
  <si>
    <t>A(I,j)</t>
  </si>
  <si>
    <t>j=1</t>
  </si>
  <si>
    <t>j=2</t>
  </si>
  <si>
    <t>i=1</t>
  </si>
  <si>
    <t>i=2</t>
  </si>
  <si>
    <t>j=3</t>
  </si>
  <si>
    <t>i=3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</si>
</sst>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единиц шихтового материала каждого вида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Лист1!$K$2:$L$2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993600"/>
        <c:axId val="1997005568"/>
      </c:barChart>
      <c:catAx>
        <c:axId val="199699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Вид шихтового материала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005568"/>
        <c:crosses val="autoZero"/>
        <c:auto val="1"/>
        <c:lblAlgn val="ctr"/>
        <c:lblOffset val="100"/>
        <c:noMultiLvlLbl val="0"/>
      </c:catAx>
      <c:valAx>
        <c:axId val="19970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ед.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699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Количество единиц превышения минимальной потребности шихты в химических элементах каждого вида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Лист1!$P$6:$P$7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991424"/>
        <c:axId val="1996999040"/>
      </c:barChart>
      <c:catAx>
        <c:axId val="199699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Вид химического</a:t>
                </a:r>
                <a:r>
                  <a:rPr lang="ru-RU" baseline="0"/>
                  <a:t> элемента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6999040"/>
        <c:crosses val="autoZero"/>
        <c:auto val="1"/>
        <c:lblAlgn val="ctr"/>
        <c:lblOffset val="100"/>
        <c:noMultiLvlLbl val="0"/>
      </c:catAx>
      <c:valAx>
        <c:axId val="19969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ед.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699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стоимость</a:t>
            </a:r>
            <a:r>
              <a:rPr lang="ru-RU" baseline="0"/>
              <a:t> закупок шихтовых материалов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Лист1!$M$1</c:f>
              <c:strCache>
                <c:ptCount val="1"/>
                <c:pt idx="0">
                  <c:v>Стоимость закупок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Лист1!$M$2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993056"/>
        <c:axId val="1996997952"/>
      </c:barChart>
      <c:catAx>
        <c:axId val="199699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6997952"/>
        <c:crosses val="autoZero"/>
        <c:auto val="1"/>
        <c:lblAlgn val="ctr"/>
        <c:lblOffset val="100"/>
        <c:noMultiLvlLbl val="0"/>
      </c:catAx>
      <c:valAx>
        <c:axId val="19969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699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Количество единиц шихтового материала каждого вида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Лист2!$F$3:$H$3</c:f>
              <c:numCache>
                <c:formatCode>General</c:formatCode>
                <c:ptCount val="3"/>
                <c:pt idx="0">
                  <c:v>0</c:v>
                </c:pt>
                <c:pt idx="1">
                  <c:v>40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998496"/>
        <c:axId val="1997000672"/>
      </c:barChart>
      <c:catAx>
        <c:axId val="199699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Вид шихтового материала</a:t>
                </a:r>
                <a:endParaRPr lang="ru-RU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000672"/>
        <c:crosses val="autoZero"/>
        <c:auto val="1"/>
        <c:lblAlgn val="ctr"/>
        <c:lblOffset val="100"/>
        <c:noMultiLvlLbl val="0"/>
      </c:catAx>
      <c:valAx>
        <c:axId val="19970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ед.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699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Количество единиц превышения минимальной потребности шихты в химических элементах каждого вида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Лист2!$L$6</c:f>
              <c:strCache>
                <c:ptCount val="1"/>
                <c:pt idx="0">
                  <c:v>Превышение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Лист2!$L$7:$L$8</c:f>
              <c:numCache>
                <c:formatCode>General</c:formatCode>
                <c:ptCount val="2"/>
                <c:pt idx="0">
                  <c:v>85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613376"/>
        <c:axId val="2107609568"/>
      </c:barChart>
      <c:catAx>
        <c:axId val="210761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Вид химического элемента</a:t>
                </a:r>
                <a:endParaRPr lang="ru-RU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7609568"/>
        <c:crosses val="autoZero"/>
        <c:auto val="1"/>
        <c:lblAlgn val="ctr"/>
        <c:lblOffset val="100"/>
        <c:noMultiLvlLbl val="0"/>
      </c:catAx>
      <c:valAx>
        <c:axId val="21076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ед.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761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Общая стоимость закупок шихтовых материалов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Лист2!$I$2</c:f>
              <c:strCache>
                <c:ptCount val="1"/>
                <c:pt idx="0">
                  <c:v>стоимость закупок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Лист2!$I$3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620448"/>
        <c:axId val="2107617184"/>
      </c:barChart>
      <c:catAx>
        <c:axId val="210762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7617184"/>
        <c:crosses val="autoZero"/>
        <c:auto val="1"/>
        <c:lblAlgn val="ctr"/>
        <c:lblOffset val="100"/>
        <c:noMultiLvlLbl val="0"/>
      </c:catAx>
      <c:valAx>
        <c:axId val="21076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762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23812</xdr:rowOff>
    </xdr:from>
    <xdr:to>
      <xdr:col>6</xdr:col>
      <xdr:colOff>409575</xdr:colOff>
      <xdr:row>21</xdr:row>
      <xdr:rowOff>100012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7</xdr:row>
      <xdr:rowOff>52387</xdr:rowOff>
    </xdr:from>
    <xdr:to>
      <xdr:col>14</xdr:col>
      <xdr:colOff>381000</xdr:colOff>
      <xdr:row>21</xdr:row>
      <xdr:rowOff>128587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457200</xdr:colOff>
      <xdr:row>7</xdr:row>
      <xdr:rowOff>61912</xdr:rowOff>
    </xdr:from>
    <xdr:to>
      <xdr:col>21</xdr:col>
      <xdr:colOff>485775</xdr:colOff>
      <xdr:row>21</xdr:row>
      <xdr:rowOff>138112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9</xdr:col>
      <xdr:colOff>304800</xdr:colOff>
      <xdr:row>25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352425</xdr:colOff>
      <xdr:row>11</xdr:row>
      <xdr:rowOff>4762</xdr:rowOff>
    </xdr:from>
    <xdr:to>
      <xdr:col>16</xdr:col>
      <xdr:colOff>381000</xdr:colOff>
      <xdr:row>25</xdr:row>
      <xdr:rowOff>80962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447675</xdr:colOff>
      <xdr:row>11</xdr:row>
      <xdr:rowOff>0</xdr:rowOff>
    </xdr:from>
    <xdr:to>
      <xdr:col>24</xdr:col>
      <xdr:colOff>142875</xdr:colOff>
      <xdr:row>25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S5" sqref="S5"/>
    </sheetView>
  </sheetViews>
  <sheetFormatPr defaultRowHeight="15" x14ac:dyDescent="0.25"/>
  <cols>
    <col min="16" max="16" width="13.28515625" bestFit="1" customWidth="1"/>
  </cols>
  <sheetData>
    <row r="1" spans="1:16" x14ac:dyDescent="0.25">
      <c r="B1" t="s">
        <v>16</v>
      </c>
      <c r="C1" t="s">
        <v>17</v>
      </c>
      <c r="E1" t="s">
        <v>13</v>
      </c>
      <c r="F1" t="s">
        <v>14</v>
      </c>
      <c r="G1" t="s">
        <v>15</v>
      </c>
      <c r="K1" t="s">
        <v>3</v>
      </c>
      <c r="L1" t="s">
        <v>4</v>
      </c>
      <c r="M1" t="s">
        <v>9</v>
      </c>
    </row>
    <row r="2" spans="1:16" x14ac:dyDescent="0.25">
      <c r="A2" t="s">
        <v>11</v>
      </c>
      <c r="B2">
        <v>5</v>
      </c>
      <c r="C2">
        <v>8</v>
      </c>
      <c r="E2" t="s">
        <v>16</v>
      </c>
      <c r="F2">
        <v>1</v>
      </c>
      <c r="G2">
        <v>2</v>
      </c>
      <c r="K2">
        <v>0</v>
      </c>
      <c r="L2">
        <v>2.5</v>
      </c>
      <c r="M2">
        <f>SUMPRODUCT($K$2:$L$2,$K$3:$L$3)</f>
        <v>100</v>
      </c>
    </row>
    <row r="3" spans="1:16" x14ac:dyDescent="0.25">
      <c r="A3" t="s">
        <v>12</v>
      </c>
      <c r="B3">
        <v>20</v>
      </c>
      <c r="C3">
        <v>40</v>
      </c>
      <c r="E3" t="s">
        <v>17</v>
      </c>
      <c r="F3">
        <v>4</v>
      </c>
      <c r="G3">
        <v>5</v>
      </c>
      <c r="J3" t="s">
        <v>1</v>
      </c>
      <c r="K3">
        <v>20</v>
      </c>
      <c r="L3">
        <v>40</v>
      </c>
      <c r="N3" t="s">
        <v>2</v>
      </c>
    </row>
    <row r="5" spans="1:16" x14ac:dyDescent="0.25">
      <c r="M5" t="s">
        <v>5</v>
      </c>
      <c r="O5" t="s">
        <v>6</v>
      </c>
      <c r="P5" t="s">
        <v>8</v>
      </c>
    </row>
    <row r="6" spans="1:16" x14ac:dyDescent="0.25">
      <c r="K6">
        <v>1</v>
      </c>
      <c r="L6">
        <v>2</v>
      </c>
      <c r="M6">
        <f>SUMPRODUCT($K$2:$L$2,K6:L6)</f>
        <v>5</v>
      </c>
      <c r="N6" t="s">
        <v>0</v>
      </c>
      <c r="O6">
        <v>5</v>
      </c>
      <c r="P6">
        <f>M6-O6</f>
        <v>0</v>
      </c>
    </row>
    <row r="7" spans="1:16" x14ac:dyDescent="0.25">
      <c r="K7">
        <v>4</v>
      </c>
      <c r="L7">
        <v>5</v>
      </c>
      <c r="M7">
        <f>SUMPRODUCT($K$2:$L$2,K7:L7)</f>
        <v>12.5</v>
      </c>
      <c r="N7" t="s">
        <v>0</v>
      </c>
      <c r="O7">
        <v>8</v>
      </c>
      <c r="P7">
        <f>M7-O7</f>
        <v>4.5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F7" sqref="F7"/>
    </sheetView>
  </sheetViews>
  <sheetFormatPr defaultRowHeight="15" x14ac:dyDescent="0.25"/>
  <cols>
    <col min="9" max="9" width="18.140625" bestFit="1" customWidth="1"/>
    <col min="12" max="12" width="13.28515625" bestFit="1" customWidth="1"/>
  </cols>
  <sheetData>
    <row r="1" spans="1:12" x14ac:dyDescent="0.25">
      <c r="A1" t="s">
        <v>13</v>
      </c>
      <c r="B1" t="s">
        <v>14</v>
      </c>
      <c r="C1" t="s">
        <v>15</v>
      </c>
      <c r="D1" t="s">
        <v>18</v>
      </c>
      <c r="E1" s="1"/>
      <c r="F1" s="1"/>
      <c r="G1" s="1"/>
      <c r="H1" s="1"/>
      <c r="I1" s="1"/>
      <c r="J1" s="1"/>
      <c r="K1" s="1"/>
      <c r="L1" s="1"/>
    </row>
    <row r="2" spans="1:12" x14ac:dyDescent="0.25">
      <c r="A2" t="s">
        <v>16</v>
      </c>
      <c r="B2">
        <v>5</v>
      </c>
      <c r="C2">
        <v>4</v>
      </c>
      <c r="D2">
        <v>1</v>
      </c>
      <c r="E2" s="1"/>
      <c r="F2" s="1" t="s">
        <v>3</v>
      </c>
      <c r="G2" s="1" t="s">
        <v>4</v>
      </c>
      <c r="H2" s="1" t="s">
        <v>7</v>
      </c>
      <c r="I2" s="1" t="s">
        <v>10</v>
      </c>
      <c r="J2" s="1"/>
      <c r="K2" s="1"/>
      <c r="L2" s="1"/>
    </row>
    <row r="3" spans="1:12" x14ac:dyDescent="0.25">
      <c r="A3" t="s">
        <v>17</v>
      </c>
      <c r="B3">
        <v>4</v>
      </c>
      <c r="C3">
        <v>2</v>
      </c>
      <c r="D3">
        <v>1</v>
      </c>
      <c r="E3" s="1"/>
      <c r="F3" s="1">
        <v>0</v>
      </c>
      <c r="G3" s="1">
        <v>40</v>
      </c>
      <c r="H3" s="1">
        <v>0</v>
      </c>
      <c r="I3" s="1">
        <f>SUMPRODUCT($F$3:$H$3,F4:H4)</f>
        <v>1000</v>
      </c>
      <c r="J3" s="1"/>
      <c r="K3" s="1"/>
      <c r="L3" s="1"/>
    </row>
    <row r="4" spans="1:12" x14ac:dyDescent="0.25">
      <c r="E4" s="1"/>
      <c r="F4" s="1">
        <v>50</v>
      </c>
      <c r="G4" s="1">
        <v>25</v>
      </c>
      <c r="H4" s="1">
        <v>75</v>
      </c>
      <c r="I4" s="1"/>
      <c r="J4" s="1" t="s">
        <v>2</v>
      </c>
      <c r="K4" s="1"/>
      <c r="L4" s="1"/>
    </row>
    <row r="5" spans="1:12" x14ac:dyDescent="0.25">
      <c r="B5" t="s">
        <v>16</v>
      </c>
      <c r="C5" t="s">
        <v>17</v>
      </c>
      <c r="D5" t="s">
        <v>19</v>
      </c>
      <c r="E5" s="1"/>
      <c r="F5" s="1"/>
      <c r="G5" s="1"/>
      <c r="H5" s="1"/>
      <c r="I5" s="1"/>
      <c r="J5" s="1"/>
      <c r="K5" s="1"/>
      <c r="L5" s="1"/>
    </row>
    <row r="6" spans="1:12" x14ac:dyDescent="0.25">
      <c r="A6" t="s">
        <v>12</v>
      </c>
      <c r="B6">
        <v>50</v>
      </c>
      <c r="C6">
        <v>25</v>
      </c>
      <c r="D6">
        <v>75</v>
      </c>
      <c r="E6" s="1"/>
      <c r="F6" s="1"/>
      <c r="G6" s="1"/>
      <c r="H6" s="1"/>
      <c r="I6" s="1" t="s">
        <v>5</v>
      </c>
      <c r="J6" s="1"/>
      <c r="K6" s="1" t="s">
        <v>6</v>
      </c>
      <c r="L6" s="1" t="s">
        <v>8</v>
      </c>
    </row>
    <row r="7" spans="1:12" x14ac:dyDescent="0.25">
      <c r="A7" t="s">
        <v>11</v>
      </c>
      <c r="B7">
        <v>75</v>
      </c>
      <c r="C7">
        <v>80</v>
      </c>
      <c r="E7" s="1"/>
      <c r="F7" s="1">
        <v>5</v>
      </c>
      <c r="G7" s="1">
        <v>4</v>
      </c>
      <c r="H7" s="1">
        <v>1</v>
      </c>
      <c r="I7" s="1">
        <f>SUMPRODUCT($F$3:$H$3,F7:H7)</f>
        <v>160</v>
      </c>
      <c r="J7" s="1" t="s">
        <v>0</v>
      </c>
      <c r="K7" s="1">
        <v>75</v>
      </c>
      <c r="L7" s="1">
        <f>I7-K7</f>
        <v>85</v>
      </c>
    </row>
    <row r="8" spans="1:12" x14ac:dyDescent="0.25">
      <c r="A8" s="1"/>
      <c r="B8" s="1"/>
      <c r="C8" s="1"/>
      <c r="D8" s="1"/>
      <c r="E8" s="1"/>
      <c r="F8" s="1">
        <v>4</v>
      </c>
      <c r="G8" s="1">
        <v>2</v>
      </c>
      <c r="H8" s="1">
        <v>1</v>
      </c>
      <c r="I8" s="1">
        <f>SUMPRODUCT($F$3:$H$3,F8:H8)</f>
        <v>80</v>
      </c>
      <c r="J8" s="1" t="s">
        <v>0</v>
      </c>
      <c r="K8" s="1">
        <v>80</v>
      </c>
      <c r="L8" s="1">
        <f>I8-K8</f>
        <v>0</v>
      </c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Угроватов</dc:creator>
  <cp:lastModifiedBy>Дмитрий Угроватов</cp:lastModifiedBy>
  <dcterms:created xsi:type="dcterms:W3CDTF">2019-03-01T18:09:34Z</dcterms:created>
  <dcterms:modified xsi:type="dcterms:W3CDTF">2019-03-06T16:50:07Z</dcterms:modified>
</cp:coreProperties>
</file>