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tprod.sharepoint.com/sites/TruckStops/Shared Documents/General/Data/"/>
    </mc:Choice>
  </mc:AlternateContent>
  <xr:revisionPtr revIDLastSave="0" documentId="8_{CEA3072C-1546-47B9-AF7F-CAF3DE64E99D}" xr6:coauthVersionLast="47" xr6:coauthVersionMax="47" xr10:uidLastSave="{00000000-0000-0000-0000-000000000000}"/>
  <bookViews>
    <workbookView xWindow="-110" yWindow="-110" windowWidth="22620" windowHeight="13500" activeTab="2" xr2:uid="{7A28405C-F699-49A6-B5F0-EB2FB6947CF2}"/>
  </bookViews>
  <sheets>
    <sheet name="Sheet1" sheetId="1" r:id="rId1"/>
    <sheet name="Sheet2" sheetId="2" r:id="rId2"/>
    <sheet name="Corridors w 50% of congestion" sheetId="4" r:id="rId3"/>
    <sheet name="Congestion Matches" sheetId="3" r:id="rId4"/>
    <sheet name="Truck Stops in Red Zones" sheetId="5" r:id="rId5"/>
  </sheets>
  <definedNames>
    <definedName name="ExternalData_1" localSheetId="2" hidden="1">'Corridors w 50% of congestion'!$A$2:$S$102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5" i="3" l="1"/>
  <c r="M54" i="3"/>
  <c r="M53" i="3"/>
  <c r="M28" i="3"/>
  <c r="M29" i="3"/>
  <c r="M30" i="3"/>
  <c r="M31" i="3"/>
  <c r="M32" i="3"/>
  <c r="M34" i="3"/>
  <c r="M36" i="3"/>
  <c r="M37" i="3"/>
  <c r="M14" i="3"/>
  <c r="M15" i="3"/>
  <c r="M38" i="3"/>
  <c r="M39" i="3"/>
  <c r="M40" i="3"/>
  <c r="M41" i="3"/>
  <c r="M42" i="3"/>
  <c r="M43" i="3"/>
  <c r="M44" i="3"/>
  <c r="M45" i="3"/>
  <c r="M46" i="3"/>
  <c r="M47" i="3"/>
  <c r="M16" i="3"/>
  <c r="M17" i="3"/>
  <c r="M18" i="3"/>
  <c r="M48" i="3"/>
  <c r="M49" i="3"/>
  <c r="M19" i="3"/>
  <c r="M51" i="3"/>
  <c r="M20" i="3"/>
  <c r="M21" i="3"/>
  <c r="M22" i="3"/>
  <c r="M52" i="3"/>
  <c r="M23" i="3"/>
  <c r="M24" i="3"/>
  <c r="M50" i="3"/>
  <c r="M25" i="3"/>
  <c r="M26" i="3"/>
  <c r="M33" i="3"/>
  <c r="M35" i="3"/>
  <c r="M27" i="3"/>
  <c r="N1" i="4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FCCD16-0087-4AEA-BA6D-673181F7B360}" keepAlive="1" name="Query - Table 1  National List of Major Freight Highway  Bottlenecks and Congested C (2)" description="Connection to the 'Table 1  National List of Major Freight Highway  Bottlenecks and Congested C (2)' query in the workbook." type="5" refreshedVersion="8" background="1" saveData="1">
    <dbPr connection="Provider=Microsoft.Mashup.OleDb.1;Data Source=$Workbook$;Location=&quot;Table 1  National List of Major Freight Highway  Bottlenecks and Congested C (2)&quot;;Extended Properties=&quot;&quot;" command="SELECT * FROM [Table 1  National List of Major Freight Highway  Bottlenecks and Congested C (2)]"/>
  </connection>
</connections>
</file>

<file path=xl/sharedStrings.xml><?xml version="1.0" encoding="utf-8"?>
<sst xmlns="http://schemas.openxmlformats.org/spreadsheetml/2006/main" count="1156" uniqueCount="577">
  <si>
    <t>2019 Rank</t>
  </si>
  <si>
    <t>2018 Rank</t>
  </si>
  <si>
    <t>Road</t>
  </si>
  <si>
    <t>Urban Area</t>
  </si>
  <si>
    <t>State</t>
  </si>
  <si>
    <t>Generalized Bottleneck Location/Congested Corridor</t>
  </si>
  <si>
    <t>Length (Miles)</t>
  </si>
  <si>
    <t>AADTT (Trucks)</t>
  </si>
  <si>
    <t>Delay (Hours)</t>
  </si>
  <si>
    <t>Delay/ Mile</t>
  </si>
  <si>
    <t>Change from 2018</t>
  </si>
  <si>
    <t>PTI</t>
  </si>
  <si>
    <t>BI</t>
  </si>
  <si>
    <t>TTI</t>
  </si>
  <si>
    <t>TRI</t>
  </si>
  <si>
    <t>Total Corridor Congestion Cost ($/year)</t>
  </si>
  <si>
    <t>I-95/I-295</t>
  </si>
  <si>
    <t>New York</t>
  </si>
  <si>
    <t>NY/ NJ</t>
  </si>
  <si>
    <t>I-278/I-678 to NJ side of GW Bridge/SR-4</t>
  </si>
  <si>
    <t>I-90/I-94</t>
  </si>
  <si>
    <t>Chicago</t>
  </si>
  <si>
    <t>IL</t>
  </si>
  <si>
    <t>I-94N to I-55</t>
  </si>
  <si>
    <t>I-605</t>
  </si>
  <si>
    <t>Los Angeles</t>
  </si>
  <si>
    <t>CA</t>
  </si>
  <si>
    <t>I-5 to SR-60</t>
  </si>
  <si>
    <t>I-35</t>
  </si>
  <si>
    <t>Austin</t>
  </si>
  <si>
    <t>TX</t>
  </si>
  <si>
    <t>Airport Blvd to Stassney Ln</t>
  </si>
  <si>
    <t>I-610</t>
  </si>
  <si>
    <t>Houston</t>
  </si>
  <si>
    <t>I-69 to I-10</t>
  </si>
  <si>
    <t>I-678</t>
  </si>
  <si>
    <t>NY</t>
  </si>
  <si>
    <t>I-295/I-95 to south end Bronx-Whitestone Bridge</t>
  </si>
  <si>
    <t>I-405</t>
  </si>
  <si>
    <t>At SR-73 and I-105 to SR-42 Manchester Blvd</t>
  </si>
  <si>
    <t>I-290</t>
  </si>
  <si>
    <t>I-90/I-94 to I-290</t>
  </si>
  <si>
    <t>Buffalo Speedway to I-45</t>
  </si>
  <si>
    <t>US-59</t>
  </si>
  <si>
    <t>I-278</t>
  </si>
  <si>
    <t>I-95/I-678 to Grand Central Pkwy. and</t>
  </si>
  <si>
    <t>SR-27 Prospect Expy. to SR-29 Queens Blvd.</t>
  </si>
  <si>
    <t>I-24</t>
  </si>
  <si>
    <t>Nashville</t>
  </si>
  <si>
    <t>TN</t>
  </si>
  <si>
    <t>US-41 to SR-155</t>
  </si>
  <si>
    <t>I-10</t>
  </si>
  <si>
    <t>20th Street to I-5</t>
  </si>
  <si>
    <t>And at I-605</t>
  </si>
  <si>
    <t>I-710</t>
  </si>
  <si>
    <t>Cesar Chavez Ave. to Atlantic Blvd.</t>
  </si>
  <si>
    <t>I-45</t>
  </si>
  <si>
    <t>US-90 to I-69</t>
  </si>
  <si>
    <t>I-680</t>
  </si>
  <si>
    <t>San Francisco</t>
  </si>
  <si>
    <t>SR-262 to SR-238</t>
  </si>
  <si>
    <t>I-495</t>
  </si>
  <si>
    <t>Little Neck Parkway to Queens Midtown Tunnel</t>
  </si>
  <si>
    <t>I-5</t>
  </si>
  <si>
    <t>Seattle</t>
  </si>
  <si>
    <t>WA</t>
  </si>
  <si>
    <t>SR-16 to SR-18 and</t>
  </si>
  <si>
    <t>I-90 to 85th St </t>
  </si>
  <si>
    <t>SR-134 Ventura Fwy. to I-605</t>
  </si>
  <si>
    <t>I-76</t>
  </si>
  <si>
    <t>Philadelphia</t>
  </si>
  <si>
    <t>PA</t>
  </si>
  <si>
    <t>University Ave to US-1</t>
  </si>
  <si>
    <t>I-87</t>
  </si>
  <si>
    <t>I-278 to 230th Street</t>
  </si>
  <si>
    <t>I-105</t>
  </si>
  <si>
    <t>I-405 to SR-19</t>
  </si>
  <si>
    <t>I-75/</t>
  </si>
  <si>
    <t>Atlanta</t>
  </si>
  <si>
    <t>GA</t>
  </si>
  <si>
    <t>I-20 to I-75/I-85 split</t>
  </si>
  <si>
    <t>I-85</t>
  </si>
  <si>
    <t>New Orleans</t>
  </si>
  <si>
    <t>LA</t>
  </si>
  <si>
    <t>I-610 to Pontchartrain Expy.</t>
  </si>
  <si>
    <t>Lake Charles</t>
  </si>
  <si>
    <t>At I-210</t>
  </si>
  <si>
    <t>I-210</t>
  </si>
  <si>
    <t>SR-39/164 Azusa Ave to SR-19 Rosemead Blvd</t>
  </si>
  <si>
    <t>Baton Rouge</t>
  </si>
  <si>
    <t>I-110 to SR-1</t>
  </si>
  <si>
    <t>I-25</t>
  </si>
  <si>
    <t>Denver</t>
  </si>
  <si>
    <t>CO</t>
  </si>
  <si>
    <t>I-70 to University Blvd</t>
  </si>
  <si>
    <t>Portland</t>
  </si>
  <si>
    <t>OR</t>
  </si>
  <si>
    <t>Columbia River to Terwilliger Blvd</t>
  </si>
  <si>
    <t>I-55</t>
  </si>
  <si>
    <t>I-94 to SR-171</t>
  </si>
  <si>
    <t>I-285</t>
  </si>
  <si>
    <t>East/ SR-400 to US-78 and</t>
  </si>
  <si>
    <t>West/ I-20 to Northside Dr</t>
  </si>
  <si>
    <t>Washington</t>
  </si>
  <si>
    <t>MD/</t>
  </si>
  <si>
    <t>I-66 (VA) to I-95 (MD)</t>
  </si>
  <si>
    <t>VA</t>
  </si>
  <si>
    <t>I-70</t>
  </si>
  <si>
    <t>I-25 to I-270</t>
  </si>
  <si>
    <t>I-30</t>
  </si>
  <si>
    <t>Little Rock</t>
  </si>
  <si>
    <t>AR</t>
  </si>
  <si>
    <t>At I-630</t>
  </si>
  <si>
    <t>I-80/</t>
  </si>
  <si>
    <t>US-101 to University Ave</t>
  </si>
  <si>
    <t>I-580</t>
  </si>
  <si>
    <t>I-69 to I-45</t>
  </si>
  <si>
    <t>I-270</t>
  </si>
  <si>
    <t>I-25 to I-70</t>
  </si>
  <si>
    <t>I-95</t>
  </si>
  <si>
    <t>SR-123 to SR-286</t>
  </si>
  <si>
    <t>I-110/</t>
  </si>
  <si>
    <t>I-10 to SR-42 Stauson Ave.</t>
  </si>
  <si>
    <t>CA-110</t>
  </si>
  <si>
    <t>Phoenix</t>
  </si>
  <si>
    <t>AZ</t>
  </si>
  <si>
    <t>At I-17 from 51st Ave to SR-143</t>
  </si>
  <si>
    <t>I-15</t>
  </si>
  <si>
    <t>Riverside</t>
  </si>
  <si>
    <t>At SR-91</t>
  </si>
  <si>
    <t>Salt Lake City</t>
  </si>
  <si>
    <t>UT</t>
  </si>
  <si>
    <t>At I-215 (SR-173 to SR-48)</t>
  </si>
  <si>
    <t>At I-10</t>
  </si>
  <si>
    <t>I-294 to I-94</t>
  </si>
  <si>
    <t>I-94</t>
  </si>
  <si>
    <t>I-695</t>
  </si>
  <si>
    <t>Baltimore</t>
  </si>
  <si>
    <t>MD</t>
  </si>
  <si>
    <t>I-95 to I-795</t>
  </si>
  <si>
    <t>I-71/</t>
  </si>
  <si>
    <t>Cincinnati</t>
  </si>
  <si>
    <t>KY/</t>
  </si>
  <si>
    <t>I-275 to Western Hills</t>
  </si>
  <si>
    <t>I-75</t>
  </si>
  <si>
    <t>OH</t>
  </si>
  <si>
    <t>I-90</t>
  </si>
  <si>
    <t>I-90/94 to I-294</t>
  </si>
  <si>
    <t>I-64</t>
  </si>
  <si>
    <t>St. Louis</t>
  </si>
  <si>
    <t>MO</t>
  </si>
  <si>
    <t>Market St to I-70 (over Mississippi River)</t>
  </si>
  <si>
    <t>I-294</t>
  </si>
  <si>
    <t>At I-290 and</t>
  </si>
  <si>
    <t>At I-90</t>
  </si>
  <si>
    <t>I-90 to SR-520</t>
  </si>
  <si>
    <t>Chattanooga</t>
  </si>
  <si>
    <t>At I-24</t>
  </si>
  <si>
    <t>I-676</t>
  </si>
  <si>
    <t>I-76 to I-95</t>
  </si>
  <si>
    <t>I-495 to Belt Parkway and I-295/I-95 to south end Bronx-Whitestone Bridge</t>
  </si>
  <si>
    <t>I-69/US-59</t>
  </si>
  <si>
    <t>2020 Rank</t>
  </si>
  <si>
    <t>Change from 2019</t>
  </si>
  <si>
    <t>1</t>
  </si>
  <si>
    <t>New  York-Newark</t>
  </si>
  <si>
    <t>8.2</t>
  </si>
  <si>
    <t>-30%</t>
  </si>
  <si>
    <t>2</t>
  </si>
  <si>
    <t>10.5</t>
  </si>
  <si>
    <t>-51%</t>
  </si>
  <si>
    <t>10</t>
  </si>
  <si>
    <t>I-95/I-678  to Grand Central Pkwy.; and
SR-27 Prospect Expy. to SR-29 Queens Blvd.</t>
  </si>
  <si>
    <t>7.7
9.2</t>
  </si>
  <si>
    <t>-24%</t>
  </si>
  <si>
    <t>6</t>
  </si>
  <si>
    <t>I-495  to Belt Parkway; and
I-295/I-95 to south end Bronx-Whitestone Bridge</t>
  </si>
  <si>
    <t>5.8
2.9</t>
  </si>
  <si>
    <t>-33%</t>
  </si>
  <si>
    <t>16</t>
  </si>
  <si>
    <t>Little  Neck Parkway to Queens Midtown Tunnel</t>
  </si>
  <si>
    <t>14.3</t>
  </si>
  <si>
    <t>-35%</t>
  </si>
  <si>
    <t>20</t>
  </si>
  <si>
    <t>I-278  to 230th Street</t>
  </si>
  <si>
    <t>5.9</t>
  </si>
  <si>
    <t>-32%</t>
  </si>
  <si>
    <t>50</t>
  </si>
  <si>
    <t>At  I-24</t>
  </si>
  <si>
    <t>1.6</t>
  </si>
  <si>
    <t>8%</t>
  </si>
  <si>
    <t>-</t>
  </si>
  <si>
    <t>Waco</t>
  </si>
  <si>
    <t>At 5th Street</t>
  </si>
  <si>
    <t>1.4</t>
  </si>
  <si>
    <t>4</t>
  </si>
  <si>
    <t>US  290 N to Ben White Blvd/SH 71</t>
  </si>
  <si>
    <t>7.9</t>
  </si>
  <si>
    <t>-62%</t>
  </si>
  <si>
    <t>12</t>
  </si>
  <si>
    <t>Los  Angeles-Long Beach-Anaheim</t>
  </si>
  <si>
    <t>20th  Street to I-5;
And at I-605</t>
  </si>
  <si>
    <t>15.3
6.0</t>
  </si>
  <si>
    <t>-53%</t>
  </si>
  <si>
    <t>14</t>
  </si>
  <si>
    <t>4.2</t>
  </si>
  <si>
    <t>5</t>
  </si>
  <si>
    <t>I-69 to I-10 and
            At I-45</t>
  </si>
  <si>
    <t>4.1
              2.1</t>
  </si>
  <si>
    <t>-63%</t>
  </si>
  <si>
    <t>82</t>
  </si>
  <si>
    <t>I-35W</t>
  </si>
  <si>
    <t>Dallas-Fort  Worth-Arlington</t>
  </si>
  <si>
    <t>At  I-30</t>
  </si>
  <si>
    <t>1.2</t>
  </si>
  <si>
    <t>52%</t>
  </si>
  <si>
    <t>11</t>
  </si>
  <si>
    <t>Nashville-Davidson</t>
  </si>
  <si>
    <t>5.8</t>
  </si>
  <si>
    <t>-57%</t>
  </si>
  <si>
    <t>26</t>
  </si>
  <si>
    <t>2.2</t>
  </si>
  <si>
    <t>-36%</t>
  </si>
  <si>
    <t>8</t>
  </si>
  <si>
    <t>I-90/I-94  to I-294</t>
  </si>
  <si>
    <t>13.5</t>
  </si>
  <si>
    <t>18</t>
  </si>
  <si>
    <t>SR-134  Ventura Fwy. to I-605</t>
  </si>
  <si>
    <t>19.8</t>
  </si>
  <si>
    <t>-50%</t>
  </si>
  <si>
    <t>7</t>
  </si>
  <si>
    <t>Los Angeles-Long Beach-Anaheim</t>
  </si>
  <si>
    <t>At SR-73 and
SR-2 Santa Monica Blvd to SR-42 Manchester Blvd</t>
  </si>
  <si>
    <t>2.5
7.5</t>
  </si>
  <si>
    <t>-65%</t>
  </si>
  <si>
    <t>33</t>
  </si>
  <si>
    <t>Little  Rock</t>
  </si>
  <si>
    <t>I-630  to I-40</t>
  </si>
  <si>
    <t>2.9</t>
  </si>
  <si>
    <t>37</t>
  </si>
  <si>
    <t>6.3</t>
  </si>
  <si>
    <t>36</t>
  </si>
  <si>
    <t>Denver-Aurora</t>
  </si>
  <si>
    <t>I-25  to I-70</t>
  </si>
  <si>
    <t>-39%</t>
  </si>
  <si>
    <t>9</t>
  </si>
  <si>
    <t>I-69/
US-59</t>
  </si>
  <si>
    <t>SR-527  to I 10</t>
  </si>
  <si>
    <t>4.4</t>
  </si>
  <si>
    <t>-66%</t>
  </si>
  <si>
    <t>34</t>
  </si>
  <si>
    <t>I-80</t>
  </si>
  <si>
    <t>San  Francisco-Oakland</t>
  </si>
  <si>
    <t>US-101 to Bay Bridge;
And at I-580</t>
  </si>
  <si>
    <t>10.7</t>
  </si>
  <si>
    <t>-42%</t>
  </si>
  <si>
    <t>22</t>
  </si>
  <si>
    <t>I-75/
I-85</t>
  </si>
  <si>
    <t>-54%</t>
  </si>
  <si>
    <t>43</t>
  </si>
  <si>
    <t>I-80/
I-94</t>
  </si>
  <si>
    <t>I-294  to I-94</t>
  </si>
  <si>
    <t>4.8</t>
  </si>
  <si>
    <t>-38%</t>
  </si>
  <si>
    <t>27</t>
  </si>
  <si>
    <t>I-70  to University Blvd</t>
  </si>
  <si>
    <t>8.7</t>
  </si>
  <si>
    <t>-49%</t>
  </si>
  <si>
    <t>45</t>
  </si>
  <si>
    <t>I-71/
I-75</t>
  </si>
  <si>
    <t>KY/OH</t>
  </si>
  <si>
    <t>9.2</t>
  </si>
  <si>
    <t>68</t>
  </si>
  <si>
    <t>I-35  to Grand Ave.</t>
  </si>
  <si>
    <t>-12%</t>
  </si>
  <si>
    <t>I-24/
I-65</t>
  </si>
  <si>
    <t>I-65 to I-24</t>
  </si>
  <si>
    <t>1.8</t>
  </si>
  <si>
    <t>-14%</t>
  </si>
  <si>
    <t>32</t>
  </si>
  <si>
    <t>I-25  to I-270</t>
  </si>
  <si>
    <t>-48%%</t>
  </si>
  <si>
    <t>IN</t>
  </si>
  <si>
    <t>28</t>
  </si>
  <si>
    <t>Columbia  River to Terwilliger Blvd</t>
  </si>
  <si>
    <t>78</t>
  </si>
  <si>
    <t>Bridgeport-Stamford</t>
  </si>
  <si>
    <t>CT</t>
  </si>
  <si>
    <t>At  US-1 in Fairfield; and 
At US-1 in Stamford</t>
  </si>
  <si>
    <t>1.5
1.8</t>
  </si>
  <si>
    <t>-2%</t>
  </si>
  <si>
    <t>19</t>
  </si>
  <si>
    <t>University  Ave to US-1</t>
  </si>
  <si>
    <t>6.2</t>
  </si>
  <si>
    <t>-61%</t>
  </si>
  <si>
    <t>13</t>
  </si>
  <si>
    <t>Cesar  Chavez Ave. to Atlantic Blvd.</t>
  </si>
  <si>
    <t>3</t>
  </si>
  <si>
    <t>-70%</t>
  </si>
  <si>
    <t>30</t>
  </si>
  <si>
    <t>East/  SR-400 to US-78; and
West/ I-20 to Northside Dr</t>
  </si>
  <si>
    <t>11.7
11.2</t>
  </si>
  <si>
    <t>31</t>
  </si>
  <si>
    <t>I-66  (VA) to I-95 (MD)</t>
  </si>
  <si>
    <t>19.5</t>
  </si>
  <si>
    <t>17</t>
  </si>
  <si>
    <t>I-90  to 85th St; and
SR-18 to Port of Tacoma Rd</t>
  </si>
  <si>
    <t>9.6
7.1</t>
  </si>
  <si>
    <t>-64%</t>
  </si>
  <si>
    <t>21</t>
  </si>
  <si>
    <t>I-405 to Long Beach Blvd</t>
  </si>
  <si>
    <t>13.7</t>
  </si>
  <si>
    <t>51</t>
  </si>
  <si>
    <t>-40%</t>
  </si>
  <si>
    <t>56</t>
  </si>
  <si>
    <t>I-35E</t>
  </si>
  <si>
    <t>Dallas-Fort Worth-Arlington</t>
  </si>
  <si>
    <t>I-30  to John W. Carpenter/SH 183</t>
  </si>
  <si>
    <t>2.8</t>
  </si>
  <si>
    <t>15</t>
  </si>
  <si>
    <t>SR-262  to SR-238</t>
  </si>
  <si>
    <t>4.3</t>
  </si>
  <si>
    <t>-71%</t>
  </si>
  <si>
    <t>63</t>
  </si>
  <si>
    <t>I-90/94  to US-14</t>
  </si>
  <si>
    <t>2.3</t>
  </si>
  <si>
    <t>-34%</t>
  </si>
  <si>
    <t>84</t>
  </si>
  <si>
    <t>I-85  to Moores Mill Rd</t>
  </si>
  <si>
    <t>3.3</t>
  </si>
  <si>
    <t>-9%</t>
  </si>
  <si>
    <t>29</t>
  </si>
  <si>
    <t>-60%</t>
  </si>
  <si>
    <t>I-5  to SR-60</t>
  </si>
  <si>
    <t>6.5</t>
  </si>
  <si>
    <t>-85%</t>
  </si>
  <si>
    <t>57</t>
  </si>
  <si>
    <t>I-635</t>
  </si>
  <si>
    <t>I-35 to SR-78</t>
  </si>
  <si>
    <t>-44%</t>
  </si>
  <si>
    <t>59</t>
  </si>
  <si>
    <t>At I-676</t>
  </si>
  <si>
    <t>-43%</t>
  </si>
  <si>
    <t>SR-49 to I-610 to and at Pontchartrain Expy.</t>
  </si>
  <si>
    <t>7.5
3.9</t>
  </si>
  <si>
    <t>-68%</t>
  </si>
  <si>
    <t>49</t>
  </si>
  <si>
    <t>3.7</t>
  </si>
  <si>
    <t>-52%</t>
  </si>
  <si>
    <t>44</t>
  </si>
  <si>
    <t>10.1</t>
  </si>
  <si>
    <t>-58%</t>
  </si>
  <si>
    <t>65</t>
  </si>
  <si>
    <t>I-75 to US-41</t>
  </si>
  <si>
    <t>3.5</t>
  </si>
  <si>
    <t>-41%</t>
  </si>
  <si>
    <t/>
  </si>
  <si>
    <t>I-80/
I-294</t>
  </si>
  <si>
    <t>I-94 to I-294</t>
  </si>
  <si>
    <t>62</t>
  </si>
  <si>
    <t>SR-562 to SR-126</t>
  </si>
  <si>
    <t>-48%</t>
  </si>
  <si>
    <t>80</t>
  </si>
  <si>
    <t>New Haven</t>
  </si>
  <si>
    <t>I-91 to SR-10</t>
  </si>
  <si>
    <t>94</t>
  </si>
  <si>
    <t>Livermore</t>
  </si>
  <si>
    <t>I-205 to First Street</t>
  </si>
  <si>
    <t>7.1</t>
  </si>
  <si>
    <t>-17%</t>
  </si>
  <si>
    <t>I-435</t>
  </si>
  <si>
    <t>Kansas City</t>
  </si>
  <si>
    <t>At US-24</t>
  </si>
  <si>
    <t>-15%</t>
  </si>
  <si>
    <t>64</t>
  </si>
  <si>
    <t>I-880</t>
  </si>
  <si>
    <t>San Jose</t>
  </si>
  <si>
    <t>At I-980; and
At US-101</t>
  </si>
  <si>
    <t>2.5
5.8</t>
  </si>
  <si>
    <t>24</t>
  </si>
  <si>
    <t>9.3</t>
  </si>
  <si>
    <t>-72%</t>
  </si>
  <si>
    <t>58</t>
  </si>
  <si>
    <t>I-395 to I-895</t>
  </si>
  <si>
    <t>40</t>
  </si>
  <si>
    <t>Riverside-San Bernardino</t>
  </si>
  <si>
    <t>55</t>
  </si>
  <si>
    <t>SI-75 to SR 13/141; and
I-285 to SR-378</t>
  </si>
  <si>
    <t>2.8
6.6</t>
  </si>
  <si>
    <t>-56%</t>
  </si>
  <si>
    <t>3.2</t>
  </si>
  <si>
    <t>35</t>
  </si>
  <si>
    <t>2.1</t>
  </si>
  <si>
    <t>38</t>
  </si>
  <si>
    <t>I-110</t>
  </si>
  <si>
    <t>3.4</t>
  </si>
  <si>
    <t>79</t>
  </si>
  <si>
    <t>I-24/
I-40</t>
  </si>
  <si>
    <t>I-24 to I-65</t>
  </si>
  <si>
    <t>3.0</t>
  </si>
  <si>
    <t>41</t>
  </si>
  <si>
    <t>Salt Lake City-West Valley City</t>
  </si>
  <si>
    <t>2.4</t>
  </si>
  <si>
    <t>-74%</t>
  </si>
  <si>
    <t>25</t>
  </si>
  <si>
    <t>61</t>
  </si>
  <si>
    <t>I-215</t>
  </si>
  <si>
    <t>I-10 to SR-80l</t>
  </si>
  <si>
    <t>56%</t>
  </si>
  <si>
    <t>88</t>
  </si>
  <si>
    <t>Las Vegas-Henderson</t>
  </si>
  <si>
    <t>NV</t>
  </si>
  <si>
    <t>I-515 to Tropicana Ave</t>
  </si>
  <si>
    <t>5.5</t>
  </si>
  <si>
    <t>-311%</t>
  </si>
  <si>
    <t>48</t>
  </si>
  <si>
    <t>At I-290; and
At I-90</t>
  </si>
  <si>
    <t>6.1
3.9</t>
  </si>
  <si>
    <t>95</t>
  </si>
  <si>
    <t>I-95/
I-495</t>
  </si>
  <si>
    <t>At SR-200</t>
  </si>
  <si>
    <t>77</t>
  </si>
  <si>
    <t>I-93</t>
  </si>
  <si>
    <t>Boston</t>
  </si>
  <si>
    <t>MA</t>
  </si>
  <si>
    <t>At I-90; and
At SR-3</t>
  </si>
  <si>
    <t>5.0;
5.5</t>
  </si>
  <si>
    <t>-46%</t>
  </si>
  <si>
    <t>Concord</t>
  </si>
  <si>
    <t>At I-680</t>
  </si>
  <si>
    <t>1.1</t>
  </si>
  <si>
    <t>I-12</t>
  </si>
  <si>
    <t>3.1</t>
  </si>
  <si>
    <t>69</t>
  </si>
  <si>
    <t>I-376</t>
  </si>
  <si>
    <t>Pittsburgh</t>
  </si>
  <si>
    <t>Fort Pitt Bridge to Squirrel Hill</t>
  </si>
  <si>
    <t>4.5</t>
  </si>
  <si>
    <t>-55%</t>
  </si>
  <si>
    <t>I-20</t>
  </si>
  <si>
    <t>I-285 to SR-6</t>
  </si>
  <si>
    <t>6.0</t>
  </si>
  <si>
    <t>I-820</t>
  </si>
  <si>
    <t>At I-35W</t>
  </si>
  <si>
    <t>178%</t>
  </si>
  <si>
    <t>I-40</t>
  </si>
  <si>
    <t>Memphis</t>
  </si>
  <si>
    <t>At I-55</t>
  </si>
  <si>
    <t>420%</t>
  </si>
  <si>
    <t>70</t>
  </si>
  <si>
    <t>At I-215</t>
  </si>
  <si>
    <t>-59%</t>
  </si>
  <si>
    <t>81</t>
  </si>
  <si>
    <t>I-78</t>
  </si>
  <si>
    <t>New York-Newark</t>
  </si>
  <si>
    <t>NJ</t>
  </si>
  <si>
    <t>US-22 to SR-440</t>
  </si>
  <si>
    <t>5.2</t>
  </si>
  <si>
    <t>71</t>
  </si>
  <si>
    <t>I-84</t>
  </si>
  <si>
    <t>Waterbury</t>
  </si>
  <si>
    <t>At Union Street</t>
  </si>
  <si>
    <t>1.7</t>
  </si>
  <si>
    <t>33%</t>
  </si>
  <si>
    <t>I-39/
I-90</t>
  </si>
  <si>
    <t>Rockford</t>
  </si>
  <si>
    <t>I-90 to US-20</t>
  </si>
  <si>
    <t>613%</t>
  </si>
  <si>
    <t>I-270 to SR-94</t>
  </si>
  <si>
    <t>60</t>
  </si>
  <si>
    <t>I-64 to SR 100</t>
  </si>
  <si>
    <t>46</t>
  </si>
  <si>
    <t>6.4</t>
  </si>
  <si>
    <t>-73%</t>
  </si>
  <si>
    <t>I-4</t>
  </si>
  <si>
    <t>Orlando</t>
  </si>
  <si>
    <t>FL</t>
  </si>
  <si>
    <t>SR-423 to SR-414</t>
  </si>
  <si>
    <t>9.9</t>
  </si>
  <si>
    <t>99</t>
  </si>
  <si>
    <t>Knoxville</t>
  </si>
  <si>
    <t>At I-140</t>
  </si>
  <si>
    <t>87</t>
  </si>
  <si>
    <t>At I-495</t>
  </si>
  <si>
    <t>1.5</t>
  </si>
  <si>
    <t>47</t>
  </si>
  <si>
    <t>91</t>
  </si>
  <si>
    <t>Tampa-St. Petersburg</t>
  </si>
  <si>
    <t>I-275 to US 41/50th</t>
  </si>
  <si>
    <t>-47%</t>
  </si>
  <si>
    <t>98</t>
  </si>
  <si>
    <t>I-65</t>
  </si>
  <si>
    <t>I-40 to I-440</t>
  </si>
  <si>
    <t>1.9</t>
  </si>
  <si>
    <t>I-225</t>
  </si>
  <si>
    <t>At Colfax Ave</t>
  </si>
  <si>
    <t>90</t>
  </si>
  <si>
    <t>Miami</t>
  </si>
  <si>
    <t>South of Florida Turnpike to SR 824</t>
  </si>
  <si>
    <t>76</t>
  </si>
  <si>
    <t>FredericksBurg</t>
  </si>
  <si>
    <t>US-17 to Russell Rd</t>
  </si>
  <si>
    <t>14.5</t>
  </si>
  <si>
    <t>KS</t>
  </si>
  <si>
    <t>US-69 to US-169</t>
  </si>
  <si>
    <t>-20%</t>
  </si>
  <si>
    <t>42</t>
  </si>
  <si>
    <t>Murrieta-Temecula-Menifee</t>
  </si>
  <si>
    <t>At SR-79</t>
  </si>
  <si>
    <t>At SR-360</t>
  </si>
  <si>
    <t>I-295</t>
  </si>
  <si>
    <t>I-495 to Cross Island Pkwy</t>
  </si>
  <si>
    <t>Toledo</t>
  </si>
  <si>
    <t>At I-475 to South Ave</t>
  </si>
  <si>
    <t>3.9</t>
  </si>
  <si>
    <t>25%</t>
  </si>
  <si>
    <t>Column1</t>
  </si>
  <si>
    <t>Column2</t>
  </si>
  <si>
    <t>Congested Corridor</t>
  </si>
  <si>
    <t>Counties</t>
  </si>
  <si>
    <t>New York (Manhattan), Bronx, Queens, Bergen (NJ)</t>
  </si>
  <si>
    <t>Cook (IL)</t>
  </si>
  <si>
    <t>I-95/I-678 to Grand Central Pkwy.; and SR-27 Prospect Expy. to SR-29 Queens Blvd.</t>
  </si>
  <si>
    <t>Queens, Kings (Brooklyn)</t>
  </si>
  <si>
    <t>I-495 to Belt Parkway; and I-295/I-95 to south end Bronx-Whitestone Bridge</t>
  </si>
  <si>
    <t>Queens, Bronx</t>
  </si>
  <si>
    <t>Queens</t>
  </si>
  <si>
    <t>Bronx</t>
  </si>
  <si>
    <t>Hamilton (TN)</t>
  </si>
  <si>
    <t>McLennan (TX)</t>
  </si>
  <si>
    <t>US 290 N to Ben White Blvd/SH 71</t>
  </si>
  <si>
    <t>Travis (TX)</t>
  </si>
  <si>
    <t>20th Street to I-5; And at I-605</t>
  </si>
  <si>
    <t>Los Angeles (CA)</t>
  </si>
  <si>
    <t>Harris (TX)</t>
  </si>
  <si>
    <t>I-69 to I-10 and At I-45</t>
  </si>
  <si>
    <t>At I-30</t>
  </si>
  <si>
    <t>Tarrant (TX)</t>
  </si>
  <si>
    <t>Davidson (TN)</t>
  </si>
  <si>
    <t>East Baton Rouge, West Baton Rouge (LA)</t>
  </si>
  <si>
    <t>I-90/I-94 to I-294</t>
  </si>
  <si>
    <t>Cook, DuPage (IL)</t>
  </si>
  <si>
    <t>At SR-73 and SR-2 Santa Monica Blvd to SR-42 Manchester Blvd</t>
  </si>
  <si>
    <t>I-630 to I-40</t>
  </si>
  <si>
    <t>Pulaski (AR)</t>
  </si>
  <si>
    <t>Fairfax (VA)</t>
  </si>
  <si>
    <t>Denver, Adams (CO)</t>
  </si>
  <si>
    <t>SR-527 to I-10</t>
  </si>
  <si>
    <t>US-101 to Bay Bridge; And at I-580</t>
  </si>
  <si>
    <t>San Francisco, Alameda (CA)</t>
  </si>
  <si>
    <t>Fulton (GA)</t>
  </si>
  <si>
    <t>Denver, Arapahoe (CO)</t>
  </si>
  <si>
    <t>Hamilton (OH), Boone, Kenton (KY)</t>
  </si>
  <si>
    <t>I-35 to Grand Ave.</t>
  </si>
  <si>
    <t>Dallas, Tarrant (TX)</t>
  </si>
  <si>
    <t>State County FIPS Code</t>
  </si>
  <si>
    <t>36061, 36005, 36081, 34003</t>
  </si>
  <si>
    <t>36081, 36047</t>
  </si>
  <si>
    <t>36081, 36005</t>
  </si>
  <si>
    <t>22033, 22121</t>
  </si>
  <si>
    <t>17031, 17043</t>
  </si>
  <si>
    <t>08031, 08001</t>
  </si>
  <si>
    <t>06075, 06001</t>
  </si>
  <si>
    <t>08031, 08005</t>
  </si>
  <si>
    <t>39061, 21015, 21117</t>
  </si>
  <si>
    <t>48113, 48439</t>
  </si>
  <si>
    <t xml:space="preserve"> Queens</t>
  </si>
  <si>
    <t xml:space="preserve"> Bergen (NJ)</t>
  </si>
  <si>
    <t>I-95/I-291</t>
  </si>
  <si>
    <t>I-95/I-292</t>
  </si>
  <si>
    <t>I-95/I-293</t>
  </si>
  <si>
    <t>I-278/I-678 to NJ side of GW Bridge/SR-0</t>
  </si>
  <si>
    <t>I-278/I-678 to NJ side of GW Bridge/SR-1</t>
  </si>
  <si>
    <t>I-278/I-678 to NJ side of GW Bridge/SR-2</t>
  </si>
  <si>
    <t>New York (Manhattan)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</si>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</sst>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b/>
      <sz val="6"/>
      <color rgb="FF000000"/>
      <name val="Verdana"/>
      <family val="2"/>
    </font>
    <font>
      <sz val="6"/>
      <color rgb="FF000000"/>
      <name val="Verdana"/>
      <family val="2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393E4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vertical="center" wrapText="1"/>
    </xf>
    <xf numFmtId="3" fontId="2" fillId="3" borderId="0" xfId="0" applyNumberFormat="1" applyFont="1" applyFill="1" applyAlignment="1">
      <alignment horizontal="right" vertical="center" wrapText="1"/>
    </xf>
    <xf numFmtId="9" fontId="2" fillId="3" borderId="0" xfId="0" applyNumberFormat="1" applyFont="1" applyFill="1" applyAlignment="1">
      <alignment horizontal="right" vertical="center" wrapText="1"/>
    </xf>
    <xf numFmtId="43" fontId="0" fillId="0" borderId="0" xfId="1" applyFont="1"/>
    <xf numFmtId="43" fontId="0" fillId="0" borderId="0" xfId="0" applyNumberFormat="1"/>
    <xf numFmtId="0" fontId="0" fillId="4" borderId="0" xfId="0" applyFill="1"/>
    <xf numFmtId="3" fontId="0" fillId="0" borderId="0" xfId="0" applyNumberFormat="1"/>
    <xf numFmtId="0" fontId="5" fillId="0" borderId="0" xfId="0" applyFont="1"/>
  </cellXfs>
  <cellStyles count="2">
    <cellStyle name="Comma" xfId="1" builtinId="3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93E47"/>
        <name val="Arial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Verdana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Verdana"/>
        <family val="2"/>
        <scheme val="none"/>
      </font>
      <numFmt numFmtId="13" formatCode="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Verdana"/>
        <family val="2"/>
        <scheme val="none"/>
      </font>
      <numFmt numFmtId="13" formatCode="0%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Verdana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Verdana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Verdana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Verdana"/>
        <family val="2"/>
        <scheme val="none"/>
      </font>
      <fill>
        <patternFill patternType="solid">
          <fgColor indexed="64"/>
          <bgColor rgb="FFE4E4E4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Verdana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Verdana"/>
        <family val="2"/>
        <scheme val="none"/>
      </font>
      <fill>
        <patternFill patternType="solid">
          <fgColor indexed="64"/>
          <bgColor rgb="FFE4E4E4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Sheet1!$J$2</c:f>
              <c:numCache>
                <c:formatCode>#,##0</c:formatCode>
                <c:ptCount val="1"/>
                <c:pt idx="0">
                  <c:v>263116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642-4752-AEDC-527B88028F9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Sheet1!$J$3</c:f>
              <c:numCache>
                <c:formatCode>#,##0</c:formatCode>
                <c:ptCount val="1"/>
                <c:pt idx="0">
                  <c:v>140942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9642-4752-AEDC-527B88028F9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Sheet1!$J$4</c:f>
              <c:numCache>
                <c:formatCode>#,##0</c:formatCode>
                <c:ptCount val="1"/>
                <c:pt idx="0">
                  <c:v>139777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9642-4752-AEDC-527B88028F9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Sheet1!$J$5</c:f>
              <c:numCache>
                <c:formatCode>#,##0</c:formatCode>
                <c:ptCount val="1"/>
                <c:pt idx="0">
                  <c:v>111359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9642-4752-AEDC-527B88028F9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Sheet1!$J$6</c:f>
              <c:numCache>
                <c:formatCode>#,##0</c:formatCode>
                <c:ptCount val="1"/>
                <c:pt idx="0">
                  <c:v>104009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9642-4752-AEDC-527B88028F9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Sheet1!$J$7</c:f>
              <c:numCache>
                <c:formatCode>#,##0</c:formatCode>
                <c:ptCount val="1"/>
                <c:pt idx="0">
                  <c:v>100237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9642-4752-AEDC-527B88028F9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Sheet1!$J$9</c:f>
              <c:numCache>
                <c:formatCode>#,##0</c:formatCode>
                <c:ptCount val="1"/>
                <c:pt idx="0">
                  <c:v>95686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9642-4752-AEDC-527B88028F9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Sheet1!$J$10</c:f>
              <c:numCache>
                <c:formatCode>#,##0</c:formatCode>
                <c:ptCount val="1"/>
                <c:pt idx="0">
                  <c:v>94778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7-9642-4752-AEDC-527B88028F9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Sheet1!$J$11</c:f>
              <c:numCache>
                <c:formatCode>#,##0</c:formatCode>
                <c:ptCount val="1"/>
                <c:pt idx="0">
                  <c:v>89185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9642-4752-AEDC-527B88028F9F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Sheet1!$J$13</c:f>
              <c:numCache>
                <c:formatCode>#,##0</c:formatCode>
                <c:ptCount val="1"/>
                <c:pt idx="0">
                  <c:v>88339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9-9642-4752-AEDC-527B88028F9F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Sheet1!$J$15</c:f>
              <c:numCache>
                <c:formatCode>#,##0</c:formatCode>
                <c:ptCount val="1"/>
                <c:pt idx="0">
                  <c:v>86920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9642-4752-AEDC-527B88028F9F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Sheet1!$J$16</c:f>
              <c:numCache>
                <c:formatCode>#,##0</c:formatCode>
                <c:ptCount val="1"/>
                <c:pt idx="0">
                  <c:v>86745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B-9642-4752-AEDC-527B88028F9F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Sheet1!$J$18</c:f>
              <c:numCache>
                <c:formatCode>#,##0</c:formatCode>
                <c:ptCount val="1"/>
                <c:pt idx="0">
                  <c:v>85730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C-9642-4752-AEDC-527B88028F9F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Sheet1!$J$19</c:f>
              <c:numCache>
                <c:formatCode>#,##0</c:formatCode>
                <c:ptCount val="1"/>
                <c:pt idx="0">
                  <c:v>84471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D-9642-4752-AEDC-527B88028F9F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Sheet1!$J$20</c:f>
              <c:numCache>
                <c:formatCode>#,##0</c:formatCode>
                <c:ptCount val="1"/>
                <c:pt idx="0">
                  <c:v>81240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E-9642-4752-AEDC-527B88028F9F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Sheet1!$J$21</c:f>
              <c:numCache>
                <c:formatCode>#,##0</c:formatCode>
                <c:ptCount val="1"/>
                <c:pt idx="0">
                  <c:v>70916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F-9642-4752-AEDC-527B88028F9F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Sheet1!$J$22</c:f>
              <c:numCache>
                <c:formatCode>#,##0</c:formatCode>
                <c:ptCount val="1"/>
                <c:pt idx="0">
                  <c:v>69732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0-9642-4752-AEDC-527B88028F9F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Sheet1!$J$24</c:f>
              <c:numCache>
                <c:formatCode>#,##0</c:formatCode>
                <c:ptCount val="1"/>
                <c:pt idx="0">
                  <c:v>68560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1-9642-4752-AEDC-527B88028F9F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Sheet1!$J$25</c:f>
              <c:numCache>
                <c:formatCode>#,##0</c:formatCode>
                <c:ptCount val="1"/>
                <c:pt idx="0">
                  <c:v>67019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2-9642-4752-AEDC-527B88028F9F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Sheet1!$J$26</c:f>
              <c:numCache>
                <c:formatCode>#,##0</c:formatCode>
                <c:ptCount val="1"/>
                <c:pt idx="0">
                  <c:v>64891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3-9642-4752-AEDC-527B88028F9F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Sheet1!$J$27</c:f>
              <c:numCache>
                <c:formatCode>#,##0</c:formatCode>
                <c:ptCount val="1"/>
                <c:pt idx="0">
                  <c:v>64807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4-9642-4752-AEDC-527B88028F9F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Sheet1!$J$28</c:f>
              <c:numCache>
                <c:formatCode>#,##0</c:formatCode>
                <c:ptCount val="1"/>
                <c:pt idx="0">
                  <c:v>63432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5-9642-4752-AEDC-527B88028F9F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Sheet1!$J$30</c:f>
              <c:numCache>
                <c:formatCode>#,##0</c:formatCode>
                <c:ptCount val="1"/>
                <c:pt idx="0">
                  <c:v>61114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6-9642-4752-AEDC-527B88028F9F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Sheet1!$J$31</c:f>
              <c:numCache>
                <c:formatCode>#,##0</c:formatCode>
                <c:ptCount val="1"/>
                <c:pt idx="0">
                  <c:v>61114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7-9642-4752-AEDC-527B88028F9F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Sheet1!$J$32</c:f>
              <c:numCache>
                <c:formatCode>#,##0</c:formatCode>
                <c:ptCount val="1"/>
                <c:pt idx="0">
                  <c:v>60414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8-9642-4752-AEDC-527B88028F9F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Sheet1!$J$33</c:f>
              <c:numCache>
                <c:formatCode>#,##0</c:formatCode>
                <c:ptCount val="1"/>
                <c:pt idx="0">
                  <c:v>57724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9-9642-4752-AEDC-527B88028F9F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Sheet1!$J$34</c:f>
              <c:numCache>
                <c:formatCode>#,##0</c:formatCode>
                <c:ptCount val="1"/>
                <c:pt idx="0">
                  <c:v>55696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A-9642-4752-AEDC-527B88028F9F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Sheet1!$J$35</c:f>
              <c:numCache>
                <c:formatCode>#,##0</c:formatCode>
                <c:ptCount val="1"/>
                <c:pt idx="0">
                  <c:v>55154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B-9642-4752-AEDC-527B88028F9F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Sheet1!$J$36</c:f>
              <c:numCache>
                <c:formatCode>#,##0</c:formatCode>
                <c:ptCount val="1"/>
                <c:pt idx="0">
                  <c:v>53860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C-9642-4752-AEDC-527B88028F9F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Sheet1!$J$37</c:f>
              <c:numCache>
                <c:formatCode>#,##0</c:formatCode>
                <c:ptCount val="1"/>
                <c:pt idx="0">
                  <c:v>53821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D-9642-4752-AEDC-527B88028F9F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Sheet1!$J$39</c:f>
              <c:numCache>
                <c:formatCode>#,##0</c:formatCode>
                <c:ptCount val="1"/>
                <c:pt idx="0">
                  <c:v>53507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E-9642-4752-AEDC-527B88028F9F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Sheet1!$J$41</c:f>
              <c:numCache>
                <c:formatCode>#,##0</c:formatCode>
                <c:ptCount val="1"/>
                <c:pt idx="0">
                  <c:v>53461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1F-9642-4752-AEDC-527B88028F9F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Sheet1!$J$42</c:f>
              <c:numCache>
                <c:formatCode>#,##0</c:formatCode>
                <c:ptCount val="1"/>
                <c:pt idx="0">
                  <c:v>51924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20-9642-4752-AEDC-527B88028F9F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Sheet1!$J$43</c:f>
              <c:numCache>
                <c:formatCode>#,##0</c:formatCode>
                <c:ptCount val="1"/>
                <c:pt idx="0">
                  <c:v>51110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21-9642-4752-AEDC-527B88028F9F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Sheet1!$J$45</c:f>
              <c:numCache>
                <c:formatCode>#,##0</c:formatCode>
                <c:ptCount val="1"/>
                <c:pt idx="0">
                  <c:v>50107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22-9642-4752-AEDC-527B88028F9F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Sheet1!$J$46</c:f>
              <c:numCache>
                <c:formatCode>#,##0</c:formatCode>
                <c:ptCount val="1"/>
                <c:pt idx="0">
                  <c:v>50104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23-9642-4752-AEDC-527B88028F9F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Sheet1!$J$47</c:f>
              <c:numCache>
                <c:formatCode>#,##0</c:formatCode>
                <c:ptCount val="1"/>
                <c:pt idx="0">
                  <c:v>49241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24-9642-4752-AEDC-527B88028F9F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Sheet1!$J$48</c:f>
              <c:numCache>
                <c:formatCode>#,##0</c:formatCode>
                <c:ptCount val="1"/>
                <c:pt idx="0">
                  <c:v>48762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25-9642-4752-AEDC-527B88028F9F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Sheet1!$J$50</c:f>
              <c:numCache>
                <c:formatCode>#,##0</c:formatCode>
                <c:ptCount val="1"/>
                <c:pt idx="0">
                  <c:v>48254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26-9642-4752-AEDC-527B88028F9F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Sheet1!$J$51</c:f>
              <c:numCache>
                <c:formatCode>#,##0</c:formatCode>
                <c:ptCount val="1"/>
                <c:pt idx="0">
                  <c:v>48175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27-9642-4752-AEDC-527B88028F9F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Sheet1!$J$52</c:f>
              <c:numCache>
                <c:formatCode>#,##0</c:formatCode>
                <c:ptCount val="1"/>
                <c:pt idx="0">
                  <c:v>47435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28-9642-4752-AEDC-527B88028F9F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Sheet1!$J$53</c:f>
              <c:numCache>
                <c:formatCode>#,##0</c:formatCode>
                <c:ptCount val="1"/>
                <c:pt idx="0">
                  <c:v>47170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29-9642-4752-AEDC-527B88028F9F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Sheet1!$J$54</c:f>
              <c:numCache>
                <c:formatCode>#,##0</c:formatCode>
                <c:ptCount val="1"/>
                <c:pt idx="0">
                  <c:v>46615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2A-9642-4752-AEDC-527B88028F9F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Sheet1!$J$56</c:f>
              <c:numCache>
                <c:formatCode>#,##0</c:formatCode>
                <c:ptCount val="1"/>
                <c:pt idx="0">
                  <c:v>46428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2B-9642-4752-AEDC-527B88028F9F}"/>
            </c:ext>
          </c:extLst>
        </c:ser>
        <c:ser>
          <c:idx val="55"/>
          <c:order val="55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Sheet1!$J$57</c:f>
              <c:numCache>
                <c:formatCode>#,##0</c:formatCode>
                <c:ptCount val="1"/>
                <c:pt idx="0">
                  <c:v>44603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2C-9642-4752-AEDC-527B88028F9F}"/>
            </c:ext>
          </c:extLst>
        </c:ser>
        <c:ser>
          <c:idx val="57"/>
          <c:order val="57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Sheet1!$J$59</c:f>
              <c:numCache>
                <c:formatCode>#,##0</c:formatCode>
                <c:ptCount val="1"/>
                <c:pt idx="0">
                  <c:v>43345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2D-9642-4752-AEDC-527B88028F9F}"/>
            </c:ext>
          </c:extLst>
        </c:ser>
        <c:ser>
          <c:idx val="58"/>
          <c:order val="58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Sheet1!$J$60</c:f>
              <c:numCache>
                <c:formatCode>#,##0</c:formatCode>
                <c:ptCount val="1"/>
                <c:pt idx="0">
                  <c:v>42771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2E-9642-4752-AEDC-527B88028F9F}"/>
            </c:ext>
          </c:extLst>
        </c:ser>
        <c:ser>
          <c:idx val="59"/>
          <c:order val="59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Sheet1!$J$61</c:f>
              <c:numCache>
                <c:formatCode>#,##0</c:formatCode>
                <c:ptCount val="1"/>
                <c:pt idx="0">
                  <c:v>42295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2F-9642-4752-AEDC-527B88028F9F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Sheet1!$J$63</c:f>
              <c:numCache>
                <c:formatCode>#,##0</c:formatCode>
                <c:ptCount val="1"/>
                <c:pt idx="0">
                  <c:v>40760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30-9642-4752-AEDC-527B88028F9F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Sheet1!$J$64</c:f>
              <c:numCache>
                <c:formatCode>#,##0</c:formatCode>
                <c:ptCount val="1"/>
                <c:pt idx="0">
                  <c:v>40747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31-9642-4752-AEDC-527B88028F9F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Sheet1!$J$65</c:f>
              <c:numCache>
                <c:formatCode>#,##0</c:formatCode>
                <c:ptCount val="1"/>
                <c:pt idx="0">
                  <c:v>40448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Delay/ Mile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32-9642-4752-AEDC-527B88028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11821136"/>
        <c:axId val="1711821616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Sheet1!$J$8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>
                  <c:ext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Sheet1!$J$1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Delay/ Mile</c:v>
                            </c:pt>
                          </c:strCache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33-9642-4752-AEDC-527B88028F9F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Sheet1!$J$12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Sheet1!$J$1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Delay/ Mile</c:v>
                            </c:pt>
                          </c:strCache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34-9642-4752-AEDC-527B88028F9F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Sheet1!$J$14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Sheet1!$J$1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Delay/ Mile</c:v>
                            </c:pt>
                          </c:strCache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35-9642-4752-AEDC-527B88028F9F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Sheet1!$J$17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Sheet1!$J$1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Delay/ Mile</c:v>
                            </c:pt>
                          </c:strCache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36-9642-4752-AEDC-527B88028F9F}"/>
                  </c:ext>
                </c:extLst>
              </c15:ser>
            </c15:filteredBarSeries>
            <c15:filteredBarSeries>
              <c15:ser>
                <c:idx val="21"/>
                <c:order val="21"/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Sheet1!$J$23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Sheet1!$J$1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Delay/ Mile</c:v>
                            </c:pt>
                          </c:strCache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37-9642-4752-AEDC-527B88028F9F}"/>
                  </c:ext>
                </c:extLst>
              </c15:ser>
            </c15:filteredBarSeries>
            <c15:filteredBarSeries>
              <c15:ser>
                <c:idx val="27"/>
                <c:order val="27"/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Sheet1!$J$29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Sheet1!$J$1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Delay/ Mile</c:v>
                            </c:pt>
                          </c:strCache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38-9642-4752-AEDC-527B88028F9F}"/>
                  </c:ext>
                </c:extLst>
              </c15:ser>
            </c15:filteredBarSeries>
            <c15:filteredBarSeries>
              <c15:ser>
                <c:idx val="36"/>
                <c:order val="36"/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Sheet1!$J$38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Sheet1!$J$1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Delay/ Mile</c:v>
                            </c:pt>
                          </c:strCache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39-9642-4752-AEDC-527B88028F9F}"/>
                  </c:ext>
                </c:extLst>
              </c15:ser>
            </c15:filteredBarSeries>
            <c15:filteredBarSeries>
              <c15:ser>
                <c:idx val="38"/>
                <c:order val="38"/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Sheet1!$J$40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Sheet1!$J$1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Delay/ Mile</c:v>
                            </c:pt>
                          </c:strCache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3A-9642-4752-AEDC-527B88028F9F}"/>
                  </c:ext>
                </c:extLst>
              </c15:ser>
            </c15:filteredBarSeries>
            <c15:filteredBarSeries>
              <c15:ser>
                <c:idx val="42"/>
                <c:order val="42"/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Sheet1!$J$44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Sheet1!$J$1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Delay/ Mile</c:v>
                            </c:pt>
                          </c:strCache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3B-9642-4752-AEDC-527B88028F9F}"/>
                  </c:ext>
                </c:extLst>
              </c15:ser>
            </c15:filteredBarSeries>
            <c15:filteredBarSeries>
              <c15:ser>
                <c:idx val="47"/>
                <c:order val="47"/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Sheet1!$J$49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Sheet1!$J$1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Delay/ Mile</c:v>
                            </c:pt>
                          </c:strCache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3C-9642-4752-AEDC-527B88028F9F}"/>
                  </c:ext>
                </c:extLst>
              </c15:ser>
            </c15:filteredBarSeries>
            <c15:filteredBarSeries>
              <c15:ser>
                <c:idx val="53"/>
                <c:order val="53"/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Sheet1!$J$55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Sheet1!$J$1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Delay/ Mile</c:v>
                            </c:pt>
                          </c:strCache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3D-9642-4752-AEDC-527B88028F9F}"/>
                  </c:ext>
                </c:extLst>
              </c15:ser>
            </c15:filteredBarSeries>
            <c15:filteredBarSeries>
              <c15:ser>
                <c:idx val="56"/>
                <c:order val="56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Sheet1!$J$58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Sheet1!$J$1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Delay/ Mile</c:v>
                            </c:pt>
                          </c:strCache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3E-9642-4752-AEDC-527B88028F9F}"/>
                  </c:ext>
                </c:extLst>
              </c15:ser>
            </c15:filteredBarSeries>
            <c15:filteredBarSeries>
              <c15:ser>
                <c:idx val="60"/>
                <c:order val="60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Sheet1!$J$62</c15:sqref>
                        </c15:formulaRef>
                      </c:ext>
                    </c:extLst>
                    <c:numCache>
                      <c:formatCode>#,##0</c:formatCode>
                      <c:ptCount val="1"/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strRef>
                          <c:extLst>
                            <c:ext uri="{02D57815-91ED-43cb-92C2-25804820EDAC}">
                              <c15:formulaRef>
                                <c15:sqref>Sheet1!$J$1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Delay/ Mile</c:v>
                            </c:pt>
                          </c:strCache>
                        </c:str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3F-9642-4752-AEDC-527B88028F9F}"/>
                  </c:ext>
                </c:extLst>
              </c15:ser>
            </c15:filteredBarSeries>
          </c:ext>
        </c:extLst>
      </c:barChart>
      <c:catAx>
        <c:axId val="171182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21616"/>
        <c:crosses val="autoZero"/>
        <c:auto val="1"/>
        <c:lblAlgn val="ctr"/>
        <c:lblOffset val="100"/>
        <c:noMultiLvlLbl val="0"/>
      </c:catAx>
      <c:valAx>
        <c:axId val="17118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2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193674</xdr:colOff>
      <xdr:row>12</xdr:row>
      <xdr:rowOff>187325</xdr:rowOff>
    </xdr:from>
    <xdr:to>
      <xdr:col>19</xdr:col>
      <xdr:colOff>92074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94E72-3F53-40CA-AB19-B2C087281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CF2479-3303-415A-BA9F-3121D601C585}" autoFormatId="16" applyNumberFormats="0" applyBorderFormats="0" applyFontFormats="0" applyPatternFormats="0" applyAlignmentFormats="0" applyWidthHeightFormats="0">
  <queryTableRefresh nextId="22">
    <queryTableFields count="19">
      <queryTableField id="1" name="2020 Rank" tableColumnId="1"/>
      <queryTableField id="2" name="2019 Rank" tableColumnId="2"/>
      <queryTableField id="3" name="Road" tableColumnId="3"/>
      <queryTableField id="18" dataBound="0" tableColumnId="17"/>
      <queryTableField id="19" dataBound="0" tableColumnId="20"/>
      <queryTableField id="21" dataBound="0" tableColumnId="21"/>
      <queryTableField id="4" name="Urban Area" tableColumnId="4"/>
      <queryTableField id="5" name="State" tableColumnId="5"/>
      <queryTableField id="6" name="Generalized Bottleneck Location/Congested Corridor" tableColumnId="6"/>
      <queryTableField id="7" name="Length (Miles)" tableColumnId="7"/>
      <queryTableField id="8" name="AADTT (Trucks)" tableColumnId="8"/>
      <queryTableField id="9" name="Delay (Hours)" tableColumnId="9"/>
      <queryTableField id="10" name="Delay/ Mile" tableColumnId="10"/>
      <queryTableField id="11" name="Change from 2019" tableColumnId="11"/>
      <queryTableField id="12" name="PTI" tableColumnId="12"/>
      <queryTableField id="13" name="BI" tableColumnId="13"/>
      <queryTableField id="14" name="TTI" tableColumnId="14"/>
      <queryTableField id="15" name="TRI" tableColumnId="15"/>
      <queryTableField id="16" name="Total Corridor Congestion Cost ($/year)" tableColumnId="1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46AFEB-F2EC-4214-88A6-7F0017187993}" name="Table1" displayName="Table1" ref="A1:P65" totalsRowShown="0" headerRowDxfId="28" dataDxfId="27">
  <autoFilter ref="A1:P65" xr:uid="{D69D72CE-6C84-4060-9283-2132E5FC4A4C}"/>
  <tableColumns count="16">
    <tableColumn id="1" xr3:uid="{5CA9FAF8-81AB-4B71-A5B3-4917AF3CD758}" name="2019 Rank" dataDxfId="26"/>
    <tableColumn id="2" xr3:uid="{D1BD4C41-D6BE-427A-BA7B-3362F44B68D7}" name="2018 Rank" dataDxfId="25"/>
    <tableColumn id="3" xr3:uid="{20BEB8E4-16D8-4EF2-BA08-8F8596484B17}" name="Road" dataDxfId="24"/>
    <tableColumn id="4" xr3:uid="{DB5E062B-67F8-45F2-8AEF-F0FEC50784D7}" name="Urban Area" dataDxfId="23"/>
    <tableColumn id="5" xr3:uid="{5B582F3E-E9E5-41FB-ABFA-160035EB5DB8}" name="State" dataDxfId="22"/>
    <tableColumn id="6" xr3:uid="{F33D541C-EDB7-440E-9371-F2A0285645B7}" name="Generalized Bottleneck Location/Congested Corridor" dataDxfId="21"/>
    <tableColumn id="7" xr3:uid="{708723E5-E8CD-4143-9033-6DC536CFD5FE}" name="Length (Miles)" dataDxfId="20"/>
    <tableColumn id="8" xr3:uid="{ACE3805B-BE99-4AD8-98DA-D9AAC7E9BED4}" name="AADTT (Trucks)" dataDxfId="19"/>
    <tableColumn id="9" xr3:uid="{14CBB097-7FE2-4463-97E5-67F1DE9037A1}" name="Delay (Hours)" dataDxfId="18"/>
    <tableColumn id="10" xr3:uid="{3F47AAD8-931F-4808-AE3C-BC6A090173F5}" name="Delay/ Mile" dataDxfId="17"/>
    <tableColumn id="11" xr3:uid="{E361E467-62BD-499B-B0C4-171EC38BF242}" name="Change from 2018" dataDxfId="16"/>
    <tableColumn id="12" xr3:uid="{45F3C73D-02E1-41AA-A544-AEDC4ADB8E76}" name="PTI" dataDxfId="15"/>
    <tableColumn id="13" xr3:uid="{5689A34B-48EF-4046-887E-5A749D183843}" name="BI" dataDxfId="14"/>
    <tableColumn id="14" xr3:uid="{C74DF8C8-ABCC-47F4-A25C-262961416A60}" name="TTI" dataDxfId="13"/>
    <tableColumn id="15" xr3:uid="{2299F600-F732-49A5-A6B2-27DA6758AC28}" name="TRI" dataDxfId="12"/>
    <tableColumn id="16" xr3:uid="{25E6C6F7-9765-4034-9EE6-5D63924A4190}" name="Total Corridor Congestion Cost ($/year)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AAF47B-00B5-4CB3-82F6-60EC62D5160B}" name="Table_1__National_List_of_Major_Freight_Highway__Bottlenecks_and_Congested_C__2" displayName="Table_1__National_List_of_Major_Freight_Highway__Bottlenecks_and_Congested_C__2" ref="A2:S102" tableType="queryTable" totalsRowShown="0">
  <autoFilter ref="A2:S102" xr:uid="{5BAAF47B-00B5-4CB3-82F6-60EC62D5160B}"/>
  <tableColumns count="19">
    <tableColumn id="1" xr3:uid="{B6F7D75D-0A24-4D35-A11A-E722BE37CFF3}" uniqueName="1" name="2020 Rank" queryTableFieldId="1"/>
    <tableColumn id="2" xr3:uid="{C2101110-52C7-4813-B64E-E3498571DA15}" uniqueName="2" name="2019 Rank" queryTableFieldId="2" dataDxfId="10"/>
    <tableColumn id="3" xr3:uid="{DDBF214E-0372-46B6-A3B0-70411622DAF0}" uniqueName="3" name="Road" queryTableFieldId="3" dataDxfId="9"/>
    <tableColumn id="17" xr3:uid="{3D4A3105-C8AC-414A-B3DB-6E7E35B79129}" uniqueName="17" name="Congested Corridor" queryTableFieldId="18" dataDxfId="8"/>
    <tableColumn id="20" xr3:uid="{8E684C78-6E91-4CEC-A711-AA0330AD3820}" uniqueName="20" name="Counties" queryTableFieldId="19" dataDxfId="7"/>
    <tableColumn id="21" xr3:uid="{13961647-FD94-4B4E-89DE-57252FA5496D}" uniqueName="21" name="State County FIPS Code" queryTableFieldId="21" dataDxfId="6"/>
    <tableColumn id="4" xr3:uid="{A5E20858-23B9-4D9B-BEAC-170C7FFDC347}" uniqueName="4" name="Urban Area" queryTableFieldId="4" dataDxfId="5"/>
    <tableColumn id="5" xr3:uid="{7FCB8666-B166-4472-8CD2-5FB082C46099}" uniqueName="5" name="State" queryTableFieldId="5" dataDxfId="4"/>
    <tableColumn id="6" xr3:uid="{DD3A52A1-5DF3-4B1C-980E-6E9A9CDCDD0C}" uniqueName="6" name="Generalized Bottleneck Location/Congested Corridor" queryTableFieldId="6" dataDxfId="3"/>
    <tableColumn id="7" xr3:uid="{32078C9A-CF98-4D04-9073-229F162771A0}" uniqueName="7" name="Length (Miles)" queryTableFieldId="7" dataDxfId="2"/>
    <tableColumn id="8" xr3:uid="{36B21A65-4AA2-4F89-A1C7-351DFF1EEF65}" uniqueName="8" name="AADTT (Trucks)" queryTableFieldId="8"/>
    <tableColumn id="9" xr3:uid="{F8F7081E-C020-42D2-9B45-9EB54366F3B4}" uniqueName="9" name="Delay (Hours)" queryTableFieldId="9"/>
    <tableColumn id="10" xr3:uid="{D931EC5E-DC3F-4C97-B8EE-D0715C044A38}" uniqueName="10" name="Delay/ Mile" queryTableFieldId="10"/>
    <tableColumn id="11" xr3:uid="{CE8C6019-2FCD-40FE-9203-DB340BD251AC}" uniqueName="11" name="Change from 2019" queryTableFieldId="11" dataDxfId="1"/>
    <tableColumn id="12" xr3:uid="{E311FEC3-20DC-428F-A59F-A7D031297F1F}" uniqueName="12" name="PTI" queryTableFieldId="12"/>
    <tableColumn id="13" xr3:uid="{CDB6FCA6-B12B-4F51-89E2-DDA76A7D5CDA}" uniqueName="13" name="BI" queryTableFieldId="13"/>
    <tableColumn id="14" xr3:uid="{2507497B-B624-41E2-87C5-4E384A829C42}" uniqueName="14" name="TTI" queryTableFieldId="14"/>
    <tableColumn id="15" xr3:uid="{76A53107-5BE1-432F-BCA3-51A77DB24619}" uniqueName="15" name="TRI" queryTableFieldId="15"/>
    <tableColumn id="16" xr3:uid="{3A5C9ED5-C43D-4ED6-84A9-CC76AC20A67D}" uniqueName="16" name="Total Corridor Congestion Cost ($/year)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0FD376-8697-4AFC-A360-FC384D746D94}" name="Table3" displayName="Table3" ref="G13:M55" totalsRowShown="0">
  <autoFilter ref="G13:M55" xr:uid="{9E0FD376-8697-4AFC-A360-FC384D746D94}"/>
  <sortState xmlns:xlrd2="http://schemas.microsoft.com/office/spreadsheetml/2017/richdata2" ref="G14:M52">
    <sortCondition ref="M13:M52"/>
  </sortState>
  <tableColumns count="7">
    <tableColumn id="1" xr3:uid="{C648976B-7464-4EC4-B78B-9E7D8597F46D}" name="2020 Rank"/>
    <tableColumn id="2" xr3:uid="{74F398A3-578C-4DE5-9091-3F80C943E1AB}" name="Road"/>
    <tableColumn id="3" xr3:uid="{82233010-1DA4-4226-857F-7AEE7C3E43D6}" name="Congested Corridor"/>
    <tableColumn id="4" xr3:uid="{F98F671A-820D-4123-8954-2B5408206584}" name="Counties"/>
    <tableColumn id="5" xr3:uid="{A5574326-D895-429C-A8C6-60C70B6DB481}" name="State County FIPS Code"/>
    <tableColumn id="7" xr3:uid="{8B871A85-6569-4948-BBD3-269A2A99D785}" name="Column2"/>
    <tableColumn id="6" xr3:uid="{DEA61FAC-5B15-4FC5-8806-C2EA5F0C3C17}" name="Column1" dataDxfId="0">
      <calculatedColumnFormula>IF(ISERROR(VLOOKUP(K14,$A$16:$A$159,1,FALSE)),FALSE,TRUE)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CC12F-A7E6-40A9-A678-D4ACCA247283}">
  <dimension ref="A1:P65"/>
  <sheetViews>
    <sheetView topLeftCell="A42" workbookViewId="0">
      <selection activeCell="I2" sqref="I2:I65"/>
    </sheetView>
  </sheetViews>
  <sheetFormatPr defaultRowHeight="14.5" x14ac:dyDescent="0.35"/>
  <cols>
    <col min="1" max="2" width="9.453125" customWidth="1"/>
    <col min="4" max="4" width="9.54296875" customWidth="1"/>
    <col min="6" max="6" width="34.54296875" customWidth="1"/>
    <col min="7" max="7" width="11.54296875" customWidth="1"/>
    <col min="8" max="8" width="14.1796875" bestFit="1" customWidth="1"/>
    <col min="9" max="9" width="11.453125" customWidth="1"/>
    <col min="10" max="10" width="9.81640625" customWidth="1"/>
    <col min="11" max="11" width="14.1796875" customWidth="1"/>
    <col min="16" max="16" width="27.1796875" customWidth="1"/>
  </cols>
  <sheetData>
    <row r="1" spans="1:16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 s="3">
        <v>1</v>
      </c>
      <c r="B2" s="4">
        <v>1</v>
      </c>
      <c r="C2" s="5" t="s">
        <v>16</v>
      </c>
      <c r="D2" s="6" t="s">
        <v>17</v>
      </c>
      <c r="E2" s="6" t="s">
        <v>18</v>
      </c>
      <c r="F2" s="6" t="s">
        <v>19</v>
      </c>
      <c r="G2" s="4">
        <v>8.1999999999999993</v>
      </c>
      <c r="H2" s="7">
        <v>19110</v>
      </c>
      <c r="I2" s="7">
        <v>336775</v>
      </c>
      <c r="J2" s="7">
        <v>263116</v>
      </c>
      <c r="K2" s="8">
        <v>0.04</v>
      </c>
      <c r="L2" s="4">
        <v>10.56</v>
      </c>
      <c r="M2" s="8">
        <v>2.0499999999999998</v>
      </c>
      <c r="N2" s="4">
        <v>3.47</v>
      </c>
      <c r="O2" s="4">
        <v>1.44</v>
      </c>
      <c r="P2" s="7">
        <v>76000000</v>
      </c>
    </row>
    <row r="3" spans="1:16" x14ac:dyDescent="0.35">
      <c r="A3" s="3">
        <v>2</v>
      </c>
      <c r="B3" s="4">
        <v>3</v>
      </c>
      <c r="C3" s="6" t="s">
        <v>20</v>
      </c>
      <c r="D3" s="6" t="s">
        <v>21</v>
      </c>
      <c r="E3" s="6" t="s">
        <v>22</v>
      </c>
      <c r="F3" s="6" t="s">
        <v>23</v>
      </c>
      <c r="G3" s="4">
        <v>10.5</v>
      </c>
      <c r="H3" s="7">
        <v>16006</v>
      </c>
      <c r="I3" s="7">
        <v>257845</v>
      </c>
      <c r="J3" s="7">
        <v>140942</v>
      </c>
      <c r="K3" s="8">
        <v>-0.09</v>
      </c>
      <c r="L3" s="4">
        <v>7.22</v>
      </c>
      <c r="M3" s="8">
        <v>1.59</v>
      </c>
      <c r="N3" s="4">
        <v>2.76</v>
      </c>
      <c r="O3" s="4">
        <v>1.45</v>
      </c>
      <c r="P3" s="7">
        <v>86900000</v>
      </c>
    </row>
    <row r="4" spans="1:16" x14ac:dyDescent="0.35">
      <c r="A4" s="3">
        <v>3</v>
      </c>
      <c r="B4" s="4">
        <v>4</v>
      </c>
      <c r="C4" s="6" t="s">
        <v>24</v>
      </c>
      <c r="D4" s="6" t="s">
        <v>25</v>
      </c>
      <c r="E4" s="6" t="s">
        <v>26</v>
      </c>
      <c r="F4" s="6" t="s">
        <v>27</v>
      </c>
      <c r="G4" s="4">
        <v>6.5</v>
      </c>
      <c r="H4" s="7">
        <v>21926</v>
      </c>
      <c r="I4" s="7">
        <v>365837</v>
      </c>
      <c r="J4" s="7">
        <v>139777</v>
      </c>
      <c r="K4" s="8">
        <v>0.11</v>
      </c>
      <c r="L4" s="4">
        <v>4.7300000000000004</v>
      </c>
      <c r="M4" s="8">
        <v>1.27</v>
      </c>
      <c r="N4" s="4">
        <v>2.0699999999999998</v>
      </c>
      <c r="O4" s="4">
        <v>1.3</v>
      </c>
      <c r="P4" s="7">
        <v>62500000</v>
      </c>
    </row>
    <row r="5" spans="1:16" x14ac:dyDescent="0.35">
      <c r="A5" s="3">
        <v>4</v>
      </c>
      <c r="B5" s="4">
        <v>2</v>
      </c>
      <c r="C5" s="6" t="s">
        <v>28</v>
      </c>
      <c r="D5" s="6" t="s">
        <v>29</v>
      </c>
      <c r="E5" s="6" t="s">
        <v>30</v>
      </c>
      <c r="F5" s="6" t="s">
        <v>31</v>
      </c>
      <c r="G5" s="4">
        <v>7.9</v>
      </c>
      <c r="H5" s="7">
        <v>22148</v>
      </c>
      <c r="I5" s="7">
        <v>231906</v>
      </c>
      <c r="J5" s="7">
        <v>111359</v>
      </c>
      <c r="K5" s="8">
        <v>-0.47</v>
      </c>
      <c r="L5" s="4">
        <v>9.93</v>
      </c>
      <c r="M5" s="8">
        <v>2.98</v>
      </c>
      <c r="N5" s="4">
        <v>2.4700000000000002</v>
      </c>
      <c r="O5" s="4">
        <v>2.5099999999999998</v>
      </c>
      <c r="P5" s="7">
        <v>109900000</v>
      </c>
    </row>
    <row r="6" spans="1:16" x14ac:dyDescent="0.35">
      <c r="A6" s="3">
        <v>5</v>
      </c>
      <c r="B6" s="4">
        <v>6</v>
      </c>
      <c r="C6" s="6" t="s">
        <v>32</v>
      </c>
      <c r="D6" s="6" t="s">
        <v>33</v>
      </c>
      <c r="E6" s="6" t="s">
        <v>30</v>
      </c>
      <c r="F6" s="6" t="s">
        <v>34</v>
      </c>
      <c r="G6" s="4">
        <v>3.8</v>
      </c>
      <c r="H6" s="7">
        <v>14758</v>
      </c>
      <c r="I6" s="7">
        <v>104501</v>
      </c>
      <c r="J6" s="7">
        <v>104009</v>
      </c>
      <c r="K6" s="8">
        <v>0.02</v>
      </c>
      <c r="L6" s="4">
        <v>9.2100000000000009</v>
      </c>
      <c r="M6" s="8">
        <v>2.29</v>
      </c>
      <c r="N6" s="4">
        <v>2.81</v>
      </c>
      <c r="O6" s="4">
        <v>1.62</v>
      </c>
      <c r="P6" s="7">
        <v>60800000</v>
      </c>
    </row>
    <row r="7" spans="1:16" ht="15" x14ac:dyDescent="0.35">
      <c r="A7" s="3">
        <v>6</v>
      </c>
      <c r="B7" s="4">
        <v>5</v>
      </c>
      <c r="C7" s="6" t="s">
        <v>35</v>
      </c>
      <c r="D7" s="6" t="s">
        <v>17</v>
      </c>
      <c r="E7" s="6" t="s">
        <v>36</v>
      </c>
      <c r="F7" s="6" t="s">
        <v>160</v>
      </c>
      <c r="G7" s="4">
        <v>5.8</v>
      </c>
      <c r="H7" s="7">
        <v>13020</v>
      </c>
      <c r="I7" s="7">
        <v>134371</v>
      </c>
      <c r="J7" s="7">
        <v>100237</v>
      </c>
      <c r="K7" s="8">
        <v>-0.03</v>
      </c>
      <c r="L7" s="4">
        <v>6.33</v>
      </c>
      <c r="M7" s="8">
        <v>1.71</v>
      </c>
      <c r="N7" s="4">
        <v>2.34</v>
      </c>
      <c r="O7" s="4">
        <v>1.31</v>
      </c>
      <c r="P7" s="7">
        <v>40000000</v>
      </c>
    </row>
    <row r="8" spans="1:16" x14ac:dyDescent="0.35">
      <c r="A8" s="3"/>
      <c r="B8" s="4"/>
      <c r="C8" s="6"/>
      <c r="D8" s="6"/>
      <c r="E8" s="6"/>
      <c r="F8" s="6" t="s">
        <v>37</v>
      </c>
      <c r="G8" s="4">
        <v>2.9</v>
      </c>
      <c r="H8" s="7"/>
      <c r="I8" s="7"/>
      <c r="J8" s="7"/>
      <c r="K8" s="8"/>
      <c r="L8" s="4"/>
      <c r="M8" s="8"/>
      <c r="N8" s="4"/>
      <c r="O8" s="4"/>
      <c r="P8" s="7"/>
    </row>
    <row r="9" spans="1:16" x14ac:dyDescent="0.35">
      <c r="A9" s="3">
        <v>7</v>
      </c>
      <c r="B9" s="4">
        <v>11</v>
      </c>
      <c r="C9" s="6" t="s">
        <v>38</v>
      </c>
      <c r="D9" s="6" t="s">
        <v>25</v>
      </c>
      <c r="E9" s="6" t="s">
        <v>26</v>
      </c>
      <c r="F9" s="6" t="s">
        <v>39</v>
      </c>
      <c r="G9" s="4">
        <v>7.5</v>
      </c>
      <c r="H9" s="7">
        <v>24278</v>
      </c>
      <c r="I9" s="7">
        <v>238811</v>
      </c>
      <c r="J9" s="7">
        <v>95686</v>
      </c>
      <c r="K9" s="8">
        <v>0.03</v>
      </c>
      <c r="L9" s="4">
        <v>6.27</v>
      </c>
      <c r="M9" s="8">
        <v>2.17</v>
      </c>
      <c r="N9" s="4">
        <v>1.98</v>
      </c>
      <c r="O9" s="4">
        <v>2.2400000000000002</v>
      </c>
      <c r="P9" s="7">
        <v>147800000</v>
      </c>
    </row>
    <row r="10" spans="1:16" x14ac:dyDescent="0.35">
      <c r="A10" s="3">
        <v>8</v>
      </c>
      <c r="B10" s="4">
        <v>7</v>
      </c>
      <c r="C10" s="6" t="s">
        <v>40</v>
      </c>
      <c r="D10" s="6" t="s">
        <v>21</v>
      </c>
      <c r="E10" s="6" t="s">
        <v>22</v>
      </c>
      <c r="F10" s="6" t="s">
        <v>41</v>
      </c>
      <c r="G10" s="4">
        <v>13.5</v>
      </c>
      <c r="H10" s="7">
        <v>17452</v>
      </c>
      <c r="I10" s="7">
        <v>162175</v>
      </c>
      <c r="J10" s="7">
        <v>94778</v>
      </c>
      <c r="K10" s="8">
        <v>-0.06</v>
      </c>
      <c r="L10" s="4">
        <v>5.49</v>
      </c>
      <c r="M10" s="8">
        <v>1.63</v>
      </c>
      <c r="N10" s="4">
        <v>2.0299999999999998</v>
      </c>
      <c r="O10" s="4">
        <v>1.41</v>
      </c>
      <c r="P10" s="7">
        <v>59700000</v>
      </c>
    </row>
    <row r="11" spans="1:16" x14ac:dyDescent="0.35">
      <c r="A11" s="3">
        <v>9</v>
      </c>
      <c r="B11" s="4">
        <v>8</v>
      </c>
      <c r="C11" s="6" t="s">
        <v>161</v>
      </c>
      <c r="D11" s="6" t="s">
        <v>33</v>
      </c>
      <c r="E11" s="6" t="s">
        <v>30</v>
      </c>
      <c r="F11" s="6" t="s">
        <v>42</v>
      </c>
      <c r="G11" s="4">
        <v>4.4000000000000004</v>
      </c>
      <c r="H11" s="7">
        <v>13662</v>
      </c>
      <c r="I11" s="7">
        <v>187114</v>
      </c>
      <c r="J11" s="7">
        <v>89185</v>
      </c>
      <c r="K11" s="8">
        <v>-7.0000000000000007E-2</v>
      </c>
      <c r="L11" s="4">
        <v>7.19</v>
      </c>
      <c r="M11" s="8">
        <v>2.0499999999999998</v>
      </c>
      <c r="N11" s="4">
        <v>2.3199999999999998</v>
      </c>
      <c r="O11" s="4">
        <v>1.84</v>
      </c>
      <c r="P11" s="7">
        <v>57800000</v>
      </c>
    </row>
    <row r="12" spans="1:16" x14ac:dyDescent="0.35">
      <c r="A12" s="3"/>
      <c r="B12" s="4"/>
      <c r="C12" s="6" t="s">
        <v>43</v>
      </c>
      <c r="D12" s="6"/>
      <c r="E12" s="6"/>
      <c r="F12" s="6"/>
      <c r="G12" s="4"/>
      <c r="H12" s="7"/>
      <c r="I12" s="7"/>
      <c r="J12" s="7"/>
      <c r="K12" s="8"/>
      <c r="L12" s="4"/>
      <c r="M12" s="8"/>
      <c r="N12" s="4"/>
      <c r="O12" s="4"/>
      <c r="P12" s="7"/>
    </row>
    <row r="13" spans="1:16" x14ac:dyDescent="0.35">
      <c r="A13" s="3">
        <v>10</v>
      </c>
      <c r="B13" s="4">
        <v>12</v>
      </c>
      <c r="C13" s="6" t="s">
        <v>44</v>
      </c>
      <c r="D13" s="6" t="s">
        <v>17</v>
      </c>
      <c r="E13" s="6" t="s">
        <v>36</v>
      </c>
      <c r="F13" s="6" t="s">
        <v>45</v>
      </c>
      <c r="G13" s="4">
        <v>7.7</v>
      </c>
      <c r="H13" s="7">
        <v>13214</v>
      </c>
      <c r="I13" s="7">
        <v>708920</v>
      </c>
      <c r="J13" s="7">
        <v>88339</v>
      </c>
      <c r="K13" s="8">
        <v>0.02</v>
      </c>
      <c r="L13" s="4">
        <v>6.03</v>
      </c>
      <c r="M13" s="8">
        <v>1.64</v>
      </c>
      <c r="N13" s="4">
        <v>2.2400000000000002</v>
      </c>
      <c r="O13" s="4">
        <v>1.55</v>
      </c>
      <c r="P13" s="7">
        <v>147000000</v>
      </c>
    </row>
    <row r="14" spans="1:16" x14ac:dyDescent="0.35">
      <c r="A14" s="3"/>
      <c r="B14" s="4"/>
      <c r="C14" s="6"/>
      <c r="D14" s="6"/>
      <c r="E14" s="6"/>
      <c r="F14" s="6" t="s">
        <v>46</v>
      </c>
      <c r="G14" s="4">
        <v>9.1999999999999993</v>
      </c>
      <c r="H14" s="7"/>
      <c r="I14" s="7"/>
      <c r="J14" s="7"/>
      <c r="K14" s="8"/>
      <c r="L14" s="4"/>
      <c r="M14" s="8"/>
      <c r="N14" s="4"/>
      <c r="O14" s="4"/>
      <c r="P14" s="7"/>
    </row>
    <row r="15" spans="1:16" x14ac:dyDescent="0.35">
      <c r="A15" s="3">
        <v>11</v>
      </c>
      <c r="B15" s="4">
        <v>9</v>
      </c>
      <c r="C15" s="6" t="s">
        <v>47</v>
      </c>
      <c r="D15" s="6" t="s">
        <v>48</v>
      </c>
      <c r="E15" s="6" t="s">
        <v>49</v>
      </c>
      <c r="F15" s="6" t="s">
        <v>50</v>
      </c>
      <c r="G15" s="4">
        <v>5.8</v>
      </c>
      <c r="H15" s="7">
        <v>25550</v>
      </c>
      <c r="I15" s="7">
        <v>122135</v>
      </c>
      <c r="J15" s="7">
        <v>86920</v>
      </c>
      <c r="K15" s="8">
        <v>-7.0000000000000007E-2</v>
      </c>
      <c r="L15" s="4">
        <v>5.05</v>
      </c>
      <c r="M15" s="8">
        <v>1.79</v>
      </c>
      <c r="N15" s="4">
        <v>1.8</v>
      </c>
      <c r="O15" s="4">
        <v>1.72</v>
      </c>
      <c r="P15" s="7">
        <v>52200000</v>
      </c>
    </row>
    <row r="16" spans="1:16" x14ac:dyDescent="0.35">
      <c r="A16" s="3">
        <v>12</v>
      </c>
      <c r="B16" s="4">
        <v>10</v>
      </c>
      <c r="C16" s="6" t="s">
        <v>51</v>
      </c>
      <c r="D16" s="6" t="s">
        <v>25</v>
      </c>
      <c r="E16" s="6" t="s">
        <v>26</v>
      </c>
      <c r="F16" s="6" t="s">
        <v>52</v>
      </c>
      <c r="G16" s="4">
        <v>15.3</v>
      </c>
      <c r="H16" s="7">
        <v>14072</v>
      </c>
      <c r="I16" s="7">
        <v>217248</v>
      </c>
      <c r="J16" s="7">
        <v>86745</v>
      </c>
      <c r="K16" s="8">
        <v>-7.0000000000000007E-2</v>
      </c>
      <c r="L16" s="4">
        <v>7.26</v>
      </c>
      <c r="M16" s="8">
        <v>1.62</v>
      </c>
      <c r="N16" s="4">
        <v>2.74</v>
      </c>
      <c r="O16" s="4">
        <v>1.5</v>
      </c>
      <c r="P16" s="7">
        <v>164100000</v>
      </c>
    </row>
    <row r="17" spans="1:16" x14ac:dyDescent="0.35">
      <c r="A17" s="3"/>
      <c r="B17" s="4"/>
      <c r="C17" s="6"/>
      <c r="D17" s="6"/>
      <c r="E17" s="6"/>
      <c r="F17" s="6" t="s">
        <v>53</v>
      </c>
      <c r="G17" s="4">
        <v>6</v>
      </c>
      <c r="H17" s="7"/>
      <c r="I17" s="7"/>
      <c r="J17" s="7"/>
      <c r="K17" s="8"/>
      <c r="L17" s="4"/>
      <c r="M17" s="8"/>
      <c r="N17" s="4"/>
      <c r="O17" s="4"/>
      <c r="P17" s="7"/>
    </row>
    <row r="18" spans="1:16" x14ac:dyDescent="0.35">
      <c r="A18" s="3">
        <v>13</v>
      </c>
      <c r="B18" s="4">
        <v>15</v>
      </c>
      <c r="C18" s="6" t="s">
        <v>54</v>
      </c>
      <c r="D18" s="6" t="s">
        <v>25</v>
      </c>
      <c r="E18" s="6" t="s">
        <v>26</v>
      </c>
      <c r="F18" s="6" t="s">
        <v>55</v>
      </c>
      <c r="G18" s="4">
        <v>3</v>
      </c>
      <c r="H18" s="7">
        <v>13666</v>
      </c>
      <c r="I18" s="7">
        <v>117160</v>
      </c>
      <c r="J18" s="7">
        <v>85730</v>
      </c>
      <c r="K18" s="8">
        <v>0.19</v>
      </c>
      <c r="L18" s="4">
        <v>7.38</v>
      </c>
      <c r="M18" s="8">
        <v>2.4</v>
      </c>
      <c r="N18" s="4">
        <v>2.12</v>
      </c>
      <c r="O18" s="4">
        <v>2.02</v>
      </c>
      <c r="P18" s="7">
        <v>47500000</v>
      </c>
    </row>
    <row r="19" spans="1:16" x14ac:dyDescent="0.35">
      <c r="A19" s="3">
        <v>14</v>
      </c>
      <c r="B19" s="4">
        <v>23</v>
      </c>
      <c r="C19" s="6" t="s">
        <v>56</v>
      </c>
      <c r="D19" s="6" t="s">
        <v>33</v>
      </c>
      <c r="E19" s="6" t="s">
        <v>30</v>
      </c>
      <c r="F19" s="6" t="s">
        <v>57</v>
      </c>
      <c r="G19" s="4">
        <v>3.5</v>
      </c>
      <c r="H19" s="7">
        <v>14368</v>
      </c>
      <c r="I19" s="7">
        <v>137629</v>
      </c>
      <c r="J19" s="7">
        <v>84471</v>
      </c>
      <c r="K19" s="8">
        <v>0.37</v>
      </c>
      <c r="L19" s="4">
        <v>5.78</v>
      </c>
      <c r="M19" s="8">
        <v>1.43</v>
      </c>
      <c r="N19" s="4">
        <v>2.34</v>
      </c>
      <c r="O19" s="4">
        <v>1.54</v>
      </c>
      <c r="P19" s="7">
        <v>58800000</v>
      </c>
    </row>
    <row r="20" spans="1:16" x14ac:dyDescent="0.35">
      <c r="A20" s="3">
        <v>15</v>
      </c>
      <c r="B20" s="4">
        <v>17</v>
      </c>
      <c r="C20" s="6" t="s">
        <v>58</v>
      </c>
      <c r="D20" s="6" t="s">
        <v>59</v>
      </c>
      <c r="E20" s="6" t="s">
        <v>26</v>
      </c>
      <c r="F20" s="6" t="s">
        <v>60</v>
      </c>
      <c r="G20" s="4">
        <v>4.3</v>
      </c>
      <c r="H20" s="7">
        <v>12812</v>
      </c>
      <c r="I20" s="7">
        <v>215782</v>
      </c>
      <c r="J20" s="7">
        <v>81240</v>
      </c>
      <c r="K20" s="8">
        <v>0.15</v>
      </c>
      <c r="L20" s="4">
        <v>8.73</v>
      </c>
      <c r="M20" s="8">
        <v>2.68</v>
      </c>
      <c r="N20" s="4">
        <v>2.36</v>
      </c>
      <c r="O20" s="4">
        <v>2.09</v>
      </c>
      <c r="P20" s="7">
        <v>14000000</v>
      </c>
    </row>
    <row r="21" spans="1:16" x14ac:dyDescent="0.35">
      <c r="A21" s="3">
        <v>16</v>
      </c>
      <c r="B21" s="4">
        <v>25</v>
      </c>
      <c r="C21" s="6" t="s">
        <v>61</v>
      </c>
      <c r="D21" s="6" t="s">
        <v>17</v>
      </c>
      <c r="E21" s="6" t="s">
        <v>36</v>
      </c>
      <c r="F21" s="6" t="s">
        <v>62</v>
      </c>
      <c r="G21" s="4">
        <v>14.3</v>
      </c>
      <c r="H21" s="7">
        <v>17976</v>
      </c>
      <c r="I21" s="7">
        <v>256729</v>
      </c>
      <c r="J21" s="7">
        <v>70916</v>
      </c>
      <c r="K21" s="8">
        <v>0.16</v>
      </c>
      <c r="L21" s="4">
        <v>4.33</v>
      </c>
      <c r="M21" s="8">
        <v>1.39</v>
      </c>
      <c r="N21" s="4">
        <v>1.74</v>
      </c>
      <c r="O21" s="4">
        <v>1.81</v>
      </c>
      <c r="P21" s="7">
        <v>112400000</v>
      </c>
    </row>
    <row r="22" spans="1:16" x14ac:dyDescent="0.35">
      <c r="A22" s="3">
        <v>17</v>
      </c>
      <c r="B22" s="4">
        <v>21</v>
      </c>
      <c r="C22" s="6" t="s">
        <v>63</v>
      </c>
      <c r="D22" s="6" t="s">
        <v>64</v>
      </c>
      <c r="E22" s="6" t="s">
        <v>65</v>
      </c>
      <c r="F22" s="6" t="s">
        <v>66</v>
      </c>
      <c r="G22" s="4">
        <v>9.6</v>
      </c>
      <c r="H22" s="7">
        <v>13752</v>
      </c>
      <c r="I22" s="7">
        <v>139061</v>
      </c>
      <c r="J22" s="7">
        <v>69732</v>
      </c>
      <c r="K22" s="8">
        <v>0.06</v>
      </c>
      <c r="L22" s="4">
        <v>6.43</v>
      </c>
      <c r="M22" s="8">
        <v>1.94</v>
      </c>
      <c r="N22" s="4">
        <v>2.21</v>
      </c>
      <c r="O22" s="4">
        <v>1.66</v>
      </c>
      <c r="P22" s="7">
        <v>62500000</v>
      </c>
    </row>
    <row r="23" spans="1:16" x14ac:dyDescent="0.35">
      <c r="A23" s="3"/>
      <c r="B23" s="4"/>
      <c r="C23" s="6"/>
      <c r="D23" s="6"/>
      <c r="E23" s="6"/>
      <c r="F23" s="6" t="s">
        <v>67</v>
      </c>
      <c r="G23" s="4">
        <v>7.1</v>
      </c>
      <c r="H23" s="7"/>
      <c r="I23" s="7"/>
      <c r="J23" s="7"/>
      <c r="K23" s="8"/>
      <c r="L23" s="4"/>
      <c r="M23" s="8"/>
      <c r="N23" s="4"/>
      <c r="O23" s="4"/>
      <c r="P23" s="7"/>
    </row>
    <row r="24" spans="1:16" x14ac:dyDescent="0.35">
      <c r="A24" s="3">
        <v>18</v>
      </c>
      <c r="B24" s="4">
        <v>14</v>
      </c>
      <c r="C24" s="6" t="s">
        <v>63</v>
      </c>
      <c r="D24" s="6" t="s">
        <v>25</v>
      </c>
      <c r="E24" s="6" t="s">
        <v>26</v>
      </c>
      <c r="F24" s="6" t="s">
        <v>68</v>
      </c>
      <c r="G24" s="4">
        <v>19.8</v>
      </c>
      <c r="H24" s="7">
        <v>14194</v>
      </c>
      <c r="I24" s="7">
        <v>164580</v>
      </c>
      <c r="J24" s="7">
        <v>68560</v>
      </c>
      <c r="K24" s="8">
        <v>-0.15</v>
      </c>
      <c r="L24" s="4">
        <v>6.8</v>
      </c>
      <c r="M24" s="8">
        <v>2.2400000000000002</v>
      </c>
      <c r="N24" s="4">
        <v>2.1</v>
      </c>
      <c r="O24" s="4">
        <v>2.0099999999999998</v>
      </c>
      <c r="P24" s="7">
        <v>123200000</v>
      </c>
    </row>
    <row r="25" spans="1:16" x14ac:dyDescent="0.35">
      <c r="A25" s="3">
        <v>19</v>
      </c>
      <c r="B25" s="4">
        <v>20</v>
      </c>
      <c r="C25" s="6" t="s">
        <v>69</v>
      </c>
      <c r="D25" s="6" t="s">
        <v>70</v>
      </c>
      <c r="E25" s="6" t="s">
        <v>71</v>
      </c>
      <c r="F25" s="6" t="s">
        <v>72</v>
      </c>
      <c r="G25" s="4">
        <v>6.2</v>
      </c>
      <c r="H25" s="7">
        <v>9210</v>
      </c>
      <c r="I25" s="7">
        <v>82470</v>
      </c>
      <c r="J25" s="7">
        <v>67019</v>
      </c>
      <c r="K25" s="8">
        <v>0.02</v>
      </c>
      <c r="L25" s="4">
        <v>7.94</v>
      </c>
      <c r="M25" s="8">
        <v>2.14</v>
      </c>
      <c r="N25" s="4">
        <v>2.52</v>
      </c>
      <c r="O25" s="4">
        <v>1.79</v>
      </c>
      <c r="P25" s="7">
        <v>37500000</v>
      </c>
    </row>
    <row r="26" spans="1:16" x14ac:dyDescent="0.35">
      <c r="A26" s="3">
        <v>20</v>
      </c>
      <c r="B26" s="4">
        <v>19</v>
      </c>
      <c r="C26" s="6" t="s">
        <v>73</v>
      </c>
      <c r="D26" s="6" t="s">
        <v>17</v>
      </c>
      <c r="E26" s="6" t="s">
        <v>36</v>
      </c>
      <c r="F26" s="6" t="s">
        <v>74</v>
      </c>
      <c r="G26" s="4">
        <v>5.9</v>
      </c>
      <c r="H26" s="7">
        <v>9800</v>
      </c>
      <c r="I26" s="7">
        <v>166565</v>
      </c>
      <c r="J26" s="7">
        <v>64891</v>
      </c>
      <c r="K26" s="8">
        <v>-0.02</v>
      </c>
      <c r="L26" s="4">
        <v>7.54</v>
      </c>
      <c r="M26" s="8">
        <v>2.1800000000000002</v>
      </c>
      <c r="N26" s="4">
        <v>2.35</v>
      </c>
      <c r="O26" s="4">
        <v>1.99</v>
      </c>
      <c r="P26" s="7">
        <v>25100000</v>
      </c>
    </row>
    <row r="27" spans="1:16" x14ac:dyDescent="0.35">
      <c r="A27" s="3">
        <v>21</v>
      </c>
      <c r="B27" s="4">
        <v>27</v>
      </c>
      <c r="C27" s="6" t="s">
        <v>75</v>
      </c>
      <c r="D27" s="6" t="s">
        <v>25</v>
      </c>
      <c r="E27" s="6" t="s">
        <v>26</v>
      </c>
      <c r="F27" s="6" t="s">
        <v>76</v>
      </c>
      <c r="G27" s="4">
        <v>13.7</v>
      </c>
      <c r="H27" s="7">
        <v>14794</v>
      </c>
      <c r="I27" s="7">
        <v>131310</v>
      </c>
      <c r="J27" s="7">
        <v>64807</v>
      </c>
      <c r="K27" s="8">
        <v>0.08</v>
      </c>
      <c r="L27" s="4">
        <v>4.54</v>
      </c>
      <c r="M27" s="8">
        <v>1.1200000000000001</v>
      </c>
      <c r="N27" s="4">
        <v>2.02</v>
      </c>
      <c r="O27" s="4">
        <v>1.34</v>
      </c>
      <c r="P27" s="7">
        <v>56800000</v>
      </c>
    </row>
    <row r="28" spans="1:16" x14ac:dyDescent="0.35">
      <c r="A28" s="3">
        <v>22</v>
      </c>
      <c r="B28" s="4">
        <v>22</v>
      </c>
      <c r="C28" s="6" t="s">
        <v>77</v>
      </c>
      <c r="D28" s="6" t="s">
        <v>78</v>
      </c>
      <c r="E28" s="6" t="s">
        <v>79</v>
      </c>
      <c r="F28" s="6" t="s">
        <v>80</v>
      </c>
      <c r="G28" s="4">
        <v>4.2</v>
      </c>
      <c r="H28" s="7">
        <v>14710</v>
      </c>
      <c r="I28" s="7">
        <v>43279</v>
      </c>
      <c r="J28" s="7">
        <v>63432</v>
      </c>
      <c r="K28" s="8">
        <v>0</v>
      </c>
      <c r="L28" s="4">
        <v>5.53</v>
      </c>
      <c r="M28" s="8">
        <v>1.72</v>
      </c>
      <c r="N28" s="4">
        <v>2.0299999999999998</v>
      </c>
      <c r="O28" s="4">
        <v>1.52</v>
      </c>
      <c r="P28" s="7">
        <v>19300000</v>
      </c>
    </row>
    <row r="29" spans="1:16" x14ac:dyDescent="0.35">
      <c r="A29" s="3"/>
      <c r="B29" s="4"/>
      <c r="C29" s="6" t="s">
        <v>81</v>
      </c>
      <c r="D29" s="6"/>
      <c r="E29" s="6"/>
      <c r="F29" s="6"/>
      <c r="G29" s="4"/>
      <c r="H29" s="7"/>
      <c r="I29" s="7"/>
      <c r="J29" s="7"/>
      <c r="K29" s="8"/>
      <c r="L29" s="4"/>
      <c r="M29" s="8"/>
      <c r="N29" s="4"/>
      <c r="O29" s="4"/>
      <c r="P29" s="7"/>
    </row>
    <row r="30" spans="1:16" x14ac:dyDescent="0.35">
      <c r="A30" s="1">
        <v>23</v>
      </c>
      <c r="B30" s="4">
        <v>34</v>
      </c>
      <c r="C30" s="6" t="s">
        <v>51</v>
      </c>
      <c r="D30" s="6" t="s">
        <v>82</v>
      </c>
      <c r="E30" s="6" t="s">
        <v>83</v>
      </c>
      <c r="F30" s="6" t="s">
        <v>84</v>
      </c>
      <c r="G30" s="4">
        <v>3.7</v>
      </c>
      <c r="H30" s="7">
        <v>28358</v>
      </c>
      <c r="I30" s="7">
        <v>567191</v>
      </c>
      <c r="J30" s="7">
        <v>61114</v>
      </c>
      <c r="K30" s="8">
        <v>0.12</v>
      </c>
      <c r="L30" s="4">
        <v>4.12</v>
      </c>
      <c r="M30" s="8">
        <v>1.54</v>
      </c>
      <c r="N30" s="4">
        <v>1.43</v>
      </c>
      <c r="O30" s="4">
        <v>3.6</v>
      </c>
      <c r="P30" s="7">
        <v>73000000</v>
      </c>
    </row>
    <row r="31" spans="1:16" x14ac:dyDescent="0.35">
      <c r="A31" s="1">
        <v>24</v>
      </c>
      <c r="B31" s="4">
        <v>73</v>
      </c>
      <c r="C31" s="6" t="s">
        <v>51</v>
      </c>
      <c r="D31" s="6" t="s">
        <v>85</v>
      </c>
      <c r="E31" s="6" t="s">
        <v>83</v>
      </c>
      <c r="F31" s="6" t="s">
        <v>86</v>
      </c>
      <c r="G31" s="4">
        <v>9.3000000000000007</v>
      </c>
      <c r="H31" s="7">
        <v>28358</v>
      </c>
      <c r="I31" s="7">
        <v>567191</v>
      </c>
      <c r="J31" s="7">
        <v>61114</v>
      </c>
      <c r="K31" s="8">
        <v>0.93</v>
      </c>
      <c r="L31" s="4">
        <v>4.12</v>
      </c>
      <c r="M31" s="8">
        <v>1.54</v>
      </c>
      <c r="N31" s="4">
        <v>1.43</v>
      </c>
      <c r="O31" s="4">
        <v>4</v>
      </c>
      <c r="P31" s="7">
        <v>31500000</v>
      </c>
    </row>
    <row r="32" spans="1:16" x14ac:dyDescent="0.35">
      <c r="A32" s="3">
        <v>25</v>
      </c>
      <c r="B32" s="4">
        <v>26</v>
      </c>
      <c r="C32" s="6" t="s">
        <v>87</v>
      </c>
      <c r="D32" s="6" t="s">
        <v>25</v>
      </c>
      <c r="E32" s="6" t="s">
        <v>26</v>
      </c>
      <c r="F32" s="6" t="s">
        <v>88</v>
      </c>
      <c r="G32" s="4">
        <v>10</v>
      </c>
      <c r="H32" s="7">
        <v>20014</v>
      </c>
      <c r="I32" s="7">
        <v>155249</v>
      </c>
      <c r="J32" s="7">
        <v>60414</v>
      </c>
      <c r="K32" s="8">
        <v>0</v>
      </c>
      <c r="L32" s="4">
        <v>3.72</v>
      </c>
      <c r="M32" s="8">
        <v>1.2</v>
      </c>
      <c r="N32" s="4">
        <v>1.68</v>
      </c>
      <c r="O32" s="4">
        <v>1.35</v>
      </c>
      <c r="P32" s="7">
        <v>67600000</v>
      </c>
    </row>
    <row r="33" spans="1:16" x14ac:dyDescent="0.35">
      <c r="A33" s="3">
        <v>26</v>
      </c>
      <c r="B33" s="4">
        <v>18</v>
      </c>
      <c r="C33" s="6" t="s">
        <v>51</v>
      </c>
      <c r="D33" s="6" t="s">
        <v>89</v>
      </c>
      <c r="E33" s="6" t="s">
        <v>83</v>
      </c>
      <c r="F33" s="6" t="s">
        <v>90</v>
      </c>
      <c r="G33" s="4">
        <v>2.2000000000000002</v>
      </c>
      <c r="H33" s="7">
        <v>21436</v>
      </c>
      <c r="I33" s="7">
        <v>124256</v>
      </c>
      <c r="J33" s="7">
        <v>57724</v>
      </c>
      <c r="K33" s="8">
        <v>-0.16</v>
      </c>
      <c r="L33" s="4">
        <v>5.0999999999999996</v>
      </c>
      <c r="M33" s="8">
        <v>2.35</v>
      </c>
      <c r="N33" s="4">
        <v>1.52</v>
      </c>
      <c r="O33" s="4">
        <v>3.97</v>
      </c>
      <c r="P33" s="7">
        <v>33800000</v>
      </c>
    </row>
    <row r="34" spans="1:16" x14ac:dyDescent="0.35">
      <c r="A34" s="3">
        <v>27</v>
      </c>
      <c r="B34" s="4">
        <v>32</v>
      </c>
      <c r="C34" s="6" t="s">
        <v>91</v>
      </c>
      <c r="D34" s="6" t="s">
        <v>92</v>
      </c>
      <c r="E34" s="6" t="s">
        <v>93</v>
      </c>
      <c r="F34" s="6" t="s">
        <v>94</v>
      </c>
      <c r="G34" s="4">
        <v>8.6999999999999993</v>
      </c>
      <c r="H34" s="7">
        <v>14060</v>
      </c>
      <c r="I34" s="7">
        <v>91776</v>
      </c>
      <c r="J34" s="7">
        <v>55696</v>
      </c>
      <c r="K34" s="8">
        <v>-0.03</v>
      </c>
      <c r="L34" s="4">
        <v>5</v>
      </c>
      <c r="M34" s="8">
        <v>1.66</v>
      </c>
      <c r="N34" s="4">
        <v>1.88</v>
      </c>
      <c r="O34" s="4">
        <v>1.72</v>
      </c>
      <c r="P34" s="7">
        <v>54200000</v>
      </c>
    </row>
    <row r="35" spans="1:16" x14ac:dyDescent="0.35">
      <c r="A35" s="3">
        <v>28</v>
      </c>
      <c r="B35" s="4">
        <v>29</v>
      </c>
      <c r="C35" s="6" t="s">
        <v>63</v>
      </c>
      <c r="D35" s="6" t="s">
        <v>95</v>
      </c>
      <c r="E35" s="6" t="s">
        <v>96</v>
      </c>
      <c r="F35" s="6" t="s">
        <v>97</v>
      </c>
      <c r="G35" s="4">
        <v>10.5</v>
      </c>
      <c r="H35" s="7">
        <v>15976</v>
      </c>
      <c r="I35" s="7">
        <v>156900</v>
      </c>
      <c r="J35" s="7">
        <v>55154</v>
      </c>
      <c r="K35" s="8">
        <v>-7.0000000000000007E-2</v>
      </c>
      <c r="L35" s="4">
        <v>5.17</v>
      </c>
      <c r="M35" s="8">
        <v>1.77</v>
      </c>
      <c r="N35" s="4">
        <v>1.81</v>
      </c>
      <c r="O35" s="4">
        <v>1.95</v>
      </c>
      <c r="P35" s="7">
        <v>53100000</v>
      </c>
    </row>
    <row r="36" spans="1:16" x14ac:dyDescent="0.35">
      <c r="A36" s="3">
        <v>29</v>
      </c>
      <c r="B36" s="4">
        <v>31</v>
      </c>
      <c r="C36" s="6" t="s">
        <v>98</v>
      </c>
      <c r="D36" s="6" t="s">
        <v>21</v>
      </c>
      <c r="E36" s="6" t="s">
        <v>22</v>
      </c>
      <c r="F36" s="6" t="s">
        <v>99</v>
      </c>
      <c r="G36" s="4">
        <v>10</v>
      </c>
      <c r="H36" s="7">
        <v>14752</v>
      </c>
      <c r="I36" s="7">
        <v>308860</v>
      </c>
      <c r="J36" s="7">
        <v>53860</v>
      </c>
      <c r="K36" s="8">
        <v>-0.06</v>
      </c>
      <c r="L36" s="4">
        <v>4.67</v>
      </c>
      <c r="M36" s="8">
        <v>1.6</v>
      </c>
      <c r="N36" s="4">
        <v>1.76</v>
      </c>
      <c r="O36" s="4">
        <v>1.68</v>
      </c>
      <c r="P36" s="7">
        <v>58300000</v>
      </c>
    </row>
    <row r="37" spans="1:16" x14ac:dyDescent="0.35">
      <c r="A37" s="3">
        <v>30</v>
      </c>
      <c r="B37" s="4">
        <v>37</v>
      </c>
      <c r="C37" s="6" t="s">
        <v>100</v>
      </c>
      <c r="D37" s="6" t="s">
        <v>78</v>
      </c>
      <c r="E37" s="6" t="s">
        <v>79</v>
      </c>
      <c r="F37" s="6" t="s">
        <v>101</v>
      </c>
      <c r="G37" s="4">
        <v>11.7</v>
      </c>
      <c r="H37" s="7">
        <v>23710</v>
      </c>
      <c r="I37" s="7">
        <v>87447</v>
      </c>
      <c r="J37" s="7">
        <v>53821</v>
      </c>
      <c r="K37" s="8">
        <v>7.0000000000000007E-2</v>
      </c>
      <c r="L37" s="4">
        <v>3.43</v>
      </c>
      <c r="M37" s="8">
        <v>1.28</v>
      </c>
      <c r="N37" s="4">
        <v>1.51</v>
      </c>
      <c r="O37" s="4">
        <v>1.58</v>
      </c>
      <c r="P37" s="7">
        <v>137500000</v>
      </c>
    </row>
    <row r="38" spans="1:16" x14ac:dyDescent="0.35">
      <c r="A38" s="3"/>
      <c r="B38" s="4"/>
      <c r="C38" s="6"/>
      <c r="D38" s="6"/>
      <c r="E38" s="6"/>
      <c r="F38" s="6" t="s">
        <v>102</v>
      </c>
      <c r="G38" s="4">
        <v>11.2</v>
      </c>
      <c r="H38" s="7"/>
      <c r="I38" s="7"/>
      <c r="J38" s="7"/>
      <c r="K38" s="8"/>
      <c r="L38" s="4"/>
      <c r="M38" s="8"/>
      <c r="N38" s="4"/>
      <c r="O38" s="4"/>
      <c r="P38" s="7"/>
    </row>
    <row r="39" spans="1:16" x14ac:dyDescent="0.35">
      <c r="A39" s="3">
        <v>31</v>
      </c>
      <c r="B39" s="4">
        <v>46</v>
      </c>
      <c r="C39" s="6" t="s">
        <v>61</v>
      </c>
      <c r="D39" s="6" t="s">
        <v>103</v>
      </c>
      <c r="E39" s="6" t="s">
        <v>104</v>
      </c>
      <c r="F39" s="6" t="s">
        <v>105</v>
      </c>
      <c r="G39" s="4">
        <v>19.5</v>
      </c>
      <c r="H39" s="7">
        <v>19088</v>
      </c>
      <c r="I39" s="7">
        <v>278191</v>
      </c>
      <c r="J39" s="7">
        <v>53507</v>
      </c>
      <c r="K39" s="8">
        <v>0.18</v>
      </c>
      <c r="L39" s="4">
        <v>3.81</v>
      </c>
      <c r="M39" s="8">
        <v>1.41</v>
      </c>
      <c r="N39" s="4">
        <v>1.55</v>
      </c>
      <c r="O39" s="4">
        <v>1.78</v>
      </c>
      <c r="P39" s="7">
        <v>93900000</v>
      </c>
    </row>
    <row r="40" spans="1:16" x14ac:dyDescent="0.35">
      <c r="A40" s="3"/>
      <c r="B40" s="4"/>
      <c r="C40" s="6"/>
      <c r="D40" s="6"/>
      <c r="E40" s="6" t="s">
        <v>106</v>
      </c>
      <c r="F40" s="6"/>
      <c r="G40" s="4"/>
      <c r="H40" s="7"/>
      <c r="I40" s="7"/>
      <c r="J40" s="7"/>
      <c r="K40" s="8"/>
      <c r="L40" s="4"/>
      <c r="M40" s="8"/>
      <c r="N40" s="4"/>
      <c r="O40" s="4"/>
      <c r="P40" s="7"/>
    </row>
    <row r="41" spans="1:16" x14ac:dyDescent="0.35">
      <c r="A41" s="3">
        <v>32</v>
      </c>
      <c r="B41" s="4">
        <v>33</v>
      </c>
      <c r="C41" s="6" t="s">
        <v>107</v>
      </c>
      <c r="D41" s="6" t="s">
        <v>92</v>
      </c>
      <c r="E41" s="6" t="s">
        <v>93</v>
      </c>
      <c r="F41" s="6" t="s">
        <v>108</v>
      </c>
      <c r="G41" s="4">
        <v>4.8</v>
      </c>
      <c r="H41" s="7">
        <v>11946</v>
      </c>
      <c r="I41" s="7">
        <v>125104</v>
      </c>
      <c r="J41" s="7">
        <v>53461</v>
      </c>
      <c r="K41" s="8">
        <v>-0.04</v>
      </c>
      <c r="L41" s="4">
        <v>4.6100000000000003</v>
      </c>
      <c r="M41" s="8">
        <v>1.48</v>
      </c>
      <c r="N41" s="4">
        <v>1.85</v>
      </c>
      <c r="O41" s="4">
        <v>1.5</v>
      </c>
      <c r="P41" s="7">
        <v>26700000</v>
      </c>
    </row>
    <row r="42" spans="1:16" x14ac:dyDescent="0.35">
      <c r="A42" s="3">
        <v>33</v>
      </c>
      <c r="B42" s="4">
        <v>55</v>
      </c>
      <c r="C42" s="6" t="s">
        <v>109</v>
      </c>
      <c r="D42" s="6" t="s">
        <v>110</v>
      </c>
      <c r="E42" s="6" t="s">
        <v>111</v>
      </c>
      <c r="F42" s="6" t="s">
        <v>112</v>
      </c>
      <c r="G42" s="4">
        <v>1.9</v>
      </c>
      <c r="H42" s="7">
        <v>39640</v>
      </c>
      <c r="I42" s="7">
        <v>97397</v>
      </c>
      <c r="J42" s="7">
        <v>51924</v>
      </c>
      <c r="K42" s="8">
        <v>0.28000000000000003</v>
      </c>
      <c r="L42" s="4">
        <v>2.3199999999999998</v>
      </c>
      <c r="M42" s="8">
        <v>0.84</v>
      </c>
      <c r="N42" s="4">
        <v>1.24</v>
      </c>
      <c r="O42" s="4">
        <v>1.86</v>
      </c>
      <c r="P42" s="7">
        <v>11700000</v>
      </c>
    </row>
    <row r="43" spans="1:16" x14ac:dyDescent="0.35">
      <c r="A43" s="3">
        <v>34</v>
      </c>
      <c r="B43" s="4">
        <v>35</v>
      </c>
      <c r="C43" s="6" t="s">
        <v>113</v>
      </c>
      <c r="D43" s="6" t="s">
        <v>59</v>
      </c>
      <c r="E43" s="6" t="s">
        <v>26</v>
      </c>
      <c r="F43" s="6" t="s">
        <v>114</v>
      </c>
      <c r="G43" s="4">
        <v>10.7</v>
      </c>
      <c r="H43" s="7">
        <v>5474</v>
      </c>
      <c r="I43" s="7">
        <v>90562</v>
      </c>
      <c r="J43" s="7">
        <v>51110</v>
      </c>
      <c r="K43" s="8">
        <v>-0.02</v>
      </c>
      <c r="L43" s="4">
        <v>9.15</v>
      </c>
      <c r="M43" s="8">
        <v>1.99</v>
      </c>
      <c r="N43" s="4">
        <v>2.97</v>
      </c>
      <c r="O43" s="4">
        <v>1.37</v>
      </c>
      <c r="P43" s="7">
        <v>35200000</v>
      </c>
    </row>
    <row r="44" spans="1:16" x14ac:dyDescent="0.35">
      <c r="A44" s="3"/>
      <c r="B44" s="4"/>
      <c r="C44" s="6" t="s">
        <v>115</v>
      </c>
      <c r="D44" s="6"/>
      <c r="E44" s="6"/>
      <c r="F44" s="6"/>
      <c r="G44" s="4"/>
      <c r="H44" s="7"/>
      <c r="I44" s="7"/>
      <c r="J44" s="7"/>
      <c r="K44" s="8"/>
      <c r="L44" s="4"/>
      <c r="M44" s="8"/>
      <c r="N44" s="4"/>
      <c r="O44" s="4"/>
      <c r="P44" s="7"/>
    </row>
    <row r="45" spans="1:16" x14ac:dyDescent="0.35">
      <c r="A45" s="3">
        <v>35</v>
      </c>
      <c r="B45" s="4">
        <v>39</v>
      </c>
      <c r="C45" s="6" t="s">
        <v>51</v>
      </c>
      <c r="D45" s="6" t="s">
        <v>33</v>
      </c>
      <c r="E45" s="6" t="s">
        <v>30</v>
      </c>
      <c r="F45" s="6" t="s">
        <v>116</v>
      </c>
      <c r="G45" s="4">
        <v>2.1</v>
      </c>
      <c r="H45" s="7">
        <v>18170</v>
      </c>
      <c r="I45" s="7">
        <v>94429</v>
      </c>
      <c r="J45" s="7">
        <v>50107</v>
      </c>
      <c r="K45" s="8">
        <v>0.01</v>
      </c>
      <c r="L45" s="4">
        <v>4.92</v>
      </c>
      <c r="M45" s="8">
        <v>1.89</v>
      </c>
      <c r="N45" s="4">
        <v>1.67</v>
      </c>
      <c r="O45" s="4">
        <v>2</v>
      </c>
      <c r="P45" s="7">
        <v>53700000</v>
      </c>
    </row>
    <row r="46" spans="1:16" x14ac:dyDescent="0.35">
      <c r="A46" s="3">
        <v>36</v>
      </c>
      <c r="B46" s="4">
        <v>40</v>
      </c>
      <c r="C46" s="6" t="s">
        <v>117</v>
      </c>
      <c r="D46" s="6" t="s">
        <v>92</v>
      </c>
      <c r="E46" s="6" t="s">
        <v>93</v>
      </c>
      <c r="F46" s="6" t="s">
        <v>118</v>
      </c>
      <c r="G46" s="4">
        <v>5.8</v>
      </c>
      <c r="H46" s="7">
        <v>10728</v>
      </c>
      <c r="I46" s="7">
        <v>160467</v>
      </c>
      <c r="J46" s="7">
        <v>50104</v>
      </c>
      <c r="K46" s="8">
        <v>0.01</v>
      </c>
      <c r="L46" s="4">
        <v>5.33</v>
      </c>
      <c r="M46" s="8">
        <v>1.75</v>
      </c>
      <c r="N46" s="4">
        <v>1.92</v>
      </c>
      <c r="O46" s="4">
        <v>1.82</v>
      </c>
      <c r="P46" s="7">
        <v>14500000</v>
      </c>
    </row>
    <row r="47" spans="1:16" x14ac:dyDescent="0.35">
      <c r="A47" s="3">
        <v>37</v>
      </c>
      <c r="B47" s="4">
        <v>47</v>
      </c>
      <c r="C47" s="6" t="s">
        <v>119</v>
      </c>
      <c r="D47" s="6" t="s">
        <v>103</v>
      </c>
      <c r="E47" s="6" t="s">
        <v>106</v>
      </c>
      <c r="F47" s="6" t="s">
        <v>120</v>
      </c>
      <c r="G47" s="4">
        <v>6.3</v>
      </c>
      <c r="H47" s="7">
        <v>16184</v>
      </c>
      <c r="I47" s="7">
        <v>337261</v>
      </c>
      <c r="J47" s="7">
        <v>49241</v>
      </c>
      <c r="K47" s="8">
        <v>0.1</v>
      </c>
      <c r="L47" s="4">
        <v>4.4000000000000004</v>
      </c>
      <c r="M47" s="8">
        <v>1.53</v>
      </c>
      <c r="N47" s="4">
        <v>1.71</v>
      </c>
      <c r="O47" s="4">
        <v>1.69</v>
      </c>
      <c r="P47" s="7">
        <v>49800000</v>
      </c>
    </row>
    <row r="48" spans="1:16" x14ac:dyDescent="0.35">
      <c r="A48" s="3">
        <v>38</v>
      </c>
      <c r="B48" s="4">
        <v>24</v>
      </c>
      <c r="C48" s="6" t="s">
        <v>121</v>
      </c>
      <c r="D48" s="6" t="s">
        <v>25</v>
      </c>
      <c r="E48" s="6" t="s">
        <v>26</v>
      </c>
      <c r="F48" s="6" t="s">
        <v>122</v>
      </c>
      <c r="G48" s="4">
        <v>3.4</v>
      </c>
      <c r="H48" s="7">
        <v>7780</v>
      </c>
      <c r="I48" s="7">
        <v>98619</v>
      </c>
      <c r="J48" s="7">
        <v>48762</v>
      </c>
      <c r="K48" s="8">
        <v>-0.21</v>
      </c>
      <c r="L48" s="4">
        <v>7.65</v>
      </c>
      <c r="M48" s="8">
        <v>1.73</v>
      </c>
      <c r="N48" s="4">
        <v>2.77</v>
      </c>
      <c r="O48" s="4">
        <v>1.96</v>
      </c>
      <c r="P48" s="7">
        <v>23100000</v>
      </c>
    </row>
    <row r="49" spans="1:16" x14ac:dyDescent="0.35">
      <c r="A49" s="3"/>
      <c r="B49" s="4"/>
      <c r="C49" s="6" t="s">
        <v>123</v>
      </c>
      <c r="D49" s="6"/>
      <c r="E49" s="6"/>
      <c r="F49" s="6"/>
      <c r="G49" s="4"/>
      <c r="H49" s="7"/>
      <c r="I49" s="7"/>
      <c r="J49" s="7"/>
      <c r="K49" s="8"/>
      <c r="L49" s="4"/>
      <c r="M49" s="8"/>
      <c r="N49" s="4"/>
      <c r="O49" s="4"/>
      <c r="P49" s="7"/>
    </row>
    <row r="50" spans="1:16" x14ac:dyDescent="0.35">
      <c r="A50" s="3">
        <v>39</v>
      </c>
      <c r="B50" s="4">
        <v>36</v>
      </c>
      <c r="C50" s="6" t="s">
        <v>51</v>
      </c>
      <c r="D50" s="6" t="s">
        <v>124</v>
      </c>
      <c r="E50" s="6" t="s">
        <v>125</v>
      </c>
      <c r="F50" s="6" t="s">
        <v>126</v>
      </c>
      <c r="G50" s="4">
        <v>13.9</v>
      </c>
      <c r="H50" s="7">
        <v>23436</v>
      </c>
      <c r="I50" s="7">
        <v>160526</v>
      </c>
      <c r="J50" s="7">
        <v>48254</v>
      </c>
      <c r="K50" s="8">
        <v>-0.06</v>
      </c>
      <c r="L50" s="4">
        <v>3.41</v>
      </c>
      <c r="M50" s="8">
        <v>1.34</v>
      </c>
      <c r="N50" s="4">
        <v>1.45</v>
      </c>
      <c r="O50" s="4">
        <v>1.92</v>
      </c>
      <c r="P50" s="7">
        <v>91200000</v>
      </c>
    </row>
    <row r="51" spans="1:16" x14ac:dyDescent="0.35">
      <c r="A51" s="3">
        <v>40</v>
      </c>
      <c r="B51" s="4">
        <v>45</v>
      </c>
      <c r="C51" s="6" t="s">
        <v>127</v>
      </c>
      <c r="D51" s="6" t="s">
        <v>128</v>
      </c>
      <c r="E51" s="6" t="s">
        <v>26</v>
      </c>
      <c r="F51" s="6" t="s">
        <v>129</v>
      </c>
      <c r="G51" s="4">
        <v>2.2000000000000002</v>
      </c>
      <c r="H51" s="7">
        <v>10534</v>
      </c>
      <c r="I51" s="7">
        <v>105431</v>
      </c>
      <c r="J51" s="7">
        <v>48175</v>
      </c>
      <c r="K51" s="8">
        <v>0.05</v>
      </c>
      <c r="L51" s="4">
        <v>6.08</v>
      </c>
      <c r="M51" s="8">
        <v>2.2799999999999998</v>
      </c>
      <c r="N51" s="4">
        <v>1.86</v>
      </c>
      <c r="O51" s="4">
        <v>2.17</v>
      </c>
      <c r="P51" s="7">
        <v>18600000</v>
      </c>
    </row>
    <row r="52" spans="1:16" x14ac:dyDescent="0.35">
      <c r="A52" s="3">
        <v>41</v>
      </c>
      <c r="B52" s="4">
        <v>30</v>
      </c>
      <c r="C52" s="6" t="s">
        <v>127</v>
      </c>
      <c r="D52" s="6" t="s">
        <v>130</v>
      </c>
      <c r="E52" s="6" t="s">
        <v>131</v>
      </c>
      <c r="F52" s="6" t="s">
        <v>132</v>
      </c>
      <c r="G52" s="4">
        <v>2.4</v>
      </c>
      <c r="H52" s="7">
        <v>65670</v>
      </c>
      <c r="I52" s="7">
        <v>146145</v>
      </c>
      <c r="J52" s="7">
        <v>47435</v>
      </c>
      <c r="K52" s="8">
        <v>0.05</v>
      </c>
      <c r="L52" s="4">
        <v>1.74</v>
      </c>
      <c r="M52" s="8">
        <v>0.46</v>
      </c>
      <c r="N52" s="4">
        <v>1.18</v>
      </c>
      <c r="O52" s="4">
        <v>1.27</v>
      </c>
      <c r="P52" s="7">
        <v>62139000</v>
      </c>
    </row>
    <row r="53" spans="1:16" x14ac:dyDescent="0.35">
      <c r="A53" s="3">
        <v>42</v>
      </c>
      <c r="B53" s="4">
        <v>44</v>
      </c>
      <c r="C53" s="6" t="s">
        <v>127</v>
      </c>
      <c r="D53" s="6" t="s">
        <v>25</v>
      </c>
      <c r="E53" s="6" t="s">
        <v>26</v>
      </c>
      <c r="F53" s="6" t="s">
        <v>133</v>
      </c>
      <c r="G53" s="4">
        <v>3.2</v>
      </c>
      <c r="H53" s="7">
        <v>18198</v>
      </c>
      <c r="I53" s="7">
        <v>150438</v>
      </c>
      <c r="J53" s="7">
        <v>47170</v>
      </c>
      <c r="K53" s="8">
        <v>0</v>
      </c>
      <c r="L53" s="4">
        <v>3.71</v>
      </c>
      <c r="M53" s="8">
        <v>1.44</v>
      </c>
      <c r="N53" s="4">
        <v>1.49</v>
      </c>
      <c r="O53" s="4">
        <v>2.2400000000000002</v>
      </c>
      <c r="P53" s="7">
        <v>12700000</v>
      </c>
    </row>
    <row r="54" spans="1:16" x14ac:dyDescent="0.35">
      <c r="A54" s="3">
        <v>43</v>
      </c>
      <c r="B54" s="4">
        <v>59</v>
      </c>
      <c r="C54" s="6" t="s">
        <v>113</v>
      </c>
      <c r="D54" s="6" t="s">
        <v>21</v>
      </c>
      <c r="E54" s="6" t="s">
        <v>22</v>
      </c>
      <c r="F54" s="6" t="s">
        <v>134</v>
      </c>
      <c r="G54" s="4">
        <v>4.8</v>
      </c>
      <c r="H54" s="7">
        <v>41800</v>
      </c>
      <c r="I54" s="7">
        <v>162559</v>
      </c>
      <c r="J54" s="7">
        <v>46615</v>
      </c>
      <c r="K54" s="8">
        <v>0.23</v>
      </c>
      <c r="L54" s="4">
        <v>3</v>
      </c>
      <c r="M54" s="8">
        <v>1.33</v>
      </c>
      <c r="N54" s="4">
        <v>1.28</v>
      </c>
      <c r="O54" s="4">
        <v>2.64</v>
      </c>
      <c r="P54" s="7">
        <v>9100000</v>
      </c>
    </row>
    <row r="55" spans="1:16" x14ac:dyDescent="0.35">
      <c r="A55" s="3"/>
      <c r="B55" s="4"/>
      <c r="C55" s="6" t="s">
        <v>135</v>
      </c>
      <c r="D55" s="6"/>
      <c r="E55" s="6"/>
      <c r="F55" s="6"/>
      <c r="G55" s="4"/>
      <c r="H55" s="7"/>
      <c r="I55" s="7"/>
      <c r="J55" s="7"/>
      <c r="K55" s="8"/>
      <c r="L55" s="4"/>
      <c r="M55" s="8"/>
      <c r="N55" s="4"/>
      <c r="O55" s="4"/>
      <c r="P55" s="7"/>
    </row>
    <row r="56" spans="1:16" x14ac:dyDescent="0.35">
      <c r="A56" s="3">
        <v>44</v>
      </c>
      <c r="B56" s="4">
        <v>50</v>
      </c>
      <c r="C56" s="6" t="s">
        <v>136</v>
      </c>
      <c r="D56" s="6" t="s">
        <v>137</v>
      </c>
      <c r="E56" s="6" t="s">
        <v>138</v>
      </c>
      <c r="F56" s="6" t="s">
        <v>139</v>
      </c>
      <c r="G56" s="4">
        <v>10.1</v>
      </c>
      <c r="H56" s="7">
        <v>20994</v>
      </c>
      <c r="I56" s="7">
        <v>48956</v>
      </c>
      <c r="J56" s="7">
        <v>46428</v>
      </c>
      <c r="K56" s="8">
        <v>0.09</v>
      </c>
      <c r="L56" s="4">
        <v>3.48</v>
      </c>
      <c r="M56" s="8">
        <v>1.46</v>
      </c>
      <c r="N56" s="4">
        <v>1.41</v>
      </c>
      <c r="O56" s="4">
        <v>2.36</v>
      </c>
      <c r="P56" s="7">
        <v>45400000</v>
      </c>
    </row>
    <row r="57" spans="1:16" x14ac:dyDescent="0.35">
      <c r="A57" s="3">
        <v>45</v>
      </c>
      <c r="B57" s="4">
        <v>57</v>
      </c>
      <c r="C57" s="6" t="s">
        <v>140</v>
      </c>
      <c r="D57" s="6" t="s">
        <v>141</v>
      </c>
      <c r="E57" s="6" t="s">
        <v>142</v>
      </c>
      <c r="F57" s="6" t="s">
        <v>143</v>
      </c>
      <c r="G57" s="4">
        <v>9.1999999999999993</v>
      </c>
      <c r="H57" s="7">
        <v>30594</v>
      </c>
      <c r="I57" s="7">
        <v>58663</v>
      </c>
      <c r="J57" s="7">
        <v>44603</v>
      </c>
      <c r="K57" s="8">
        <v>0.12</v>
      </c>
      <c r="L57" s="4">
        <v>2.2799999999999998</v>
      </c>
      <c r="M57" s="8">
        <v>0.64</v>
      </c>
      <c r="N57" s="4">
        <v>1.37</v>
      </c>
      <c r="O57" s="4">
        <v>1.19</v>
      </c>
      <c r="P57" s="7">
        <v>18300000</v>
      </c>
    </row>
    <row r="58" spans="1:16" x14ac:dyDescent="0.35">
      <c r="A58" s="3"/>
      <c r="B58" s="4"/>
      <c r="C58" s="6" t="s">
        <v>144</v>
      </c>
      <c r="D58" s="6"/>
      <c r="E58" s="6" t="s">
        <v>145</v>
      </c>
      <c r="F58" s="6"/>
      <c r="G58" s="4"/>
      <c r="H58" s="7"/>
      <c r="I58" s="7"/>
      <c r="J58" s="7"/>
      <c r="K58" s="8"/>
      <c r="L58" s="4"/>
      <c r="M58" s="8"/>
      <c r="N58" s="4"/>
      <c r="O58" s="4"/>
      <c r="P58" s="7"/>
    </row>
    <row r="59" spans="1:16" x14ac:dyDescent="0.35">
      <c r="A59" s="3">
        <v>46</v>
      </c>
      <c r="B59" s="4">
        <v>81</v>
      </c>
      <c r="C59" s="6" t="s">
        <v>146</v>
      </c>
      <c r="D59" s="6" t="s">
        <v>21</v>
      </c>
      <c r="E59" s="6" t="s">
        <v>22</v>
      </c>
      <c r="F59" s="6" t="s">
        <v>147</v>
      </c>
      <c r="G59" s="4">
        <v>6.7</v>
      </c>
      <c r="H59" s="7">
        <v>7190</v>
      </c>
      <c r="I59" s="7">
        <v>107654</v>
      </c>
      <c r="J59" s="7">
        <v>43345</v>
      </c>
      <c r="K59" s="8">
        <v>0.53</v>
      </c>
      <c r="L59" s="4">
        <v>6.39</v>
      </c>
      <c r="M59" s="8">
        <v>1.61</v>
      </c>
      <c r="N59" s="4">
        <v>2.4500000000000002</v>
      </c>
      <c r="O59" s="4">
        <v>1.35</v>
      </c>
      <c r="P59" s="7">
        <v>32300000</v>
      </c>
    </row>
    <row r="60" spans="1:16" x14ac:dyDescent="0.35">
      <c r="A60" s="3">
        <v>47</v>
      </c>
      <c r="B60" s="4">
        <v>51</v>
      </c>
      <c r="C60" s="6" t="s">
        <v>148</v>
      </c>
      <c r="D60" s="6" t="s">
        <v>149</v>
      </c>
      <c r="E60" s="6" t="s">
        <v>150</v>
      </c>
      <c r="F60" s="6" t="s">
        <v>151</v>
      </c>
      <c r="G60" s="4">
        <v>5</v>
      </c>
      <c r="H60" s="7">
        <v>18480</v>
      </c>
      <c r="I60" s="7">
        <v>95442</v>
      </c>
      <c r="J60" s="7">
        <v>42771</v>
      </c>
      <c r="K60" s="8">
        <v>0.03</v>
      </c>
      <c r="L60" s="4">
        <v>4.08</v>
      </c>
      <c r="M60" s="8">
        <v>1.65</v>
      </c>
      <c r="N60" s="4">
        <v>1.53</v>
      </c>
      <c r="O60" s="4">
        <v>2.16</v>
      </c>
      <c r="P60" s="7">
        <v>9100000</v>
      </c>
    </row>
    <row r="61" spans="1:16" x14ac:dyDescent="0.35">
      <c r="A61" s="3">
        <v>48</v>
      </c>
      <c r="B61" s="4">
        <v>28</v>
      </c>
      <c r="C61" s="6" t="s">
        <v>152</v>
      </c>
      <c r="D61" s="6" t="s">
        <v>21</v>
      </c>
      <c r="E61" s="6" t="s">
        <v>22</v>
      </c>
      <c r="F61" s="6" t="s">
        <v>153</v>
      </c>
      <c r="G61" s="4">
        <v>6.1</v>
      </c>
      <c r="H61" s="7">
        <v>18898</v>
      </c>
      <c r="I61" s="7">
        <v>117655</v>
      </c>
      <c r="J61" s="7">
        <v>42295</v>
      </c>
      <c r="K61" s="8">
        <v>-0.28999999999999998</v>
      </c>
      <c r="L61" s="4">
        <v>3.8</v>
      </c>
      <c r="M61" s="8">
        <v>1.56</v>
      </c>
      <c r="N61" s="4">
        <v>1.45</v>
      </c>
      <c r="O61" s="4">
        <v>2.14</v>
      </c>
      <c r="P61" s="7">
        <v>40900000</v>
      </c>
    </row>
    <row r="62" spans="1:16" x14ac:dyDescent="0.35">
      <c r="A62" s="3"/>
      <c r="B62" s="4"/>
      <c r="C62" s="6"/>
      <c r="D62" s="6"/>
      <c r="E62" s="6"/>
      <c r="F62" s="6" t="s">
        <v>154</v>
      </c>
      <c r="G62" s="4">
        <v>3.9</v>
      </c>
      <c r="H62" s="7"/>
      <c r="I62" s="7"/>
      <c r="J62" s="7"/>
      <c r="K62" s="8"/>
      <c r="L62" s="4"/>
      <c r="M62" s="8"/>
      <c r="N62" s="4"/>
      <c r="O62" s="4"/>
      <c r="P62" s="7"/>
    </row>
    <row r="63" spans="1:16" x14ac:dyDescent="0.35">
      <c r="A63" s="3">
        <v>49</v>
      </c>
      <c r="B63" s="4">
        <v>61</v>
      </c>
      <c r="C63" s="6" t="s">
        <v>38</v>
      </c>
      <c r="D63" s="6" t="s">
        <v>64</v>
      </c>
      <c r="E63" s="6" t="s">
        <v>65</v>
      </c>
      <c r="F63" s="6" t="s">
        <v>155</v>
      </c>
      <c r="G63" s="4">
        <v>3.7</v>
      </c>
      <c r="H63" s="7">
        <v>9592</v>
      </c>
      <c r="I63" s="7">
        <v>181650</v>
      </c>
      <c r="J63" s="7">
        <v>40760</v>
      </c>
      <c r="K63" s="8">
        <v>0.1</v>
      </c>
      <c r="L63" s="4">
        <v>6.25</v>
      </c>
      <c r="M63" s="8">
        <v>2.2799999999999998</v>
      </c>
      <c r="N63" s="4">
        <v>1.88</v>
      </c>
      <c r="O63" s="4">
        <v>2.63</v>
      </c>
      <c r="P63" s="7">
        <v>12800000</v>
      </c>
    </row>
    <row r="64" spans="1:16" x14ac:dyDescent="0.35">
      <c r="A64" s="3">
        <v>50</v>
      </c>
      <c r="B64" s="4">
        <v>127</v>
      </c>
      <c r="C64" s="6" t="s">
        <v>144</v>
      </c>
      <c r="D64" s="6" t="s">
        <v>156</v>
      </c>
      <c r="E64" s="6" t="s">
        <v>49</v>
      </c>
      <c r="F64" s="6" t="s">
        <v>157</v>
      </c>
      <c r="G64" s="4">
        <v>1.6</v>
      </c>
      <c r="H64" s="7">
        <v>23596</v>
      </c>
      <c r="I64" s="7">
        <v>63454</v>
      </c>
      <c r="J64" s="7">
        <v>40747</v>
      </c>
      <c r="K64" s="8">
        <v>1.1599999999999999</v>
      </c>
      <c r="L64" s="4">
        <v>3.38</v>
      </c>
      <c r="M64" s="8">
        <v>1.29</v>
      </c>
      <c r="N64" s="4">
        <v>1.43</v>
      </c>
      <c r="O64" s="4">
        <v>1.68</v>
      </c>
      <c r="P64" s="7">
        <v>6000000</v>
      </c>
    </row>
    <row r="65" spans="1:16" x14ac:dyDescent="0.35">
      <c r="A65" s="3">
        <v>51</v>
      </c>
      <c r="B65" s="4">
        <v>65</v>
      </c>
      <c r="C65" s="6" t="s">
        <v>158</v>
      </c>
      <c r="D65" s="6" t="s">
        <v>70</v>
      </c>
      <c r="E65" s="6" t="s">
        <v>71</v>
      </c>
      <c r="F65" s="6" t="s">
        <v>159</v>
      </c>
      <c r="G65" s="4">
        <v>2.2000000000000002</v>
      </c>
      <c r="H65" s="7">
        <v>7390</v>
      </c>
      <c r="I65" s="7">
        <v>66004</v>
      </c>
      <c r="J65" s="7">
        <v>40448</v>
      </c>
      <c r="K65" s="8">
        <v>0.13</v>
      </c>
      <c r="L65" s="4">
        <v>5.92</v>
      </c>
      <c r="M65" s="8">
        <v>1.81</v>
      </c>
      <c r="N65" s="4">
        <v>2.0699999999999998</v>
      </c>
      <c r="O65" s="4">
        <v>1.86</v>
      </c>
      <c r="P65" s="7">
        <v>7300000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AF74F-0160-4E5F-AB57-9A341EBB2F4A}">
  <dimension ref="A1:A2"/>
  <sheetViews>
    <sheetView workbookViewId="0"/>
  </sheetViews>
  <sheetFormatPr defaultRowHeight="14.5" x14ac:dyDescent="0.35"/>
  <cols>
    <col min="1" max="1" width="13.453125" bestFit="1" customWidth="1"/>
  </cols>
  <sheetData>
    <row r="1" spans="1:1" x14ac:dyDescent="0.35">
      <c r="A1" s="9">
        <v>9327680</v>
      </c>
    </row>
    <row r="2" spans="1:1" x14ac:dyDescent="0.35">
      <c r="A2" s="9">
        <f>A1*0.8</f>
        <v>7462144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A76E-7145-433E-8D7D-9B865F1868A2}">
  <dimension ref="A1:S102"/>
  <sheetViews>
    <sheetView tabSelected="1" topLeftCell="F1" workbookViewId="0">
      <selection activeCell="G18" sqref="G18"/>
    </sheetView>
  </sheetViews>
  <sheetFormatPr defaultRowHeight="14.5" x14ac:dyDescent="0.35"/>
  <cols>
    <col min="1" max="1" width="12.26953125" bestFit="1" customWidth="1"/>
    <col min="2" max="2" width="12.26953125" hidden="1" customWidth="1"/>
    <col min="3" max="3" width="10.81640625" bestFit="1" customWidth="1"/>
    <col min="4" max="4" width="10.81640625" hidden="1" customWidth="1"/>
    <col min="5" max="5" width="10.81640625" customWidth="1"/>
    <col min="6" max="6" width="25" bestFit="1" customWidth="1"/>
    <col min="7" max="7" width="31.7265625" bestFit="1" customWidth="1"/>
    <col min="8" max="8" width="8" bestFit="1" customWidth="1"/>
    <col min="9" max="9" width="74.453125" bestFit="1" customWidth="1"/>
    <col min="10" max="10" width="16.26953125" hidden="1" customWidth="1"/>
    <col min="11" max="11" width="16.81640625" hidden="1" customWidth="1"/>
    <col min="12" max="12" width="15.81640625" hidden="1" customWidth="1"/>
    <col min="13" max="13" width="13.453125" bestFit="1" customWidth="1"/>
    <col min="14" max="14" width="19.54296875" bestFit="1" customWidth="1"/>
    <col min="15" max="15" width="6" bestFit="1" customWidth="1"/>
    <col min="16" max="16" width="5.7265625" bestFit="1" customWidth="1"/>
    <col min="17" max="17" width="5.81640625" bestFit="1" customWidth="1"/>
    <col min="18" max="18" width="6.1796875" bestFit="1" customWidth="1"/>
    <col min="19" max="19" width="39.54296875" bestFit="1" customWidth="1"/>
  </cols>
  <sheetData>
    <row r="1" spans="1:19" x14ac:dyDescent="0.35">
      <c r="M1" s="9">
        <v>2473145</v>
      </c>
      <c r="N1" s="10">
        <f>M1*0.5</f>
        <v>1236572.5</v>
      </c>
    </row>
    <row r="2" spans="1:19" x14ac:dyDescent="0.35">
      <c r="A2" t="s">
        <v>162</v>
      </c>
      <c r="B2" t="s">
        <v>0</v>
      </c>
      <c r="C2" t="s">
        <v>2</v>
      </c>
      <c r="D2" t="s">
        <v>518</v>
      </c>
      <c r="E2" t="s">
        <v>519</v>
      </c>
      <c r="F2" t="s">
        <v>555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163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</row>
    <row r="3" spans="1:19" x14ac:dyDescent="0.35">
      <c r="A3">
        <v>1</v>
      </c>
      <c r="B3" t="s">
        <v>164</v>
      </c>
      <c r="C3" t="s">
        <v>16</v>
      </c>
      <c r="D3" t="s">
        <v>19</v>
      </c>
      <c r="E3" t="s">
        <v>520</v>
      </c>
      <c r="F3" t="s">
        <v>556</v>
      </c>
      <c r="G3" t="s">
        <v>165</v>
      </c>
      <c r="H3" t="s">
        <v>18</v>
      </c>
      <c r="I3" t="s">
        <v>19</v>
      </c>
      <c r="J3" t="s">
        <v>166</v>
      </c>
      <c r="K3">
        <v>19904</v>
      </c>
      <c r="L3">
        <v>234370</v>
      </c>
      <c r="M3" s="11">
        <v>183109</v>
      </c>
      <c r="N3" t="s">
        <v>167</v>
      </c>
      <c r="O3">
        <v>8.66</v>
      </c>
      <c r="P3">
        <v>2.2599999999999998</v>
      </c>
      <c r="Q3">
        <v>2.66</v>
      </c>
      <c r="R3">
        <v>1.66</v>
      </c>
      <c r="S3">
        <v>60862576</v>
      </c>
    </row>
    <row r="4" spans="1:19" x14ac:dyDescent="0.35">
      <c r="A4">
        <v>2</v>
      </c>
      <c r="B4" t="s">
        <v>168</v>
      </c>
      <c r="C4" t="s">
        <v>20</v>
      </c>
      <c r="D4" t="s">
        <v>23</v>
      </c>
      <c r="E4" t="s">
        <v>521</v>
      </c>
      <c r="F4">
        <v>17031</v>
      </c>
      <c r="G4" t="s">
        <v>21</v>
      </c>
      <c r="H4" t="s">
        <v>22</v>
      </c>
      <c r="I4" t="s">
        <v>23</v>
      </c>
      <c r="J4" t="s">
        <v>169</v>
      </c>
      <c r="K4">
        <v>12346</v>
      </c>
      <c r="L4">
        <v>126718</v>
      </c>
      <c r="M4" s="11">
        <v>69266</v>
      </c>
      <c r="N4" t="s">
        <v>170</v>
      </c>
      <c r="O4">
        <v>5.97</v>
      </c>
      <c r="P4">
        <v>1.86</v>
      </c>
      <c r="Q4">
        <v>2.0499999999999998</v>
      </c>
      <c r="R4">
        <v>1.6</v>
      </c>
      <c r="S4">
        <v>39388090</v>
      </c>
    </row>
    <row r="5" spans="1:19" x14ac:dyDescent="0.35">
      <c r="A5">
        <v>3</v>
      </c>
      <c r="B5" t="s">
        <v>171</v>
      </c>
      <c r="C5" t="s">
        <v>44</v>
      </c>
      <c r="D5" t="s">
        <v>522</v>
      </c>
      <c r="E5" t="s">
        <v>523</v>
      </c>
      <c r="F5" t="s">
        <v>557</v>
      </c>
      <c r="G5" t="s">
        <v>165</v>
      </c>
      <c r="H5" t="s">
        <v>36</v>
      </c>
      <c r="I5" t="s">
        <v>172</v>
      </c>
      <c r="J5" t="s">
        <v>173</v>
      </c>
      <c r="K5">
        <v>13842</v>
      </c>
      <c r="L5">
        <v>541710</v>
      </c>
      <c r="M5" s="11">
        <v>67503</v>
      </c>
      <c r="N5" t="s">
        <v>174</v>
      </c>
      <c r="O5">
        <v>5.41</v>
      </c>
      <c r="P5">
        <v>1.77</v>
      </c>
      <c r="Q5">
        <v>1.92</v>
      </c>
      <c r="R5">
        <v>1.72</v>
      </c>
      <c r="S5">
        <v>107226782</v>
      </c>
    </row>
    <row r="6" spans="1:19" x14ac:dyDescent="0.35">
      <c r="A6">
        <v>4</v>
      </c>
      <c r="B6" t="s">
        <v>175</v>
      </c>
      <c r="C6" t="s">
        <v>35</v>
      </c>
      <c r="D6" t="s">
        <v>524</v>
      </c>
      <c r="E6" t="s">
        <v>525</v>
      </c>
      <c r="F6" t="s">
        <v>558</v>
      </c>
      <c r="G6" t="s">
        <v>165</v>
      </c>
      <c r="H6" t="s">
        <v>36</v>
      </c>
      <c r="I6" t="s">
        <v>176</v>
      </c>
      <c r="J6" t="s">
        <v>177</v>
      </c>
      <c r="K6">
        <v>14356</v>
      </c>
      <c r="L6">
        <v>90053</v>
      </c>
      <c r="M6" s="11">
        <v>67177</v>
      </c>
      <c r="N6" t="s">
        <v>178</v>
      </c>
      <c r="O6">
        <v>6.08</v>
      </c>
      <c r="P6">
        <v>2.71</v>
      </c>
      <c r="Q6">
        <v>1.92</v>
      </c>
      <c r="R6">
        <v>2.11</v>
      </c>
      <c r="S6">
        <v>19834950</v>
      </c>
    </row>
    <row r="7" spans="1:19" x14ac:dyDescent="0.35">
      <c r="A7">
        <v>5</v>
      </c>
      <c r="B7" t="s">
        <v>179</v>
      </c>
      <c r="C7" t="s">
        <v>61</v>
      </c>
      <c r="D7" t="s">
        <v>62</v>
      </c>
      <c r="E7" t="s">
        <v>526</v>
      </c>
      <c r="F7">
        <v>36081</v>
      </c>
      <c r="G7" t="s">
        <v>165</v>
      </c>
      <c r="H7" t="s">
        <v>36</v>
      </c>
      <c r="I7" t="s">
        <v>180</v>
      </c>
      <c r="J7" t="s">
        <v>181</v>
      </c>
      <c r="K7">
        <v>19030</v>
      </c>
      <c r="L7">
        <v>167893</v>
      </c>
      <c r="M7" s="11">
        <v>46377</v>
      </c>
      <c r="N7" t="s">
        <v>182</v>
      </c>
      <c r="O7">
        <v>3.15</v>
      </c>
      <c r="P7">
        <v>1.05</v>
      </c>
      <c r="Q7">
        <v>1.47</v>
      </c>
      <c r="R7">
        <v>1.61</v>
      </c>
      <c r="S7">
        <v>73483130</v>
      </c>
    </row>
    <row r="8" spans="1:19" x14ac:dyDescent="0.35">
      <c r="A8">
        <v>6</v>
      </c>
      <c r="B8" t="s">
        <v>183</v>
      </c>
      <c r="C8" t="s">
        <v>73</v>
      </c>
      <c r="D8" t="s">
        <v>74</v>
      </c>
      <c r="E8" t="s">
        <v>527</v>
      </c>
      <c r="F8">
        <v>36005</v>
      </c>
      <c r="G8" t="s">
        <v>165</v>
      </c>
      <c r="H8" t="s">
        <v>36</v>
      </c>
      <c r="I8" t="s">
        <v>184</v>
      </c>
      <c r="J8" t="s">
        <v>185</v>
      </c>
      <c r="K8">
        <v>11496</v>
      </c>
      <c r="L8">
        <v>113682</v>
      </c>
      <c r="M8" s="11">
        <v>44289</v>
      </c>
      <c r="N8" t="s">
        <v>186</v>
      </c>
      <c r="O8">
        <v>5.87</v>
      </c>
      <c r="P8">
        <v>2.1</v>
      </c>
      <c r="Q8">
        <v>1.86</v>
      </c>
      <c r="R8">
        <v>2.36</v>
      </c>
      <c r="S8">
        <v>23666057</v>
      </c>
    </row>
    <row r="9" spans="1:19" x14ac:dyDescent="0.35">
      <c r="A9">
        <v>7</v>
      </c>
      <c r="B9" t="s">
        <v>187</v>
      </c>
      <c r="C9" t="s">
        <v>144</v>
      </c>
      <c r="D9" t="s">
        <v>157</v>
      </c>
      <c r="E9" t="s">
        <v>528</v>
      </c>
      <c r="F9">
        <v>47065</v>
      </c>
      <c r="G9" t="s">
        <v>156</v>
      </c>
      <c r="H9" t="s">
        <v>49</v>
      </c>
      <c r="I9" t="s">
        <v>188</v>
      </c>
      <c r="J9" t="s">
        <v>189</v>
      </c>
      <c r="K9">
        <v>22912</v>
      </c>
      <c r="L9">
        <v>68517</v>
      </c>
      <c r="M9" s="11">
        <v>43998</v>
      </c>
      <c r="N9" t="s">
        <v>190</v>
      </c>
      <c r="O9">
        <v>3.17</v>
      </c>
      <c r="P9">
        <v>1.1499999999999999</v>
      </c>
      <c r="Q9">
        <v>1.43</v>
      </c>
      <c r="R9">
        <v>1.46</v>
      </c>
      <c r="S9">
        <v>5440999</v>
      </c>
    </row>
    <row r="10" spans="1:19" x14ac:dyDescent="0.35">
      <c r="A10">
        <v>8</v>
      </c>
      <c r="B10" t="s">
        <v>191</v>
      </c>
      <c r="C10" t="s">
        <v>28</v>
      </c>
      <c r="D10" t="s">
        <v>193</v>
      </c>
      <c r="E10" t="s">
        <v>529</v>
      </c>
      <c r="F10">
        <v>48309</v>
      </c>
      <c r="G10" t="s">
        <v>192</v>
      </c>
      <c r="H10" t="s">
        <v>30</v>
      </c>
      <c r="I10" t="s">
        <v>193</v>
      </c>
      <c r="J10" t="s">
        <v>194</v>
      </c>
      <c r="K10">
        <v>26742</v>
      </c>
      <c r="L10">
        <v>60431</v>
      </c>
      <c r="M10" s="11">
        <v>43287</v>
      </c>
      <c r="N10" t="s">
        <v>186</v>
      </c>
      <c r="O10">
        <v>2.5</v>
      </c>
      <c r="P10">
        <v>0.81</v>
      </c>
      <c r="Q10">
        <v>1.37</v>
      </c>
      <c r="R10">
        <v>1.95</v>
      </c>
      <c r="S10">
        <v>20107086</v>
      </c>
    </row>
    <row r="11" spans="1:19" x14ac:dyDescent="0.35">
      <c r="A11">
        <v>9</v>
      </c>
      <c r="B11" t="s">
        <v>195</v>
      </c>
      <c r="C11" t="s">
        <v>28</v>
      </c>
      <c r="D11" t="s">
        <v>530</v>
      </c>
      <c r="E11" t="s">
        <v>531</v>
      </c>
      <c r="F11">
        <v>48453</v>
      </c>
      <c r="G11" t="s">
        <v>29</v>
      </c>
      <c r="H11" t="s">
        <v>30</v>
      </c>
      <c r="I11" t="s">
        <v>196</v>
      </c>
      <c r="J11" t="s">
        <v>197</v>
      </c>
      <c r="K11">
        <v>18982</v>
      </c>
      <c r="L11">
        <v>87157</v>
      </c>
      <c r="M11" s="11">
        <v>41852</v>
      </c>
      <c r="N11" t="s">
        <v>198</v>
      </c>
      <c r="O11">
        <v>4.74</v>
      </c>
      <c r="P11">
        <v>1.75</v>
      </c>
      <c r="Q11">
        <v>1.7</v>
      </c>
      <c r="R11">
        <v>2.25</v>
      </c>
      <c r="S11">
        <v>50933236</v>
      </c>
    </row>
    <row r="12" spans="1:19" x14ac:dyDescent="0.35">
      <c r="A12">
        <v>10</v>
      </c>
      <c r="B12" t="s">
        <v>199</v>
      </c>
      <c r="C12" t="s">
        <v>51</v>
      </c>
      <c r="D12" t="s">
        <v>532</v>
      </c>
      <c r="E12" t="s">
        <v>533</v>
      </c>
      <c r="F12">
        <v>6037</v>
      </c>
      <c r="G12" t="s">
        <v>200</v>
      </c>
      <c r="H12" t="s">
        <v>26</v>
      </c>
      <c r="I12" t="s">
        <v>201</v>
      </c>
      <c r="J12" t="s">
        <v>202</v>
      </c>
      <c r="K12">
        <v>13082</v>
      </c>
      <c r="L12">
        <v>103007</v>
      </c>
      <c r="M12" s="11">
        <v>41130</v>
      </c>
      <c r="N12" t="s">
        <v>203</v>
      </c>
      <c r="O12">
        <v>5.3</v>
      </c>
      <c r="P12">
        <v>1.81</v>
      </c>
      <c r="Q12">
        <v>1.86</v>
      </c>
      <c r="R12">
        <v>1.84</v>
      </c>
      <c r="S12">
        <v>65058852</v>
      </c>
    </row>
    <row r="13" spans="1:19" x14ac:dyDescent="0.35">
      <c r="A13">
        <v>11</v>
      </c>
      <c r="B13" t="s">
        <v>204</v>
      </c>
      <c r="C13" t="s">
        <v>56</v>
      </c>
      <c r="D13" t="s">
        <v>57</v>
      </c>
      <c r="E13" t="s">
        <v>534</v>
      </c>
      <c r="F13">
        <v>48201</v>
      </c>
      <c r="G13" t="s">
        <v>33</v>
      </c>
      <c r="H13" t="s">
        <v>30</v>
      </c>
      <c r="I13" t="s">
        <v>57</v>
      </c>
      <c r="J13" t="s">
        <v>205</v>
      </c>
      <c r="K13">
        <v>12264</v>
      </c>
      <c r="L13">
        <v>64657</v>
      </c>
      <c r="M13" s="11">
        <v>39684</v>
      </c>
      <c r="N13" t="s">
        <v>203</v>
      </c>
      <c r="O13">
        <v>4.0599999999999996</v>
      </c>
      <c r="P13">
        <v>1.25</v>
      </c>
      <c r="Q13">
        <v>1.75</v>
      </c>
      <c r="R13">
        <v>1.52</v>
      </c>
      <c r="S13">
        <v>37320233</v>
      </c>
    </row>
    <row r="14" spans="1:19" x14ac:dyDescent="0.35">
      <c r="A14">
        <v>12</v>
      </c>
      <c r="B14" t="s">
        <v>206</v>
      </c>
      <c r="C14" t="s">
        <v>32</v>
      </c>
      <c r="D14" t="s">
        <v>535</v>
      </c>
      <c r="E14" t="s">
        <v>534</v>
      </c>
      <c r="F14">
        <v>48201</v>
      </c>
      <c r="G14" t="s">
        <v>33</v>
      </c>
      <c r="H14" t="s">
        <v>30</v>
      </c>
      <c r="I14" t="s">
        <v>207</v>
      </c>
      <c r="J14" t="s">
        <v>208</v>
      </c>
      <c r="K14">
        <v>16284</v>
      </c>
      <c r="L14">
        <v>45396</v>
      </c>
      <c r="M14" s="11">
        <v>38509</v>
      </c>
      <c r="N14" t="s">
        <v>209</v>
      </c>
      <c r="O14">
        <v>3.55</v>
      </c>
      <c r="P14">
        <v>1.43</v>
      </c>
      <c r="Q14">
        <v>1.45</v>
      </c>
      <c r="R14">
        <v>2.16</v>
      </c>
      <c r="S14">
        <v>30430274</v>
      </c>
    </row>
    <row r="15" spans="1:19" x14ac:dyDescent="0.35">
      <c r="A15">
        <v>13</v>
      </c>
      <c r="B15" t="s">
        <v>210</v>
      </c>
      <c r="C15" t="s">
        <v>211</v>
      </c>
      <c r="D15" t="s">
        <v>536</v>
      </c>
      <c r="E15" t="s">
        <v>537</v>
      </c>
      <c r="F15">
        <v>48439</v>
      </c>
      <c r="G15" t="s">
        <v>212</v>
      </c>
      <c r="H15" t="s">
        <v>30</v>
      </c>
      <c r="I15" t="s">
        <v>213</v>
      </c>
      <c r="J15" t="s">
        <v>214</v>
      </c>
      <c r="K15">
        <v>13532</v>
      </c>
      <c r="L15">
        <v>70787</v>
      </c>
      <c r="M15" s="11">
        <v>37995</v>
      </c>
      <c r="N15" t="s">
        <v>215</v>
      </c>
      <c r="O15">
        <v>4.0199999999999996</v>
      </c>
      <c r="P15">
        <v>1.29</v>
      </c>
      <c r="Q15">
        <v>1.74</v>
      </c>
      <c r="R15">
        <v>1.45</v>
      </c>
      <c r="S15">
        <v>10085773</v>
      </c>
    </row>
    <row r="16" spans="1:19" x14ac:dyDescent="0.35">
      <c r="A16">
        <v>14</v>
      </c>
      <c r="B16" t="s">
        <v>216</v>
      </c>
      <c r="C16" t="s">
        <v>47</v>
      </c>
      <c r="D16" t="s">
        <v>50</v>
      </c>
      <c r="E16" t="s">
        <v>538</v>
      </c>
      <c r="F16">
        <v>47037</v>
      </c>
      <c r="G16" t="s">
        <v>217</v>
      </c>
      <c r="H16" t="s">
        <v>49</v>
      </c>
      <c r="I16" t="s">
        <v>50</v>
      </c>
      <c r="J16" t="s">
        <v>218</v>
      </c>
      <c r="K16">
        <v>25954</v>
      </c>
      <c r="L16">
        <v>100495</v>
      </c>
      <c r="M16" s="11">
        <v>37683</v>
      </c>
      <c r="N16" t="s">
        <v>219</v>
      </c>
      <c r="O16">
        <v>2.82</v>
      </c>
      <c r="P16">
        <v>1.1299999999999999</v>
      </c>
      <c r="Q16">
        <v>1.31</v>
      </c>
      <c r="R16">
        <v>1.83</v>
      </c>
      <c r="S16">
        <v>27255669</v>
      </c>
    </row>
    <row r="17" spans="1:19" x14ac:dyDescent="0.35">
      <c r="A17">
        <v>15</v>
      </c>
      <c r="B17" t="s">
        <v>220</v>
      </c>
      <c r="C17" t="s">
        <v>51</v>
      </c>
      <c r="D17" t="s">
        <v>90</v>
      </c>
      <c r="E17" t="s">
        <v>539</v>
      </c>
      <c r="F17" t="s">
        <v>559</v>
      </c>
      <c r="G17" t="s">
        <v>89</v>
      </c>
      <c r="H17" t="s">
        <v>83</v>
      </c>
      <c r="I17" t="s">
        <v>90</v>
      </c>
      <c r="J17" t="s">
        <v>221</v>
      </c>
      <c r="K17">
        <v>21916</v>
      </c>
      <c r="L17">
        <v>79576</v>
      </c>
      <c r="M17" s="11">
        <v>36968</v>
      </c>
      <c r="N17" t="s">
        <v>222</v>
      </c>
      <c r="O17">
        <v>3.35</v>
      </c>
      <c r="P17">
        <v>1.47</v>
      </c>
      <c r="Q17">
        <v>1.35</v>
      </c>
      <c r="R17">
        <v>2.94</v>
      </c>
      <c r="S17">
        <v>18806906</v>
      </c>
    </row>
    <row r="18" spans="1:19" x14ac:dyDescent="0.35">
      <c r="A18">
        <v>16</v>
      </c>
      <c r="B18" t="s">
        <v>223</v>
      </c>
      <c r="C18" t="s">
        <v>40</v>
      </c>
      <c r="D18" t="s">
        <v>540</v>
      </c>
      <c r="E18" t="s">
        <v>541</v>
      </c>
      <c r="F18" t="s">
        <v>560</v>
      </c>
      <c r="G18" t="s">
        <v>21</v>
      </c>
      <c r="H18" t="s">
        <v>22</v>
      </c>
      <c r="I18" t="s">
        <v>224</v>
      </c>
      <c r="J18" t="s">
        <v>225</v>
      </c>
      <c r="K18">
        <v>16470</v>
      </c>
      <c r="L18">
        <v>59893</v>
      </c>
      <c r="M18" s="11">
        <v>35003</v>
      </c>
      <c r="N18" t="s">
        <v>209</v>
      </c>
      <c r="O18">
        <v>3.33</v>
      </c>
      <c r="P18">
        <v>1.36</v>
      </c>
      <c r="Q18">
        <v>1.4</v>
      </c>
      <c r="R18">
        <v>2.09</v>
      </c>
      <c r="S18">
        <v>30201406</v>
      </c>
    </row>
    <row r="19" spans="1:19" x14ac:dyDescent="0.35">
      <c r="A19">
        <v>17</v>
      </c>
      <c r="B19" t="s">
        <v>226</v>
      </c>
      <c r="C19" t="s">
        <v>63</v>
      </c>
      <c r="D19" t="s">
        <v>68</v>
      </c>
      <c r="E19" t="s">
        <v>533</v>
      </c>
      <c r="F19">
        <v>6037</v>
      </c>
      <c r="G19" t="s">
        <v>200</v>
      </c>
      <c r="H19" t="s">
        <v>26</v>
      </c>
      <c r="I19" t="s">
        <v>227</v>
      </c>
      <c r="J19" t="s">
        <v>228</v>
      </c>
      <c r="K19">
        <v>10268</v>
      </c>
      <c r="L19">
        <v>103481</v>
      </c>
      <c r="M19" s="11">
        <v>34553</v>
      </c>
      <c r="N19" t="s">
        <v>229</v>
      </c>
      <c r="O19">
        <v>4.8</v>
      </c>
      <c r="P19">
        <v>1.45</v>
      </c>
      <c r="Q19">
        <v>1.92</v>
      </c>
      <c r="R19">
        <v>1.7</v>
      </c>
      <c r="S19">
        <v>49766987</v>
      </c>
    </row>
    <row r="20" spans="1:19" x14ac:dyDescent="0.35">
      <c r="A20">
        <v>18</v>
      </c>
      <c r="B20" t="s">
        <v>230</v>
      </c>
      <c r="C20" t="s">
        <v>38</v>
      </c>
      <c r="D20" t="s">
        <v>542</v>
      </c>
      <c r="E20" t="s">
        <v>533</v>
      </c>
      <c r="F20">
        <v>6037</v>
      </c>
      <c r="G20" t="s">
        <v>231</v>
      </c>
      <c r="H20" t="s">
        <v>26</v>
      </c>
      <c r="I20" t="s">
        <v>232</v>
      </c>
      <c r="J20" t="s">
        <v>233</v>
      </c>
      <c r="K20">
        <v>13082</v>
      </c>
      <c r="L20">
        <v>124105</v>
      </c>
      <c r="M20" s="11">
        <v>33532</v>
      </c>
      <c r="N20" t="s">
        <v>234</v>
      </c>
      <c r="O20">
        <v>4.93</v>
      </c>
      <c r="P20">
        <v>2.11</v>
      </c>
      <c r="Q20">
        <v>1.58</v>
      </c>
      <c r="R20">
        <v>2.86</v>
      </c>
      <c r="S20">
        <v>58755827</v>
      </c>
    </row>
    <row r="21" spans="1:19" x14ac:dyDescent="0.35">
      <c r="A21">
        <v>19</v>
      </c>
      <c r="B21" t="s">
        <v>235</v>
      </c>
      <c r="C21" t="s">
        <v>109</v>
      </c>
      <c r="D21" t="s">
        <v>543</v>
      </c>
      <c r="E21" t="s">
        <v>544</v>
      </c>
      <c r="F21">
        <v>5119</v>
      </c>
      <c r="G21" t="s">
        <v>236</v>
      </c>
      <c r="H21" t="s">
        <v>111</v>
      </c>
      <c r="I21" t="s">
        <v>237</v>
      </c>
      <c r="J21" t="s">
        <v>238</v>
      </c>
      <c r="K21">
        <v>40500</v>
      </c>
      <c r="L21">
        <v>62015</v>
      </c>
      <c r="M21" s="11">
        <v>33062</v>
      </c>
      <c r="N21" t="s">
        <v>222</v>
      </c>
      <c r="O21">
        <v>1.52</v>
      </c>
      <c r="P21">
        <v>0.3</v>
      </c>
      <c r="Q21">
        <v>1.18</v>
      </c>
      <c r="R21">
        <v>1.25</v>
      </c>
      <c r="S21">
        <v>8219699</v>
      </c>
    </row>
    <row r="22" spans="1:19" x14ac:dyDescent="0.35">
      <c r="A22">
        <v>20</v>
      </c>
      <c r="B22" t="s">
        <v>239</v>
      </c>
      <c r="C22" t="s">
        <v>119</v>
      </c>
      <c r="D22" t="s">
        <v>120</v>
      </c>
      <c r="E22" t="s">
        <v>545</v>
      </c>
      <c r="F22">
        <v>51059</v>
      </c>
      <c r="G22" t="s">
        <v>103</v>
      </c>
      <c r="H22" t="s">
        <v>106</v>
      </c>
      <c r="I22" t="s">
        <v>120</v>
      </c>
      <c r="J22" t="s">
        <v>240</v>
      </c>
      <c r="K22">
        <v>17758</v>
      </c>
      <c r="L22">
        <v>224407</v>
      </c>
      <c r="M22" s="11">
        <v>32764</v>
      </c>
      <c r="N22" t="s">
        <v>178</v>
      </c>
      <c r="O22">
        <v>3.26</v>
      </c>
      <c r="P22">
        <v>1.19</v>
      </c>
      <c r="Q22">
        <v>1.41</v>
      </c>
      <c r="R22">
        <v>1.83</v>
      </c>
      <c r="S22">
        <v>29433824</v>
      </c>
    </row>
    <row r="23" spans="1:19" x14ac:dyDescent="0.35">
      <c r="A23">
        <v>21</v>
      </c>
      <c r="B23" t="s">
        <v>241</v>
      </c>
      <c r="C23" t="s">
        <v>117</v>
      </c>
      <c r="D23" t="s">
        <v>118</v>
      </c>
      <c r="E23" t="s">
        <v>546</v>
      </c>
      <c r="F23" t="s">
        <v>561</v>
      </c>
      <c r="G23" t="s">
        <v>242</v>
      </c>
      <c r="H23" t="s">
        <v>93</v>
      </c>
      <c r="I23" t="s">
        <v>243</v>
      </c>
      <c r="J23" t="s">
        <v>218</v>
      </c>
      <c r="K23">
        <v>11028</v>
      </c>
      <c r="L23">
        <v>98322</v>
      </c>
      <c r="M23" s="11">
        <v>30700</v>
      </c>
      <c r="N23" t="s">
        <v>244</v>
      </c>
      <c r="O23">
        <v>4.09</v>
      </c>
      <c r="P23">
        <v>1.57</v>
      </c>
      <c r="Q23">
        <v>1.58</v>
      </c>
      <c r="R23">
        <v>2.0699999999999998</v>
      </c>
      <c r="S23">
        <v>9298149</v>
      </c>
    </row>
    <row r="24" spans="1:19" x14ac:dyDescent="0.35">
      <c r="A24">
        <v>22</v>
      </c>
      <c r="B24" t="s">
        <v>245</v>
      </c>
      <c r="C24" t="s">
        <v>246</v>
      </c>
      <c r="D24" t="s">
        <v>547</v>
      </c>
      <c r="E24" t="s">
        <v>534</v>
      </c>
      <c r="F24">
        <v>48201</v>
      </c>
      <c r="G24" t="s">
        <v>33</v>
      </c>
      <c r="H24" t="s">
        <v>30</v>
      </c>
      <c r="I24" t="s">
        <v>247</v>
      </c>
      <c r="J24" t="s">
        <v>248</v>
      </c>
      <c r="K24">
        <v>9284</v>
      </c>
      <c r="L24">
        <v>32014</v>
      </c>
      <c r="M24" s="11">
        <v>29879</v>
      </c>
      <c r="N24" t="s">
        <v>249</v>
      </c>
      <c r="O24">
        <v>6.21</v>
      </c>
      <c r="P24">
        <v>2.5299999999999998</v>
      </c>
      <c r="Q24">
        <v>1.76</v>
      </c>
      <c r="R24">
        <v>3.62</v>
      </c>
      <c r="S24">
        <v>19917616</v>
      </c>
    </row>
    <row r="25" spans="1:19" x14ac:dyDescent="0.35">
      <c r="A25">
        <v>23</v>
      </c>
      <c r="B25" t="s">
        <v>250</v>
      </c>
      <c r="C25" t="s">
        <v>251</v>
      </c>
      <c r="D25" t="s">
        <v>548</v>
      </c>
      <c r="E25" t="s">
        <v>549</v>
      </c>
      <c r="F25" t="s">
        <v>562</v>
      </c>
      <c r="G25" t="s">
        <v>252</v>
      </c>
      <c r="H25" t="s">
        <v>26</v>
      </c>
      <c r="I25" t="s">
        <v>253</v>
      </c>
      <c r="J25" t="s">
        <v>254</v>
      </c>
      <c r="K25">
        <v>5318</v>
      </c>
      <c r="L25">
        <v>52639</v>
      </c>
      <c r="M25" s="11">
        <v>29708</v>
      </c>
      <c r="N25" t="s">
        <v>255</v>
      </c>
      <c r="O25">
        <v>7.36</v>
      </c>
      <c r="P25">
        <v>2.57</v>
      </c>
      <c r="Q25">
        <v>1.99</v>
      </c>
      <c r="R25">
        <v>1.9</v>
      </c>
      <c r="S25">
        <v>18096301</v>
      </c>
    </row>
    <row r="26" spans="1:19" x14ac:dyDescent="0.35">
      <c r="A26">
        <v>24</v>
      </c>
      <c r="B26" t="s">
        <v>256</v>
      </c>
      <c r="C26" t="s">
        <v>257</v>
      </c>
      <c r="D26" t="s">
        <v>80</v>
      </c>
      <c r="E26" t="s">
        <v>550</v>
      </c>
      <c r="F26">
        <v>13121</v>
      </c>
      <c r="G26" t="s">
        <v>78</v>
      </c>
      <c r="H26" t="s">
        <v>79</v>
      </c>
      <c r="I26" t="s">
        <v>80</v>
      </c>
      <c r="J26" t="s">
        <v>205</v>
      </c>
      <c r="K26">
        <v>16616</v>
      </c>
      <c r="L26">
        <v>19889</v>
      </c>
      <c r="M26" s="11">
        <v>29150</v>
      </c>
      <c r="N26" t="s">
        <v>258</v>
      </c>
      <c r="O26">
        <v>4.12</v>
      </c>
      <c r="P26">
        <v>1.95</v>
      </c>
      <c r="Q26">
        <v>1.69</v>
      </c>
      <c r="R26">
        <v>2.75</v>
      </c>
      <c r="S26">
        <v>10569277</v>
      </c>
    </row>
    <row r="27" spans="1:19" x14ac:dyDescent="0.35">
      <c r="A27">
        <v>25</v>
      </c>
      <c r="B27" t="s">
        <v>259</v>
      </c>
      <c r="C27" t="s">
        <v>260</v>
      </c>
      <c r="D27" t="s">
        <v>134</v>
      </c>
      <c r="E27" t="s">
        <v>521</v>
      </c>
      <c r="F27">
        <v>17031</v>
      </c>
      <c r="G27" t="s">
        <v>21</v>
      </c>
      <c r="H27" t="s">
        <v>22</v>
      </c>
      <c r="I27" t="s">
        <v>261</v>
      </c>
      <c r="J27" t="s">
        <v>262</v>
      </c>
      <c r="K27">
        <v>41800</v>
      </c>
      <c r="L27">
        <v>101368</v>
      </c>
      <c r="M27" s="11">
        <v>29068</v>
      </c>
      <c r="N27" t="s">
        <v>263</v>
      </c>
      <c r="O27">
        <v>2.0499999999999998</v>
      </c>
      <c r="P27">
        <v>0.75</v>
      </c>
      <c r="Q27">
        <v>1.18</v>
      </c>
      <c r="R27">
        <v>1.92</v>
      </c>
      <c r="S27">
        <v>6186898</v>
      </c>
    </row>
    <row r="28" spans="1:19" x14ac:dyDescent="0.35">
      <c r="A28">
        <v>26</v>
      </c>
      <c r="B28" t="s">
        <v>264</v>
      </c>
      <c r="C28" t="s">
        <v>91</v>
      </c>
      <c r="D28" t="s">
        <v>94</v>
      </c>
      <c r="E28" t="s">
        <v>551</v>
      </c>
      <c r="F28" t="s">
        <v>563</v>
      </c>
      <c r="G28" t="s">
        <v>242</v>
      </c>
      <c r="H28" t="s">
        <v>93</v>
      </c>
      <c r="I28" t="s">
        <v>265</v>
      </c>
      <c r="J28" t="s">
        <v>266</v>
      </c>
      <c r="K28">
        <v>14208</v>
      </c>
      <c r="L28">
        <v>46921</v>
      </c>
      <c r="M28" s="11">
        <v>28475</v>
      </c>
      <c r="N28" t="s">
        <v>267</v>
      </c>
      <c r="O28">
        <v>3.4</v>
      </c>
      <c r="P28">
        <v>1.34</v>
      </c>
      <c r="Q28">
        <v>1.45</v>
      </c>
      <c r="R28">
        <v>2</v>
      </c>
      <c r="S28">
        <v>27293667</v>
      </c>
    </row>
    <row r="29" spans="1:19" x14ac:dyDescent="0.35">
      <c r="A29">
        <v>27</v>
      </c>
      <c r="B29" t="s">
        <v>268</v>
      </c>
      <c r="C29" t="s">
        <v>269</v>
      </c>
      <c r="D29" t="s">
        <v>143</v>
      </c>
      <c r="E29" t="s">
        <v>552</v>
      </c>
      <c r="F29" t="s">
        <v>564</v>
      </c>
      <c r="G29" t="s">
        <v>141</v>
      </c>
      <c r="H29" t="s">
        <v>270</v>
      </c>
      <c r="I29" t="s">
        <v>143</v>
      </c>
      <c r="J29" t="s">
        <v>271</v>
      </c>
      <c r="K29">
        <v>21038</v>
      </c>
      <c r="L29">
        <v>166424</v>
      </c>
      <c r="M29" s="11">
        <v>28397</v>
      </c>
      <c r="N29" t="s">
        <v>222</v>
      </c>
      <c r="O29">
        <v>2.7</v>
      </c>
      <c r="P29">
        <v>1</v>
      </c>
      <c r="Q29">
        <v>1.32</v>
      </c>
      <c r="R29">
        <v>1.99</v>
      </c>
      <c r="S29">
        <v>25081187</v>
      </c>
    </row>
    <row r="30" spans="1:19" x14ac:dyDescent="0.35">
      <c r="A30">
        <v>28</v>
      </c>
      <c r="B30" t="s">
        <v>272</v>
      </c>
      <c r="C30" t="s">
        <v>109</v>
      </c>
      <c r="D30" t="s">
        <v>553</v>
      </c>
      <c r="E30" t="s">
        <v>554</v>
      </c>
      <c r="F30" t="s">
        <v>565</v>
      </c>
      <c r="G30" t="s">
        <v>212</v>
      </c>
      <c r="H30" t="s">
        <v>30</v>
      </c>
      <c r="I30" t="s">
        <v>273</v>
      </c>
      <c r="J30" t="s">
        <v>195</v>
      </c>
      <c r="K30">
        <v>17528</v>
      </c>
      <c r="L30">
        <v>100720</v>
      </c>
      <c r="M30" s="11">
        <v>27704</v>
      </c>
      <c r="N30" t="s">
        <v>274</v>
      </c>
      <c r="O30">
        <v>3.05</v>
      </c>
      <c r="P30">
        <v>1.2</v>
      </c>
      <c r="Q30">
        <v>1.38</v>
      </c>
      <c r="R30">
        <v>1.99</v>
      </c>
      <c r="S30">
        <v>19267107</v>
      </c>
    </row>
    <row r="31" spans="1:19" x14ac:dyDescent="0.35">
      <c r="A31">
        <v>29</v>
      </c>
      <c r="B31" t="s">
        <v>191</v>
      </c>
      <c r="C31" t="s">
        <v>275</v>
      </c>
      <c r="D31" t="s">
        <v>276</v>
      </c>
      <c r="E31" t="s">
        <v>538</v>
      </c>
      <c r="F31">
        <v>47037</v>
      </c>
      <c r="G31" t="s">
        <v>217</v>
      </c>
      <c r="H31" t="s">
        <v>49</v>
      </c>
      <c r="I31" t="s">
        <v>276</v>
      </c>
      <c r="J31" t="s">
        <v>277</v>
      </c>
      <c r="K31">
        <v>26112</v>
      </c>
      <c r="L31">
        <v>48517</v>
      </c>
      <c r="M31" s="11">
        <v>27662</v>
      </c>
      <c r="N31" t="s">
        <v>278</v>
      </c>
      <c r="O31">
        <v>2.38</v>
      </c>
      <c r="P31">
        <v>0.9</v>
      </c>
      <c r="Q31">
        <v>1.25</v>
      </c>
      <c r="R31">
        <v>2.0099999999999998</v>
      </c>
      <c r="S31">
        <v>29611650</v>
      </c>
    </row>
    <row r="32" spans="1:19" x14ac:dyDescent="0.35">
      <c r="A32">
        <v>30</v>
      </c>
      <c r="B32" t="s">
        <v>279</v>
      </c>
      <c r="C32" t="s">
        <v>107</v>
      </c>
      <c r="G32" t="s">
        <v>242</v>
      </c>
      <c r="H32" t="s">
        <v>93</v>
      </c>
      <c r="I32" t="s">
        <v>280</v>
      </c>
      <c r="J32" t="s">
        <v>262</v>
      </c>
      <c r="K32">
        <v>12566</v>
      </c>
      <c r="L32">
        <v>64712</v>
      </c>
      <c r="M32" s="12">
        <v>27654</v>
      </c>
      <c r="N32" t="s">
        <v>281</v>
      </c>
      <c r="O32">
        <v>3.4</v>
      </c>
      <c r="P32">
        <v>1.35</v>
      </c>
      <c r="Q32">
        <v>1.45</v>
      </c>
      <c r="R32">
        <v>2.19</v>
      </c>
      <c r="S32">
        <v>13540489</v>
      </c>
    </row>
    <row r="33" spans="1:19" x14ac:dyDescent="0.35">
      <c r="A33">
        <v>31</v>
      </c>
      <c r="B33" t="s">
        <v>191</v>
      </c>
      <c r="C33" t="s">
        <v>260</v>
      </c>
      <c r="G33" t="s">
        <v>21</v>
      </c>
      <c r="H33" t="s">
        <v>282</v>
      </c>
      <c r="I33" t="s">
        <v>105</v>
      </c>
      <c r="J33" t="s">
        <v>245</v>
      </c>
      <c r="K33">
        <v>46002</v>
      </c>
      <c r="L33">
        <v>41471</v>
      </c>
      <c r="M33">
        <v>27648</v>
      </c>
      <c r="N33" t="s">
        <v>219</v>
      </c>
      <c r="O33">
        <v>1.61</v>
      </c>
      <c r="P33">
        <v>0.43</v>
      </c>
      <c r="Q33">
        <v>1.1200000000000001</v>
      </c>
      <c r="R33">
        <v>1.49</v>
      </c>
      <c r="S33">
        <v>31420056</v>
      </c>
    </row>
    <row r="34" spans="1:19" x14ac:dyDescent="0.35">
      <c r="A34">
        <v>32</v>
      </c>
      <c r="B34" t="s">
        <v>283</v>
      </c>
      <c r="C34" t="s">
        <v>63</v>
      </c>
      <c r="G34" t="s">
        <v>95</v>
      </c>
      <c r="H34" t="s">
        <v>96</v>
      </c>
      <c r="I34" t="s">
        <v>284</v>
      </c>
      <c r="J34" t="s">
        <v>169</v>
      </c>
      <c r="K34">
        <v>12264</v>
      </c>
      <c r="L34">
        <v>72756</v>
      </c>
      <c r="M34">
        <v>27387</v>
      </c>
      <c r="N34" t="s">
        <v>229</v>
      </c>
      <c r="O34">
        <v>4.2</v>
      </c>
      <c r="P34">
        <v>1.96</v>
      </c>
      <c r="Q34">
        <v>1.4</v>
      </c>
      <c r="R34">
        <v>3.55</v>
      </c>
      <c r="S34">
        <v>23353128</v>
      </c>
    </row>
    <row r="35" spans="1:19" x14ac:dyDescent="0.35">
      <c r="A35">
        <v>33</v>
      </c>
      <c r="B35" t="s">
        <v>285</v>
      </c>
      <c r="C35" t="s">
        <v>119</v>
      </c>
      <c r="G35" t="s">
        <v>286</v>
      </c>
      <c r="H35" t="s">
        <v>287</v>
      </c>
      <c r="I35" t="s">
        <v>288</v>
      </c>
      <c r="J35" t="s">
        <v>289</v>
      </c>
      <c r="K35">
        <v>20046</v>
      </c>
      <c r="L35">
        <v>48416</v>
      </c>
      <c r="M35">
        <v>26609</v>
      </c>
      <c r="N35" t="s">
        <v>290</v>
      </c>
      <c r="O35">
        <v>3.17</v>
      </c>
      <c r="P35">
        <v>1.23</v>
      </c>
      <c r="Q35">
        <v>1.38</v>
      </c>
      <c r="R35">
        <v>2.29</v>
      </c>
      <c r="S35">
        <v>49051842</v>
      </c>
    </row>
    <row r="36" spans="1:19" x14ac:dyDescent="0.35">
      <c r="A36">
        <v>34</v>
      </c>
      <c r="B36" t="s">
        <v>291</v>
      </c>
      <c r="C36" t="s">
        <v>69</v>
      </c>
      <c r="G36" t="s">
        <v>70</v>
      </c>
      <c r="H36" t="s">
        <v>71</v>
      </c>
      <c r="I36" t="s">
        <v>292</v>
      </c>
      <c r="J36" t="s">
        <v>293</v>
      </c>
      <c r="K36">
        <v>7134</v>
      </c>
      <c r="L36">
        <v>86555</v>
      </c>
      <c r="M36">
        <v>26000</v>
      </c>
      <c r="N36" t="s">
        <v>294</v>
      </c>
      <c r="O36">
        <v>4.6399999999999997</v>
      </c>
      <c r="P36">
        <v>1.29</v>
      </c>
      <c r="Q36">
        <v>1.8</v>
      </c>
      <c r="R36">
        <v>1.65</v>
      </c>
      <c r="S36">
        <v>23081385</v>
      </c>
    </row>
    <row r="37" spans="1:19" x14ac:dyDescent="0.35">
      <c r="A37">
        <v>35</v>
      </c>
      <c r="B37" t="s">
        <v>295</v>
      </c>
      <c r="C37" t="s">
        <v>54</v>
      </c>
      <c r="G37" t="s">
        <v>231</v>
      </c>
      <c r="H37" t="s">
        <v>26</v>
      </c>
      <c r="I37" t="s">
        <v>296</v>
      </c>
      <c r="J37" t="s">
        <v>297</v>
      </c>
      <c r="K37">
        <v>10874</v>
      </c>
      <c r="L37">
        <v>34873</v>
      </c>
      <c r="M37">
        <v>25518</v>
      </c>
      <c r="N37" t="s">
        <v>298</v>
      </c>
      <c r="O37">
        <v>3.51</v>
      </c>
      <c r="P37">
        <v>1.35</v>
      </c>
      <c r="Q37">
        <v>1.47</v>
      </c>
      <c r="R37">
        <v>2.3199999999999998</v>
      </c>
      <c r="S37">
        <v>20079146</v>
      </c>
    </row>
    <row r="38" spans="1:19" x14ac:dyDescent="0.35">
      <c r="A38">
        <v>36</v>
      </c>
      <c r="B38" t="s">
        <v>299</v>
      </c>
      <c r="C38" t="s">
        <v>100</v>
      </c>
      <c r="G38" t="s">
        <v>78</v>
      </c>
      <c r="H38" t="s">
        <v>79</v>
      </c>
      <c r="I38" t="s">
        <v>300</v>
      </c>
      <c r="J38" t="s">
        <v>301</v>
      </c>
      <c r="K38">
        <v>12420</v>
      </c>
      <c r="L38">
        <v>40984</v>
      </c>
      <c r="M38">
        <v>25225</v>
      </c>
      <c r="N38" t="s">
        <v>203</v>
      </c>
      <c r="O38">
        <v>3.61</v>
      </c>
      <c r="P38">
        <v>1.5</v>
      </c>
      <c r="Q38">
        <v>1.44</v>
      </c>
      <c r="R38">
        <v>1.97</v>
      </c>
      <c r="S38">
        <v>67144527</v>
      </c>
    </row>
    <row r="39" spans="1:19" x14ac:dyDescent="0.35">
      <c r="A39">
        <v>37</v>
      </c>
      <c r="B39" t="s">
        <v>302</v>
      </c>
      <c r="C39" t="s">
        <v>61</v>
      </c>
      <c r="G39" t="s">
        <v>103</v>
      </c>
      <c r="H39" t="s">
        <v>138</v>
      </c>
      <c r="I39" t="s">
        <v>303</v>
      </c>
      <c r="J39" t="s">
        <v>304</v>
      </c>
      <c r="K39">
        <v>193584</v>
      </c>
      <c r="L39">
        <v>130868</v>
      </c>
      <c r="M39">
        <v>25171</v>
      </c>
      <c r="N39" t="s">
        <v>203</v>
      </c>
      <c r="O39">
        <v>2.42</v>
      </c>
      <c r="P39">
        <v>0.91</v>
      </c>
      <c r="Q39">
        <v>1.26</v>
      </c>
      <c r="R39">
        <v>1.96</v>
      </c>
      <c r="S39">
        <v>42907765</v>
      </c>
    </row>
    <row r="40" spans="1:19" x14ac:dyDescent="0.35">
      <c r="A40">
        <v>38</v>
      </c>
      <c r="B40" t="s">
        <v>305</v>
      </c>
      <c r="C40" t="s">
        <v>63</v>
      </c>
      <c r="G40" t="s">
        <v>64</v>
      </c>
      <c r="H40" t="s">
        <v>65</v>
      </c>
      <c r="I40" t="s">
        <v>306</v>
      </c>
      <c r="J40" t="s">
        <v>307</v>
      </c>
      <c r="K40">
        <v>14026</v>
      </c>
      <c r="L40">
        <v>50047</v>
      </c>
      <c r="M40">
        <v>25096</v>
      </c>
      <c r="N40" t="s">
        <v>308</v>
      </c>
      <c r="O40">
        <v>3.32</v>
      </c>
      <c r="P40">
        <v>1.3</v>
      </c>
      <c r="Q40">
        <v>1.41</v>
      </c>
      <c r="R40">
        <v>1.93</v>
      </c>
      <c r="S40">
        <v>30737968</v>
      </c>
    </row>
    <row r="41" spans="1:19" x14ac:dyDescent="0.35">
      <c r="A41">
        <v>39</v>
      </c>
      <c r="B41" t="s">
        <v>309</v>
      </c>
      <c r="C41" t="s">
        <v>75</v>
      </c>
      <c r="G41" t="s">
        <v>200</v>
      </c>
      <c r="H41" t="s">
        <v>26</v>
      </c>
      <c r="I41" t="s">
        <v>310</v>
      </c>
      <c r="J41" t="s">
        <v>311</v>
      </c>
      <c r="K41">
        <v>10874</v>
      </c>
      <c r="L41">
        <v>50701</v>
      </c>
      <c r="M41">
        <v>25023</v>
      </c>
      <c r="N41" t="s">
        <v>294</v>
      </c>
      <c r="O41">
        <v>3.5</v>
      </c>
      <c r="P41">
        <v>1.1399999999999999</v>
      </c>
      <c r="Q41">
        <v>1.54</v>
      </c>
      <c r="R41">
        <v>1.48</v>
      </c>
      <c r="S41">
        <v>24741563</v>
      </c>
    </row>
    <row r="42" spans="1:19" x14ac:dyDescent="0.35">
      <c r="A42">
        <v>40</v>
      </c>
      <c r="B42" t="s">
        <v>312</v>
      </c>
      <c r="C42" t="s">
        <v>158</v>
      </c>
      <c r="G42" t="s">
        <v>70</v>
      </c>
      <c r="H42" t="s">
        <v>71</v>
      </c>
      <c r="I42" t="s">
        <v>159</v>
      </c>
      <c r="J42" t="s">
        <v>221</v>
      </c>
      <c r="K42">
        <v>7666</v>
      </c>
      <c r="L42">
        <v>57491</v>
      </c>
      <c r="M42">
        <v>24254</v>
      </c>
      <c r="N42" t="s">
        <v>313</v>
      </c>
      <c r="O42">
        <v>4.3099999999999996</v>
      </c>
      <c r="P42">
        <v>1.27</v>
      </c>
      <c r="Q42">
        <v>1.87</v>
      </c>
      <c r="R42">
        <v>1.47</v>
      </c>
      <c r="S42">
        <v>5486314</v>
      </c>
    </row>
    <row r="43" spans="1:19" x14ac:dyDescent="0.35">
      <c r="A43">
        <v>41</v>
      </c>
      <c r="B43" t="s">
        <v>314</v>
      </c>
      <c r="C43" t="s">
        <v>315</v>
      </c>
      <c r="G43" t="s">
        <v>316</v>
      </c>
      <c r="H43" t="s">
        <v>30</v>
      </c>
      <c r="I43" t="s">
        <v>317</v>
      </c>
      <c r="J43" t="s">
        <v>318</v>
      </c>
      <c r="K43">
        <v>14976</v>
      </c>
      <c r="L43">
        <v>55930</v>
      </c>
      <c r="M43">
        <v>23363</v>
      </c>
      <c r="N43" t="s">
        <v>263</v>
      </c>
      <c r="O43">
        <v>2.75</v>
      </c>
      <c r="P43">
        <v>1.03</v>
      </c>
      <c r="Q43">
        <v>1.35</v>
      </c>
      <c r="R43">
        <v>1.81</v>
      </c>
      <c r="S43">
        <v>13369641</v>
      </c>
    </row>
    <row r="44" spans="1:19" x14ac:dyDescent="0.35">
      <c r="A44">
        <v>42</v>
      </c>
      <c r="B44" t="s">
        <v>319</v>
      </c>
      <c r="C44" t="s">
        <v>58</v>
      </c>
      <c r="G44" t="s">
        <v>252</v>
      </c>
      <c r="H44" t="s">
        <v>26</v>
      </c>
      <c r="I44" t="s">
        <v>320</v>
      </c>
      <c r="J44" t="s">
        <v>321</v>
      </c>
      <c r="K44">
        <v>12476</v>
      </c>
      <c r="L44">
        <v>61568</v>
      </c>
      <c r="M44">
        <v>23180</v>
      </c>
      <c r="N44" t="s">
        <v>322</v>
      </c>
      <c r="O44">
        <v>3.8</v>
      </c>
      <c r="P44">
        <v>1.65</v>
      </c>
      <c r="Q44">
        <v>1.43</v>
      </c>
      <c r="R44">
        <v>2.82</v>
      </c>
      <c r="S44">
        <v>4366568</v>
      </c>
    </row>
    <row r="45" spans="1:19" x14ac:dyDescent="0.35">
      <c r="A45">
        <v>43</v>
      </c>
      <c r="B45" t="s">
        <v>323</v>
      </c>
      <c r="C45" t="s">
        <v>135</v>
      </c>
      <c r="G45" t="s">
        <v>21</v>
      </c>
      <c r="H45" t="s">
        <v>22</v>
      </c>
      <c r="I45" t="s">
        <v>324</v>
      </c>
      <c r="J45" t="s">
        <v>325</v>
      </c>
      <c r="K45">
        <v>16000</v>
      </c>
      <c r="L45">
        <v>74921</v>
      </c>
      <c r="M45">
        <v>22285</v>
      </c>
      <c r="N45" t="s">
        <v>326</v>
      </c>
      <c r="O45">
        <v>2.7</v>
      </c>
      <c r="P45">
        <v>1.05</v>
      </c>
      <c r="Q45">
        <v>1.32</v>
      </c>
      <c r="R45">
        <v>1.88</v>
      </c>
      <c r="S45">
        <v>7415369</v>
      </c>
    </row>
    <row r="46" spans="1:19" x14ac:dyDescent="0.35">
      <c r="A46">
        <v>44</v>
      </c>
      <c r="B46" t="s">
        <v>327</v>
      </c>
      <c r="C46" t="s">
        <v>144</v>
      </c>
      <c r="G46" t="s">
        <v>78</v>
      </c>
      <c r="H46" t="s">
        <v>79</v>
      </c>
      <c r="I46" t="s">
        <v>328</v>
      </c>
      <c r="J46" t="s">
        <v>329</v>
      </c>
      <c r="K46">
        <v>18194</v>
      </c>
      <c r="L46">
        <v>26816</v>
      </c>
      <c r="M46">
        <v>21651</v>
      </c>
      <c r="N46" t="s">
        <v>330</v>
      </c>
      <c r="O46">
        <v>3.24</v>
      </c>
      <c r="P46">
        <v>1.55</v>
      </c>
      <c r="Q46">
        <v>1.27</v>
      </c>
      <c r="R46">
        <v>3</v>
      </c>
      <c r="S46">
        <v>11798954</v>
      </c>
    </row>
    <row r="47" spans="1:19" x14ac:dyDescent="0.35">
      <c r="A47">
        <v>45</v>
      </c>
      <c r="B47" t="s">
        <v>331</v>
      </c>
      <c r="C47" t="s">
        <v>98</v>
      </c>
      <c r="G47" t="s">
        <v>21</v>
      </c>
      <c r="H47" t="s">
        <v>22</v>
      </c>
      <c r="I47" t="s">
        <v>99</v>
      </c>
      <c r="J47" t="s">
        <v>171</v>
      </c>
      <c r="K47">
        <v>11800</v>
      </c>
      <c r="L47">
        <v>94901</v>
      </c>
      <c r="M47">
        <v>21627</v>
      </c>
      <c r="N47" t="s">
        <v>332</v>
      </c>
      <c r="O47">
        <v>3.29</v>
      </c>
      <c r="P47">
        <v>1.25</v>
      </c>
      <c r="Q47">
        <v>1.42</v>
      </c>
      <c r="R47">
        <v>2.34</v>
      </c>
      <c r="S47">
        <v>25564476</v>
      </c>
    </row>
    <row r="48" spans="1:19" x14ac:dyDescent="0.35">
      <c r="A48">
        <v>46</v>
      </c>
      <c r="B48" t="s">
        <v>297</v>
      </c>
      <c r="C48" t="s">
        <v>24</v>
      </c>
      <c r="G48" t="s">
        <v>231</v>
      </c>
      <c r="H48" t="s">
        <v>26</v>
      </c>
      <c r="I48" t="s">
        <v>333</v>
      </c>
      <c r="J48" t="s">
        <v>334</v>
      </c>
      <c r="K48">
        <v>12802</v>
      </c>
      <c r="L48">
        <v>88753</v>
      </c>
      <c r="M48">
        <v>21146</v>
      </c>
      <c r="N48" t="s">
        <v>335</v>
      </c>
      <c r="O48">
        <v>2.76</v>
      </c>
      <c r="P48">
        <v>0.9</v>
      </c>
      <c r="Q48">
        <v>1.38</v>
      </c>
      <c r="R48">
        <v>1.48</v>
      </c>
      <c r="S48">
        <v>14120562</v>
      </c>
    </row>
    <row r="49" spans="1:19" x14ac:dyDescent="0.35">
      <c r="A49">
        <v>47</v>
      </c>
      <c r="B49" t="s">
        <v>336</v>
      </c>
      <c r="C49" t="s">
        <v>337</v>
      </c>
      <c r="G49" t="s">
        <v>316</v>
      </c>
      <c r="H49" t="s">
        <v>30</v>
      </c>
      <c r="I49" t="s">
        <v>338</v>
      </c>
      <c r="J49" t="s">
        <v>204</v>
      </c>
      <c r="K49">
        <v>19250</v>
      </c>
      <c r="L49">
        <v>27812</v>
      </c>
      <c r="M49">
        <v>20637</v>
      </c>
      <c r="N49" t="s">
        <v>339</v>
      </c>
      <c r="O49">
        <v>2.3199999999999998</v>
      </c>
      <c r="P49">
        <v>0.82</v>
      </c>
      <c r="Q49">
        <v>1.27</v>
      </c>
      <c r="R49">
        <v>1.81</v>
      </c>
      <c r="S49">
        <v>30709177</v>
      </c>
    </row>
    <row r="50" spans="1:19" x14ac:dyDescent="0.35">
      <c r="A50">
        <v>48</v>
      </c>
      <c r="B50" t="s">
        <v>340</v>
      </c>
      <c r="C50" t="s">
        <v>119</v>
      </c>
      <c r="G50" t="s">
        <v>70</v>
      </c>
      <c r="H50" t="s">
        <v>71</v>
      </c>
      <c r="I50" t="s">
        <v>341</v>
      </c>
      <c r="J50" t="s">
        <v>168</v>
      </c>
      <c r="K50">
        <v>10142</v>
      </c>
      <c r="L50">
        <v>36568</v>
      </c>
      <c r="M50">
        <v>20230</v>
      </c>
      <c r="N50" t="s">
        <v>342</v>
      </c>
      <c r="O50">
        <v>2.83</v>
      </c>
      <c r="P50">
        <v>0.97</v>
      </c>
      <c r="Q50">
        <v>1.42</v>
      </c>
      <c r="R50">
        <v>1.83</v>
      </c>
      <c r="S50">
        <v>6557444</v>
      </c>
    </row>
    <row r="51" spans="1:19" x14ac:dyDescent="0.35">
      <c r="A51">
        <v>49</v>
      </c>
      <c r="B51" t="s">
        <v>259</v>
      </c>
      <c r="C51" t="s">
        <v>51</v>
      </c>
      <c r="G51" t="s">
        <v>82</v>
      </c>
      <c r="H51" t="s">
        <v>83</v>
      </c>
      <c r="I51" t="s">
        <v>343</v>
      </c>
      <c r="J51" t="s">
        <v>344</v>
      </c>
      <c r="K51">
        <v>11336</v>
      </c>
      <c r="L51">
        <v>30154</v>
      </c>
      <c r="M51">
        <v>19794</v>
      </c>
      <c r="N51" t="s">
        <v>345</v>
      </c>
      <c r="O51">
        <v>4.0999999999999996</v>
      </c>
      <c r="P51">
        <v>1.56</v>
      </c>
      <c r="Q51">
        <v>1.59</v>
      </c>
      <c r="R51">
        <v>2.0699999999999998</v>
      </c>
      <c r="S51">
        <v>21417020</v>
      </c>
    </row>
    <row r="52" spans="1:19" x14ac:dyDescent="0.35">
      <c r="A52">
        <v>50</v>
      </c>
      <c r="B52" t="s">
        <v>346</v>
      </c>
      <c r="C52" t="s">
        <v>38</v>
      </c>
      <c r="G52" t="s">
        <v>64</v>
      </c>
      <c r="H52" t="s">
        <v>65</v>
      </c>
      <c r="I52" t="s">
        <v>155</v>
      </c>
      <c r="J52" t="s">
        <v>347</v>
      </c>
      <c r="K52">
        <v>10630</v>
      </c>
      <c r="L52">
        <v>86763</v>
      </c>
      <c r="M52">
        <v>19469</v>
      </c>
      <c r="N52" t="s">
        <v>348</v>
      </c>
      <c r="O52">
        <v>3.99</v>
      </c>
      <c r="P52">
        <v>1.55</v>
      </c>
      <c r="Q52">
        <v>1.51</v>
      </c>
      <c r="R52">
        <v>2.52</v>
      </c>
      <c r="S52">
        <v>6969360</v>
      </c>
    </row>
    <row r="53" spans="1:19" x14ac:dyDescent="0.35">
      <c r="A53">
        <v>51</v>
      </c>
      <c r="B53" t="s">
        <v>349</v>
      </c>
      <c r="C53" t="s">
        <v>136</v>
      </c>
      <c r="G53" t="s">
        <v>137</v>
      </c>
      <c r="H53" t="s">
        <v>138</v>
      </c>
      <c r="I53" t="s">
        <v>139</v>
      </c>
      <c r="J53" t="s">
        <v>350</v>
      </c>
      <c r="K53">
        <v>22036</v>
      </c>
      <c r="L53">
        <v>20387</v>
      </c>
      <c r="M53">
        <v>19334</v>
      </c>
      <c r="N53" t="s">
        <v>351</v>
      </c>
      <c r="O53">
        <v>1.77</v>
      </c>
      <c r="P53">
        <v>0.48</v>
      </c>
      <c r="Q53">
        <v>1.2</v>
      </c>
      <c r="R53">
        <v>1.43</v>
      </c>
      <c r="S53">
        <v>17310587</v>
      </c>
    </row>
    <row r="54" spans="1:19" x14ac:dyDescent="0.35">
      <c r="A54">
        <v>52</v>
      </c>
      <c r="B54" t="s">
        <v>352</v>
      </c>
      <c r="C54" t="s">
        <v>47</v>
      </c>
      <c r="G54" t="s">
        <v>156</v>
      </c>
      <c r="H54" t="s">
        <v>49</v>
      </c>
      <c r="I54" t="s">
        <v>353</v>
      </c>
      <c r="J54" t="s">
        <v>354</v>
      </c>
      <c r="K54">
        <v>23472</v>
      </c>
      <c r="L54">
        <v>78874</v>
      </c>
      <c r="M54">
        <v>19014</v>
      </c>
      <c r="N54" t="s">
        <v>355</v>
      </c>
      <c r="O54">
        <v>2.11</v>
      </c>
      <c r="P54">
        <v>0.72</v>
      </c>
      <c r="Q54">
        <v>1.22</v>
      </c>
      <c r="R54">
        <v>1.84</v>
      </c>
      <c r="S54">
        <v>11710215</v>
      </c>
    </row>
    <row r="55" spans="1:19" x14ac:dyDescent="0.35">
      <c r="A55">
        <v>53</v>
      </c>
      <c r="B55" t="s">
        <v>356</v>
      </c>
      <c r="C55" t="s">
        <v>357</v>
      </c>
      <c r="G55" t="s">
        <v>21</v>
      </c>
      <c r="H55" t="s">
        <v>22</v>
      </c>
      <c r="I55" t="s">
        <v>358</v>
      </c>
      <c r="J55" t="s">
        <v>293</v>
      </c>
      <c r="K55">
        <v>36606</v>
      </c>
      <c r="L55">
        <v>122649</v>
      </c>
      <c r="M55">
        <v>18812</v>
      </c>
      <c r="N55" t="s">
        <v>342</v>
      </c>
      <c r="O55">
        <v>1.44</v>
      </c>
      <c r="P55">
        <v>0.27</v>
      </c>
      <c r="Q55">
        <v>1.1299999999999999</v>
      </c>
      <c r="R55">
        <v>1.35</v>
      </c>
      <c r="S55">
        <v>7485719</v>
      </c>
    </row>
    <row r="56" spans="1:19" x14ac:dyDescent="0.35">
      <c r="A56">
        <v>54</v>
      </c>
      <c r="B56" t="s">
        <v>359</v>
      </c>
      <c r="C56" t="s">
        <v>144</v>
      </c>
      <c r="G56" t="s">
        <v>141</v>
      </c>
      <c r="H56" t="s">
        <v>145</v>
      </c>
      <c r="I56" t="s">
        <v>360</v>
      </c>
      <c r="J56" t="s">
        <v>297</v>
      </c>
      <c r="K56">
        <v>17814</v>
      </c>
      <c r="L56">
        <v>77364</v>
      </c>
      <c r="M56">
        <v>17850</v>
      </c>
      <c r="N56" t="s">
        <v>361</v>
      </c>
      <c r="O56">
        <v>2.14</v>
      </c>
      <c r="P56">
        <v>0.57999999999999996</v>
      </c>
      <c r="Q56">
        <v>1.22</v>
      </c>
      <c r="R56">
        <v>1.77</v>
      </c>
      <c r="S56">
        <v>10991102</v>
      </c>
    </row>
    <row r="57" spans="1:19" x14ac:dyDescent="0.35">
      <c r="A57">
        <v>55</v>
      </c>
      <c r="B57" t="s">
        <v>362</v>
      </c>
      <c r="C57" t="s">
        <v>119</v>
      </c>
      <c r="G57" t="s">
        <v>363</v>
      </c>
      <c r="H57" t="s">
        <v>287</v>
      </c>
      <c r="I57" t="s">
        <v>364</v>
      </c>
      <c r="J57" t="s">
        <v>277</v>
      </c>
      <c r="K57">
        <v>19640</v>
      </c>
      <c r="L57">
        <v>32444</v>
      </c>
      <c r="M57">
        <v>17765</v>
      </c>
      <c r="N57" t="s">
        <v>326</v>
      </c>
      <c r="O57">
        <v>1.92</v>
      </c>
      <c r="P57">
        <v>0.57999999999999996</v>
      </c>
      <c r="Q57">
        <v>1.21</v>
      </c>
      <c r="R57">
        <v>1.67</v>
      </c>
      <c r="S57">
        <v>1980159</v>
      </c>
    </row>
    <row r="58" spans="1:19" x14ac:dyDescent="0.35">
      <c r="A58">
        <v>56</v>
      </c>
      <c r="B58" t="s">
        <v>365</v>
      </c>
      <c r="C58" t="s">
        <v>115</v>
      </c>
      <c r="G58" t="s">
        <v>366</v>
      </c>
      <c r="H58" t="s">
        <v>26</v>
      </c>
      <c r="I58" t="s">
        <v>367</v>
      </c>
      <c r="J58" t="s">
        <v>368</v>
      </c>
      <c r="K58">
        <v>14928</v>
      </c>
      <c r="L58">
        <v>124122</v>
      </c>
      <c r="M58">
        <v>14470</v>
      </c>
      <c r="N58" t="s">
        <v>369</v>
      </c>
      <c r="O58">
        <v>2.23</v>
      </c>
      <c r="P58">
        <v>0.75</v>
      </c>
      <c r="Q58">
        <v>1.25</v>
      </c>
      <c r="R58">
        <v>1.7</v>
      </c>
      <c r="S58">
        <v>7575595</v>
      </c>
    </row>
    <row r="59" spans="1:19" x14ac:dyDescent="0.35">
      <c r="A59">
        <v>57</v>
      </c>
      <c r="B59" t="s">
        <v>191</v>
      </c>
      <c r="C59" t="s">
        <v>370</v>
      </c>
      <c r="G59" t="s">
        <v>371</v>
      </c>
      <c r="H59" t="s">
        <v>150</v>
      </c>
      <c r="I59" t="s">
        <v>372</v>
      </c>
      <c r="J59" t="s">
        <v>347</v>
      </c>
      <c r="K59">
        <v>11774</v>
      </c>
      <c r="L59">
        <v>64358</v>
      </c>
      <c r="M59">
        <v>17276</v>
      </c>
      <c r="N59" t="s">
        <v>373</v>
      </c>
      <c r="O59">
        <v>3.08</v>
      </c>
      <c r="P59">
        <v>1.1399999999999999</v>
      </c>
      <c r="Q59">
        <v>1.36</v>
      </c>
      <c r="R59">
        <v>1.96</v>
      </c>
      <c r="S59">
        <v>3927996</v>
      </c>
    </row>
    <row r="60" spans="1:19" x14ac:dyDescent="0.35">
      <c r="A60">
        <v>58</v>
      </c>
      <c r="B60" t="s">
        <v>374</v>
      </c>
      <c r="C60" t="s">
        <v>375</v>
      </c>
      <c r="G60" t="s">
        <v>376</v>
      </c>
      <c r="H60" t="s">
        <v>26</v>
      </c>
      <c r="I60" t="s">
        <v>377</v>
      </c>
      <c r="J60" t="s">
        <v>378</v>
      </c>
      <c r="K60">
        <v>9722</v>
      </c>
      <c r="L60">
        <v>35101</v>
      </c>
      <c r="M60">
        <v>17228</v>
      </c>
      <c r="N60" t="s">
        <v>361</v>
      </c>
      <c r="O60">
        <v>1.64</v>
      </c>
      <c r="P60">
        <v>0.31</v>
      </c>
      <c r="Q60">
        <v>1.2</v>
      </c>
      <c r="R60">
        <v>1.19</v>
      </c>
      <c r="S60">
        <v>23143890</v>
      </c>
    </row>
    <row r="61" spans="1:19" x14ac:dyDescent="0.35">
      <c r="A61">
        <v>59</v>
      </c>
      <c r="B61" t="s">
        <v>379</v>
      </c>
      <c r="C61" t="s">
        <v>51</v>
      </c>
      <c r="G61" t="s">
        <v>85</v>
      </c>
      <c r="H61" t="s">
        <v>83</v>
      </c>
      <c r="I61" t="s">
        <v>86</v>
      </c>
      <c r="J61" t="s">
        <v>380</v>
      </c>
      <c r="K61">
        <v>29022</v>
      </c>
      <c r="L61">
        <v>158359</v>
      </c>
      <c r="M61">
        <v>17063</v>
      </c>
      <c r="N61" t="s">
        <v>381</v>
      </c>
      <c r="O61">
        <v>1.45</v>
      </c>
      <c r="P61">
        <v>0.25</v>
      </c>
      <c r="Q61">
        <v>1.1399999999999999</v>
      </c>
      <c r="R61">
        <v>1.3</v>
      </c>
      <c r="S61">
        <v>9665120</v>
      </c>
    </row>
    <row r="62" spans="1:19" x14ac:dyDescent="0.35">
      <c r="A62">
        <v>60</v>
      </c>
      <c r="B62" t="s">
        <v>382</v>
      </c>
      <c r="C62" t="s">
        <v>119</v>
      </c>
      <c r="G62" t="s">
        <v>137</v>
      </c>
      <c r="H62" t="s">
        <v>138</v>
      </c>
      <c r="I62" t="s">
        <v>383</v>
      </c>
      <c r="J62" t="s">
        <v>205</v>
      </c>
      <c r="K62">
        <v>18224</v>
      </c>
      <c r="L62">
        <v>49419</v>
      </c>
      <c r="M62">
        <v>16920</v>
      </c>
      <c r="N62" t="s">
        <v>203</v>
      </c>
      <c r="O62">
        <v>1.76</v>
      </c>
      <c r="P62">
        <v>0.32</v>
      </c>
      <c r="Q62">
        <v>1.32</v>
      </c>
      <c r="R62">
        <v>1.18</v>
      </c>
      <c r="S62">
        <v>11109218</v>
      </c>
    </row>
    <row r="63" spans="1:19" x14ac:dyDescent="0.35">
      <c r="A63">
        <v>61</v>
      </c>
      <c r="B63" t="s">
        <v>384</v>
      </c>
      <c r="C63" t="s">
        <v>127</v>
      </c>
      <c r="G63" t="s">
        <v>385</v>
      </c>
      <c r="H63" t="s">
        <v>26</v>
      </c>
      <c r="I63" t="s">
        <v>129</v>
      </c>
      <c r="J63" t="s">
        <v>221</v>
      </c>
      <c r="K63">
        <v>9934</v>
      </c>
      <c r="L63">
        <v>36713</v>
      </c>
      <c r="M63">
        <v>16775</v>
      </c>
      <c r="N63" t="s">
        <v>234</v>
      </c>
      <c r="O63">
        <v>3.13</v>
      </c>
      <c r="P63">
        <v>1.29</v>
      </c>
      <c r="Q63">
        <v>1.35</v>
      </c>
      <c r="R63">
        <v>2.42</v>
      </c>
      <c r="S63">
        <v>4899917</v>
      </c>
    </row>
    <row r="64" spans="1:19" x14ac:dyDescent="0.35">
      <c r="A64">
        <v>62</v>
      </c>
      <c r="B64" t="s">
        <v>386</v>
      </c>
      <c r="C64" t="s">
        <v>81</v>
      </c>
      <c r="G64" t="s">
        <v>78</v>
      </c>
      <c r="H64" t="s">
        <v>79</v>
      </c>
      <c r="I64" t="s">
        <v>387</v>
      </c>
      <c r="J64" t="s">
        <v>388</v>
      </c>
      <c r="K64">
        <v>8182</v>
      </c>
      <c r="L64">
        <v>52475</v>
      </c>
      <c r="M64">
        <v>16670</v>
      </c>
      <c r="N64" t="s">
        <v>389</v>
      </c>
      <c r="O64">
        <v>4.79</v>
      </c>
      <c r="P64">
        <v>1.7</v>
      </c>
      <c r="Q64">
        <v>1.74</v>
      </c>
      <c r="R64">
        <v>2.44</v>
      </c>
      <c r="S64">
        <v>15354291</v>
      </c>
    </row>
    <row r="65" spans="1:19" x14ac:dyDescent="0.35">
      <c r="A65">
        <v>63</v>
      </c>
      <c r="B65" t="s">
        <v>191</v>
      </c>
      <c r="C65" t="s">
        <v>127</v>
      </c>
      <c r="G65" t="s">
        <v>231</v>
      </c>
      <c r="H65" t="s">
        <v>26</v>
      </c>
      <c r="I65" t="s">
        <v>133</v>
      </c>
      <c r="J65" t="s">
        <v>390</v>
      </c>
      <c r="K65">
        <v>11680</v>
      </c>
      <c r="L65">
        <v>53013</v>
      </c>
      <c r="M65">
        <v>16622</v>
      </c>
      <c r="N65" t="s">
        <v>234</v>
      </c>
      <c r="O65">
        <v>2.69</v>
      </c>
      <c r="P65">
        <v>1.07</v>
      </c>
      <c r="Q65">
        <v>1.28</v>
      </c>
      <c r="R65">
        <v>1.89</v>
      </c>
      <c r="S65">
        <v>5156032</v>
      </c>
    </row>
    <row r="66" spans="1:19" x14ac:dyDescent="0.35">
      <c r="A66">
        <v>64</v>
      </c>
      <c r="B66" t="s">
        <v>391</v>
      </c>
      <c r="C66" t="s">
        <v>51</v>
      </c>
      <c r="G66" t="s">
        <v>33</v>
      </c>
      <c r="H66" t="s">
        <v>30</v>
      </c>
      <c r="I66" t="s">
        <v>116</v>
      </c>
      <c r="J66" t="s">
        <v>392</v>
      </c>
      <c r="K66">
        <v>17356</v>
      </c>
      <c r="L66">
        <v>30461</v>
      </c>
      <c r="M66">
        <v>16164</v>
      </c>
      <c r="N66" t="s">
        <v>308</v>
      </c>
      <c r="O66">
        <v>2.17</v>
      </c>
      <c r="P66">
        <v>0.73</v>
      </c>
      <c r="Q66">
        <v>1.25</v>
      </c>
      <c r="R66">
        <v>1.84</v>
      </c>
      <c r="S66">
        <v>16242350</v>
      </c>
    </row>
    <row r="67" spans="1:19" x14ac:dyDescent="0.35">
      <c r="A67">
        <v>65</v>
      </c>
      <c r="B67" t="s">
        <v>393</v>
      </c>
      <c r="C67" t="s">
        <v>394</v>
      </c>
      <c r="G67" t="s">
        <v>231</v>
      </c>
      <c r="H67" t="s">
        <v>26</v>
      </c>
      <c r="I67" t="s">
        <v>122</v>
      </c>
      <c r="J67" t="s">
        <v>395</v>
      </c>
      <c r="K67">
        <v>12102</v>
      </c>
      <c r="L67">
        <v>49700</v>
      </c>
      <c r="M67">
        <v>16149</v>
      </c>
      <c r="N67" t="s">
        <v>229</v>
      </c>
      <c r="O67">
        <v>3.23</v>
      </c>
      <c r="P67">
        <v>1.07</v>
      </c>
      <c r="Q67">
        <v>1.49</v>
      </c>
      <c r="R67">
        <v>2.0499999999999998</v>
      </c>
      <c r="S67">
        <v>6755652</v>
      </c>
    </row>
    <row r="68" spans="1:19" x14ac:dyDescent="0.35">
      <c r="A68">
        <v>66</v>
      </c>
      <c r="B68" t="s">
        <v>396</v>
      </c>
      <c r="C68" t="s">
        <v>397</v>
      </c>
      <c r="G68" t="s">
        <v>217</v>
      </c>
      <c r="H68" t="s">
        <v>49</v>
      </c>
      <c r="I68" t="s">
        <v>398</v>
      </c>
      <c r="J68" t="s">
        <v>399</v>
      </c>
      <c r="K68">
        <v>11300</v>
      </c>
      <c r="L68">
        <v>26825</v>
      </c>
      <c r="M68">
        <v>16073</v>
      </c>
      <c r="N68" t="s">
        <v>203</v>
      </c>
      <c r="O68">
        <v>2.89</v>
      </c>
      <c r="P68">
        <v>1.19</v>
      </c>
      <c r="Q68">
        <v>1.32</v>
      </c>
      <c r="R68">
        <v>2.21</v>
      </c>
      <c r="S68">
        <v>1637217</v>
      </c>
    </row>
    <row r="69" spans="1:19" x14ac:dyDescent="0.35">
      <c r="A69">
        <v>67</v>
      </c>
      <c r="B69" t="s">
        <v>400</v>
      </c>
      <c r="C69" t="s">
        <v>127</v>
      </c>
      <c r="G69" t="s">
        <v>401</v>
      </c>
      <c r="H69" t="s">
        <v>131</v>
      </c>
      <c r="I69" t="s">
        <v>132</v>
      </c>
      <c r="J69" t="s">
        <v>402</v>
      </c>
      <c r="K69">
        <v>45478</v>
      </c>
      <c r="L69">
        <v>49192</v>
      </c>
      <c r="M69">
        <v>15967</v>
      </c>
      <c r="N69" t="s">
        <v>403</v>
      </c>
      <c r="O69">
        <v>1.38</v>
      </c>
      <c r="P69">
        <v>0.26</v>
      </c>
      <c r="Q69">
        <v>1.29</v>
      </c>
      <c r="R69">
        <v>1.25</v>
      </c>
      <c r="S69">
        <v>15490214</v>
      </c>
    </row>
    <row r="70" spans="1:19" x14ac:dyDescent="0.35">
      <c r="A70">
        <v>68</v>
      </c>
      <c r="B70" t="s">
        <v>404</v>
      </c>
      <c r="C70" t="s">
        <v>87</v>
      </c>
      <c r="G70" t="s">
        <v>231</v>
      </c>
      <c r="H70" t="s">
        <v>26</v>
      </c>
      <c r="I70" t="s">
        <v>88</v>
      </c>
      <c r="J70" t="s">
        <v>171</v>
      </c>
      <c r="K70">
        <v>12464</v>
      </c>
      <c r="L70">
        <v>114186</v>
      </c>
      <c r="M70">
        <v>15682</v>
      </c>
      <c r="N70" t="s">
        <v>403</v>
      </c>
      <c r="O70">
        <v>2.5299999999999998</v>
      </c>
      <c r="P70">
        <v>1.03</v>
      </c>
      <c r="Q70">
        <v>1.24</v>
      </c>
      <c r="R70">
        <v>2.16</v>
      </c>
      <c r="S70">
        <v>22869600</v>
      </c>
    </row>
    <row r="71" spans="1:19" x14ac:dyDescent="0.35">
      <c r="A71">
        <v>69</v>
      </c>
      <c r="B71" t="s">
        <v>405</v>
      </c>
      <c r="C71" t="s">
        <v>406</v>
      </c>
      <c r="G71" t="s">
        <v>385</v>
      </c>
      <c r="H71" t="s">
        <v>26</v>
      </c>
      <c r="I71" t="s">
        <v>407</v>
      </c>
      <c r="J71" t="s">
        <v>185</v>
      </c>
      <c r="K71">
        <v>11026</v>
      </c>
      <c r="L71">
        <v>161553</v>
      </c>
      <c r="M71">
        <v>15328</v>
      </c>
      <c r="N71" t="s">
        <v>408</v>
      </c>
      <c r="O71">
        <v>2.44</v>
      </c>
      <c r="P71">
        <v>0.74</v>
      </c>
      <c r="Q71">
        <v>1.32</v>
      </c>
      <c r="R71">
        <v>1.37</v>
      </c>
      <c r="S71">
        <v>17321952</v>
      </c>
    </row>
    <row r="72" spans="1:19" x14ac:dyDescent="0.35">
      <c r="A72">
        <v>70</v>
      </c>
      <c r="B72" t="s">
        <v>409</v>
      </c>
      <c r="C72" t="s">
        <v>127</v>
      </c>
      <c r="G72" t="s">
        <v>410</v>
      </c>
      <c r="H72" t="s">
        <v>411</v>
      </c>
      <c r="I72" t="s">
        <v>412</v>
      </c>
      <c r="J72" t="s">
        <v>413</v>
      </c>
      <c r="K72">
        <v>18936</v>
      </c>
      <c r="L72">
        <v>72397</v>
      </c>
      <c r="M72">
        <v>15251</v>
      </c>
      <c r="N72" t="s">
        <v>414</v>
      </c>
      <c r="O72">
        <v>1.94</v>
      </c>
      <c r="P72">
        <v>0.61</v>
      </c>
      <c r="Q72">
        <v>1.19</v>
      </c>
      <c r="R72">
        <v>1.64</v>
      </c>
      <c r="S72">
        <v>11710310</v>
      </c>
    </row>
    <row r="73" spans="1:19" x14ac:dyDescent="0.35">
      <c r="A73">
        <v>71</v>
      </c>
      <c r="B73" t="s">
        <v>415</v>
      </c>
      <c r="C73" t="s">
        <v>152</v>
      </c>
      <c r="G73" t="s">
        <v>21</v>
      </c>
      <c r="H73" t="s">
        <v>22</v>
      </c>
      <c r="I73" t="s">
        <v>416</v>
      </c>
      <c r="J73" t="s">
        <v>417</v>
      </c>
      <c r="K73">
        <v>30570</v>
      </c>
      <c r="L73">
        <v>46549</v>
      </c>
      <c r="M73">
        <v>15223</v>
      </c>
      <c r="N73" t="s">
        <v>308</v>
      </c>
      <c r="O73">
        <v>1.68</v>
      </c>
      <c r="P73">
        <v>0.48</v>
      </c>
      <c r="Q73">
        <v>1.1399999999999999</v>
      </c>
      <c r="R73">
        <v>1.56</v>
      </c>
      <c r="S73">
        <v>10821997</v>
      </c>
    </row>
    <row r="74" spans="1:19" x14ac:dyDescent="0.35">
      <c r="A74">
        <v>72</v>
      </c>
      <c r="B74" t="s">
        <v>418</v>
      </c>
      <c r="C74" t="s">
        <v>419</v>
      </c>
      <c r="G74" t="s">
        <v>103</v>
      </c>
      <c r="H74" t="s">
        <v>138</v>
      </c>
      <c r="I74" t="s">
        <v>420</v>
      </c>
      <c r="J74" t="s">
        <v>194</v>
      </c>
      <c r="K74">
        <v>20722</v>
      </c>
      <c r="L74">
        <v>20781</v>
      </c>
      <c r="M74">
        <v>15067</v>
      </c>
      <c r="N74" t="s">
        <v>342</v>
      </c>
      <c r="O74">
        <v>1.27</v>
      </c>
      <c r="P74">
        <v>0.16</v>
      </c>
      <c r="Q74">
        <v>1.1000000000000001</v>
      </c>
      <c r="R74">
        <v>1.1100000000000001</v>
      </c>
      <c r="S74">
        <v>2188838</v>
      </c>
    </row>
    <row r="75" spans="1:19" x14ac:dyDescent="0.35">
      <c r="A75">
        <v>73</v>
      </c>
      <c r="B75" t="s">
        <v>421</v>
      </c>
      <c r="C75" t="s">
        <v>422</v>
      </c>
      <c r="G75" t="s">
        <v>423</v>
      </c>
      <c r="H75" t="s">
        <v>424</v>
      </c>
      <c r="I75" t="s">
        <v>425</v>
      </c>
      <c r="J75" t="s">
        <v>426</v>
      </c>
      <c r="K75">
        <v>10180</v>
      </c>
      <c r="L75">
        <v>53981</v>
      </c>
      <c r="M75">
        <v>14864</v>
      </c>
      <c r="N75" t="s">
        <v>427</v>
      </c>
      <c r="O75">
        <v>2.83</v>
      </c>
      <c r="P75">
        <v>0.99</v>
      </c>
      <c r="Q75">
        <v>1.44</v>
      </c>
      <c r="R75">
        <v>1.69</v>
      </c>
      <c r="S75">
        <v>9853317</v>
      </c>
    </row>
    <row r="76" spans="1:19" x14ac:dyDescent="0.35">
      <c r="A76">
        <v>74</v>
      </c>
      <c r="B76" t="s">
        <v>191</v>
      </c>
      <c r="C76" t="s">
        <v>115</v>
      </c>
      <c r="G76" t="s">
        <v>428</v>
      </c>
      <c r="H76" t="s">
        <v>26</v>
      </c>
      <c r="I76" t="s">
        <v>429</v>
      </c>
      <c r="J76" t="s">
        <v>430</v>
      </c>
      <c r="K76">
        <v>10738</v>
      </c>
      <c r="L76">
        <v>15761</v>
      </c>
      <c r="M76">
        <v>14338</v>
      </c>
      <c r="N76" t="s">
        <v>322</v>
      </c>
      <c r="O76">
        <v>3.32</v>
      </c>
      <c r="P76">
        <v>1.52</v>
      </c>
      <c r="Q76">
        <v>1.32</v>
      </c>
      <c r="R76">
        <v>2.57</v>
      </c>
      <c r="S76">
        <v>4083645</v>
      </c>
    </row>
    <row r="77" spans="1:19" x14ac:dyDescent="0.35">
      <c r="A77">
        <v>75</v>
      </c>
      <c r="B77" t="s">
        <v>191</v>
      </c>
      <c r="C77" t="s">
        <v>431</v>
      </c>
      <c r="G77" t="s">
        <v>89</v>
      </c>
      <c r="H77" t="s">
        <v>83</v>
      </c>
      <c r="I77" t="s">
        <v>133</v>
      </c>
      <c r="J77" t="s">
        <v>432</v>
      </c>
      <c r="K77">
        <v>18918</v>
      </c>
      <c r="L77">
        <v>44658</v>
      </c>
      <c r="M77">
        <v>14285</v>
      </c>
      <c r="N77" t="s">
        <v>244</v>
      </c>
      <c r="O77">
        <v>1.24</v>
      </c>
      <c r="P77">
        <v>0.08</v>
      </c>
      <c r="Q77">
        <v>1.25</v>
      </c>
      <c r="R77">
        <v>1.25</v>
      </c>
      <c r="S77">
        <v>3867734</v>
      </c>
    </row>
    <row r="78" spans="1:19" x14ac:dyDescent="0.35">
      <c r="A78">
        <v>76</v>
      </c>
      <c r="B78" t="s">
        <v>433</v>
      </c>
      <c r="C78" t="s">
        <v>434</v>
      </c>
      <c r="G78" t="s">
        <v>435</v>
      </c>
      <c r="H78" t="s">
        <v>71</v>
      </c>
      <c r="I78" t="s">
        <v>436</v>
      </c>
      <c r="J78" t="s">
        <v>437</v>
      </c>
      <c r="K78">
        <v>5108</v>
      </c>
      <c r="L78">
        <v>22636</v>
      </c>
      <c r="M78">
        <v>14043</v>
      </c>
      <c r="N78" t="s">
        <v>438</v>
      </c>
      <c r="O78">
        <v>4.0999999999999996</v>
      </c>
      <c r="P78">
        <v>1.76</v>
      </c>
      <c r="Q78">
        <v>1.47</v>
      </c>
      <c r="R78">
        <v>2.96</v>
      </c>
      <c r="S78">
        <v>1381546</v>
      </c>
    </row>
    <row r="79" spans="1:19" x14ac:dyDescent="0.35">
      <c r="A79">
        <v>77</v>
      </c>
      <c r="B79" t="s">
        <v>191</v>
      </c>
      <c r="C79" t="s">
        <v>439</v>
      </c>
      <c r="G79" t="s">
        <v>78</v>
      </c>
      <c r="H79" t="s">
        <v>79</v>
      </c>
      <c r="I79" t="s">
        <v>440</v>
      </c>
      <c r="J79" t="s">
        <v>441</v>
      </c>
      <c r="K79">
        <v>11494</v>
      </c>
      <c r="L79">
        <v>76838</v>
      </c>
      <c r="M79">
        <v>12908</v>
      </c>
      <c r="N79" t="s">
        <v>178</v>
      </c>
      <c r="O79">
        <v>2.14</v>
      </c>
      <c r="P79">
        <v>0.67</v>
      </c>
      <c r="Q79">
        <v>1.26</v>
      </c>
      <c r="R79">
        <v>1.51</v>
      </c>
      <c r="S79">
        <v>4689687</v>
      </c>
    </row>
    <row r="80" spans="1:19" x14ac:dyDescent="0.35">
      <c r="A80">
        <v>78</v>
      </c>
      <c r="B80" t="s">
        <v>191</v>
      </c>
      <c r="C80" t="s">
        <v>442</v>
      </c>
      <c r="G80" t="s">
        <v>316</v>
      </c>
      <c r="H80" t="s">
        <v>30</v>
      </c>
      <c r="I80" t="s">
        <v>443</v>
      </c>
      <c r="J80" t="s">
        <v>399</v>
      </c>
      <c r="K80">
        <v>7742</v>
      </c>
      <c r="L80">
        <v>38359</v>
      </c>
      <c r="M80">
        <v>12898</v>
      </c>
      <c r="N80" t="s">
        <v>444</v>
      </c>
      <c r="O80">
        <v>2.83</v>
      </c>
      <c r="P80">
        <v>0.88</v>
      </c>
      <c r="Q80">
        <v>1.44</v>
      </c>
      <c r="R80">
        <v>1.38</v>
      </c>
      <c r="S80">
        <v>2341166</v>
      </c>
    </row>
    <row r="81" spans="1:19" x14ac:dyDescent="0.35">
      <c r="A81">
        <v>79</v>
      </c>
      <c r="B81" t="s">
        <v>191</v>
      </c>
      <c r="C81" t="s">
        <v>445</v>
      </c>
      <c r="G81" t="s">
        <v>446</v>
      </c>
      <c r="H81" t="s">
        <v>111</v>
      </c>
      <c r="I81" t="s">
        <v>447</v>
      </c>
      <c r="J81" t="s">
        <v>356</v>
      </c>
      <c r="K81">
        <v>19840</v>
      </c>
      <c r="L81">
        <v>36706</v>
      </c>
      <c r="M81">
        <v>12824</v>
      </c>
      <c r="N81" t="s">
        <v>448</v>
      </c>
      <c r="O81">
        <v>1.1499999999999999</v>
      </c>
      <c r="P81">
        <v>-0.05</v>
      </c>
      <c r="Q81">
        <v>1.2</v>
      </c>
      <c r="R81">
        <v>1.08</v>
      </c>
      <c r="S81">
        <v>2240291</v>
      </c>
    </row>
    <row r="82" spans="1:19" x14ac:dyDescent="0.35">
      <c r="A82">
        <v>80</v>
      </c>
      <c r="B82" t="s">
        <v>449</v>
      </c>
      <c r="C82" t="s">
        <v>51</v>
      </c>
      <c r="G82" t="s">
        <v>385</v>
      </c>
      <c r="H82" t="s">
        <v>26</v>
      </c>
      <c r="I82" t="s">
        <v>450</v>
      </c>
      <c r="J82" t="s">
        <v>189</v>
      </c>
      <c r="K82">
        <v>13934</v>
      </c>
      <c r="L82">
        <v>108455</v>
      </c>
      <c r="M82">
        <v>12797</v>
      </c>
      <c r="N82" t="s">
        <v>451</v>
      </c>
      <c r="O82">
        <v>1.96</v>
      </c>
      <c r="P82">
        <v>0.54</v>
      </c>
      <c r="Q82">
        <v>1.18</v>
      </c>
      <c r="R82">
        <v>1.57</v>
      </c>
      <c r="S82">
        <v>8266256</v>
      </c>
    </row>
    <row r="83" spans="1:19" x14ac:dyDescent="0.35">
      <c r="A83">
        <v>81</v>
      </c>
      <c r="B83" t="s">
        <v>452</v>
      </c>
      <c r="C83" t="s">
        <v>453</v>
      </c>
      <c r="G83" t="s">
        <v>454</v>
      </c>
      <c r="H83" t="s">
        <v>455</v>
      </c>
      <c r="I83" t="s">
        <v>456</v>
      </c>
      <c r="J83" t="s">
        <v>457</v>
      </c>
      <c r="K83">
        <v>11644</v>
      </c>
      <c r="L83">
        <v>16557</v>
      </c>
      <c r="M83">
        <v>12509</v>
      </c>
      <c r="N83" t="s">
        <v>348</v>
      </c>
      <c r="O83">
        <v>1.94</v>
      </c>
      <c r="P83">
        <v>0.39</v>
      </c>
      <c r="Q83">
        <v>1.4</v>
      </c>
      <c r="R83">
        <v>1.18</v>
      </c>
      <c r="S83">
        <v>3703807</v>
      </c>
    </row>
    <row r="84" spans="1:19" x14ac:dyDescent="0.35">
      <c r="A84">
        <v>82</v>
      </c>
      <c r="B84" t="s">
        <v>458</v>
      </c>
      <c r="C84" t="s">
        <v>459</v>
      </c>
      <c r="G84" t="s">
        <v>460</v>
      </c>
      <c r="H84" t="s">
        <v>287</v>
      </c>
      <c r="I84" t="s">
        <v>461</v>
      </c>
      <c r="J84" t="s">
        <v>462</v>
      </c>
      <c r="K84">
        <v>8568</v>
      </c>
      <c r="L84">
        <v>21377</v>
      </c>
      <c r="M84">
        <v>12597</v>
      </c>
      <c r="N84" t="s">
        <v>463</v>
      </c>
      <c r="O84">
        <v>2.67</v>
      </c>
      <c r="P84">
        <v>0.89</v>
      </c>
      <c r="Q84">
        <v>1.34</v>
      </c>
      <c r="R84">
        <v>1.61</v>
      </c>
      <c r="S84">
        <v>1304699</v>
      </c>
    </row>
    <row r="85" spans="1:19" x14ac:dyDescent="0.35">
      <c r="A85">
        <v>83</v>
      </c>
      <c r="B85" t="s">
        <v>191</v>
      </c>
      <c r="C85" t="s">
        <v>464</v>
      </c>
      <c r="G85" t="s">
        <v>465</v>
      </c>
      <c r="H85" t="s">
        <v>22</v>
      </c>
      <c r="I85" t="s">
        <v>466</v>
      </c>
      <c r="J85" t="s">
        <v>462</v>
      </c>
      <c r="K85">
        <v>14410</v>
      </c>
      <c r="L85">
        <v>21740</v>
      </c>
      <c r="M85">
        <v>12518</v>
      </c>
      <c r="N85" t="s">
        <v>467</v>
      </c>
      <c r="O85">
        <v>1.7</v>
      </c>
      <c r="P85">
        <v>0.44</v>
      </c>
      <c r="Q85">
        <v>1.18</v>
      </c>
      <c r="R85">
        <v>1.56</v>
      </c>
      <c r="S85">
        <v>1326872</v>
      </c>
    </row>
    <row r="86" spans="1:19" x14ac:dyDescent="0.35">
      <c r="A86">
        <v>84</v>
      </c>
      <c r="B86" t="s">
        <v>191</v>
      </c>
      <c r="C86" t="s">
        <v>107</v>
      </c>
      <c r="G86" t="s">
        <v>149</v>
      </c>
      <c r="H86" t="s">
        <v>150</v>
      </c>
      <c r="I86" t="s">
        <v>468</v>
      </c>
      <c r="J86" t="s">
        <v>205</v>
      </c>
      <c r="K86">
        <v>18230</v>
      </c>
      <c r="L86">
        <v>51513</v>
      </c>
      <c r="M86">
        <v>12403</v>
      </c>
      <c r="N86" t="s">
        <v>326</v>
      </c>
      <c r="O86">
        <v>1.82</v>
      </c>
      <c r="P86">
        <v>0.55000000000000004</v>
      </c>
      <c r="Q86">
        <v>1.1399999999999999</v>
      </c>
      <c r="R86">
        <v>1.6</v>
      </c>
      <c r="S86">
        <v>4266608</v>
      </c>
    </row>
    <row r="87" spans="1:19" x14ac:dyDescent="0.35">
      <c r="A87">
        <v>85</v>
      </c>
      <c r="B87" t="s">
        <v>469</v>
      </c>
      <c r="C87" t="s">
        <v>117</v>
      </c>
      <c r="G87" t="s">
        <v>149</v>
      </c>
      <c r="H87" t="s">
        <v>150</v>
      </c>
      <c r="I87" t="s">
        <v>470</v>
      </c>
      <c r="J87" t="s">
        <v>390</v>
      </c>
      <c r="K87">
        <v>23506</v>
      </c>
      <c r="L87">
        <v>61047</v>
      </c>
      <c r="M87">
        <v>11897</v>
      </c>
      <c r="N87" t="s">
        <v>249</v>
      </c>
      <c r="O87">
        <v>1.33</v>
      </c>
      <c r="P87">
        <v>0.17</v>
      </c>
      <c r="Q87">
        <v>1.1299999999999999</v>
      </c>
      <c r="R87">
        <v>1.2</v>
      </c>
      <c r="S87">
        <v>14876697</v>
      </c>
    </row>
    <row r="88" spans="1:19" x14ac:dyDescent="0.35">
      <c r="A88">
        <v>86</v>
      </c>
      <c r="B88" t="s">
        <v>471</v>
      </c>
      <c r="C88" t="s">
        <v>146</v>
      </c>
      <c r="G88" t="s">
        <v>21</v>
      </c>
      <c r="H88" t="s">
        <v>22</v>
      </c>
      <c r="I88" t="s">
        <v>147</v>
      </c>
      <c r="J88" t="s">
        <v>472</v>
      </c>
      <c r="K88">
        <v>5588</v>
      </c>
      <c r="L88">
        <v>29541</v>
      </c>
      <c r="M88">
        <v>11894</v>
      </c>
      <c r="N88" t="s">
        <v>473</v>
      </c>
      <c r="O88">
        <v>3.99</v>
      </c>
      <c r="P88">
        <v>1.68</v>
      </c>
      <c r="Q88">
        <v>1.49</v>
      </c>
      <c r="R88">
        <v>2.36</v>
      </c>
      <c r="S88">
        <v>5945087</v>
      </c>
    </row>
    <row r="89" spans="1:19" x14ac:dyDescent="0.35">
      <c r="A89">
        <v>87</v>
      </c>
      <c r="B89" t="s">
        <v>191</v>
      </c>
      <c r="C89" t="s">
        <v>474</v>
      </c>
      <c r="G89" t="s">
        <v>475</v>
      </c>
      <c r="H89" t="s">
        <v>476</v>
      </c>
      <c r="I89" t="s">
        <v>477</v>
      </c>
      <c r="J89" t="s">
        <v>478</v>
      </c>
      <c r="K89">
        <v>12024</v>
      </c>
      <c r="L89">
        <v>116538</v>
      </c>
      <c r="M89">
        <v>11820</v>
      </c>
      <c r="N89" t="s">
        <v>373</v>
      </c>
      <c r="O89">
        <v>2.0299999999999998</v>
      </c>
      <c r="P89">
        <v>0.57999999999999996</v>
      </c>
      <c r="Q89">
        <v>1.25</v>
      </c>
      <c r="R89">
        <v>1.49</v>
      </c>
      <c r="S89">
        <v>7112630</v>
      </c>
    </row>
    <row r="90" spans="1:19" x14ac:dyDescent="0.35">
      <c r="A90">
        <v>88</v>
      </c>
      <c r="B90" t="s">
        <v>479</v>
      </c>
      <c r="C90" t="s">
        <v>445</v>
      </c>
      <c r="G90" t="s">
        <v>480</v>
      </c>
      <c r="H90" t="s">
        <v>49</v>
      </c>
      <c r="I90" t="s">
        <v>481</v>
      </c>
      <c r="J90" t="s">
        <v>325</v>
      </c>
      <c r="K90">
        <v>22756</v>
      </c>
      <c r="L90">
        <v>70375</v>
      </c>
      <c r="M90">
        <v>11557</v>
      </c>
      <c r="N90" t="s">
        <v>255</v>
      </c>
      <c r="O90">
        <v>1.47</v>
      </c>
      <c r="P90">
        <v>0.31</v>
      </c>
      <c r="Q90">
        <v>1.1200000000000001</v>
      </c>
      <c r="R90">
        <v>1.36</v>
      </c>
      <c r="S90">
        <v>5328433</v>
      </c>
    </row>
    <row r="91" spans="1:19" x14ac:dyDescent="0.35">
      <c r="A91">
        <v>89</v>
      </c>
      <c r="B91" t="s">
        <v>482</v>
      </c>
      <c r="C91" t="s">
        <v>117</v>
      </c>
      <c r="G91" t="s">
        <v>103</v>
      </c>
      <c r="H91" t="s">
        <v>138</v>
      </c>
      <c r="I91" t="s">
        <v>483</v>
      </c>
      <c r="J91" t="s">
        <v>484</v>
      </c>
      <c r="K91">
        <v>18740</v>
      </c>
      <c r="L91">
        <v>22906</v>
      </c>
      <c r="M91">
        <v>11457</v>
      </c>
      <c r="N91" t="s">
        <v>267</v>
      </c>
      <c r="O91">
        <v>1.63</v>
      </c>
      <c r="P91">
        <v>0.34</v>
      </c>
      <c r="Q91">
        <v>1.21</v>
      </c>
      <c r="R91">
        <v>1.19</v>
      </c>
      <c r="S91">
        <v>13506493</v>
      </c>
    </row>
    <row r="92" spans="1:19" x14ac:dyDescent="0.35">
      <c r="A92">
        <v>90</v>
      </c>
      <c r="B92" t="s">
        <v>485</v>
      </c>
      <c r="C92" t="s">
        <v>148</v>
      </c>
      <c r="G92" t="s">
        <v>149</v>
      </c>
      <c r="H92" t="s">
        <v>150</v>
      </c>
      <c r="I92" t="s">
        <v>151</v>
      </c>
      <c r="J92" t="s">
        <v>206</v>
      </c>
      <c r="K92">
        <v>18794</v>
      </c>
      <c r="L92">
        <v>25345</v>
      </c>
      <c r="M92">
        <v>11358</v>
      </c>
      <c r="N92" t="s">
        <v>473</v>
      </c>
      <c r="O92">
        <v>1.43</v>
      </c>
      <c r="P92">
        <v>0.23</v>
      </c>
      <c r="Q92">
        <v>1.1599999999999999</v>
      </c>
      <c r="R92">
        <v>1.21</v>
      </c>
      <c r="S92">
        <v>1546872</v>
      </c>
    </row>
    <row r="93" spans="1:19" x14ac:dyDescent="0.35">
      <c r="A93">
        <v>91</v>
      </c>
      <c r="B93" t="s">
        <v>486</v>
      </c>
      <c r="C93" t="s">
        <v>474</v>
      </c>
      <c r="G93" t="s">
        <v>487</v>
      </c>
      <c r="H93" t="s">
        <v>476</v>
      </c>
      <c r="I93" t="s">
        <v>488</v>
      </c>
      <c r="J93" t="s">
        <v>354</v>
      </c>
      <c r="K93">
        <v>12364</v>
      </c>
      <c r="L93">
        <v>65590</v>
      </c>
      <c r="M93">
        <v>11354</v>
      </c>
      <c r="N93" t="s">
        <v>489</v>
      </c>
      <c r="O93">
        <v>2</v>
      </c>
      <c r="P93">
        <v>0.52</v>
      </c>
      <c r="Q93">
        <v>1.24</v>
      </c>
      <c r="R93">
        <v>1.26</v>
      </c>
      <c r="S93">
        <v>4003162</v>
      </c>
    </row>
    <row r="94" spans="1:19" x14ac:dyDescent="0.35">
      <c r="A94">
        <v>92</v>
      </c>
      <c r="B94" t="s">
        <v>490</v>
      </c>
      <c r="C94" t="s">
        <v>491</v>
      </c>
      <c r="G94" t="s">
        <v>217</v>
      </c>
      <c r="H94" t="s">
        <v>49</v>
      </c>
      <c r="I94" t="s">
        <v>492</v>
      </c>
      <c r="J94" t="s">
        <v>493</v>
      </c>
      <c r="K94">
        <v>9996</v>
      </c>
      <c r="L94">
        <v>28438</v>
      </c>
      <c r="M94">
        <v>11317</v>
      </c>
      <c r="N94" t="s">
        <v>339</v>
      </c>
      <c r="O94">
        <v>3.31</v>
      </c>
      <c r="P94">
        <v>1.52</v>
      </c>
      <c r="Q94">
        <v>1.31</v>
      </c>
      <c r="R94">
        <v>2.88</v>
      </c>
      <c r="S94">
        <v>8004319</v>
      </c>
    </row>
    <row r="95" spans="1:19" x14ac:dyDescent="0.35">
      <c r="A95">
        <v>93</v>
      </c>
      <c r="B95" t="s">
        <v>191</v>
      </c>
      <c r="C95" t="s">
        <v>494</v>
      </c>
      <c r="G95" t="s">
        <v>242</v>
      </c>
      <c r="H95" t="s">
        <v>93</v>
      </c>
      <c r="I95" t="s">
        <v>495</v>
      </c>
      <c r="J95" t="s">
        <v>277</v>
      </c>
      <c r="K95">
        <v>11616</v>
      </c>
      <c r="L95">
        <v>20561</v>
      </c>
      <c r="M95">
        <v>11212</v>
      </c>
      <c r="N95" t="s">
        <v>355</v>
      </c>
      <c r="O95">
        <v>2.34</v>
      </c>
      <c r="P95">
        <v>0.9</v>
      </c>
      <c r="Q95">
        <v>1.23</v>
      </c>
      <c r="R95">
        <v>1.91</v>
      </c>
      <c r="S95">
        <v>1254909</v>
      </c>
    </row>
    <row r="96" spans="1:19" x14ac:dyDescent="0.35">
      <c r="A96">
        <v>94</v>
      </c>
      <c r="B96" t="s">
        <v>496</v>
      </c>
      <c r="C96" t="s">
        <v>119</v>
      </c>
      <c r="G96" t="s">
        <v>497</v>
      </c>
      <c r="H96" t="s">
        <v>476</v>
      </c>
      <c r="I96" t="s">
        <v>498</v>
      </c>
      <c r="J96" t="s">
        <v>223</v>
      </c>
      <c r="K96">
        <v>8178</v>
      </c>
      <c r="L96">
        <v>59704</v>
      </c>
      <c r="M96">
        <v>11078</v>
      </c>
      <c r="N96" t="s">
        <v>267</v>
      </c>
      <c r="O96">
        <v>3.1</v>
      </c>
      <c r="P96">
        <v>1.04</v>
      </c>
      <c r="Q96">
        <v>1.47</v>
      </c>
      <c r="R96">
        <v>1.67</v>
      </c>
      <c r="S96">
        <v>11883540</v>
      </c>
    </row>
    <row r="97" spans="1:19" x14ac:dyDescent="0.35">
      <c r="A97">
        <v>95</v>
      </c>
      <c r="B97" t="s">
        <v>499</v>
      </c>
      <c r="C97" t="s">
        <v>119</v>
      </c>
      <c r="G97" t="s">
        <v>500</v>
      </c>
      <c r="H97" t="s">
        <v>106</v>
      </c>
      <c r="I97" t="s">
        <v>501</v>
      </c>
      <c r="J97" t="s">
        <v>502</v>
      </c>
      <c r="K97">
        <v>20630</v>
      </c>
      <c r="L97">
        <v>15603</v>
      </c>
      <c r="M97">
        <v>11018</v>
      </c>
      <c r="N97" t="s">
        <v>294</v>
      </c>
      <c r="O97">
        <v>1.37</v>
      </c>
      <c r="P97">
        <v>0.23</v>
      </c>
      <c r="Q97">
        <v>1.9</v>
      </c>
      <c r="R97">
        <v>1.28</v>
      </c>
      <c r="S97">
        <v>952295</v>
      </c>
    </row>
    <row r="98" spans="1:19" x14ac:dyDescent="0.35">
      <c r="A98">
        <v>96</v>
      </c>
      <c r="B98" t="s">
        <v>356</v>
      </c>
      <c r="C98" t="s">
        <v>28</v>
      </c>
      <c r="G98" t="s">
        <v>371</v>
      </c>
      <c r="H98" t="s">
        <v>503</v>
      </c>
      <c r="I98" t="s">
        <v>504</v>
      </c>
      <c r="J98" t="s">
        <v>392</v>
      </c>
      <c r="K98">
        <v>13532</v>
      </c>
      <c r="L98">
        <v>22739</v>
      </c>
      <c r="M98">
        <v>10854</v>
      </c>
      <c r="N98" t="s">
        <v>505</v>
      </c>
      <c r="O98">
        <v>1.79</v>
      </c>
      <c r="P98">
        <v>0.45</v>
      </c>
      <c r="Q98">
        <v>1.2</v>
      </c>
      <c r="R98">
        <v>1.52</v>
      </c>
      <c r="S98">
        <v>1387832</v>
      </c>
    </row>
    <row r="99" spans="1:19" x14ac:dyDescent="0.35">
      <c r="A99">
        <v>97</v>
      </c>
      <c r="B99" t="s">
        <v>506</v>
      </c>
      <c r="C99" t="s">
        <v>127</v>
      </c>
      <c r="G99" t="s">
        <v>507</v>
      </c>
      <c r="H99" t="s">
        <v>26</v>
      </c>
      <c r="I99" t="s">
        <v>508</v>
      </c>
      <c r="J99" t="s">
        <v>356</v>
      </c>
      <c r="K99">
        <v>6444</v>
      </c>
      <c r="L99">
        <v>68296</v>
      </c>
      <c r="M99">
        <v>10836</v>
      </c>
      <c r="N99" t="s">
        <v>339</v>
      </c>
      <c r="O99">
        <v>3.19</v>
      </c>
      <c r="P99">
        <v>1.33</v>
      </c>
      <c r="Q99">
        <v>1.37</v>
      </c>
      <c r="R99">
        <v>2.4500000000000002</v>
      </c>
      <c r="S99">
        <v>4168328</v>
      </c>
    </row>
    <row r="100" spans="1:19" x14ac:dyDescent="0.35">
      <c r="A100">
        <v>98</v>
      </c>
      <c r="B100" t="s">
        <v>191</v>
      </c>
      <c r="C100" t="s">
        <v>439</v>
      </c>
      <c r="G100" t="s">
        <v>316</v>
      </c>
      <c r="H100" t="s">
        <v>30</v>
      </c>
      <c r="I100" t="s">
        <v>509</v>
      </c>
      <c r="J100" t="s">
        <v>356</v>
      </c>
      <c r="K100">
        <v>24334</v>
      </c>
      <c r="L100">
        <v>62859</v>
      </c>
      <c r="M100">
        <v>10827</v>
      </c>
      <c r="N100" t="s">
        <v>244</v>
      </c>
      <c r="O100">
        <v>1.42</v>
      </c>
      <c r="P100">
        <v>0.26</v>
      </c>
      <c r="Q100">
        <v>1.1100000000000001</v>
      </c>
      <c r="R100">
        <v>1.26</v>
      </c>
      <c r="S100">
        <v>7328494</v>
      </c>
    </row>
    <row r="101" spans="1:19" x14ac:dyDescent="0.35">
      <c r="A101">
        <v>99</v>
      </c>
      <c r="B101" t="s">
        <v>191</v>
      </c>
      <c r="C101" t="s">
        <v>510</v>
      </c>
      <c r="G101" t="s">
        <v>454</v>
      </c>
      <c r="H101" t="s">
        <v>36</v>
      </c>
      <c r="I101" t="s">
        <v>511</v>
      </c>
      <c r="J101" t="s">
        <v>395</v>
      </c>
      <c r="K101">
        <v>13182</v>
      </c>
      <c r="L101">
        <v>36627</v>
      </c>
      <c r="M101">
        <v>10775</v>
      </c>
      <c r="N101" t="s">
        <v>263</v>
      </c>
      <c r="O101">
        <v>1.65</v>
      </c>
      <c r="P101">
        <v>0.37</v>
      </c>
      <c r="Q101">
        <v>1.18</v>
      </c>
      <c r="R101">
        <v>1.31</v>
      </c>
      <c r="S101">
        <v>2235432</v>
      </c>
    </row>
    <row r="102" spans="1:19" x14ac:dyDescent="0.35">
      <c r="A102">
        <v>100</v>
      </c>
      <c r="B102" t="s">
        <v>191</v>
      </c>
      <c r="C102" t="s">
        <v>144</v>
      </c>
      <c r="G102" t="s">
        <v>512</v>
      </c>
      <c r="H102" t="s">
        <v>145</v>
      </c>
      <c r="I102" t="s">
        <v>513</v>
      </c>
      <c r="J102" t="s">
        <v>514</v>
      </c>
      <c r="K102">
        <v>30210</v>
      </c>
      <c r="L102">
        <v>42405</v>
      </c>
      <c r="M102">
        <v>10753</v>
      </c>
      <c r="N102" t="s">
        <v>515</v>
      </c>
      <c r="O102">
        <v>1.19</v>
      </c>
      <c r="P102">
        <v>0.08</v>
      </c>
      <c r="Q102">
        <v>1.1000000000000001</v>
      </c>
      <c r="R102">
        <v>1.08</v>
      </c>
      <c r="S102">
        <v>3530697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C23DB-DB92-4F06-A012-B1FE34079AE2}">
  <dimension ref="A13:M159"/>
  <sheetViews>
    <sheetView topLeftCell="A5" workbookViewId="0">
      <selection activeCell="K56" sqref="K56"/>
    </sheetView>
  </sheetViews>
  <sheetFormatPr defaultRowHeight="14.5" x14ac:dyDescent="0.35"/>
  <cols>
    <col min="7" max="7" width="12.1796875" customWidth="1"/>
    <col min="9" max="9" width="19.81640625" customWidth="1"/>
    <col min="10" max="10" width="37.54296875" bestFit="1" customWidth="1"/>
    <col min="11" max="11" width="25" bestFit="1" customWidth="1"/>
    <col min="12" max="12" width="25" customWidth="1"/>
    <col min="13" max="13" width="11" customWidth="1"/>
  </cols>
  <sheetData>
    <row r="13" spans="1:13" x14ac:dyDescent="0.35">
      <c r="G13" t="s">
        <v>162</v>
      </c>
      <c r="H13" t="s">
        <v>2</v>
      </c>
      <c r="I13" t="s">
        <v>518</v>
      </c>
      <c r="J13" t="s">
        <v>519</v>
      </c>
      <c r="K13" t="s">
        <v>555</v>
      </c>
      <c r="L13" t="s">
        <v>517</v>
      </c>
      <c r="M13" t="s">
        <v>516</v>
      </c>
    </row>
    <row r="14" spans="1:13" x14ac:dyDescent="0.35">
      <c r="G14">
        <v>7</v>
      </c>
      <c r="H14" t="s">
        <v>144</v>
      </c>
      <c r="I14" t="s">
        <v>157</v>
      </c>
      <c r="J14" t="s">
        <v>528</v>
      </c>
      <c r="K14">
        <v>47065</v>
      </c>
      <c r="M14" s="13" t="b">
        <f t="shared" ref="M14:M55" si="0">IF(ISERROR(VLOOKUP(K14,$A$16:$A$159,1,FALSE)),FALSE,TRUE)</f>
        <v>0</v>
      </c>
    </row>
    <row r="15" spans="1:13" x14ac:dyDescent="0.35">
      <c r="G15">
        <v>8</v>
      </c>
      <c r="H15" t="s">
        <v>28</v>
      </c>
      <c r="I15" t="s">
        <v>193</v>
      </c>
      <c r="J15" t="s">
        <v>529</v>
      </c>
      <c r="K15">
        <v>48309</v>
      </c>
      <c r="M15" s="13" t="b">
        <f t="shared" si="0"/>
        <v>0</v>
      </c>
    </row>
    <row r="16" spans="1:13" x14ac:dyDescent="0.35">
      <c r="A16">
        <v>53067</v>
      </c>
      <c r="G16">
        <v>19</v>
      </c>
      <c r="H16" t="s">
        <v>109</v>
      </c>
      <c r="I16" t="s">
        <v>543</v>
      </c>
      <c r="J16" t="s">
        <v>544</v>
      </c>
      <c r="K16">
        <v>5119</v>
      </c>
      <c r="M16" s="13" t="b">
        <f t="shared" si="0"/>
        <v>0</v>
      </c>
    </row>
    <row r="17" spans="1:13" x14ac:dyDescent="0.35">
      <c r="A17">
        <v>53061</v>
      </c>
      <c r="G17">
        <v>20</v>
      </c>
      <c r="H17" t="s">
        <v>119</v>
      </c>
      <c r="I17" t="s">
        <v>120</v>
      </c>
      <c r="J17" t="s">
        <v>545</v>
      </c>
      <c r="K17">
        <v>51059</v>
      </c>
      <c r="M17" s="13" t="b">
        <f t="shared" si="0"/>
        <v>0</v>
      </c>
    </row>
    <row r="18" spans="1:13" x14ac:dyDescent="0.35">
      <c r="A18">
        <v>53053</v>
      </c>
      <c r="G18">
        <v>21</v>
      </c>
      <c r="H18" t="s">
        <v>117</v>
      </c>
      <c r="I18" t="s">
        <v>118</v>
      </c>
      <c r="J18" t="s">
        <v>546</v>
      </c>
      <c r="K18">
        <v>8031</v>
      </c>
      <c r="M18" s="13" t="b">
        <f t="shared" si="0"/>
        <v>0</v>
      </c>
    </row>
    <row r="19" spans="1:13" x14ac:dyDescent="0.35">
      <c r="A19">
        <v>53033</v>
      </c>
      <c r="G19">
        <v>24</v>
      </c>
      <c r="H19" t="s">
        <v>257</v>
      </c>
      <c r="I19" t="s">
        <v>80</v>
      </c>
      <c r="J19" t="s">
        <v>550</v>
      </c>
      <c r="K19">
        <v>13121</v>
      </c>
      <c r="M19" s="13" t="b">
        <f t="shared" si="0"/>
        <v>0</v>
      </c>
    </row>
    <row r="20" spans="1:13" x14ac:dyDescent="0.35">
      <c r="A20">
        <v>53011</v>
      </c>
      <c r="G20">
        <v>26</v>
      </c>
      <c r="H20" t="s">
        <v>91</v>
      </c>
      <c r="I20" t="s">
        <v>94</v>
      </c>
      <c r="J20" t="s">
        <v>551</v>
      </c>
      <c r="K20">
        <v>8031</v>
      </c>
      <c r="M20" s="13" t="b">
        <f t="shared" si="0"/>
        <v>0</v>
      </c>
    </row>
    <row r="21" spans="1:13" x14ac:dyDescent="0.35">
      <c r="A21">
        <v>49053</v>
      </c>
      <c r="G21">
        <v>27</v>
      </c>
      <c r="H21" t="s">
        <v>269</v>
      </c>
      <c r="I21" t="s">
        <v>143</v>
      </c>
      <c r="J21" t="s">
        <v>552</v>
      </c>
      <c r="K21">
        <v>39061</v>
      </c>
      <c r="M21" s="13" t="b">
        <f t="shared" si="0"/>
        <v>0</v>
      </c>
    </row>
    <row r="22" spans="1:13" x14ac:dyDescent="0.35">
      <c r="A22">
        <v>49049</v>
      </c>
      <c r="G22">
        <v>28</v>
      </c>
      <c r="H22" t="s">
        <v>109</v>
      </c>
      <c r="I22" t="s">
        <v>553</v>
      </c>
      <c r="J22" t="s">
        <v>554</v>
      </c>
      <c r="K22">
        <v>48113</v>
      </c>
      <c r="M22" s="13" t="b">
        <f t="shared" si="0"/>
        <v>1</v>
      </c>
    </row>
    <row r="23" spans="1:13" x14ac:dyDescent="0.35">
      <c r="A23">
        <v>49035</v>
      </c>
      <c r="G23">
        <v>27</v>
      </c>
      <c r="H23" t="s">
        <v>269</v>
      </c>
      <c r="I23" t="s">
        <v>143</v>
      </c>
      <c r="J23" t="s">
        <v>552</v>
      </c>
      <c r="K23">
        <v>21015</v>
      </c>
      <c r="M23" s="13" t="b">
        <f t="shared" si="0"/>
        <v>0</v>
      </c>
    </row>
    <row r="24" spans="1:13" x14ac:dyDescent="0.35">
      <c r="A24">
        <v>48453</v>
      </c>
      <c r="G24">
        <v>27</v>
      </c>
      <c r="H24" t="s">
        <v>269</v>
      </c>
      <c r="I24" t="s">
        <v>143</v>
      </c>
      <c r="J24" t="s">
        <v>552</v>
      </c>
      <c r="K24">
        <v>21117</v>
      </c>
      <c r="M24" s="13" t="b">
        <f t="shared" si="0"/>
        <v>0</v>
      </c>
    </row>
    <row r="25" spans="1:13" x14ac:dyDescent="0.35">
      <c r="A25">
        <v>48439</v>
      </c>
      <c r="G25">
        <v>15</v>
      </c>
      <c r="H25" t="s">
        <v>51</v>
      </c>
      <c r="I25" t="s">
        <v>90</v>
      </c>
      <c r="J25" t="s">
        <v>539</v>
      </c>
      <c r="K25">
        <v>22121</v>
      </c>
      <c r="M25" s="13" t="b">
        <f t="shared" si="0"/>
        <v>0</v>
      </c>
    </row>
    <row r="26" spans="1:13" x14ac:dyDescent="0.35">
      <c r="A26">
        <v>48361</v>
      </c>
      <c r="G26">
        <v>16</v>
      </c>
      <c r="H26" t="s">
        <v>40</v>
      </c>
      <c r="I26" t="s">
        <v>540</v>
      </c>
      <c r="J26" t="s">
        <v>541</v>
      </c>
      <c r="K26">
        <v>17043</v>
      </c>
      <c r="M26" s="13" t="b">
        <f t="shared" si="0"/>
        <v>0</v>
      </c>
    </row>
    <row r="27" spans="1:13" x14ac:dyDescent="0.35">
      <c r="A27">
        <v>48355</v>
      </c>
      <c r="G27">
        <v>1</v>
      </c>
      <c r="H27" t="s">
        <v>568</v>
      </c>
      <c r="I27" t="s">
        <v>571</v>
      </c>
      <c r="J27" t="s">
        <v>567</v>
      </c>
      <c r="K27">
        <v>34003</v>
      </c>
      <c r="M27" s="13" t="b">
        <f t="shared" si="0"/>
        <v>1</v>
      </c>
    </row>
    <row r="28" spans="1:13" x14ac:dyDescent="0.35">
      <c r="A28">
        <v>48339</v>
      </c>
      <c r="G28">
        <v>1</v>
      </c>
      <c r="H28" t="s">
        <v>569</v>
      </c>
      <c r="I28" t="s">
        <v>572</v>
      </c>
      <c r="J28" t="s">
        <v>566</v>
      </c>
      <c r="K28">
        <v>36081</v>
      </c>
      <c r="M28" s="13" t="b">
        <f t="shared" si="0"/>
        <v>1</v>
      </c>
    </row>
    <row r="29" spans="1:13" x14ac:dyDescent="0.35">
      <c r="A29">
        <v>48303</v>
      </c>
      <c r="G29">
        <v>1</v>
      </c>
      <c r="H29" t="s">
        <v>570</v>
      </c>
      <c r="I29" t="s">
        <v>573</v>
      </c>
      <c r="J29" t="s">
        <v>527</v>
      </c>
      <c r="K29">
        <v>36005</v>
      </c>
      <c r="M29" s="13" t="b">
        <f t="shared" si="0"/>
        <v>1</v>
      </c>
    </row>
    <row r="30" spans="1:13" x14ac:dyDescent="0.35">
      <c r="A30">
        <v>48245</v>
      </c>
      <c r="G30">
        <v>1</v>
      </c>
      <c r="H30" t="s">
        <v>16</v>
      </c>
      <c r="I30" t="s">
        <v>19</v>
      </c>
      <c r="J30" t="s">
        <v>574</v>
      </c>
      <c r="K30">
        <v>36061</v>
      </c>
      <c r="M30" s="13" t="b">
        <f t="shared" si="0"/>
        <v>1</v>
      </c>
    </row>
    <row r="31" spans="1:13" x14ac:dyDescent="0.35">
      <c r="A31">
        <v>48215</v>
      </c>
      <c r="G31">
        <v>2</v>
      </c>
      <c r="H31" t="s">
        <v>20</v>
      </c>
      <c r="I31" t="s">
        <v>23</v>
      </c>
      <c r="J31" t="s">
        <v>521</v>
      </c>
      <c r="K31">
        <v>17031</v>
      </c>
      <c r="M31" s="13" t="b">
        <f t="shared" si="0"/>
        <v>1</v>
      </c>
    </row>
    <row r="32" spans="1:13" x14ac:dyDescent="0.35">
      <c r="A32">
        <v>48201</v>
      </c>
      <c r="G32">
        <v>3</v>
      </c>
      <c r="H32" t="s">
        <v>44</v>
      </c>
      <c r="I32" t="s">
        <v>522</v>
      </c>
      <c r="J32" t="s">
        <v>523</v>
      </c>
      <c r="K32">
        <v>36081</v>
      </c>
      <c r="M32" s="13" t="b">
        <f t="shared" si="0"/>
        <v>1</v>
      </c>
    </row>
    <row r="33" spans="1:13" x14ac:dyDescent="0.35">
      <c r="A33">
        <v>48167</v>
      </c>
      <c r="G33">
        <v>3</v>
      </c>
      <c r="H33" t="s">
        <v>44</v>
      </c>
      <c r="I33" t="s">
        <v>522</v>
      </c>
      <c r="J33" t="s">
        <v>523</v>
      </c>
      <c r="K33">
        <v>36047</v>
      </c>
      <c r="M33" s="13" t="b">
        <f t="shared" si="0"/>
        <v>1</v>
      </c>
    </row>
    <row r="34" spans="1:13" x14ac:dyDescent="0.35">
      <c r="A34">
        <v>48157</v>
      </c>
      <c r="G34">
        <v>4</v>
      </c>
      <c r="H34" t="s">
        <v>35</v>
      </c>
      <c r="I34" t="s">
        <v>524</v>
      </c>
      <c r="J34" t="s">
        <v>525</v>
      </c>
      <c r="K34">
        <v>36081</v>
      </c>
      <c r="M34" s="13" t="b">
        <f t="shared" si="0"/>
        <v>1</v>
      </c>
    </row>
    <row r="35" spans="1:13" x14ac:dyDescent="0.35">
      <c r="A35">
        <v>48121</v>
      </c>
      <c r="G35">
        <v>4</v>
      </c>
      <c r="H35" t="s">
        <v>35</v>
      </c>
      <c r="I35" t="s">
        <v>524</v>
      </c>
      <c r="J35" t="s">
        <v>525</v>
      </c>
      <c r="K35">
        <v>36005</v>
      </c>
      <c r="M35" s="13" t="b">
        <f t="shared" si="0"/>
        <v>1</v>
      </c>
    </row>
    <row r="36" spans="1:13" x14ac:dyDescent="0.35">
      <c r="A36">
        <v>48113</v>
      </c>
      <c r="G36">
        <v>5</v>
      </c>
      <c r="H36" t="s">
        <v>61</v>
      </c>
      <c r="I36" t="s">
        <v>62</v>
      </c>
      <c r="J36" t="s">
        <v>526</v>
      </c>
      <c r="K36">
        <v>36081</v>
      </c>
      <c r="M36" s="13" t="b">
        <f t="shared" si="0"/>
        <v>1</v>
      </c>
    </row>
    <row r="37" spans="1:13" x14ac:dyDescent="0.35">
      <c r="A37">
        <v>48085</v>
      </c>
      <c r="G37">
        <v>6</v>
      </c>
      <c r="H37" t="s">
        <v>73</v>
      </c>
      <c r="I37" t="s">
        <v>74</v>
      </c>
      <c r="J37" t="s">
        <v>527</v>
      </c>
      <c r="K37">
        <v>36005</v>
      </c>
      <c r="M37" s="13" t="b">
        <f t="shared" si="0"/>
        <v>1</v>
      </c>
    </row>
    <row r="38" spans="1:13" x14ac:dyDescent="0.35">
      <c r="A38">
        <v>48061</v>
      </c>
      <c r="G38">
        <v>9</v>
      </c>
      <c r="H38" t="s">
        <v>28</v>
      </c>
      <c r="I38" t="s">
        <v>530</v>
      </c>
      <c r="J38" t="s">
        <v>531</v>
      </c>
      <c r="K38">
        <v>48453</v>
      </c>
      <c r="M38" s="13" t="b">
        <f t="shared" si="0"/>
        <v>1</v>
      </c>
    </row>
    <row r="39" spans="1:13" x14ac:dyDescent="0.35">
      <c r="A39">
        <v>48039</v>
      </c>
      <c r="G39">
        <v>10</v>
      </c>
      <c r="H39" t="s">
        <v>51</v>
      </c>
      <c r="I39" t="s">
        <v>532</v>
      </c>
      <c r="J39" t="s">
        <v>533</v>
      </c>
      <c r="K39">
        <v>6037</v>
      </c>
      <c r="M39" s="13" t="b">
        <f t="shared" si="0"/>
        <v>1</v>
      </c>
    </row>
    <row r="40" spans="1:13" x14ac:dyDescent="0.35">
      <c r="A40">
        <v>48029</v>
      </c>
      <c r="G40">
        <v>11</v>
      </c>
      <c r="H40" t="s">
        <v>56</v>
      </c>
      <c r="I40" t="s">
        <v>57</v>
      </c>
      <c r="J40" t="s">
        <v>534</v>
      </c>
      <c r="K40">
        <v>48201</v>
      </c>
      <c r="M40" s="13" t="b">
        <f t="shared" si="0"/>
        <v>1</v>
      </c>
    </row>
    <row r="41" spans="1:13" x14ac:dyDescent="0.35">
      <c r="A41">
        <v>47157</v>
      </c>
      <c r="G41">
        <v>12</v>
      </c>
      <c r="H41" t="s">
        <v>32</v>
      </c>
      <c r="I41" t="s">
        <v>535</v>
      </c>
      <c r="J41" t="s">
        <v>534</v>
      </c>
      <c r="K41">
        <v>48201</v>
      </c>
      <c r="M41" s="13" t="b">
        <f t="shared" si="0"/>
        <v>1</v>
      </c>
    </row>
    <row r="42" spans="1:13" x14ac:dyDescent="0.35">
      <c r="A42">
        <v>47037</v>
      </c>
      <c r="G42">
        <v>13</v>
      </c>
      <c r="H42" t="s">
        <v>211</v>
      </c>
      <c r="I42" t="s">
        <v>536</v>
      </c>
      <c r="J42" t="s">
        <v>537</v>
      </c>
      <c r="K42">
        <v>48439</v>
      </c>
      <c r="M42" s="13" t="b">
        <f t="shared" si="0"/>
        <v>1</v>
      </c>
    </row>
    <row r="43" spans="1:13" x14ac:dyDescent="0.35">
      <c r="A43">
        <v>45051</v>
      </c>
      <c r="G43">
        <v>14</v>
      </c>
      <c r="H43" t="s">
        <v>47</v>
      </c>
      <c r="I43" t="s">
        <v>50</v>
      </c>
      <c r="J43" t="s">
        <v>538</v>
      </c>
      <c r="K43">
        <v>47037</v>
      </c>
      <c r="M43" s="13" t="b">
        <f t="shared" si="0"/>
        <v>1</v>
      </c>
    </row>
    <row r="44" spans="1:13" x14ac:dyDescent="0.35">
      <c r="A44">
        <v>45035</v>
      </c>
      <c r="G44">
        <v>15</v>
      </c>
      <c r="H44" t="s">
        <v>51</v>
      </c>
      <c r="I44" t="s">
        <v>90</v>
      </c>
      <c r="J44" t="s">
        <v>539</v>
      </c>
      <c r="K44">
        <v>22033</v>
      </c>
      <c r="M44" s="13" t="b">
        <f t="shared" si="0"/>
        <v>1</v>
      </c>
    </row>
    <row r="45" spans="1:13" x14ac:dyDescent="0.35">
      <c r="A45">
        <v>45019</v>
      </c>
      <c r="G45">
        <v>16</v>
      </c>
      <c r="H45" t="s">
        <v>40</v>
      </c>
      <c r="I45" t="s">
        <v>540</v>
      </c>
      <c r="J45" t="s">
        <v>541</v>
      </c>
      <c r="K45">
        <v>17031</v>
      </c>
      <c r="M45" s="13" t="b">
        <f t="shared" si="0"/>
        <v>1</v>
      </c>
    </row>
    <row r="46" spans="1:13" x14ac:dyDescent="0.35">
      <c r="A46">
        <v>45015</v>
      </c>
      <c r="G46">
        <v>17</v>
      </c>
      <c r="H46" t="s">
        <v>63</v>
      </c>
      <c r="I46" t="s">
        <v>68</v>
      </c>
      <c r="J46" t="s">
        <v>533</v>
      </c>
      <c r="K46">
        <v>6037</v>
      </c>
      <c r="M46" s="13" t="b">
        <f t="shared" si="0"/>
        <v>1</v>
      </c>
    </row>
    <row r="47" spans="1:13" x14ac:dyDescent="0.35">
      <c r="A47">
        <v>45013</v>
      </c>
      <c r="G47">
        <v>18</v>
      </c>
      <c r="H47" t="s">
        <v>38</v>
      </c>
      <c r="I47" t="s">
        <v>542</v>
      </c>
      <c r="J47" t="s">
        <v>533</v>
      </c>
      <c r="K47">
        <v>6037</v>
      </c>
      <c r="M47" s="13" t="b">
        <f t="shared" si="0"/>
        <v>1</v>
      </c>
    </row>
    <row r="48" spans="1:13" x14ac:dyDescent="0.35">
      <c r="A48">
        <v>42101</v>
      </c>
      <c r="G48">
        <v>22</v>
      </c>
      <c r="H48" t="s">
        <v>246</v>
      </c>
      <c r="I48" t="s">
        <v>547</v>
      </c>
      <c r="J48" t="s">
        <v>534</v>
      </c>
      <c r="K48">
        <v>48201</v>
      </c>
      <c r="M48" s="13" t="b">
        <f t="shared" si="0"/>
        <v>1</v>
      </c>
    </row>
    <row r="49" spans="1:13" x14ac:dyDescent="0.35">
      <c r="A49">
        <v>41067</v>
      </c>
      <c r="G49">
        <v>23</v>
      </c>
      <c r="H49" t="s">
        <v>251</v>
      </c>
      <c r="I49" t="s">
        <v>548</v>
      </c>
      <c r="J49" t="s">
        <v>549</v>
      </c>
      <c r="K49">
        <v>6075</v>
      </c>
      <c r="M49" s="13" t="b">
        <f t="shared" si="0"/>
        <v>1</v>
      </c>
    </row>
    <row r="50" spans="1:13" x14ac:dyDescent="0.35">
      <c r="A50">
        <v>41051</v>
      </c>
      <c r="G50">
        <v>23</v>
      </c>
      <c r="H50" t="s">
        <v>251</v>
      </c>
      <c r="I50" t="s">
        <v>548</v>
      </c>
      <c r="J50" t="s">
        <v>549</v>
      </c>
      <c r="K50">
        <v>6001</v>
      </c>
      <c r="M50" s="13" t="b">
        <f t="shared" si="0"/>
        <v>1</v>
      </c>
    </row>
    <row r="51" spans="1:13" x14ac:dyDescent="0.35">
      <c r="A51">
        <v>41047</v>
      </c>
      <c r="G51">
        <v>25</v>
      </c>
      <c r="H51" t="s">
        <v>260</v>
      </c>
      <c r="I51" t="s">
        <v>134</v>
      </c>
      <c r="J51" t="s">
        <v>521</v>
      </c>
      <c r="K51">
        <v>17031</v>
      </c>
      <c r="M51" s="13" t="b">
        <f t="shared" si="0"/>
        <v>1</v>
      </c>
    </row>
    <row r="52" spans="1:13" x14ac:dyDescent="0.35">
      <c r="A52">
        <v>41039</v>
      </c>
      <c r="G52">
        <v>29</v>
      </c>
      <c r="H52" t="s">
        <v>275</v>
      </c>
      <c r="I52" t="s">
        <v>276</v>
      </c>
      <c r="J52" t="s">
        <v>538</v>
      </c>
      <c r="K52">
        <v>47037</v>
      </c>
      <c r="M52" s="13" t="b">
        <f t="shared" si="0"/>
        <v>1</v>
      </c>
    </row>
    <row r="53" spans="1:13" x14ac:dyDescent="0.35">
      <c r="A53">
        <v>41005</v>
      </c>
      <c r="G53">
        <v>28</v>
      </c>
      <c r="H53" t="s">
        <v>109</v>
      </c>
      <c r="I53" t="s">
        <v>553</v>
      </c>
      <c r="J53" t="s">
        <v>554</v>
      </c>
      <c r="K53">
        <v>48439</v>
      </c>
      <c r="M53" s="13" t="b">
        <f t="shared" si="0"/>
        <v>1</v>
      </c>
    </row>
    <row r="54" spans="1:13" x14ac:dyDescent="0.35">
      <c r="A54">
        <v>40143</v>
      </c>
      <c r="G54">
        <v>26</v>
      </c>
      <c r="H54" t="s">
        <v>91</v>
      </c>
      <c r="I54" t="s">
        <v>94</v>
      </c>
      <c r="J54" t="s">
        <v>551</v>
      </c>
      <c r="K54">
        <v>8005</v>
      </c>
      <c r="M54" s="13" t="b">
        <f t="shared" si="0"/>
        <v>0</v>
      </c>
    </row>
    <row r="55" spans="1:13" x14ac:dyDescent="0.35">
      <c r="A55">
        <v>40109</v>
      </c>
      <c r="G55">
        <v>21</v>
      </c>
      <c r="H55" t="s">
        <v>117</v>
      </c>
      <c r="I55" t="s">
        <v>118</v>
      </c>
      <c r="J55" t="s">
        <v>546</v>
      </c>
      <c r="K55">
        <v>8001</v>
      </c>
      <c r="M55" s="13" t="b">
        <f t="shared" si="0"/>
        <v>0</v>
      </c>
    </row>
    <row r="56" spans="1:13" x14ac:dyDescent="0.35">
      <c r="A56">
        <v>37133</v>
      </c>
    </row>
    <row r="57" spans="1:13" x14ac:dyDescent="0.35">
      <c r="A57">
        <v>37129</v>
      </c>
    </row>
    <row r="58" spans="1:13" x14ac:dyDescent="0.35">
      <c r="A58">
        <v>37055</v>
      </c>
    </row>
    <row r="59" spans="1:13" x14ac:dyDescent="0.35">
      <c r="A59">
        <v>37049</v>
      </c>
    </row>
    <row r="60" spans="1:13" x14ac:dyDescent="0.35">
      <c r="A60">
        <v>37031</v>
      </c>
    </row>
    <row r="61" spans="1:13" x14ac:dyDescent="0.35">
      <c r="A61">
        <v>37019</v>
      </c>
    </row>
    <row r="62" spans="1:13" x14ac:dyDescent="0.35">
      <c r="A62">
        <v>36103</v>
      </c>
    </row>
    <row r="63" spans="1:13" x14ac:dyDescent="0.35">
      <c r="A63">
        <v>36081</v>
      </c>
    </row>
    <row r="64" spans="1:13" x14ac:dyDescent="0.35">
      <c r="A64">
        <v>36061</v>
      </c>
    </row>
    <row r="65" spans="1:1" x14ac:dyDescent="0.35">
      <c r="A65">
        <v>36059</v>
      </c>
    </row>
    <row r="66" spans="1:1" x14ac:dyDescent="0.35">
      <c r="A66">
        <v>36047</v>
      </c>
    </row>
    <row r="67" spans="1:1" x14ac:dyDescent="0.35">
      <c r="A67">
        <v>36005</v>
      </c>
    </row>
    <row r="68" spans="1:1" x14ac:dyDescent="0.35">
      <c r="A68">
        <v>34029</v>
      </c>
    </row>
    <row r="69" spans="1:1" x14ac:dyDescent="0.35">
      <c r="A69">
        <v>34025</v>
      </c>
    </row>
    <row r="70" spans="1:1" x14ac:dyDescent="0.35">
      <c r="A70">
        <v>34023</v>
      </c>
    </row>
    <row r="71" spans="1:1" x14ac:dyDescent="0.35">
      <c r="A71">
        <v>34003</v>
      </c>
    </row>
    <row r="72" spans="1:1" x14ac:dyDescent="0.35">
      <c r="A72">
        <v>34001</v>
      </c>
    </row>
    <row r="73" spans="1:1" x14ac:dyDescent="0.35">
      <c r="A73">
        <v>32031</v>
      </c>
    </row>
    <row r="74" spans="1:1" x14ac:dyDescent="0.35">
      <c r="A74">
        <v>32003</v>
      </c>
    </row>
    <row r="75" spans="1:1" x14ac:dyDescent="0.35">
      <c r="A75">
        <v>31055</v>
      </c>
    </row>
    <row r="76" spans="1:1" x14ac:dyDescent="0.35">
      <c r="A76">
        <v>29189</v>
      </c>
    </row>
    <row r="77" spans="1:1" x14ac:dyDescent="0.35">
      <c r="A77">
        <v>29095</v>
      </c>
    </row>
    <row r="78" spans="1:1" x14ac:dyDescent="0.35">
      <c r="A78">
        <v>28059</v>
      </c>
    </row>
    <row r="79" spans="1:1" x14ac:dyDescent="0.35">
      <c r="A79">
        <v>28047</v>
      </c>
    </row>
    <row r="80" spans="1:1" x14ac:dyDescent="0.35">
      <c r="A80">
        <v>27053</v>
      </c>
    </row>
    <row r="81" spans="1:1" x14ac:dyDescent="0.35">
      <c r="A81">
        <v>26163</v>
      </c>
    </row>
    <row r="82" spans="1:1" x14ac:dyDescent="0.35">
      <c r="A82">
        <v>26125</v>
      </c>
    </row>
    <row r="83" spans="1:1" x14ac:dyDescent="0.35">
      <c r="A83">
        <v>25017</v>
      </c>
    </row>
    <row r="84" spans="1:1" x14ac:dyDescent="0.35">
      <c r="A84">
        <v>22109</v>
      </c>
    </row>
    <row r="85" spans="1:1" x14ac:dyDescent="0.35">
      <c r="A85">
        <v>22105</v>
      </c>
    </row>
    <row r="86" spans="1:1" x14ac:dyDescent="0.35">
      <c r="A86">
        <v>22103</v>
      </c>
    </row>
    <row r="87" spans="1:1" x14ac:dyDescent="0.35">
      <c r="A87">
        <v>22071</v>
      </c>
    </row>
    <row r="88" spans="1:1" x14ac:dyDescent="0.35">
      <c r="A88">
        <v>22063</v>
      </c>
    </row>
    <row r="89" spans="1:1" x14ac:dyDescent="0.35">
      <c r="A89">
        <v>22055</v>
      </c>
    </row>
    <row r="90" spans="1:1" x14ac:dyDescent="0.35">
      <c r="A90">
        <v>22051</v>
      </c>
    </row>
    <row r="91" spans="1:1" x14ac:dyDescent="0.35">
      <c r="A91">
        <v>22033</v>
      </c>
    </row>
    <row r="92" spans="1:1" x14ac:dyDescent="0.35">
      <c r="A92">
        <v>22019</v>
      </c>
    </row>
    <row r="93" spans="1:1" x14ac:dyDescent="0.35">
      <c r="A93">
        <v>22005</v>
      </c>
    </row>
    <row r="94" spans="1:1" x14ac:dyDescent="0.35">
      <c r="A94">
        <v>21111</v>
      </c>
    </row>
    <row r="95" spans="1:1" x14ac:dyDescent="0.35">
      <c r="A95">
        <v>17031</v>
      </c>
    </row>
    <row r="96" spans="1:1" x14ac:dyDescent="0.35">
      <c r="A96">
        <v>15001</v>
      </c>
    </row>
    <row r="97" spans="1:1" x14ac:dyDescent="0.35">
      <c r="A97">
        <v>13051</v>
      </c>
    </row>
    <row r="98" spans="1:1" x14ac:dyDescent="0.35">
      <c r="A98">
        <v>12127</v>
      </c>
    </row>
    <row r="99" spans="1:1" x14ac:dyDescent="0.35">
      <c r="A99">
        <v>12117</v>
      </c>
    </row>
    <row r="100" spans="1:1" x14ac:dyDescent="0.35">
      <c r="A100">
        <v>12115</v>
      </c>
    </row>
    <row r="101" spans="1:1" x14ac:dyDescent="0.35">
      <c r="A101">
        <v>12113</v>
      </c>
    </row>
    <row r="102" spans="1:1" x14ac:dyDescent="0.35">
      <c r="A102">
        <v>12111</v>
      </c>
    </row>
    <row r="103" spans="1:1" x14ac:dyDescent="0.35">
      <c r="A103">
        <v>12105</v>
      </c>
    </row>
    <row r="104" spans="1:1" x14ac:dyDescent="0.35">
      <c r="A104">
        <v>12103</v>
      </c>
    </row>
    <row r="105" spans="1:1" x14ac:dyDescent="0.35">
      <c r="A105">
        <v>12101</v>
      </c>
    </row>
    <row r="106" spans="1:1" x14ac:dyDescent="0.35">
      <c r="A106">
        <v>12099</v>
      </c>
    </row>
    <row r="107" spans="1:1" x14ac:dyDescent="0.35">
      <c r="A107">
        <v>12095</v>
      </c>
    </row>
    <row r="108" spans="1:1" x14ac:dyDescent="0.35">
      <c r="A108">
        <v>12091</v>
      </c>
    </row>
    <row r="109" spans="1:1" x14ac:dyDescent="0.35">
      <c r="A109">
        <v>12087</v>
      </c>
    </row>
    <row r="110" spans="1:1" x14ac:dyDescent="0.35">
      <c r="A110">
        <v>12086</v>
      </c>
    </row>
    <row r="111" spans="1:1" x14ac:dyDescent="0.35">
      <c r="A111">
        <v>12085</v>
      </c>
    </row>
    <row r="112" spans="1:1" x14ac:dyDescent="0.35">
      <c r="A112">
        <v>12083</v>
      </c>
    </row>
    <row r="113" spans="1:1" x14ac:dyDescent="0.35">
      <c r="A113">
        <v>12081</v>
      </c>
    </row>
    <row r="114" spans="1:1" x14ac:dyDescent="0.35">
      <c r="A114">
        <v>12071</v>
      </c>
    </row>
    <row r="115" spans="1:1" x14ac:dyDescent="0.35">
      <c r="A115">
        <v>12061</v>
      </c>
    </row>
    <row r="116" spans="1:1" x14ac:dyDescent="0.35">
      <c r="A116">
        <v>12057</v>
      </c>
    </row>
    <row r="117" spans="1:1" x14ac:dyDescent="0.35">
      <c r="A117">
        <v>12053</v>
      </c>
    </row>
    <row r="118" spans="1:1" x14ac:dyDescent="0.35">
      <c r="A118">
        <v>12033</v>
      </c>
    </row>
    <row r="119" spans="1:1" x14ac:dyDescent="0.35">
      <c r="A119">
        <v>12031</v>
      </c>
    </row>
    <row r="120" spans="1:1" x14ac:dyDescent="0.35">
      <c r="A120">
        <v>12021</v>
      </c>
    </row>
    <row r="121" spans="1:1" x14ac:dyDescent="0.35">
      <c r="A121">
        <v>12017</v>
      </c>
    </row>
    <row r="122" spans="1:1" x14ac:dyDescent="0.35">
      <c r="A122">
        <v>12015</v>
      </c>
    </row>
    <row r="123" spans="1:1" x14ac:dyDescent="0.35">
      <c r="A123">
        <v>12011</v>
      </c>
    </row>
    <row r="124" spans="1:1" x14ac:dyDescent="0.35">
      <c r="A124">
        <v>12009</v>
      </c>
    </row>
    <row r="125" spans="1:1" x14ac:dyDescent="0.35">
      <c r="A125">
        <v>12005</v>
      </c>
    </row>
    <row r="126" spans="1:1" x14ac:dyDescent="0.35">
      <c r="A126">
        <v>9001</v>
      </c>
    </row>
    <row r="127" spans="1:1" x14ac:dyDescent="0.35">
      <c r="A127">
        <v>6113</v>
      </c>
    </row>
    <row r="128" spans="1:1" x14ac:dyDescent="0.35">
      <c r="A128">
        <v>6111</v>
      </c>
    </row>
    <row r="129" spans="1:1" x14ac:dyDescent="0.35">
      <c r="A129">
        <v>6107</v>
      </c>
    </row>
    <row r="130" spans="1:1" x14ac:dyDescent="0.35">
      <c r="A130">
        <v>6101</v>
      </c>
    </row>
    <row r="131" spans="1:1" x14ac:dyDescent="0.35">
      <c r="A131">
        <v>6099</v>
      </c>
    </row>
    <row r="132" spans="1:1" x14ac:dyDescent="0.35">
      <c r="A132">
        <v>6097</v>
      </c>
    </row>
    <row r="133" spans="1:1" x14ac:dyDescent="0.35">
      <c r="A133">
        <v>6095</v>
      </c>
    </row>
    <row r="134" spans="1:1" x14ac:dyDescent="0.35">
      <c r="A134">
        <v>6087</v>
      </c>
    </row>
    <row r="135" spans="1:1" x14ac:dyDescent="0.35">
      <c r="A135">
        <v>6085</v>
      </c>
    </row>
    <row r="136" spans="1:1" x14ac:dyDescent="0.35">
      <c r="A136">
        <v>6083</v>
      </c>
    </row>
    <row r="137" spans="1:1" x14ac:dyDescent="0.35">
      <c r="A137">
        <v>6081</v>
      </c>
    </row>
    <row r="138" spans="1:1" x14ac:dyDescent="0.35">
      <c r="A138">
        <v>6077</v>
      </c>
    </row>
    <row r="139" spans="1:1" x14ac:dyDescent="0.35">
      <c r="A139">
        <v>6075</v>
      </c>
    </row>
    <row r="140" spans="1:1" x14ac:dyDescent="0.35">
      <c r="A140">
        <v>6073</v>
      </c>
    </row>
    <row r="141" spans="1:1" x14ac:dyDescent="0.35">
      <c r="A141">
        <v>6071</v>
      </c>
    </row>
    <row r="142" spans="1:1" x14ac:dyDescent="0.35">
      <c r="A142">
        <v>6067</v>
      </c>
    </row>
    <row r="143" spans="1:1" x14ac:dyDescent="0.35">
      <c r="A143">
        <v>6065</v>
      </c>
    </row>
    <row r="144" spans="1:1" x14ac:dyDescent="0.35">
      <c r="A144">
        <v>6059</v>
      </c>
    </row>
    <row r="145" spans="1:1" x14ac:dyDescent="0.35">
      <c r="A145">
        <v>6055</v>
      </c>
    </row>
    <row r="146" spans="1:1" x14ac:dyDescent="0.35">
      <c r="A146">
        <v>6053</v>
      </c>
    </row>
    <row r="147" spans="1:1" x14ac:dyDescent="0.35">
      <c r="A147">
        <v>6041</v>
      </c>
    </row>
    <row r="148" spans="1:1" x14ac:dyDescent="0.35">
      <c r="A148">
        <v>6037</v>
      </c>
    </row>
    <row r="149" spans="1:1" x14ac:dyDescent="0.35">
      <c r="A149">
        <v>6029</v>
      </c>
    </row>
    <row r="150" spans="1:1" x14ac:dyDescent="0.35">
      <c r="A150">
        <v>6025</v>
      </c>
    </row>
    <row r="151" spans="1:1" x14ac:dyDescent="0.35">
      <c r="A151">
        <v>6023</v>
      </c>
    </row>
    <row r="152" spans="1:1" x14ac:dyDescent="0.35">
      <c r="A152">
        <v>6019</v>
      </c>
    </row>
    <row r="153" spans="1:1" x14ac:dyDescent="0.35">
      <c r="A153">
        <v>6013</v>
      </c>
    </row>
    <row r="154" spans="1:1" x14ac:dyDescent="0.35">
      <c r="A154">
        <v>6007</v>
      </c>
    </row>
    <row r="155" spans="1:1" x14ac:dyDescent="0.35">
      <c r="A155">
        <v>6001</v>
      </c>
    </row>
    <row r="156" spans="1:1" x14ac:dyDescent="0.35">
      <c r="A156">
        <v>4013</v>
      </c>
    </row>
    <row r="157" spans="1:1" x14ac:dyDescent="0.35">
      <c r="A157">
        <v>1097</v>
      </c>
    </row>
    <row r="158" spans="1:1" x14ac:dyDescent="0.35">
      <c r="A158">
        <v>1073</v>
      </c>
    </row>
    <row r="159" spans="1:1" x14ac:dyDescent="0.35">
      <c r="A159">
        <v>1003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78CB6-4F0A-46A6-BBED-D6A90F4F7EEC}">
  <dimension ref="A2:B182"/>
  <sheetViews>
    <sheetView workbookViewId="0">
      <selection activeCell="B1" sqref="B1"/>
    </sheetView>
  </sheetViews>
  <sheetFormatPr defaultRowHeight="14.5" x14ac:dyDescent="0.35"/>
  <sheetData>
    <row r="2" spans="1:2" x14ac:dyDescent="0.35">
      <c r="A2" t="s">
        <v>575</v>
      </c>
      <c r="B2" t="s">
        <v>576</v>
      </c>
    </row>
    <row r="3" spans="1:2" x14ac:dyDescent="0.35">
      <c r="A3">
        <v>48.257007999999999</v>
      </c>
      <c r="B3">
        <v>-122.256512</v>
      </c>
    </row>
    <row r="4" spans="1:2" x14ac:dyDescent="0.35">
      <c r="A4">
        <v>48.169108000000001</v>
      </c>
      <c r="B4">
        <v>-122.194278</v>
      </c>
    </row>
    <row r="5" spans="1:2" x14ac:dyDescent="0.35">
      <c r="A5">
        <v>48.168849999999999</v>
      </c>
      <c r="B5">
        <v>-122.18886999999999</v>
      </c>
    </row>
    <row r="6" spans="1:2" x14ac:dyDescent="0.35">
      <c r="A6">
        <v>48.023322999999998</v>
      </c>
      <c r="B6">
        <v>-122.109843</v>
      </c>
    </row>
    <row r="7" spans="1:2" x14ac:dyDescent="0.35">
      <c r="A7">
        <v>47.901507000000002</v>
      </c>
      <c r="B7">
        <v>-122.214755</v>
      </c>
    </row>
    <row r="8" spans="1:2" x14ac:dyDescent="0.35">
      <c r="A8">
        <v>47.270612</v>
      </c>
      <c r="B8">
        <v>-122.315825</v>
      </c>
    </row>
    <row r="9" spans="1:2" x14ac:dyDescent="0.35">
      <c r="A9">
        <v>47.085428</v>
      </c>
      <c r="B9">
        <v>-122.653829</v>
      </c>
    </row>
    <row r="10" spans="1:2" x14ac:dyDescent="0.35">
      <c r="A10">
        <v>46.871099999999998</v>
      </c>
      <c r="B10">
        <v>-122.97036</v>
      </c>
    </row>
    <row r="11" spans="1:2" x14ac:dyDescent="0.35">
      <c r="A11">
        <v>46.835349999999998</v>
      </c>
      <c r="B11">
        <v>-122.98524999999999</v>
      </c>
    </row>
    <row r="12" spans="1:2" x14ac:dyDescent="0.35">
      <c r="A12">
        <v>45.833393999999998</v>
      </c>
      <c r="B12">
        <v>-122.69321100000001</v>
      </c>
    </row>
    <row r="13" spans="1:2" x14ac:dyDescent="0.35">
      <c r="A13">
        <v>45.799149999999997</v>
      </c>
      <c r="B13">
        <v>-122.68061</v>
      </c>
    </row>
    <row r="14" spans="1:2" x14ac:dyDescent="0.35">
      <c r="A14">
        <v>45.777079999999998</v>
      </c>
      <c r="B14">
        <v>-122.66954</v>
      </c>
    </row>
    <row r="15" spans="1:2" x14ac:dyDescent="0.35">
      <c r="A15">
        <v>45.273676999999999</v>
      </c>
      <c r="B15">
        <v>-122.77504500000001</v>
      </c>
    </row>
    <row r="16" spans="1:2" x14ac:dyDescent="0.35">
      <c r="A16">
        <v>45.270974000000002</v>
      </c>
      <c r="B16">
        <v>-122.77563499999999</v>
      </c>
    </row>
    <row r="17" spans="1:2" x14ac:dyDescent="0.35">
      <c r="A17">
        <v>45.111786000000002</v>
      </c>
      <c r="B17">
        <v>-93.473911000000001</v>
      </c>
    </row>
    <row r="18" spans="1:2" x14ac:dyDescent="0.35">
      <c r="A18">
        <v>44.755290000000002</v>
      </c>
      <c r="B18">
        <v>-122.38733000000001</v>
      </c>
    </row>
    <row r="19" spans="1:2" x14ac:dyDescent="0.35">
      <c r="A19">
        <v>44.740645000000001</v>
      </c>
      <c r="B19">
        <v>-123.05326700000001</v>
      </c>
    </row>
    <row r="20" spans="1:2" x14ac:dyDescent="0.35">
      <c r="A20">
        <v>44.739513000000002</v>
      </c>
      <c r="B20">
        <v>-123.051095</v>
      </c>
    </row>
    <row r="21" spans="1:2" x14ac:dyDescent="0.35">
      <c r="A21">
        <v>43.852204999999998</v>
      </c>
      <c r="B21">
        <v>-123.021131</v>
      </c>
    </row>
    <row r="22" spans="1:2" x14ac:dyDescent="0.35">
      <c r="A22">
        <v>43.850056000000002</v>
      </c>
      <c r="B22">
        <v>-123.020601</v>
      </c>
    </row>
    <row r="23" spans="1:2" x14ac:dyDescent="0.35">
      <c r="A23">
        <v>42.763328000000001</v>
      </c>
      <c r="B23">
        <v>-83.510053999999997</v>
      </c>
    </row>
    <row r="24" spans="1:2" x14ac:dyDescent="0.35">
      <c r="A24">
        <v>42.742946000000003</v>
      </c>
      <c r="B24">
        <v>-83.485986999999994</v>
      </c>
    </row>
    <row r="25" spans="1:2" x14ac:dyDescent="0.35">
      <c r="A25">
        <v>42.596834000000001</v>
      </c>
      <c r="B25">
        <v>-71.369096999999996</v>
      </c>
    </row>
    <row r="26" spans="1:2" x14ac:dyDescent="0.35">
      <c r="A26">
        <v>42.596018000000001</v>
      </c>
      <c r="B26">
        <v>-71.368240999999998</v>
      </c>
    </row>
    <row r="27" spans="1:2" x14ac:dyDescent="0.35">
      <c r="A27">
        <v>42.324429000000002</v>
      </c>
      <c r="B27">
        <v>-83.080765</v>
      </c>
    </row>
    <row r="28" spans="1:2" x14ac:dyDescent="0.35">
      <c r="A28">
        <v>42.312660000000001</v>
      </c>
      <c r="B28">
        <v>-71.428421999999998</v>
      </c>
    </row>
    <row r="29" spans="1:2" x14ac:dyDescent="0.35">
      <c r="A29">
        <v>42.311768999999998</v>
      </c>
      <c r="B29">
        <v>-71.365329000000003</v>
      </c>
    </row>
    <row r="30" spans="1:2" x14ac:dyDescent="0.35">
      <c r="A30">
        <v>42.300879999999999</v>
      </c>
      <c r="B30">
        <v>-83.441623000000007</v>
      </c>
    </row>
    <row r="31" spans="1:2" x14ac:dyDescent="0.35">
      <c r="A31">
        <v>42.246186999999999</v>
      </c>
      <c r="B31">
        <v>-71.590738999999999</v>
      </c>
    </row>
    <row r="32" spans="1:2" x14ac:dyDescent="0.35">
      <c r="A32">
        <v>42.220543999999997</v>
      </c>
      <c r="B32">
        <v>-83.519715000000005</v>
      </c>
    </row>
    <row r="33" spans="1:2" x14ac:dyDescent="0.35">
      <c r="A33">
        <v>42.014842000000002</v>
      </c>
      <c r="B33">
        <v>-87.926338000000001</v>
      </c>
    </row>
    <row r="34" spans="1:2" x14ac:dyDescent="0.35">
      <c r="A34">
        <v>42.014842000000002</v>
      </c>
      <c r="B34">
        <v>-87.926338000000001</v>
      </c>
    </row>
    <row r="35" spans="1:2" x14ac:dyDescent="0.35">
      <c r="A35">
        <v>41.950477999999997</v>
      </c>
      <c r="B35">
        <v>-87.882870999999994</v>
      </c>
    </row>
    <row r="36" spans="1:2" x14ac:dyDescent="0.35">
      <c r="A36">
        <v>41.950477999999997</v>
      </c>
      <c r="B36">
        <v>-87.882870999999994</v>
      </c>
    </row>
    <row r="37" spans="1:2" x14ac:dyDescent="0.35">
      <c r="A37">
        <v>41.783509000000002</v>
      </c>
      <c r="B37">
        <v>-87.907905</v>
      </c>
    </row>
    <row r="38" spans="1:2" x14ac:dyDescent="0.35">
      <c r="A38">
        <v>41.783509000000002</v>
      </c>
      <c r="B38">
        <v>-87.907905</v>
      </c>
    </row>
    <row r="39" spans="1:2" x14ac:dyDescent="0.35">
      <c r="A39">
        <v>41.578755000000001</v>
      </c>
      <c r="B39">
        <v>-87.599436999999995</v>
      </c>
    </row>
    <row r="40" spans="1:2" x14ac:dyDescent="0.35">
      <c r="A40">
        <v>41.578755000000001</v>
      </c>
      <c r="B40">
        <v>-87.599436999999995</v>
      </c>
    </row>
    <row r="41" spans="1:2" x14ac:dyDescent="0.35">
      <c r="A41">
        <v>41.390210000000003</v>
      </c>
      <c r="B41">
        <v>-73.519772000000003</v>
      </c>
    </row>
    <row r="42" spans="1:2" x14ac:dyDescent="0.35">
      <c r="A42">
        <v>41.145865999999998</v>
      </c>
      <c r="B42">
        <v>-73.259457999999995</v>
      </c>
    </row>
    <row r="43" spans="1:2" x14ac:dyDescent="0.35">
      <c r="A43">
        <v>41.145865999999998</v>
      </c>
      <c r="B43">
        <v>-73.259457999999995</v>
      </c>
    </row>
    <row r="44" spans="1:2" x14ac:dyDescent="0.35">
      <c r="A44">
        <v>41.125149999999998</v>
      </c>
      <c r="B44">
        <v>-124.15081000000001</v>
      </c>
    </row>
    <row r="45" spans="1:2" x14ac:dyDescent="0.35">
      <c r="A45">
        <v>41.092149999999997</v>
      </c>
      <c r="B45">
        <v>-124.15018000000001</v>
      </c>
    </row>
    <row r="46" spans="1:2" x14ac:dyDescent="0.35">
      <c r="A46">
        <v>41.080464999999997</v>
      </c>
      <c r="B46">
        <v>-73.461236999999997</v>
      </c>
    </row>
    <row r="47" spans="1:2" x14ac:dyDescent="0.35">
      <c r="A47">
        <v>41.068057000000003</v>
      </c>
      <c r="B47">
        <v>-73.504341999999994</v>
      </c>
    </row>
    <row r="48" spans="1:2" x14ac:dyDescent="0.35">
      <c r="A48">
        <v>40.826281999999999</v>
      </c>
      <c r="B48">
        <v>-72.950778</v>
      </c>
    </row>
    <row r="49" spans="1:2" x14ac:dyDescent="0.35">
      <c r="A49">
        <v>40.822702999999997</v>
      </c>
      <c r="B49">
        <v>-74.029722000000007</v>
      </c>
    </row>
    <row r="50" spans="1:2" x14ac:dyDescent="0.35">
      <c r="A50">
        <v>40.809049000000002</v>
      </c>
      <c r="B50">
        <v>-73.223622000000006</v>
      </c>
    </row>
    <row r="51" spans="1:2" x14ac:dyDescent="0.35">
      <c r="A51">
        <v>40.560003000000002</v>
      </c>
      <c r="B51">
        <v>-74.264555999999999</v>
      </c>
    </row>
    <row r="52" spans="1:2" x14ac:dyDescent="0.35">
      <c r="A52">
        <v>40.556981</v>
      </c>
      <c r="B52">
        <v>-74.263188999999997</v>
      </c>
    </row>
    <row r="53" spans="1:2" x14ac:dyDescent="0.35">
      <c r="A53">
        <v>40.416713999999999</v>
      </c>
      <c r="B53">
        <v>-74.443831000000003</v>
      </c>
    </row>
    <row r="54" spans="1:2" x14ac:dyDescent="0.35">
      <c r="A54">
        <v>40.321060000000003</v>
      </c>
      <c r="B54">
        <v>-74.488198999999994</v>
      </c>
    </row>
    <row r="55" spans="1:2" x14ac:dyDescent="0.35">
      <c r="A55">
        <v>39.603248999999998</v>
      </c>
      <c r="B55">
        <v>-119.33674600000001</v>
      </c>
    </row>
    <row r="56" spans="1:2" x14ac:dyDescent="0.35">
      <c r="A56">
        <v>39.550260000000002</v>
      </c>
      <c r="B56">
        <v>-74.735063999999994</v>
      </c>
    </row>
    <row r="57" spans="1:2" x14ac:dyDescent="0.35">
      <c r="A57">
        <v>39.510300000000001</v>
      </c>
      <c r="B57">
        <v>-119.937</v>
      </c>
    </row>
    <row r="58" spans="1:2" x14ac:dyDescent="0.35">
      <c r="A58">
        <v>39.509399999999999</v>
      </c>
      <c r="B58">
        <v>-119.937</v>
      </c>
    </row>
    <row r="59" spans="1:2" x14ac:dyDescent="0.35">
      <c r="A59">
        <v>39.470861999999997</v>
      </c>
      <c r="B59">
        <v>-74.528970000000001</v>
      </c>
    </row>
    <row r="60" spans="1:2" x14ac:dyDescent="0.35">
      <c r="A60">
        <v>38.887439999999998</v>
      </c>
      <c r="B60">
        <v>-121.97649</v>
      </c>
    </row>
    <row r="61" spans="1:2" x14ac:dyDescent="0.35">
      <c r="A61">
        <v>38.887439999999998</v>
      </c>
      <c r="B61">
        <v>-121.97649</v>
      </c>
    </row>
    <row r="62" spans="1:2" x14ac:dyDescent="0.35">
      <c r="A62">
        <v>38.672410999999997</v>
      </c>
      <c r="B62">
        <v>-121.61187700000001</v>
      </c>
    </row>
    <row r="63" spans="1:2" x14ac:dyDescent="0.35">
      <c r="A63">
        <v>37.583128000000002</v>
      </c>
      <c r="B63">
        <v>-121.323212</v>
      </c>
    </row>
    <row r="64" spans="1:2" x14ac:dyDescent="0.35">
      <c r="A64">
        <v>37.582630000000002</v>
      </c>
      <c r="B64">
        <v>-121.32284</v>
      </c>
    </row>
    <row r="65" spans="1:2" x14ac:dyDescent="0.35">
      <c r="A65">
        <v>37.541510000000002</v>
      </c>
      <c r="B65">
        <v>-122.36744</v>
      </c>
    </row>
    <row r="66" spans="1:2" x14ac:dyDescent="0.35">
      <c r="A66">
        <v>37.466540000000002</v>
      </c>
      <c r="B66">
        <v>-120.83089</v>
      </c>
    </row>
    <row r="67" spans="1:2" x14ac:dyDescent="0.35">
      <c r="A67">
        <v>37.464440000000003</v>
      </c>
      <c r="B67">
        <v>-120.827454</v>
      </c>
    </row>
    <row r="68" spans="1:2" x14ac:dyDescent="0.35">
      <c r="A68">
        <v>37.013297000000001</v>
      </c>
      <c r="B68">
        <v>-113.616001</v>
      </c>
    </row>
    <row r="69" spans="1:2" x14ac:dyDescent="0.35">
      <c r="A69">
        <v>37.012085999999996</v>
      </c>
      <c r="B69">
        <v>-113.61358799999999</v>
      </c>
    </row>
    <row r="70" spans="1:2" x14ac:dyDescent="0.35">
      <c r="A70">
        <v>36.779172000000003</v>
      </c>
      <c r="B70">
        <v>-114.267053</v>
      </c>
    </row>
    <row r="71" spans="1:2" x14ac:dyDescent="0.35">
      <c r="A71">
        <v>36.777571999999999</v>
      </c>
      <c r="B71">
        <v>-114.266617</v>
      </c>
    </row>
    <row r="72" spans="1:2" x14ac:dyDescent="0.35">
      <c r="A72">
        <v>36.697488999999997</v>
      </c>
      <c r="B72">
        <v>-114.495532</v>
      </c>
    </row>
    <row r="73" spans="1:2" x14ac:dyDescent="0.35">
      <c r="A73">
        <v>36.693454000000003</v>
      </c>
      <c r="B73">
        <v>-114.502026</v>
      </c>
    </row>
    <row r="74" spans="1:2" x14ac:dyDescent="0.35">
      <c r="A74">
        <v>36.628331000000003</v>
      </c>
      <c r="B74">
        <v>-114.610174</v>
      </c>
    </row>
    <row r="75" spans="1:2" x14ac:dyDescent="0.35">
      <c r="A75">
        <v>36.627296999999999</v>
      </c>
      <c r="B75">
        <v>-114.609413</v>
      </c>
    </row>
    <row r="76" spans="1:2" x14ac:dyDescent="0.35">
      <c r="A76">
        <v>36.492024000000001</v>
      </c>
      <c r="B76">
        <v>-119.52103700000001</v>
      </c>
    </row>
    <row r="77" spans="1:2" x14ac:dyDescent="0.35">
      <c r="A77">
        <v>36.108685999999999</v>
      </c>
      <c r="B77">
        <v>-119.32442399999999</v>
      </c>
    </row>
    <row r="78" spans="1:2" x14ac:dyDescent="0.35">
      <c r="A78">
        <v>36.106209999999997</v>
      </c>
      <c r="B78">
        <v>-119.32326</v>
      </c>
    </row>
    <row r="79" spans="1:2" x14ac:dyDescent="0.35">
      <c r="A79">
        <v>36.090021</v>
      </c>
      <c r="B79">
        <v>-120.113089</v>
      </c>
    </row>
    <row r="80" spans="1:2" x14ac:dyDescent="0.35">
      <c r="A80">
        <v>35.851739999999999</v>
      </c>
      <c r="B80">
        <v>-120.77211</v>
      </c>
    </row>
    <row r="81" spans="1:2" x14ac:dyDescent="0.35">
      <c r="A81">
        <v>35.831173999999997</v>
      </c>
      <c r="B81">
        <v>-120.7585</v>
      </c>
    </row>
    <row r="82" spans="1:2" x14ac:dyDescent="0.35">
      <c r="A82">
        <v>35.432749999999999</v>
      </c>
      <c r="B82">
        <v>-115.70648</v>
      </c>
    </row>
    <row r="83" spans="1:2" x14ac:dyDescent="0.35">
      <c r="A83">
        <v>35.432749999999999</v>
      </c>
      <c r="B83">
        <v>-115.70648</v>
      </c>
    </row>
    <row r="84" spans="1:2" x14ac:dyDescent="0.35">
      <c r="A84">
        <v>35.417639999999999</v>
      </c>
      <c r="B84">
        <v>-119.42295</v>
      </c>
    </row>
    <row r="85" spans="1:2" x14ac:dyDescent="0.35">
      <c r="A85">
        <v>35.417639999999999</v>
      </c>
      <c r="B85">
        <v>-119.42295</v>
      </c>
    </row>
    <row r="86" spans="1:2" x14ac:dyDescent="0.35">
      <c r="A86">
        <v>35.222602999999999</v>
      </c>
      <c r="B86">
        <v>-114.8596</v>
      </c>
    </row>
    <row r="87" spans="1:2" x14ac:dyDescent="0.35">
      <c r="A87">
        <v>35.136493000000002</v>
      </c>
      <c r="B87">
        <v>-77.169379000000006</v>
      </c>
    </row>
    <row r="88" spans="1:2" x14ac:dyDescent="0.35">
      <c r="A88">
        <v>35.041733999999998</v>
      </c>
      <c r="B88">
        <v>-90.004102000000003</v>
      </c>
    </row>
    <row r="89" spans="1:2" x14ac:dyDescent="0.35">
      <c r="A89">
        <v>35.034433</v>
      </c>
      <c r="B89">
        <v>-116.47023</v>
      </c>
    </row>
    <row r="90" spans="1:2" x14ac:dyDescent="0.35">
      <c r="A90">
        <v>35.031967000000002</v>
      </c>
      <c r="B90">
        <v>-116.470264</v>
      </c>
    </row>
    <row r="91" spans="1:2" x14ac:dyDescent="0.35">
      <c r="A91">
        <v>35.006970000000003</v>
      </c>
      <c r="B91">
        <v>-117.71746</v>
      </c>
    </row>
    <row r="92" spans="1:2" x14ac:dyDescent="0.35">
      <c r="A92">
        <v>35.006653</v>
      </c>
      <c r="B92">
        <v>-117.718642</v>
      </c>
    </row>
    <row r="93" spans="1:2" x14ac:dyDescent="0.35">
      <c r="A93">
        <v>34.829239000000001</v>
      </c>
      <c r="B93">
        <v>-118.872832</v>
      </c>
    </row>
    <row r="94" spans="1:2" x14ac:dyDescent="0.35">
      <c r="A94">
        <v>34.825710999999998</v>
      </c>
      <c r="B94">
        <v>-118.870536</v>
      </c>
    </row>
    <row r="95" spans="1:2" x14ac:dyDescent="0.35">
      <c r="A95">
        <v>34.810217999999999</v>
      </c>
      <c r="B95">
        <v>-115.219528</v>
      </c>
    </row>
    <row r="96" spans="1:2" x14ac:dyDescent="0.35">
      <c r="A96">
        <v>34.808408</v>
      </c>
      <c r="B96">
        <v>-115.219229</v>
      </c>
    </row>
    <row r="97" spans="1:2" x14ac:dyDescent="0.35">
      <c r="A97">
        <v>34.800319999999999</v>
      </c>
      <c r="B97">
        <v>-116.51969</v>
      </c>
    </row>
    <row r="98" spans="1:2" x14ac:dyDescent="0.35">
      <c r="A98">
        <v>34.800319999999999</v>
      </c>
      <c r="B98">
        <v>-116.51969</v>
      </c>
    </row>
    <row r="99" spans="1:2" x14ac:dyDescent="0.35">
      <c r="A99">
        <v>34.485149999999997</v>
      </c>
      <c r="B99">
        <v>-120.22906999999999</v>
      </c>
    </row>
    <row r="100" spans="1:2" x14ac:dyDescent="0.35">
      <c r="A100">
        <v>34.485135</v>
      </c>
      <c r="B100">
        <v>-120.228955</v>
      </c>
    </row>
    <row r="101" spans="1:2" x14ac:dyDescent="0.35">
      <c r="A101">
        <v>34.012497000000003</v>
      </c>
      <c r="B101">
        <v>-117.07745199999999</v>
      </c>
    </row>
    <row r="102" spans="1:2" x14ac:dyDescent="0.35">
      <c r="A102">
        <v>33.975250000000003</v>
      </c>
      <c r="B102">
        <v>-78.405389999999997</v>
      </c>
    </row>
    <row r="103" spans="1:2" x14ac:dyDescent="0.35">
      <c r="A103">
        <v>33.957867999999998</v>
      </c>
      <c r="B103">
        <v>-117.01980399999999</v>
      </c>
    </row>
    <row r="104" spans="1:2" x14ac:dyDescent="0.35">
      <c r="A104">
        <v>33.923233000000003</v>
      </c>
      <c r="B104">
        <v>-116.66418299999999</v>
      </c>
    </row>
    <row r="105" spans="1:2" x14ac:dyDescent="0.35">
      <c r="A105">
        <v>33.922196999999997</v>
      </c>
      <c r="B105">
        <v>-116.663837</v>
      </c>
    </row>
    <row r="106" spans="1:2" x14ac:dyDescent="0.35">
      <c r="A106">
        <v>33.884689999999999</v>
      </c>
      <c r="B106">
        <v>-78.599687000000003</v>
      </c>
    </row>
    <row r="107" spans="1:2" x14ac:dyDescent="0.35">
      <c r="A107">
        <v>33.679009999999998</v>
      </c>
      <c r="B107">
        <v>-115.96622000000001</v>
      </c>
    </row>
    <row r="108" spans="1:2" x14ac:dyDescent="0.35">
      <c r="A108">
        <v>33.679009999999998</v>
      </c>
      <c r="B108">
        <v>-115.96622000000001</v>
      </c>
    </row>
    <row r="109" spans="1:2" x14ac:dyDescent="0.35">
      <c r="A109">
        <v>33.610553000000003</v>
      </c>
      <c r="B109">
        <v>-114.900695</v>
      </c>
    </row>
    <row r="110" spans="1:2" x14ac:dyDescent="0.35">
      <c r="A110">
        <v>33.520899999999997</v>
      </c>
      <c r="B110">
        <v>-113.0673</v>
      </c>
    </row>
    <row r="111" spans="1:2" x14ac:dyDescent="0.35">
      <c r="A111">
        <v>33.5199</v>
      </c>
      <c r="B111">
        <v>-113.0702</v>
      </c>
    </row>
    <row r="112" spans="1:2" x14ac:dyDescent="0.35">
      <c r="A112">
        <v>33.329894000000003</v>
      </c>
      <c r="B112">
        <v>-117.161671</v>
      </c>
    </row>
    <row r="113" spans="1:2" x14ac:dyDescent="0.35">
      <c r="A113">
        <v>33.272233</v>
      </c>
      <c r="B113">
        <v>-117.444233</v>
      </c>
    </row>
    <row r="114" spans="1:2" x14ac:dyDescent="0.35">
      <c r="A114">
        <v>33.269416</v>
      </c>
      <c r="B114">
        <v>-117.436509</v>
      </c>
    </row>
    <row r="115" spans="1:2" x14ac:dyDescent="0.35">
      <c r="A115">
        <v>33.160057000000002</v>
      </c>
      <c r="B115">
        <v>-80.622275999999999</v>
      </c>
    </row>
    <row r="116" spans="1:2" x14ac:dyDescent="0.35">
      <c r="A116">
        <v>32.989431000000003</v>
      </c>
      <c r="B116">
        <v>-80.085773000000003</v>
      </c>
    </row>
    <row r="117" spans="1:2" x14ac:dyDescent="0.35">
      <c r="A117">
        <v>32.854700000000001</v>
      </c>
      <c r="B117">
        <v>-113.2526</v>
      </c>
    </row>
    <row r="118" spans="1:2" x14ac:dyDescent="0.35">
      <c r="A118">
        <v>32.849899999999998</v>
      </c>
      <c r="B118">
        <v>-113.2651</v>
      </c>
    </row>
    <row r="119" spans="1:2" x14ac:dyDescent="0.35">
      <c r="A119">
        <v>32.774763</v>
      </c>
      <c r="B119">
        <v>-115.669072</v>
      </c>
    </row>
    <row r="120" spans="1:2" x14ac:dyDescent="0.35">
      <c r="A120">
        <v>32.773560000000003</v>
      </c>
      <c r="B120">
        <v>-115.66869</v>
      </c>
    </row>
    <row r="121" spans="1:2" x14ac:dyDescent="0.35">
      <c r="A121">
        <v>32.757908999999998</v>
      </c>
      <c r="B121">
        <v>-116.484459</v>
      </c>
    </row>
    <row r="122" spans="1:2" x14ac:dyDescent="0.35">
      <c r="A122">
        <v>32.737682999999997</v>
      </c>
      <c r="B122">
        <v>-114.890708</v>
      </c>
    </row>
    <row r="123" spans="1:2" x14ac:dyDescent="0.35">
      <c r="A123">
        <v>32.216999999999999</v>
      </c>
      <c r="B123">
        <v>-81.174999999999997</v>
      </c>
    </row>
    <row r="124" spans="1:2" x14ac:dyDescent="0.35">
      <c r="A124">
        <v>32.216000000000001</v>
      </c>
      <c r="B124">
        <v>-81.174000000000007</v>
      </c>
    </row>
    <row r="125" spans="1:2" x14ac:dyDescent="0.35">
      <c r="A125">
        <v>30.983121000000001</v>
      </c>
      <c r="B125">
        <v>-90.510205999999997</v>
      </c>
    </row>
    <row r="126" spans="1:2" x14ac:dyDescent="0.35">
      <c r="A126">
        <v>30.727028000000001</v>
      </c>
      <c r="B126">
        <v>-86.507996000000006</v>
      </c>
    </row>
    <row r="127" spans="1:2" x14ac:dyDescent="0.35">
      <c r="A127">
        <v>30.726386000000002</v>
      </c>
      <c r="B127">
        <v>-86.506765999999999</v>
      </c>
    </row>
    <row r="128" spans="1:2" x14ac:dyDescent="0.35">
      <c r="A128">
        <v>30.612393000000001</v>
      </c>
      <c r="B128">
        <v>-86.978384000000005</v>
      </c>
    </row>
    <row r="129" spans="1:2" x14ac:dyDescent="0.35">
      <c r="A129">
        <v>30.610223000000001</v>
      </c>
      <c r="B129">
        <v>-86.977887999999993</v>
      </c>
    </row>
    <row r="130" spans="1:2" x14ac:dyDescent="0.35">
      <c r="A130">
        <v>30.575717999999998</v>
      </c>
      <c r="B130">
        <v>-87.418284999999997</v>
      </c>
    </row>
    <row r="131" spans="1:2" x14ac:dyDescent="0.35">
      <c r="A131">
        <v>30.553899999999999</v>
      </c>
      <c r="B131">
        <v>-87.361999999999995</v>
      </c>
    </row>
    <row r="132" spans="1:2" x14ac:dyDescent="0.35">
      <c r="A132">
        <v>30.553100000000001</v>
      </c>
      <c r="B132">
        <v>-87.362700000000004</v>
      </c>
    </row>
    <row r="133" spans="1:2" x14ac:dyDescent="0.35">
      <c r="A133">
        <v>30.5441</v>
      </c>
      <c r="B133">
        <v>-87.350200000000001</v>
      </c>
    </row>
    <row r="134" spans="1:2" x14ac:dyDescent="0.35">
      <c r="A134">
        <v>30.479778</v>
      </c>
      <c r="B134">
        <v>-90.521505000000005</v>
      </c>
    </row>
    <row r="135" spans="1:2" x14ac:dyDescent="0.35">
      <c r="A135">
        <v>30.479030000000002</v>
      </c>
      <c r="B135">
        <v>-90.521216999999993</v>
      </c>
    </row>
    <row r="136" spans="1:2" x14ac:dyDescent="0.35">
      <c r="A136">
        <v>30.477238</v>
      </c>
      <c r="B136">
        <v>-88.393032000000005</v>
      </c>
    </row>
    <row r="137" spans="1:2" x14ac:dyDescent="0.35">
      <c r="A137">
        <v>30.462394</v>
      </c>
      <c r="B137">
        <v>-88.434292999999997</v>
      </c>
    </row>
    <row r="138" spans="1:2" x14ac:dyDescent="0.35">
      <c r="A138">
        <v>30.438635000000001</v>
      </c>
      <c r="B138">
        <v>-88.619265999999996</v>
      </c>
    </row>
    <row r="139" spans="1:2" x14ac:dyDescent="0.35">
      <c r="A139">
        <v>30.436973999999999</v>
      </c>
      <c r="B139">
        <v>-88.622180999999998</v>
      </c>
    </row>
    <row r="140" spans="1:2" x14ac:dyDescent="0.35">
      <c r="A140">
        <v>30.322347000000001</v>
      </c>
      <c r="B140">
        <v>-89.738273000000007</v>
      </c>
    </row>
    <row r="141" spans="1:2" x14ac:dyDescent="0.35">
      <c r="A141">
        <v>30.299032</v>
      </c>
      <c r="B141">
        <v>-89.711597999999995</v>
      </c>
    </row>
    <row r="142" spans="1:2" x14ac:dyDescent="0.35">
      <c r="A142">
        <v>30.143621</v>
      </c>
      <c r="B142">
        <v>-93.664536999999996</v>
      </c>
    </row>
    <row r="143" spans="1:2" x14ac:dyDescent="0.35">
      <c r="A143">
        <v>30.1373</v>
      </c>
      <c r="B143">
        <v>-93.676874999999995</v>
      </c>
    </row>
    <row r="144" spans="1:2" x14ac:dyDescent="0.35">
      <c r="A144">
        <v>29.096</v>
      </c>
      <c r="B144">
        <v>-82.185100000000006</v>
      </c>
    </row>
    <row r="145" spans="1:2" x14ac:dyDescent="0.35">
      <c r="A145">
        <v>29.0931</v>
      </c>
      <c r="B145">
        <v>-82.183499999999995</v>
      </c>
    </row>
    <row r="146" spans="1:2" x14ac:dyDescent="0.35">
      <c r="A146">
        <v>28.993500000000001</v>
      </c>
      <c r="B146">
        <v>-82.142899999999997</v>
      </c>
    </row>
    <row r="147" spans="1:2" x14ac:dyDescent="0.35">
      <c r="A147">
        <v>28.992899999999999</v>
      </c>
      <c r="B147">
        <v>-82.143900000000002</v>
      </c>
    </row>
    <row r="148" spans="1:2" x14ac:dyDescent="0.35">
      <c r="A148">
        <v>28.7255</v>
      </c>
      <c r="B148">
        <v>-81.373999999999995</v>
      </c>
    </row>
    <row r="149" spans="1:2" x14ac:dyDescent="0.35">
      <c r="A149">
        <v>28.7088</v>
      </c>
      <c r="B149">
        <v>-80.887799999999999</v>
      </c>
    </row>
    <row r="150" spans="1:2" x14ac:dyDescent="0.35">
      <c r="A150">
        <v>28.701899999999998</v>
      </c>
      <c r="B150">
        <v>-81.384900000000002</v>
      </c>
    </row>
    <row r="151" spans="1:2" x14ac:dyDescent="0.35">
      <c r="A151">
        <v>28.686900000000001</v>
      </c>
      <c r="B151">
        <v>-80.878100000000003</v>
      </c>
    </row>
    <row r="152" spans="1:2" x14ac:dyDescent="0.35">
      <c r="A152">
        <v>28.51474</v>
      </c>
      <c r="B152">
        <v>-81.499700000000004</v>
      </c>
    </row>
    <row r="153" spans="1:2" x14ac:dyDescent="0.35">
      <c r="A153">
        <v>28.2164</v>
      </c>
      <c r="B153">
        <v>-82.368499999999997</v>
      </c>
    </row>
    <row r="154" spans="1:2" x14ac:dyDescent="0.35">
      <c r="A154">
        <v>28.213699999999999</v>
      </c>
      <c r="B154">
        <v>-82.373599999999996</v>
      </c>
    </row>
    <row r="155" spans="1:2" x14ac:dyDescent="0.35">
      <c r="A155">
        <v>28.174199999999999</v>
      </c>
      <c r="B155">
        <v>-81.766900000000007</v>
      </c>
    </row>
    <row r="156" spans="1:2" x14ac:dyDescent="0.35">
      <c r="A156">
        <v>28.1691</v>
      </c>
      <c r="B156">
        <v>-81.771500000000003</v>
      </c>
    </row>
    <row r="157" spans="1:2" x14ac:dyDescent="0.35">
      <c r="A157">
        <v>28.0185</v>
      </c>
      <c r="B157">
        <v>-82.2727</v>
      </c>
    </row>
    <row r="158" spans="1:2" x14ac:dyDescent="0.35">
      <c r="A158">
        <v>28.015499999999999</v>
      </c>
      <c r="B158">
        <v>-82.265199999999993</v>
      </c>
    </row>
    <row r="159" spans="1:2" x14ac:dyDescent="0.35">
      <c r="A159">
        <v>27.9481</v>
      </c>
      <c r="B159">
        <v>-80.608900000000006</v>
      </c>
    </row>
    <row r="160" spans="1:2" x14ac:dyDescent="0.35">
      <c r="A160">
        <v>27.933900000000001</v>
      </c>
      <c r="B160">
        <v>-80.603700000000003</v>
      </c>
    </row>
    <row r="161" spans="1:2" x14ac:dyDescent="0.35">
      <c r="A161">
        <v>27.692599999999999</v>
      </c>
      <c r="B161">
        <v>-82.420599999999993</v>
      </c>
    </row>
    <row r="162" spans="1:2" x14ac:dyDescent="0.35">
      <c r="A162">
        <v>27.682603</v>
      </c>
      <c r="B162">
        <v>-82.420644999999993</v>
      </c>
    </row>
    <row r="163" spans="1:2" x14ac:dyDescent="0.35">
      <c r="A163">
        <v>27.648700000000002</v>
      </c>
      <c r="B163">
        <v>-82.675700000000006</v>
      </c>
    </row>
    <row r="164" spans="1:2" x14ac:dyDescent="0.35">
      <c r="A164">
        <v>27.584700000000002</v>
      </c>
      <c r="B164">
        <v>-82.614199999999997</v>
      </c>
    </row>
    <row r="165" spans="1:2" x14ac:dyDescent="0.35">
      <c r="A165">
        <v>27.4663</v>
      </c>
      <c r="B165">
        <v>-80.417599999999993</v>
      </c>
    </row>
    <row r="166" spans="1:2" x14ac:dyDescent="0.35">
      <c r="A166">
        <v>27.464700000000001</v>
      </c>
      <c r="B166">
        <v>-80.421499999999995</v>
      </c>
    </row>
    <row r="167" spans="1:2" x14ac:dyDescent="0.35">
      <c r="A167">
        <v>27.302213999999999</v>
      </c>
      <c r="B167">
        <v>-80.372991999999996</v>
      </c>
    </row>
    <row r="168" spans="1:2" x14ac:dyDescent="0.35">
      <c r="A168">
        <v>27.1891</v>
      </c>
      <c r="B168">
        <v>-80.400800000000004</v>
      </c>
    </row>
    <row r="169" spans="1:2" x14ac:dyDescent="0.35">
      <c r="A169">
        <v>27.127400000000002</v>
      </c>
      <c r="B169">
        <v>-80.332999999999998</v>
      </c>
    </row>
    <row r="170" spans="1:2" x14ac:dyDescent="0.35">
      <c r="A170">
        <v>27.1264</v>
      </c>
      <c r="B170">
        <v>-80.340999999999994</v>
      </c>
    </row>
    <row r="171" spans="1:2" x14ac:dyDescent="0.35">
      <c r="A171">
        <v>27.004899999999999</v>
      </c>
      <c r="B171">
        <v>-80.205399999999997</v>
      </c>
    </row>
    <row r="172" spans="1:2" x14ac:dyDescent="0.35">
      <c r="A172">
        <v>26.8933</v>
      </c>
      <c r="B172">
        <v>-81.998000000000005</v>
      </c>
    </row>
    <row r="173" spans="1:2" x14ac:dyDescent="0.35">
      <c r="A173">
        <v>26.879899999999999</v>
      </c>
      <c r="B173">
        <v>-81.984999999999999</v>
      </c>
    </row>
    <row r="174" spans="1:2" x14ac:dyDescent="0.35">
      <c r="A174">
        <v>26.879156999999999</v>
      </c>
      <c r="B174">
        <v>-81.985992999999993</v>
      </c>
    </row>
    <row r="175" spans="1:2" x14ac:dyDescent="0.35">
      <c r="A175">
        <v>26.634454999999999</v>
      </c>
      <c r="B175">
        <v>-80.174779000000001</v>
      </c>
    </row>
    <row r="176" spans="1:2" x14ac:dyDescent="0.35">
      <c r="A176">
        <v>26.549700000000001</v>
      </c>
      <c r="B176">
        <v>-81.792199999999994</v>
      </c>
    </row>
    <row r="177" spans="1:2" x14ac:dyDescent="0.35">
      <c r="A177">
        <v>26.226161999999999</v>
      </c>
      <c r="B177">
        <v>-80.183260000000004</v>
      </c>
    </row>
    <row r="178" spans="1:2" x14ac:dyDescent="0.35">
      <c r="A178">
        <v>26.169551999999999</v>
      </c>
      <c r="B178">
        <v>-81.077038999999999</v>
      </c>
    </row>
    <row r="179" spans="1:2" x14ac:dyDescent="0.35">
      <c r="A179">
        <v>26.167400000000001</v>
      </c>
      <c r="B179">
        <v>-81.078500000000005</v>
      </c>
    </row>
    <row r="180" spans="1:2" x14ac:dyDescent="0.35">
      <c r="A180">
        <v>26.146899999999999</v>
      </c>
      <c r="B180">
        <v>-80.630399999999995</v>
      </c>
    </row>
    <row r="181" spans="1:2" x14ac:dyDescent="0.35">
      <c r="A181">
        <v>25.661735</v>
      </c>
      <c r="B181">
        <v>-80.387353000000004</v>
      </c>
    </row>
    <row r="182" spans="1:2" x14ac:dyDescent="0.35">
      <c r="A182">
        <v>24.954599999999999</v>
      </c>
      <c r="B182">
        <v>-80.581299999999999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F A A B Q S w M E F A A C A A g A e n d q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H p 3 a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d 2 p a x B c s A Z E C A A C g C A A A E w A c A E Z v c m 1 1 b G F z L 1 N l Y 3 R p b 2 4 x L m 0 g o h g A K K A U A A A A A A A A A A A A A A A A A A A A A A A A A A A A n Z Z t b 9 o w E M f f I / E d T u l e J B N L c P r c q p O A t q M S n S r I t B f T h E x i S F b H r m z T l l X 9 7 j s T E I 3 S T Z N B x N K d 8 7 v z 8 d e d N U t N I Q V M q p W c t 1 v t l s 6 p Y h n s e Q m d c Q Y E 4 C u 1 X s p h V G g D c g 6 3 9 J d U c K 1 Y s c g N D P H 5 R F c A f W k M Z 4 K l 9 x q o y G A g x Y J p g 7 A B + H H g w Q V w Z t o t w M 9 E L l X K 0 P K d z c K + k k + a K d x v m D D a 9 3 J j H v R Z F M k H H c 4 R H m b S h A v 5 G M 2 r m N t 1 S j G t l S 5 0 V M p Z w Q u z m h r F R K Y j s c l 5 y j H n a d y N u 2 F u S i / o V O H 3 v K t n o 2 h q k 6 v O e a 1 k C U N T c p u m X c O 1 3 a 8 S 7 c D L i z e Q f F k K 4 n X A S 3 r 9 0 V W Y U Y N f 3 H U m T P 4 p z Q u e + S Q O 4 D N 8 x F 8 y x s d b T + C 9 I m e D i V 0 x c Q 2 z 7 4 r Z r 2 E O X D E H N c y h K + a w h j l y x R z V M M e u m O M a 5 s Q V c 1 L D n L p i T m s Y 0 n X W X 7 c O c h d y X c n E W c q k r m X i L G Z S V z N x l j O p 6 5 k 4 C 5 r U F U 2 c J U 2 s p p H 0 Y y y f J o x j p 5 b q 4 j 9 J 3 s 9 d v 7 v D / i Z t u x s y m j G l b Z t b d 7 h w 4 9 n Y / X + 1 R k x j s 7 v H + S S l n C p 9 Y d S S v Q k 0 y C m 2 f X x 3 9 c B 2 Q R J F h Z 5 L V V b 1 s E 4 b q p F V B / u s 7 d Y w p u I e 4 9 0 I c 3 Q Q 2 u 3 r a s Z d c r p 1 G T S C Y c 9 m 7 R l L m j W M 3 9 S M C u g p R h u u C Z a O N a x f c H w p y o v f m N J u n M F I p u t 5 E r 0 Z a V K p I p O q g R g x s T A 5 + L c F Z z p o u H u 9 y y Q B P 1 F L H J N B 8 4 S X j O M s 9 Y c 4 d v 7 q j s D C m 8 6 q 9 D C 3 / 5 e t V C P 4 X X K z t Y l l O W N q b e 1 b 4 x 3 D M S c M X b A d L 3 l 3 e z J + 1 y o N 3 h C 2 V d n O f n u 7 G E i 8 N f g f o h W j y p 5 o s F Q 4 o 9 N V F e c 1 a L c K 8 a 5 4 z v 8 A U E s B A i 0 A F A A C A A g A e n d q W j b j P x + l A A A A 9 w A A A B I A A A A A A A A A A A A A A A A A A A A A A E N v b m Z p Z y 9 Q Y W N r Y W d l L n h t b F B L A Q I t A B Q A A g A I A H p 3 a l o P y u m r p A A A A O k A A A A T A A A A A A A A A A A A A A A A A P E A A A B b Q 2 9 u d G V u d F 9 U e X B l c 1 0 u e G 1 s U E s B A i 0 A F A A C A A g A e n d q W s Q X L A G R A g A A o A g A A B M A A A A A A A A A A A A A A A A A 4 g E A A E Z v c m 1 1 b G F z L 1 N l Y 3 R p b 2 4 x L m 1 Q S w U G A A A A A A M A A w D C A A A A w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R 4 A A A A A A A A v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J T I w T m F 0 a W 9 u Y W w l M j B M a X N 0 J T I w b 2 Y l M j B N Y W p v c i U y M E Z y Z W l n a H Q l M j B I a W d o d 2 F 5 J T I w J T I w Q m 9 0 d G x l b m V j a 3 M l M j B h b m Q l M j B D b 2 5 n Z X N 0 Z W Q l M j B D J T I w K D I p P C 9 J d G V t U G F 0 a D 4 8 L 0 l 0 Z W 1 M b 2 N h d G l v b j 4 8 U 3 R h Y m x l R W 5 0 c m l l c z 4 8 R W 5 0 c n k g V H l w Z T 0 i U X V l c n l J R C I g V m F s d W U 9 I n M x M T Q y Z D k 0 Y y 0 0 O T E 1 L T Q 0 M z A t Y T M y M y 0 2 M z I z M D E 4 N G E 5 N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F f X 0 5 h d G l v b m F s X 0 x p c 3 R f b 2 Z f T W F q b 3 J f R n J l a W d o d F 9 I a W d o d 2 F 5 X 1 9 C b 3 R 0 b G V u Z W N r c 1 9 h b m R f Q 2 9 u Z 2 V z d G V k X 0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w V D E 4 O j U 5 O j U y L j E y M T U 4 O D d a I i A v P j x F b n R y e S B U e X B l P S J G a W x s Q 2 9 s d W 1 u V H l w Z X M i I F Z h b H V l P S J z Q X d Z R 0 J n W U d C Z 0 1 E Q X d Z R k J B V U Z F U T 0 9 I i A v P j x F b n R y e S B U e X B l P S J G a W x s Q 2 9 s d W 1 u T m F t Z X M i I F Z h b H V l P S J z W y Z x d W 9 0 O z I w M j A g U m F u a y Z x d W 9 0 O y w m c X V v d D s y M D E 5 I F J h b m s m c X V v d D s s J n F 1 b 3 Q 7 U m 9 h Z C Z x d W 9 0 O y w m c X V v d D t V c m J h b i B B c m V h J n F 1 b 3 Q 7 L C Z x d W 9 0 O 1 N 0 Y X R l J n F 1 b 3 Q 7 L C Z x d W 9 0 O 0 d l b m V y Y W x p e m V k I E J v d H R s Z W 5 l Y 2 s g T G 9 j Y X R p b 2 4 v Q 2 9 u Z 2 V z d G V k I E N v c n J p Z G 9 y J n F 1 b 3 Q 7 L C Z x d W 9 0 O 0 x l b m d 0 a C A o T W l s Z X M p J n F 1 b 3 Q 7 L C Z x d W 9 0 O 0 F B R F R U I C h U c n V j a 3 M p J n F 1 b 3 Q 7 L C Z x d W 9 0 O 0 R l b G F 5 I C h I b 3 V y c y k m c X V v d D s s J n F 1 b 3 Q 7 R G V s Y X k v I E 1 p b G U m c X V v d D s s J n F 1 b 3 Q 7 Q 2 h h b m d l I G Z y b 2 0 g M j A x O S Z x d W 9 0 O y w m c X V v d D t Q V E k m c X V v d D s s J n F 1 b 3 Q 7 Q k k m c X V v d D s s J n F 1 b 3 Q 7 V F R J J n F 1 b 3 Q 7 L C Z x d W 9 0 O 1 R S S S Z x d W 9 0 O y w m c X V v d D t U b 3 R h b C B D b 3 J y a W R v c i B D b 2 5 n Z X N 0 a W 9 u I E N v c 3 Q g K C Q v e W V h c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g T m F 0 a W 9 u Y W w g T G l z d C B v Z i B N Y W p v c i B G c m V p Z 2 h 0 I E h p Z 2 h 3 Y X k g I E J v d H R s Z W 5 l Y 2 t z I G F u Z C B D b 2 5 n Z X N 0 Z W Q g Q y A o M i k v Q X V 0 b 1 J l b W 9 2 Z W R D b 2 x 1 b W 5 z M S 5 7 M j A y M C B S Y W 5 r L D B 9 J n F 1 b 3 Q 7 L C Z x d W 9 0 O 1 N l Y 3 R p b 2 4 x L 1 R h Y m x l I D E g I E 5 h d G l v b m F s I E x p c 3 Q g b 2 Y g T W F q b 3 I g R n J l a W d o d C B I a W d o d 2 F 5 I C B C b 3 R 0 b G V u Z W N r c y B h b m Q g Q 2 9 u Z 2 V z d G V k I E M g K D I p L 0 F 1 d G 9 S Z W 1 v d m V k Q 2 9 s d W 1 u c z E u e z I w M T k g U m F u a y w x f S Z x d W 9 0 O y w m c X V v d D t T Z W N 0 a W 9 u M S 9 U Y W J s Z S A x I C B O Y X R p b 2 5 h b C B M a X N 0 I G 9 m I E 1 h a m 9 y I E Z y Z W l n a H Q g S G l n a H d h e S A g Q m 9 0 d G x l b m V j a 3 M g Y W 5 k I E N v b m d l c 3 R l Z C B D I C g y K S 9 B d X R v U m V t b 3 Z l Z E N v b H V t b n M x L n t S b 2 F k L D J 9 J n F 1 b 3 Q 7 L C Z x d W 9 0 O 1 N l Y 3 R p b 2 4 x L 1 R h Y m x l I D E g I E 5 h d G l v b m F s I E x p c 3 Q g b 2 Y g T W F q b 3 I g R n J l a W d o d C B I a W d o d 2 F 5 I C B C b 3 R 0 b G V u Z W N r c y B h b m Q g Q 2 9 u Z 2 V z d G V k I E M g K D I p L 0 F 1 d G 9 S Z W 1 v d m V k Q 2 9 s d W 1 u c z E u e 1 V y Y m F u I E F y Z W E s M 3 0 m c X V v d D s s J n F 1 b 3 Q 7 U 2 V j d G l v b j E v V G F i b G U g M S A g T m F 0 a W 9 u Y W w g T G l z d C B v Z i B N Y W p v c i B G c m V p Z 2 h 0 I E h p Z 2 h 3 Y X k g I E J v d H R s Z W 5 l Y 2 t z I G F u Z C B D b 2 5 n Z X N 0 Z W Q g Q y A o M i k v Q X V 0 b 1 J l b W 9 2 Z W R D b 2 x 1 b W 5 z M S 5 7 U 3 R h d G U s N H 0 m c X V v d D s s J n F 1 b 3 Q 7 U 2 V j d G l v b j E v V G F i b G U g M S A g T m F 0 a W 9 u Y W w g T G l z d C B v Z i B N Y W p v c i B G c m V p Z 2 h 0 I E h p Z 2 h 3 Y X k g I E J v d H R s Z W 5 l Y 2 t z I G F u Z C B D b 2 5 n Z X N 0 Z W Q g Q y A o M i k v Q X V 0 b 1 J l b W 9 2 Z W R D b 2 x 1 b W 5 z M S 5 7 R 2 V u Z X J h b G l 6 Z W Q g Q m 9 0 d G x l b m V j a y B M b 2 N h d G l v b i 9 D b 2 5 n Z X N 0 Z W Q g Q 2 9 y c m l k b 3 I s N X 0 m c X V v d D s s J n F 1 b 3 Q 7 U 2 V j d G l v b j E v V G F i b G U g M S A g T m F 0 a W 9 u Y W w g T G l z d C B v Z i B N Y W p v c i B G c m V p Z 2 h 0 I E h p Z 2 h 3 Y X k g I E J v d H R s Z W 5 l Y 2 t z I G F u Z C B D b 2 5 n Z X N 0 Z W Q g Q y A o M i k v Q X V 0 b 1 J l b W 9 2 Z W R D b 2 x 1 b W 5 z M S 5 7 T G V u Z 3 R o I C h N a W x l c y k s N n 0 m c X V v d D s s J n F 1 b 3 Q 7 U 2 V j d G l v b j E v V G F i b G U g M S A g T m F 0 a W 9 u Y W w g T G l z d C B v Z i B N Y W p v c i B G c m V p Z 2 h 0 I E h p Z 2 h 3 Y X k g I E J v d H R s Z W 5 l Y 2 t z I G F u Z C B D b 2 5 n Z X N 0 Z W Q g Q y A o M i k v Q X V 0 b 1 J l b W 9 2 Z W R D b 2 x 1 b W 5 z M S 5 7 Q U F E V F Q g K F R y d W N r c y k s N 3 0 m c X V v d D s s J n F 1 b 3 Q 7 U 2 V j d G l v b j E v V G F i b G U g M S A g T m F 0 a W 9 u Y W w g T G l z d C B v Z i B N Y W p v c i B G c m V p Z 2 h 0 I E h p Z 2 h 3 Y X k g I E J v d H R s Z W 5 l Y 2 t z I G F u Z C B D b 2 5 n Z X N 0 Z W Q g Q y A o M i k v Q X V 0 b 1 J l b W 9 2 Z W R D b 2 x 1 b W 5 z M S 5 7 R G V s Y X k g K E h v d X J z K S w 4 f S Z x d W 9 0 O y w m c X V v d D t T Z W N 0 a W 9 u M S 9 U Y W J s Z S A x I C B O Y X R p b 2 5 h b C B M a X N 0 I G 9 m I E 1 h a m 9 y I E Z y Z W l n a H Q g S G l n a H d h e S A g Q m 9 0 d G x l b m V j a 3 M g Y W 5 k I E N v b m d l c 3 R l Z C B D I C g y K S 9 B d X R v U m V t b 3 Z l Z E N v b H V t b n M x L n t E Z W x h e S 8 g T W l s Z S w 5 f S Z x d W 9 0 O y w m c X V v d D t T Z W N 0 a W 9 u M S 9 U Y W J s Z S A x I C B O Y X R p b 2 5 h b C B M a X N 0 I G 9 m I E 1 h a m 9 y I E Z y Z W l n a H Q g S G l n a H d h e S A g Q m 9 0 d G x l b m V j a 3 M g Y W 5 k I E N v b m d l c 3 R l Z C B D I C g y K S 9 B d X R v U m V t b 3 Z l Z E N v b H V t b n M x L n t D a G F u Z 2 U g Z n J v b S A y M D E 5 L D E w f S Z x d W 9 0 O y w m c X V v d D t T Z W N 0 a W 9 u M S 9 U Y W J s Z S A x I C B O Y X R p b 2 5 h b C B M a X N 0 I G 9 m I E 1 h a m 9 y I E Z y Z W l n a H Q g S G l n a H d h e S A g Q m 9 0 d G x l b m V j a 3 M g Y W 5 k I E N v b m d l c 3 R l Z C B D I C g y K S 9 B d X R v U m V t b 3 Z l Z E N v b H V t b n M x L n t Q V E k s M T F 9 J n F 1 b 3 Q 7 L C Z x d W 9 0 O 1 N l Y 3 R p b 2 4 x L 1 R h Y m x l I D E g I E 5 h d G l v b m F s I E x p c 3 Q g b 2 Y g T W F q b 3 I g R n J l a W d o d C B I a W d o d 2 F 5 I C B C b 3 R 0 b G V u Z W N r c y B h b m Q g Q 2 9 u Z 2 V z d G V k I E M g K D I p L 0 F 1 d G 9 S Z W 1 v d m V k Q 2 9 s d W 1 u c z E u e 0 J J L D E y f S Z x d W 9 0 O y w m c X V v d D t T Z W N 0 a W 9 u M S 9 U Y W J s Z S A x I C B O Y X R p b 2 5 h b C B M a X N 0 I G 9 m I E 1 h a m 9 y I E Z y Z W l n a H Q g S G l n a H d h e S A g Q m 9 0 d G x l b m V j a 3 M g Y W 5 k I E N v b m d l c 3 R l Z C B D I C g y K S 9 B d X R v U m V t b 3 Z l Z E N v b H V t b n M x L n t U V E k s M T N 9 J n F 1 b 3 Q 7 L C Z x d W 9 0 O 1 N l Y 3 R p b 2 4 x L 1 R h Y m x l I D E g I E 5 h d G l v b m F s I E x p c 3 Q g b 2 Y g T W F q b 3 I g R n J l a W d o d C B I a W d o d 2 F 5 I C B C b 3 R 0 b G V u Z W N r c y B h b m Q g Q 2 9 u Z 2 V z d G V k I E M g K D I p L 0 F 1 d G 9 S Z W 1 v d m V k Q 2 9 s d W 1 u c z E u e 1 R S S S w x N H 0 m c X V v d D s s J n F 1 b 3 Q 7 U 2 V j d G l v b j E v V G F i b G U g M S A g T m F 0 a W 9 u Y W w g T G l z d C B v Z i B N Y W p v c i B G c m V p Z 2 h 0 I E h p Z 2 h 3 Y X k g I E J v d H R s Z W 5 l Y 2 t z I G F u Z C B D b 2 5 n Z X N 0 Z W Q g Q y A o M i k v Q X V 0 b 1 J l b W 9 2 Z W R D b 2 x 1 b W 5 z M S 5 7 V G 9 0 Y W w g Q 2 9 y c m l k b 3 I g Q 2 9 u Z 2 V z d G l v b i B D b 3 N 0 I C g k L 3 l l Y X I p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g M S A g T m F 0 a W 9 u Y W w g T G l z d C B v Z i B N Y W p v c i B G c m V p Z 2 h 0 I E h p Z 2 h 3 Y X k g I E J v d H R s Z W 5 l Y 2 t z I G F u Z C B D b 2 5 n Z X N 0 Z W Q g Q y A o M i k v Q X V 0 b 1 J l b W 9 2 Z W R D b 2 x 1 b W 5 z M S 5 7 M j A y M C B S Y W 5 r L D B 9 J n F 1 b 3 Q 7 L C Z x d W 9 0 O 1 N l Y 3 R p b 2 4 x L 1 R h Y m x l I D E g I E 5 h d G l v b m F s I E x p c 3 Q g b 2 Y g T W F q b 3 I g R n J l a W d o d C B I a W d o d 2 F 5 I C B C b 3 R 0 b G V u Z W N r c y B h b m Q g Q 2 9 u Z 2 V z d G V k I E M g K D I p L 0 F 1 d G 9 S Z W 1 v d m V k Q 2 9 s d W 1 u c z E u e z I w M T k g U m F u a y w x f S Z x d W 9 0 O y w m c X V v d D t T Z W N 0 a W 9 u M S 9 U Y W J s Z S A x I C B O Y X R p b 2 5 h b C B M a X N 0 I G 9 m I E 1 h a m 9 y I E Z y Z W l n a H Q g S G l n a H d h e S A g Q m 9 0 d G x l b m V j a 3 M g Y W 5 k I E N v b m d l c 3 R l Z C B D I C g y K S 9 B d X R v U m V t b 3 Z l Z E N v b H V t b n M x L n t S b 2 F k L D J 9 J n F 1 b 3 Q 7 L C Z x d W 9 0 O 1 N l Y 3 R p b 2 4 x L 1 R h Y m x l I D E g I E 5 h d G l v b m F s I E x p c 3 Q g b 2 Y g T W F q b 3 I g R n J l a W d o d C B I a W d o d 2 F 5 I C B C b 3 R 0 b G V u Z W N r c y B h b m Q g Q 2 9 u Z 2 V z d G V k I E M g K D I p L 0 F 1 d G 9 S Z W 1 v d m V k Q 2 9 s d W 1 u c z E u e 1 V y Y m F u I E F y Z W E s M 3 0 m c X V v d D s s J n F 1 b 3 Q 7 U 2 V j d G l v b j E v V G F i b G U g M S A g T m F 0 a W 9 u Y W w g T G l z d C B v Z i B N Y W p v c i B G c m V p Z 2 h 0 I E h p Z 2 h 3 Y X k g I E J v d H R s Z W 5 l Y 2 t z I G F u Z C B D b 2 5 n Z X N 0 Z W Q g Q y A o M i k v Q X V 0 b 1 J l b W 9 2 Z W R D b 2 x 1 b W 5 z M S 5 7 U 3 R h d G U s N H 0 m c X V v d D s s J n F 1 b 3 Q 7 U 2 V j d G l v b j E v V G F i b G U g M S A g T m F 0 a W 9 u Y W w g T G l z d C B v Z i B N Y W p v c i B G c m V p Z 2 h 0 I E h p Z 2 h 3 Y X k g I E J v d H R s Z W 5 l Y 2 t z I G F u Z C B D b 2 5 n Z X N 0 Z W Q g Q y A o M i k v Q X V 0 b 1 J l b W 9 2 Z W R D b 2 x 1 b W 5 z M S 5 7 R 2 V u Z X J h b G l 6 Z W Q g Q m 9 0 d G x l b m V j a y B M b 2 N h d G l v b i 9 D b 2 5 n Z X N 0 Z W Q g Q 2 9 y c m l k b 3 I s N X 0 m c X V v d D s s J n F 1 b 3 Q 7 U 2 V j d G l v b j E v V G F i b G U g M S A g T m F 0 a W 9 u Y W w g T G l z d C B v Z i B N Y W p v c i B G c m V p Z 2 h 0 I E h p Z 2 h 3 Y X k g I E J v d H R s Z W 5 l Y 2 t z I G F u Z C B D b 2 5 n Z X N 0 Z W Q g Q y A o M i k v Q X V 0 b 1 J l b W 9 2 Z W R D b 2 x 1 b W 5 z M S 5 7 T G V u Z 3 R o I C h N a W x l c y k s N n 0 m c X V v d D s s J n F 1 b 3 Q 7 U 2 V j d G l v b j E v V G F i b G U g M S A g T m F 0 a W 9 u Y W w g T G l z d C B v Z i B N Y W p v c i B G c m V p Z 2 h 0 I E h p Z 2 h 3 Y X k g I E J v d H R s Z W 5 l Y 2 t z I G F u Z C B D b 2 5 n Z X N 0 Z W Q g Q y A o M i k v Q X V 0 b 1 J l b W 9 2 Z W R D b 2 x 1 b W 5 z M S 5 7 Q U F E V F Q g K F R y d W N r c y k s N 3 0 m c X V v d D s s J n F 1 b 3 Q 7 U 2 V j d G l v b j E v V G F i b G U g M S A g T m F 0 a W 9 u Y W w g T G l z d C B v Z i B N Y W p v c i B G c m V p Z 2 h 0 I E h p Z 2 h 3 Y X k g I E J v d H R s Z W 5 l Y 2 t z I G F u Z C B D b 2 5 n Z X N 0 Z W Q g Q y A o M i k v Q X V 0 b 1 J l b W 9 2 Z W R D b 2 x 1 b W 5 z M S 5 7 R G V s Y X k g K E h v d X J z K S w 4 f S Z x d W 9 0 O y w m c X V v d D t T Z W N 0 a W 9 u M S 9 U Y W J s Z S A x I C B O Y X R p b 2 5 h b C B M a X N 0 I G 9 m I E 1 h a m 9 y I E Z y Z W l n a H Q g S G l n a H d h e S A g Q m 9 0 d G x l b m V j a 3 M g Y W 5 k I E N v b m d l c 3 R l Z C B D I C g y K S 9 B d X R v U m V t b 3 Z l Z E N v b H V t b n M x L n t E Z W x h e S 8 g T W l s Z S w 5 f S Z x d W 9 0 O y w m c X V v d D t T Z W N 0 a W 9 u M S 9 U Y W J s Z S A x I C B O Y X R p b 2 5 h b C B M a X N 0 I G 9 m I E 1 h a m 9 y I E Z y Z W l n a H Q g S G l n a H d h e S A g Q m 9 0 d G x l b m V j a 3 M g Y W 5 k I E N v b m d l c 3 R l Z C B D I C g y K S 9 B d X R v U m V t b 3 Z l Z E N v b H V t b n M x L n t D a G F u Z 2 U g Z n J v b S A y M D E 5 L D E w f S Z x d W 9 0 O y w m c X V v d D t T Z W N 0 a W 9 u M S 9 U Y W J s Z S A x I C B O Y X R p b 2 5 h b C B M a X N 0 I G 9 m I E 1 h a m 9 y I E Z y Z W l n a H Q g S G l n a H d h e S A g Q m 9 0 d G x l b m V j a 3 M g Y W 5 k I E N v b m d l c 3 R l Z C B D I C g y K S 9 B d X R v U m V t b 3 Z l Z E N v b H V t b n M x L n t Q V E k s M T F 9 J n F 1 b 3 Q 7 L C Z x d W 9 0 O 1 N l Y 3 R p b 2 4 x L 1 R h Y m x l I D E g I E 5 h d G l v b m F s I E x p c 3 Q g b 2 Y g T W F q b 3 I g R n J l a W d o d C B I a W d o d 2 F 5 I C B C b 3 R 0 b G V u Z W N r c y B h b m Q g Q 2 9 u Z 2 V z d G V k I E M g K D I p L 0 F 1 d G 9 S Z W 1 v d m V k Q 2 9 s d W 1 u c z E u e 0 J J L D E y f S Z x d W 9 0 O y w m c X V v d D t T Z W N 0 a W 9 u M S 9 U Y W J s Z S A x I C B O Y X R p b 2 5 h b C B M a X N 0 I G 9 m I E 1 h a m 9 y I E Z y Z W l n a H Q g S G l n a H d h e S A g Q m 9 0 d G x l b m V j a 3 M g Y W 5 k I E N v b m d l c 3 R l Z C B D I C g y K S 9 B d X R v U m V t b 3 Z l Z E N v b H V t b n M x L n t U V E k s M T N 9 J n F 1 b 3 Q 7 L C Z x d W 9 0 O 1 N l Y 3 R p b 2 4 x L 1 R h Y m x l I D E g I E 5 h d G l v b m F s I E x p c 3 Q g b 2 Y g T W F q b 3 I g R n J l a W d o d C B I a W d o d 2 F 5 I C B C b 3 R 0 b G V u Z W N r c y B h b m Q g Q 2 9 u Z 2 V z d G V k I E M g K D I p L 0 F 1 d G 9 S Z W 1 v d m V k Q 2 9 s d W 1 u c z E u e 1 R S S S w x N H 0 m c X V v d D s s J n F 1 b 3 Q 7 U 2 V j d G l v b j E v V G F i b G U g M S A g T m F 0 a W 9 u Y W w g T G l z d C B v Z i B N Y W p v c i B G c m V p Z 2 h 0 I E h p Z 2 h 3 Y X k g I E J v d H R s Z W 5 l Y 2 t z I G F u Z C B D b 2 5 n Z X N 0 Z W Q g Q y A o M i k v Q X V 0 b 1 J l b W 9 2 Z W R D b 2 x 1 b W 5 z M S 5 7 V G 9 0 Y W w g Q 2 9 y c m l k b 3 I g Q 2 9 u Z 2 V z d G l v b i B D b 3 N 0 I C g k L 3 l l Y X I p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J T I w T m F 0 a W 9 u Y W w l M j B M a X N 0 J T I w b 2 Y l M j B N Y W p v c i U y M E Z y Z W l n a H Q l M j B I a W d o d 2 F 5 J T I w J T I w Q m 9 0 d G x l b m V j a 3 M l M j B h b m Q l M j B D b 2 5 n Z X N 0 Z W Q l M j B D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U y M E 5 h d G l v b m F s J T I w T G l z d C U y M G 9 m J T I w T W F q b 3 I l M j B G c m V p Z 2 h 0 J T I w S G l n a H d h e S U y M C U y M E J v d H R s Z W 5 l Y 2 t z J T I w Y W 5 k J T I w Q 2 9 u Z 2 V z d G V k J T I w Q y U y M C g y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J T I w T m F 0 a W 9 u Y W w l M j B M a X N 0 J T I w b 2 Y l M j B N Y W p v c i U y M E Z y Z W l n a H Q l M j B I a W d o d 2 F 5 J T I w J T I w Q m 9 0 d G x l b m V j a 3 M l M j B h b m Q l M j B D b 2 5 n Z X N 0 Z W Q l M j B D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U y M E 5 h d G l v b m F s J T I w T G l z d C U y M G 9 m J T I w T W F q b 3 I l M j B G c m V p Z 2 h 0 J T I w S G l n a H d h e S U y M C U y M E J v d H R s Z W 5 l Y 2 t z J T I w Y W 5 k J T I w Q 2 9 u Z 2 V z d G V k J T I w Q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b d u l f 0 Z D w Q Z q J 5 C 2 i F b U j A A A A A A I A A A A A A B B m A A A A A Q A A I A A A A J E / v 2 Q C 7 P t Z R T i z Q f i 5 o I b c F X D n E s E C g F A c I F u L B R + K A A A A A A 6 A A A A A A g A A I A A A A D f v J l J W v E P T O L C y x F w L x o b I 1 i 4 c 4 B k l r V B z 1 s i r f h p V U A A A A L S c 6 z s y Z 4 6 0 X W S 2 z F e d I 9 9 2 t I W n X d 3 6 P L Z R Y p e d K t E y i k 4 5 Y T B W Z C 6 H 1 M K Y e r z N K x o 6 M r F 0 e f R J P M B g A N e A 7 x / d y Z X C z 6 X P Z q 5 u n B C I F j R i Q A A A A F W u 7 A B s B a o H x y A o w F b P i R 2 o D B v / Y y + B z 5 W W y T x m l V P d M + 2 R h i n N N c g 9 / / z b s 8 v 0 u t a Q t U N w 9 9 + d l 1 5 k U w 9 p i c 4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FFD6DB98C1CE4196B3AC2DA6E2D4C7" ma:contentTypeVersion="4" ma:contentTypeDescription="Create a new document." ma:contentTypeScope="" ma:versionID="dfd530626cab04ec1a8eff339ab8bd58">
  <xsd:schema xmlns:xsd="http://www.w3.org/2001/XMLSchema" xmlns:xs="http://www.w3.org/2001/XMLSchema" xmlns:p="http://schemas.microsoft.com/office/2006/metadata/properties" xmlns:ns2="4898b0a9-3481-439a-9cc3-2b0f754773de" targetNamespace="http://schemas.microsoft.com/office/2006/metadata/properties" ma:root="true" ma:fieldsID="b259f2ce390146e7890d84842ef65b94" ns2:_="">
    <xsd:import namespace="4898b0a9-3481-439a-9cc3-2b0f754773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8b0a9-3481-439a-9cc3-2b0f754773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667476-3C45-4C7F-B397-406ECE31081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7199E13-9005-49E8-9442-B0C07638F4CC}"/>
</file>

<file path=customXml/itemProps3.xml><?xml version="1.0" encoding="utf-8"?>
<ds:datastoreItem xmlns:ds="http://schemas.openxmlformats.org/officeDocument/2006/customXml" ds:itemID="{46254393-9B81-42B7-9433-DBE8B2DB270B}"/>
</file>

<file path=customXml/itemProps4.xml><?xml version="1.0" encoding="utf-8"?>
<ds:datastoreItem xmlns:ds="http://schemas.openxmlformats.org/officeDocument/2006/customXml" ds:itemID="{50DCB9D4-6C84-4F27-A7A7-64F8DE2427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Corridors w 50% of congestion</vt:lpstr>
      <vt:lpstr>Congestion Matches</vt:lpstr>
      <vt:lpstr>Truck Stops in Red 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Cafaro</dc:creator>
  <cp:lastModifiedBy>Christina Cafaro</cp:lastModifiedBy>
  <dcterms:created xsi:type="dcterms:W3CDTF">2025-03-05T17:09:21Z</dcterms:created>
  <dcterms:modified xsi:type="dcterms:W3CDTF">2025-03-13T16:08:15Z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0x010100EDFFD6DB98C1CE4196B3AC2DA6E2D4C7</vt:lpwstr>
  </property>
</Properties>
</file>